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Prakash\Downloads\"/>
    </mc:Choice>
  </mc:AlternateContent>
  <xr:revisionPtr revIDLastSave="0" documentId="13_ncr:1_{555FF8EF-CA7B-4C80-97F1-F049413E7EB3}" xr6:coauthVersionLast="47" xr6:coauthVersionMax="47" xr10:uidLastSave="{00000000-0000-0000-0000-000000000000}"/>
  <bookViews>
    <workbookView xWindow="-120" yWindow="-120" windowWidth="29040" windowHeight="15990" xr2:uid="{00000000-000D-0000-FFFF-FFFF00000000}"/>
  </bookViews>
  <sheets>
    <sheet name="Export-20211123_141736" sheetId="1" r:id="rId1"/>
  </sheets>
  <definedNames>
    <definedName name="_xlnm._FilterDatabase" localSheetId="0" hidden="1">'Export-20211123_141736'!$A$1:$BT$19138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9" i="1" l="1"/>
  <c r="R224" i="1"/>
  <c r="R2231" i="1"/>
  <c r="R492" i="1"/>
  <c r="R1533" i="1"/>
  <c r="R2063" i="1"/>
  <c r="R875" i="1"/>
  <c r="R535" i="1"/>
  <c r="R1402" i="1"/>
  <c r="R1236" i="1"/>
  <c r="R574" i="1"/>
  <c r="R2364" i="1"/>
  <c r="R2696" i="1"/>
  <c r="R2537" i="1"/>
  <c r="R2009" i="1"/>
</calcChain>
</file>

<file path=xl/sharedStrings.xml><?xml version="1.0" encoding="utf-8"?>
<sst xmlns="http://schemas.openxmlformats.org/spreadsheetml/2006/main" count="61825" uniqueCount="24458">
  <si>
    <t>Job Reference</t>
  </si>
  <si>
    <t>Energy Supplier</t>
  </si>
  <si>
    <t>Address</t>
  </si>
  <si>
    <t>Town</t>
  </si>
  <si>
    <t>Post Code</t>
  </si>
  <si>
    <t>MPAN</t>
  </si>
  <si>
    <t>MPRN</t>
  </si>
  <si>
    <t>Work Type</t>
  </si>
  <si>
    <t>Please select Work Type</t>
  </si>
  <si>
    <t>Meter Type</t>
  </si>
  <si>
    <t>Appointment Date</t>
  </si>
  <si>
    <t>Time Slot</t>
  </si>
  <si>
    <t>Arrived At</t>
  </si>
  <si>
    <t>Status</t>
  </si>
  <si>
    <t>Engineer</t>
  </si>
  <si>
    <t>Abort Code</t>
  </si>
  <si>
    <t>Abort Comments</t>
  </si>
  <si>
    <t>Access Info</t>
  </si>
  <si>
    <t>Job Comments</t>
  </si>
  <si>
    <t>Customer been left OFF supply?</t>
  </si>
  <si>
    <t>Customer Vulnerabilities</t>
  </si>
  <si>
    <t>Elec Removed Meter Serial</t>
  </si>
  <si>
    <t>Elec Removed Read 1</t>
  </si>
  <si>
    <t>Elec Removed Read 2</t>
  </si>
  <si>
    <t>Elec Meter Balance</t>
  </si>
  <si>
    <t>Elec Meter Balance +/-</t>
  </si>
  <si>
    <t>Gas Removed Meter Serial</t>
  </si>
  <si>
    <t>Gas Old Module Number</t>
  </si>
  <si>
    <t>Gas Removed Read 1</t>
  </si>
  <si>
    <t>Gas Meter Balance</t>
  </si>
  <si>
    <t>Gas Meter Balance +/-</t>
  </si>
  <si>
    <t>Regulator Serial Number</t>
  </si>
  <si>
    <t>Elec New Meter Serial Number</t>
  </si>
  <si>
    <t>Initial Elec Read</t>
  </si>
  <si>
    <t>Hub Serial</t>
  </si>
  <si>
    <t>In Home Display Serial</t>
  </si>
  <si>
    <t>Gas New Meter Serial Number</t>
  </si>
  <si>
    <t>Initial Gas Read</t>
  </si>
  <si>
    <t>Device Type</t>
  </si>
  <si>
    <t>Electricity prepayment card number</t>
  </si>
  <si>
    <t>Gas prepayment card number</t>
  </si>
  <si>
    <t>Contactor Serial No</t>
  </si>
  <si>
    <t>Time Slot Start</t>
  </si>
  <si>
    <t>Time Slot End</t>
  </si>
  <si>
    <t>Planned Start Date</t>
  </si>
  <si>
    <t>Communications Check Successful?</t>
  </si>
  <si>
    <t>Completed At</t>
  </si>
  <si>
    <t>Aborted At</t>
  </si>
  <si>
    <t>Client</t>
  </si>
  <si>
    <t>Reason for Abort</t>
  </si>
  <si>
    <t>Responsible Party</t>
  </si>
  <si>
    <t>Cancellation Reason</t>
  </si>
  <si>
    <t>Cancellation Comments</t>
  </si>
  <si>
    <t>Received At</t>
  </si>
  <si>
    <t>Was the customer spoken to about the rearranged time?</t>
  </si>
  <si>
    <t>When was the customer spoken to?</t>
  </si>
  <si>
    <t>Meter Box door used</t>
  </si>
  <si>
    <t>Isolator used</t>
  </si>
  <si>
    <t>Semi-Con kit used</t>
  </si>
  <si>
    <t>Contactor used</t>
  </si>
  <si>
    <t>Back Board used</t>
  </si>
  <si>
    <t>Required By Time</t>
  </si>
  <si>
    <t>Service Ref</t>
  </si>
  <si>
    <t>Customer Data Choice</t>
  </si>
  <si>
    <t>Additional device to join type</t>
  </si>
  <si>
    <t>Additional device ID</t>
  </si>
  <si>
    <t>Job Path</t>
  </si>
  <si>
    <t>Emergency Child Job?</t>
  </si>
  <si>
    <t>Warrant Officer Name</t>
  </si>
  <si>
    <t>Reused?</t>
  </si>
  <si>
    <t>Nabuh Energy</t>
  </si>
  <si>
    <t>Dual Smart Meter Exchange</t>
  </si>
  <si>
    <t>Prepayment</t>
  </si>
  <si>
    <t>AM</t>
  </si>
  <si>
    <t>completed</t>
  </si>
  <si>
    <t>George Chapman</t>
  </si>
  <si>
    <t>DATA REMOVED</t>
  </si>
  <si>
    <t>No</t>
  </si>
  <si>
    <t xml:space="preserve">00000	</t>
  </si>
  <si>
    <t>Yes</t>
  </si>
  <si>
    <t>SMS PLC</t>
  </si>
  <si>
    <t xml:space="preserve">0000	</t>
  </si>
  <si>
    <t>Daily</t>
  </si>
  <si>
    <t>NO</t>
  </si>
  <si>
    <t>Shell Energy Retail Limited</t>
  </si>
  <si>
    <t>Dual SMETS2 Exchange</t>
  </si>
  <si>
    <t>PM</t>
  </si>
  <si>
    <t>aborted</t>
  </si>
  <si>
    <t>Refused Access</t>
  </si>
  <si>
    <t>Domestic / Standard / Dual-fuel / Smets2 / Exchange / Not-applicable / Single-phase-standard---low-pressure</t>
  </si>
  <si>
    <t>SSE Energy Supply Ltd</t>
  </si>
  <si>
    <t>I&amp;C Elec SMETS2 Exchange</t>
  </si>
  <si>
    <t>Shomarla Grant</t>
  </si>
  <si>
    <t>I&amp;c / Standard / Elec / Smets2 / Exchange / Not-applicable / Single-phase-standard</t>
  </si>
  <si>
    <t>Davaugn Green</t>
  </si>
  <si>
    <t>cancelled</t>
  </si>
  <si>
    <t>Unable to Attend</t>
  </si>
  <si>
    <t>Customer</t>
  </si>
  <si>
    <t>Elec SMETS2 Exchange</t>
  </si>
  <si>
    <t>Credit</t>
  </si>
  <si>
    <t>Bix Curtis</t>
  </si>
  <si>
    <t xml:space="preserve">0	</t>
  </si>
  <si>
    <t>PPMID</t>
  </si>
  <si>
    <t>Domestic / Standard / Dual-fuel / Smets2 / Exchange / Single-phase-standard---low-pressure</t>
  </si>
  <si>
    <t>Credit,Credit</t>
  </si>
  <si>
    <t>Geoff Stanhope</t>
  </si>
  <si>
    <t>None</t>
  </si>
  <si>
    <t>Ivan Rivers</t>
  </si>
  <si>
    <t>Good Energy Limited</t>
  </si>
  <si>
    <t>Duaine Witter</t>
  </si>
  <si>
    <t>Outfox the Market</t>
  </si>
  <si>
    <t>Perry Bentley</t>
  </si>
  <si>
    <t>Francis Asiedu</t>
  </si>
  <si>
    <t>Meter Blocked</t>
  </si>
  <si>
    <t>Site Investigation</t>
  </si>
  <si>
    <t>Address Unoccupied</t>
  </si>
  <si>
    <t>Nathan Keen</t>
  </si>
  <si>
    <t>Timothy Gilham</t>
  </si>
  <si>
    <t>Neil Minister</t>
  </si>
  <si>
    <t>I&amp;C Gas SMETS2 Exchange</t>
  </si>
  <si>
    <t>Complete</t>
  </si>
  <si>
    <t xml:space="preserve">01	</t>
  </si>
  <si>
    <t xml:space="preserve">00	</t>
  </si>
  <si>
    <t>Nile Thomas</t>
  </si>
  <si>
    <t>Done</t>
  </si>
  <si>
    <t>Mike Mcgrath</t>
  </si>
  <si>
    <t>Blue Green Energy</t>
  </si>
  <si>
    <t>Lukasz Holysz</t>
  </si>
  <si>
    <t>IHD</t>
  </si>
  <si>
    <t>Social Energy</t>
  </si>
  <si>
    <t>SMETS2 Repair</t>
  </si>
  <si>
    <t>Daniel Orr</t>
  </si>
  <si>
    <t>No Access</t>
  </si>
  <si>
    <t>All completed</t>
  </si>
  <si>
    <t>Alexander Moody</t>
  </si>
  <si>
    <t>Gas SMETS2 Exchange</t>
  </si>
  <si>
    <t>Gas Smart Meter Exchange</t>
  </si>
  <si>
    <t>Aldridge Sola</t>
  </si>
  <si>
    <t>No Longer Required</t>
  </si>
  <si>
    <t>.</t>
  </si>
  <si>
    <t xml:space="preserve">000	</t>
  </si>
  <si>
    <t xml:space="preserve">04255	</t>
  </si>
  <si>
    <t>Meter below 8ft: Y|Has permission to Install: Y|Parking available: FREE_PARKING_NEARBY|Customer has Carer or representative: N|Pass phrase: N/A</t>
  </si>
  <si>
    <t>PE30 3TE</t>
  </si>
  <si>
    <t>Domestic / Standard / Elec / Smets2 / Exchange / Not-applicable / Single-phase-standard</t>
  </si>
  <si>
    <t>Bradley Nolan</t>
  </si>
  <si>
    <t>SMS</t>
  </si>
  <si>
    <t>OVO Energy</t>
  </si>
  <si>
    <t>Domestic / Standard / Gas / Smets1 / Exchange / Not-specified / Not-specified</t>
  </si>
  <si>
    <t>Dual SMETS2 Commission</t>
  </si>
  <si>
    <t>Elec Traditional Meter Exchange</t>
  </si>
  <si>
    <t>Domestic / Standard / Elec / Traditional / Exchange / Not-applicable / Single-phase-standard</t>
  </si>
  <si>
    <t>Elec Meter Removal</t>
  </si>
  <si>
    <t>Brigadier No 36, 36 Brigadier Hill, ENFIELD, Middlesex</t>
  </si>
  <si>
    <t>EN2 0NQ</t>
  </si>
  <si>
    <t>Commissioning complete. No issues. Ihd issued. 80amp fuse</t>
  </si>
  <si>
    <t xml:space="preserve">0801	</t>
  </si>
  <si>
    <t>Elec SMETS2 Commission</t>
  </si>
  <si>
    <t>DNO/GDN Intervention required</t>
  </si>
  <si>
    <t>Together Energy (Retail) Ltd</t>
  </si>
  <si>
    <t>Engineer failed to attend</t>
  </si>
  <si>
    <t>OAMI</t>
  </si>
  <si>
    <t>Ryan Angus</t>
  </si>
  <si>
    <t>Completed</t>
  </si>
  <si>
    <t>Andrew Wallace</t>
  </si>
  <si>
    <t>Incorrect Meter</t>
  </si>
  <si>
    <t>Domestic / Standard / Dual-fuel / Smets2 / Exchange / Not-applicable / Single-phase-multirate-5-terminal---low-pressure</t>
  </si>
  <si>
    <t>Insufficient Data Supplied</t>
  </si>
  <si>
    <t xml:space="preserve">00157	</t>
  </si>
  <si>
    <t>Warrant Elec Smart Meter Exchange</t>
  </si>
  <si>
    <t>Cancelled by Supplier</t>
  </si>
  <si>
    <t>OX3 8RA</t>
  </si>
  <si>
    <t>S82C65684</t>
  </si>
  <si>
    <t>Equipment / Meter Damage</t>
  </si>
  <si>
    <t>CM14 5HN</t>
  </si>
  <si>
    <t xml:space="preserve">01893	</t>
  </si>
  <si>
    <t>19M1067473</t>
  </si>
  <si>
    <t>G4K00529741920</t>
  </si>
  <si>
    <t>Domestic / Standard / Dual-fuel / Smets2 / Exchange / Not-applicable / Three-phase---low-pressure</t>
  </si>
  <si>
    <t xml:space="preserve">08304	</t>
  </si>
  <si>
    <t xml:space="preserve">000000	</t>
  </si>
  <si>
    <t>N/A</t>
  </si>
  <si>
    <t xml:space="preserve">06715	</t>
  </si>
  <si>
    <t>All ok.</t>
  </si>
  <si>
    <t>Resite - Same meter moved location</t>
  </si>
  <si>
    <t>Customer Unable to Provide Access</t>
  </si>
  <si>
    <t>Dual exchange completed</t>
  </si>
  <si>
    <t>Aborted by warrant officer</t>
  </si>
  <si>
    <t>All Day</t>
  </si>
  <si>
    <t>Octopus Energy Limited</t>
  </si>
  <si>
    <t>David Brice</t>
  </si>
  <si>
    <t>Stephen-A Martin</t>
  </si>
  <si>
    <t>Jon Convery</t>
  </si>
  <si>
    <t>Job complete</t>
  </si>
  <si>
    <t xml:space="preserve">04891	</t>
  </si>
  <si>
    <t>NN15 5LG</t>
  </si>
  <si>
    <t>Domestic / Standard / Gas / Smets1 / Exchange / Not-applicable / Low-pressure</t>
  </si>
  <si>
    <t>Domestic / Standard / Elec / Smets2 / Exchange / Not-applicable / Single-phase-multirate-5-terminal</t>
  </si>
  <si>
    <t xml:space="preserve">03396	</t>
  </si>
  <si>
    <t>Gas Smart Meter New Connection</t>
  </si>
  <si>
    <t>Domestic / Standard / Gas / Smets2 / Exchange / Not-specified / Not-specified</t>
  </si>
  <si>
    <t>Michael Douglass</t>
  </si>
  <si>
    <t>Gas Traditional Meter Exchange</t>
  </si>
  <si>
    <t>Domestic / Standard / Gas / Traditional / Exchange / Not-specified / Not-specified</t>
  </si>
  <si>
    <t>YES</t>
  </si>
  <si>
    <t>Domestic / Standard / Not-specified / Not-specified / Investigate / Site-investigation / Not-specified</t>
  </si>
  <si>
    <t>Duplicate Request</t>
  </si>
  <si>
    <t>not-applicable</t>
  </si>
  <si>
    <t>Unsafe Premises</t>
  </si>
  <si>
    <t>Parking Restrictions</t>
  </si>
  <si>
    <t>No Permit</t>
  </si>
  <si>
    <t>Complete.</t>
  </si>
  <si>
    <t xml:space="preserve">09529	</t>
  </si>
  <si>
    <t>Commissioning complete. No issues. Ihd issued. 100amp fuse.</t>
  </si>
  <si>
    <t>Domestic / Standard / Dual-fuel / Smets2 / Repair / Smets2-commission / Not-applicable</t>
  </si>
  <si>
    <t>Shared supply</t>
  </si>
  <si>
    <t>Alex Whitt</t>
  </si>
  <si>
    <t>Gas SMETS2 Commission</t>
  </si>
  <si>
    <t>Darren Cook</t>
  </si>
  <si>
    <t>Shell Energy UK</t>
  </si>
  <si>
    <t>Lee Westgate</t>
  </si>
  <si>
    <t>I&amp;c / Standard / Gas / Smets2 / Exchange / Not-applicable / Low-pressure</t>
  </si>
  <si>
    <t>Higher skill set required</t>
  </si>
  <si>
    <t>Unable to Access Meter Position</t>
  </si>
  <si>
    <t>Electric exchange completed</t>
  </si>
  <si>
    <t>Meters exchanged. C17</t>
  </si>
  <si>
    <t>Green Energy</t>
  </si>
  <si>
    <t xml:space="preserve">07982	</t>
  </si>
  <si>
    <t>I&amp;C Elec SMETS2 Install</t>
  </si>
  <si>
    <t>Daniel Sanders</t>
  </si>
  <si>
    <t xml:space="preserve">03249	</t>
  </si>
  <si>
    <t>Meter below 8ft: Y|Has permission to Install: Y|Parking available: FREE_PARKING_NEARBY|Customer has Carer or representative: N|Pass phrase: N/A, not-applicable</t>
  </si>
  <si>
    <t>Michael Timm</t>
  </si>
  <si>
    <t>P</t>
  </si>
  <si>
    <t xml:space="preserve">02750	</t>
  </si>
  <si>
    <t>Meter below 8ft: Y|Has permission to Install: Y|Parking available: FREE_PARKING_NEARBY|Customer has Carer or representative: N|Pass phrase: I like marshmallows , not-applicable</t>
  </si>
  <si>
    <t xml:space="preserve">0211	</t>
  </si>
  <si>
    <t>Na</t>
  </si>
  <si>
    <t>BR5 2JJ</t>
  </si>
  <si>
    <t xml:space="preserve">01070	</t>
  </si>
  <si>
    <t>David Brown</t>
  </si>
  <si>
    <t>All ok</t>
  </si>
  <si>
    <t>2 Man Site</t>
  </si>
  <si>
    <t>No HAN</t>
  </si>
  <si>
    <t>Elec Smart Meter Exchange</t>
  </si>
  <si>
    <t>Domestic / Standard / Elec / Smets1 / Exchange / Not-specified / Not-specified</t>
  </si>
  <si>
    <t>SE14 5LU</t>
  </si>
  <si>
    <t>No problems</t>
  </si>
  <si>
    <t>Phase / Fuse Failure</t>
  </si>
  <si>
    <t>A</t>
  </si>
  <si>
    <t>Jordan Gray</t>
  </si>
  <si>
    <t>Robin Jenkyns</t>
  </si>
  <si>
    <t>SN4 9AG</t>
  </si>
  <si>
    <t>10:00 - 14:00. GAS. Exchange of SMETS1 System - Gas Meter. .</t>
  </si>
  <si>
    <t>Octopus Energy</t>
  </si>
  <si>
    <t>Christopher Martin</t>
  </si>
  <si>
    <t>08:00 - 12:00. INSTALL.</t>
  </si>
  <si>
    <t>Manage Elec Auxiliary Equipment</t>
  </si>
  <si>
    <t>Domestic / Standard / Elec / Not-applicable / Repair / Manage-auxiliary-equipment / Not-applicable</t>
  </si>
  <si>
    <t>Job completed</t>
  </si>
  <si>
    <t>RH17 7HY</t>
  </si>
  <si>
    <t xml:space="preserve">04083	</t>
  </si>
  <si>
    <t>Infrastructure Incomplete</t>
  </si>
  <si>
    <t>SSE1341665801</t>
  </si>
  <si>
    <t>Staircase Lighting, Flats 1-4 Streatleigh Court, Streatham High Road, LONDON</t>
  </si>
  <si>
    <t>SW16 1EG</t>
  </si>
  <si>
    <t>Bleau Whyte</t>
  </si>
  <si>
    <t>02380847111 jamie- caretaker on site will give you access and take you to the meter room.Â </t>
  </si>
  <si>
    <t>S72A17101</t>
  </si>
  <si>
    <t>SSE13416658</t>
  </si>
  <si>
    <t>LONDON</t>
  </si>
  <si>
    <t>NN3 5DR</t>
  </si>
  <si>
    <t>Unable to locate Site</t>
  </si>
  <si>
    <t xml:space="preserve">01374	</t>
  </si>
  <si>
    <t>TotalEnergies Gas &amp; Power</t>
  </si>
  <si>
    <t>DH9 7UQ</t>
  </si>
  <si>
    <t xml:space="preserve">02829	</t>
  </si>
  <si>
    <t>Chris Timm</t>
  </si>
  <si>
    <t>No access</t>
  </si>
  <si>
    <t>20, HILLSIDE WAY, HILLSIDE WAY</t>
  </si>
  <si>
    <t>NN3 3AW</t>
  </si>
  <si>
    <t>London</t>
  </si>
  <si>
    <t>MK40 4AR</t>
  </si>
  <si>
    <t>Prepayment,Prepayment</t>
  </si>
  <si>
    <t>PETERBOROUGH</t>
  </si>
  <si>
    <t>DUNSTABLE</t>
  </si>
  <si>
    <t>Remove</t>
  </si>
  <si>
    <t>Opus Energy (Corporate)</t>
  </si>
  <si>
    <t xml:space="preserve">01798	</t>
  </si>
  <si>
    <t>C17 c07</t>
  </si>
  <si>
    <t>Pipework done</t>
  </si>
  <si>
    <t>C17 c19</t>
  </si>
  <si>
    <t xml:space="preserve">04488	</t>
  </si>
  <si>
    <t>DURHAM</t>
  </si>
  <si>
    <t>SOUTHAMPTON</t>
  </si>
  <si>
    <t>STANLEY</t>
  </si>
  <si>
    <t>Opus Gas Supply</t>
  </si>
  <si>
    <t xml:space="preserve">03305	</t>
  </si>
  <si>
    <t>Shared Service Provider Interface Issue</t>
  </si>
  <si>
    <t>NORTH SHIELDS</t>
  </si>
  <si>
    <t>Domestic / Standard / Elec / Not-specified / Repair / Manage-auxiliary-equipment / Not-applicable</t>
  </si>
  <si>
    <t>AYLESBURY</t>
  </si>
  <si>
    <t>Domestic / Standard / Elec / Traditional / Exchange / Not-specified / Not-specified</t>
  </si>
  <si>
    <t>Gas SMETS2 Install</t>
  </si>
  <si>
    <t>Domestic / Standard / Dual-fuel / Smets2 / Repair / Smets2-repair / Not-applicable</t>
  </si>
  <si>
    <t xml:space="preserve">08005	</t>
  </si>
  <si>
    <t>OX9 3BA</t>
  </si>
  <si>
    <t>No Key</t>
  </si>
  <si>
    <t xml:space="preserve">01825	</t>
  </si>
  <si>
    <t xml:space="preserve">09609	</t>
  </si>
  <si>
    <t xml:space="preserve">09614	</t>
  </si>
  <si>
    <t>Everything working fine</t>
  </si>
  <si>
    <t>N4 2XB</t>
  </si>
  <si>
    <t>Complete ok</t>
  </si>
  <si>
    <t xml:space="preserve">00524	</t>
  </si>
  <si>
    <t xml:space="preserve">00087	</t>
  </si>
  <si>
    <t xml:space="preserve">01016	</t>
  </si>
  <si>
    <t>-</t>
  </si>
  <si>
    <t>Prepayment,Credit</t>
  </si>
  <si>
    <t>NE15 7UN</t>
  </si>
  <si>
    <t>Comete</t>
  </si>
  <si>
    <t>1 THE HAYRICKS, TANFIELD, STANLEY</t>
  </si>
  <si>
    <t>DH9 9QP</t>
  </si>
  <si>
    <t>OX44 7JP</t>
  </si>
  <si>
    <t>Liam Milner</t>
  </si>
  <si>
    <t>smets2-commission</t>
  </si>
  <si>
    <t>DH7 6HU</t>
  </si>
  <si>
    <t>NEWCASTLE UPON TYNE</t>
  </si>
  <si>
    <t xml:space="preserve">00229	</t>
  </si>
  <si>
    <t>C17 c20</t>
  </si>
  <si>
    <t>Refused Install</t>
  </si>
  <si>
    <t>Dual Band Required - Other</t>
  </si>
  <si>
    <t>All complete</t>
  </si>
  <si>
    <t>Unknown</t>
  </si>
  <si>
    <t>Domestic / Standard / Elec / Smets1 / Investigate / Site-investigation / Not-applicable</t>
  </si>
  <si>
    <t xml:space="preserve">0739	</t>
  </si>
  <si>
    <t>Higher priority required</t>
  </si>
  <si>
    <t>GL56 0JY</t>
  </si>
  <si>
    <t>Dond</t>
  </si>
  <si>
    <t>A completed</t>
  </si>
  <si>
    <t>DH2 1RH</t>
  </si>
  <si>
    <t xml:space="preserve">04333	</t>
  </si>
  <si>
    <t>BEDFORD</t>
  </si>
  <si>
    <t>Meter below 8ft: Y|Has permission to Install: Y|Parking available: FREE_PARKING_NEARBY|Customer has Carer or representative: Y|Pass phrase: N/A, not-applicable</t>
  </si>
  <si>
    <t>I&amp;c / Standard / Elec / Smets2 / Exchange / Not-applicable / Single-phase-multirate-5-terminal</t>
  </si>
  <si>
    <t>NE61 6HW</t>
  </si>
  <si>
    <t>SR6 7HY</t>
  </si>
  <si>
    <t>DH1 2BL</t>
  </si>
  <si>
    <t>NE31 1DA</t>
  </si>
  <si>
    <t>DH9 6AQ</t>
  </si>
  <si>
    <t>smets2-repair</t>
  </si>
  <si>
    <t>Domestic / Standard / Elec / Traditional / Investigate / Site-investigation / Not-applicable</t>
  </si>
  <si>
    <t>Comlete</t>
  </si>
  <si>
    <t>Powercycle, smets2-repair</t>
  </si>
  <si>
    <t>NE6 5TY</t>
  </si>
  <si>
    <t xml:space="preserve">09942	</t>
  </si>
  <si>
    <t xml:space="preserve">05315	</t>
  </si>
  <si>
    <t xml:space="preserve">08298	</t>
  </si>
  <si>
    <t>NE13 9GA</t>
  </si>
  <si>
    <t xml:space="preserve">00367	</t>
  </si>
  <si>
    <t>All okay.</t>
  </si>
  <si>
    <t>NE67 5BP</t>
  </si>
  <si>
    <t>Domestic / Standard / Dual-fuel / Traditional / Investigate / Site-investigation / Not-applicable</t>
  </si>
  <si>
    <t>Domestic / Standard / Elec / Smets2 / Exchange / Not-specified / Not-specified</t>
  </si>
  <si>
    <t>Domestic / Standard / Dual-fuel / Smets2 / Exchange / Not-specified / Not-specified</t>
  </si>
  <si>
    <t>Domestic / Standard / Elec / Smets2 / Repair / Smets2-commission / Not-applicable</t>
  </si>
  <si>
    <t>Ok</t>
  </si>
  <si>
    <t>Exchange</t>
  </si>
  <si>
    <t>Domestic / Standard / Gas / Traditional / Not-specified / Not-specified / Not-specified</t>
  </si>
  <si>
    <t xml:space="preserve">02836	</t>
  </si>
  <si>
    <t>Complete ok.</t>
  </si>
  <si>
    <t>NE22 6JB</t>
  </si>
  <si>
    <t>Dual SMETS2 Install</t>
  </si>
  <si>
    <t>NE9 5SJ</t>
  </si>
  <si>
    <t>7 NAWORTH COURT</t>
  </si>
  <si>
    <t>SR8 1JQ</t>
  </si>
  <si>
    <t>Credit,Prepayment</t>
  </si>
  <si>
    <t>51 KIRKWOOD DRIVE, DURHAM</t>
  </si>
  <si>
    <t>DH1 4FF</t>
  </si>
  <si>
    <t>20M1191236</t>
  </si>
  <si>
    <t>Gas commissioned</t>
  </si>
  <si>
    <t>GROVE FARM, DEAN, CHIPPING NORTON, Oxfordshire</t>
  </si>
  <si>
    <t>OX7 3JY</t>
  </si>
  <si>
    <t>SSE13268676</t>
  </si>
  <si>
    <t xml:space="preserve">08231	</t>
  </si>
  <si>
    <t>Dual Band Required - Gas meter too far away</t>
  </si>
  <si>
    <t xml:space="preserve">0236	</t>
  </si>
  <si>
    <t>NE2 3DR</t>
  </si>
  <si>
    <t>NE28 8QE</t>
  </si>
  <si>
    <t>NE34 0SG</t>
  </si>
  <si>
    <t>0q</t>
  </si>
  <si>
    <t>B02</t>
  </si>
  <si>
    <t>Pipework</t>
  </si>
  <si>
    <t xml:space="preserve">09348	</t>
  </si>
  <si>
    <t xml:space="preserve">04315	</t>
  </si>
  <si>
    <t>SOUTH SHIELDS</t>
  </si>
  <si>
    <t>Dovecot Cottage Prudhoe Street</t>
  </si>
  <si>
    <t>NE66 1QB</t>
  </si>
  <si>
    <t xml:space="preserve">08944	</t>
  </si>
  <si>
    <t>DL16 7GB</t>
  </si>
  <si>
    <t xml:space="preserve">00647	</t>
  </si>
  <si>
    <t>Domestic / Standard / Gas / Smets2 / Exchange / Not-applicable / Low-pressure</t>
  </si>
  <si>
    <t>Customer Vulnerability</t>
  </si>
  <si>
    <t xml:space="preserve">00684	</t>
  </si>
  <si>
    <t>Elec SMETS2 Install</t>
  </si>
  <si>
    <t>Domestic / Standard / Elec / Traditional / Move-only / Not-applicable / Single-phase-standard</t>
  </si>
  <si>
    <t xml:space="preserve">00255	</t>
  </si>
  <si>
    <t xml:space="preserve">02152	</t>
  </si>
  <si>
    <t xml:space="preserve">02291	</t>
  </si>
  <si>
    <t>COVID-19 STATUS: NO CONTACT WITH CUSTOMER, DOORSTEP CHECKS REQUIRED</t>
  </si>
  <si>
    <t>SR1 3SW</t>
  </si>
  <si>
    <t xml:space="preserve">02608	</t>
  </si>
  <si>
    <t>Two-rate credit</t>
  </si>
  <si>
    <t xml:space="preserve">COVID-19 STATUS: NO CONTACT WITH CUSTOMER, DOORSTEP CHECKS REQUIRED </t>
  </si>
  <si>
    <t>Sundon Park Library Tenth Avenue Sundon Park LUTON   LU3 3EP</t>
  </si>
  <si>
    <t>LU3 3EP</t>
  </si>
  <si>
    <t>DH1 2JF</t>
  </si>
  <si>
    <t>NE23 1TP</t>
  </si>
  <si>
    <t>NE12 9NR</t>
  </si>
  <si>
    <t>Duplicate</t>
  </si>
  <si>
    <t>NE34 8EL</t>
  </si>
  <si>
    <t xml:space="preserve">08641	</t>
  </si>
  <si>
    <t xml:space="preserve">09341	</t>
  </si>
  <si>
    <t xml:space="preserve">00975	</t>
  </si>
  <si>
    <t>DH2 1SG</t>
  </si>
  <si>
    <t>Smets2 installed and commissioned successfully ihd left on site</t>
  </si>
  <si>
    <t>All okay</t>
  </si>
  <si>
    <t>C17</t>
  </si>
  <si>
    <t>Unable to Locate Meter</t>
  </si>
  <si>
    <t>NN2 7SZ</t>
  </si>
  <si>
    <t>DH1 1DL</t>
  </si>
  <si>
    <t xml:space="preserve">00021	</t>
  </si>
  <si>
    <t>NE24 2JZ</t>
  </si>
  <si>
    <t>Wiring Dangerous or Incomplete</t>
  </si>
  <si>
    <t>CM8 3FN</t>
  </si>
  <si>
    <t xml:space="preserve">00129	</t>
  </si>
  <si>
    <t>Emergency Elec Smart Meter Exchange</t>
  </si>
  <si>
    <t>Domestic / Emergency / Elec / Smets1 / Exchange / Not-specified / Not-specified</t>
  </si>
  <si>
    <t>Southern Electric</t>
  </si>
  <si>
    <t>Emergency</t>
  </si>
  <si>
    <t>Domestic / Emergency / Gas / Traditional / Exchange / Not-specified / Not-specified</t>
  </si>
  <si>
    <t>Domestic / Standard / Elec / Smets2 / Repair / Smets2-repair / Not-applicable</t>
  </si>
  <si>
    <t xml:space="preserve">00597	</t>
  </si>
  <si>
    <t>MK19 7JD</t>
  </si>
  <si>
    <t>E6S03680309813</t>
  </si>
  <si>
    <t>Meter below 8ft: N|Has permission to Install: Y|Parking available: FREE_PARKING_NEARBY|Customer has Carer or representative: N|Pass phrase: N/A, not-applicable</t>
  </si>
  <si>
    <t>Domestic / Standard / Dual-fuel / Smets2 / Exchange-prepay / Not-applicable / Single-phase-standard---low-pressure</t>
  </si>
  <si>
    <t>Tyne And Wear</t>
  </si>
  <si>
    <t>NE9 5LJ</t>
  </si>
  <si>
    <t>11 COWDRAY COURT</t>
  </si>
  <si>
    <t>NE3 2TZ</t>
  </si>
  <si>
    <t>19M1226389</t>
  </si>
  <si>
    <t>One</t>
  </si>
  <si>
    <t>NEWCASTLE ON TYNE</t>
  </si>
  <si>
    <t>CAD</t>
  </si>
  <si>
    <t xml:space="preserve">06016	</t>
  </si>
  <si>
    <t xml:space="preserve">06549	</t>
  </si>
  <si>
    <t>Meter below 8ft: Y|Has permission to Install: Y|Parking available: PAY_AND_DISPLAY_NEARBY|Customer has Carer or representative: N|Pass phrase: N/A, not-applicable</t>
  </si>
  <si>
    <t>Domestic / Standard / Not-specified / Not-specified / Repair / Smets2-repair / Not-specified</t>
  </si>
  <si>
    <t>Gas Traditional New Connection</t>
  </si>
  <si>
    <t>Domestic / Standard / Gas / Traditional / Install / Not-specified / Not-specified</t>
  </si>
  <si>
    <t xml:space="preserve">02013	</t>
  </si>
  <si>
    <t xml:space="preserve">05235	</t>
  </si>
  <si>
    <t xml:space="preserve">02766	</t>
  </si>
  <si>
    <t>Commission only</t>
  </si>
  <si>
    <t>HP19 8JY</t>
  </si>
  <si>
    <t>Green Energy, not-applicable</t>
  </si>
  <si>
    <t>Check Meter Removal</t>
  </si>
  <si>
    <t>PE30 5RF</t>
  </si>
  <si>
    <t>Ppmid paired</t>
  </si>
  <si>
    <t>No Wan</t>
  </si>
  <si>
    <t>N</t>
  </si>
  <si>
    <t>NE5 1UB</t>
  </si>
  <si>
    <t>C17 c07 by design</t>
  </si>
  <si>
    <t xml:space="preserve">00125	</t>
  </si>
  <si>
    <t>Domestic / Standard / Gas / Smets2 / Install / Not-applicable / Low-pressure</t>
  </si>
  <si>
    <t xml:space="preserve">07899	</t>
  </si>
  <si>
    <t xml:space="preserve">00091	</t>
  </si>
  <si>
    <t>Domestic / Standard / Elec / Not-specified / Remove / Not-applicable / Not-specified</t>
  </si>
  <si>
    <t xml:space="preserve">03682	</t>
  </si>
  <si>
    <t>Conplete</t>
  </si>
  <si>
    <t>SR2 8JU</t>
  </si>
  <si>
    <t xml:space="preserve">0603	</t>
  </si>
  <si>
    <t>All  complete</t>
  </si>
  <si>
    <t xml:space="preserve">02556	</t>
  </si>
  <si>
    <t xml:space="preserve">01434	</t>
  </si>
  <si>
    <t>SUNDERLAND</t>
  </si>
  <si>
    <t>DH2 3HG</t>
  </si>
  <si>
    <t>36, Lotherton Drive, Spennymoor, County Durham</t>
  </si>
  <si>
    <t>DL16 7FE</t>
  </si>
  <si>
    <t>21M0112028</t>
  </si>
  <si>
    <t>U6S01999941402</t>
  </si>
  <si>
    <t>Time Constraint</t>
  </si>
  <si>
    <t>NE6 5AL</t>
  </si>
  <si>
    <t xml:space="preserve">04257	</t>
  </si>
  <si>
    <t>SR6 8PB</t>
  </si>
  <si>
    <t>NE34 8UG</t>
  </si>
  <si>
    <t>Domestic / Standard / Gas / Smets2 / Repair / Smets2-commission / Not-applicable</t>
  </si>
  <si>
    <t>Adverse Weather Conditions</t>
  </si>
  <si>
    <t xml:space="preserve">00119	</t>
  </si>
  <si>
    <t xml:space="preserve">01968	</t>
  </si>
  <si>
    <t>DH7 7BG</t>
  </si>
  <si>
    <t xml:space="preserve">09343	</t>
  </si>
  <si>
    <t>57 KNIGHTSBRIDGE COURT, GOSFORTH, NEWCASTLE UPON TYNE</t>
  </si>
  <si>
    <t>NE3 2JZ</t>
  </si>
  <si>
    <t>OE13444540</t>
  </si>
  <si>
    <t>27 Briarfield, 27, BRIARFIELD, WASHINGTON</t>
  </si>
  <si>
    <t>NE38 8RX</t>
  </si>
  <si>
    <t>20M1189569</t>
  </si>
  <si>
    <t>COVID-19 STATUS: NO CONTACT WITH CUSTOMER, DOORSTEP CHECKS REQUIRED, Meter below 8ft: Y|Has permission to Install: Y|Parking available: FREE_PARKING_NEARBY|Customer has Carer or representative: N|Pass phrase: N/A</t>
  </si>
  <si>
    <t>SR4 7TT</t>
  </si>
  <si>
    <t>Unable to repair fault</t>
  </si>
  <si>
    <t>NE16 4QA</t>
  </si>
  <si>
    <t xml:space="preserve">00080	</t>
  </si>
  <si>
    <t xml:space="preserve">01285	</t>
  </si>
  <si>
    <t xml:space="preserve">08384	</t>
  </si>
  <si>
    <t>PE19 1LR</t>
  </si>
  <si>
    <t xml:space="preserve">00386	</t>
  </si>
  <si>
    <t>Domestic / Standard / Gas / Smets2 / Repair / Smets2-repair / Not-applicable</t>
  </si>
  <si>
    <t>DH6 2BQ</t>
  </si>
  <si>
    <t>DH1 4EH</t>
  </si>
  <si>
    <t>7 Fencer Hill Square, Newcastle Upon Tyne, Tyne And Wear</t>
  </si>
  <si>
    <t>NE3 2AW</t>
  </si>
  <si>
    <t>NE15 7UP</t>
  </si>
  <si>
    <t>Meter not found</t>
  </si>
  <si>
    <t>NE63 0LZ</t>
  </si>
  <si>
    <t>28 Tarn Drive</t>
  </si>
  <si>
    <t>SR2 9TL</t>
  </si>
  <si>
    <t>21M0112752</t>
  </si>
  <si>
    <t xml:space="preserve">01503	</t>
  </si>
  <si>
    <t>DH2 1TF</t>
  </si>
  <si>
    <t xml:space="preserve">00793	</t>
  </si>
  <si>
    <t>DH4 7QF</t>
  </si>
  <si>
    <t>Domestic / Standard / Dual-fuel / Smets2 / Repair / Smets2-commission / Not-specified</t>
  </si>
  <si>
    <t xml:space="preserve">00099	</t>
  </si>
  <si>
    <t>Electric and ppmid installed and commissioned</t>
  </si>
  <si>
    <t xml:space="preserve">COVID-19 STATUS: NO KNOWN OR SUSPECTED COVID-19 </t>
  </si>
  <si>
    <t xml:space="preserve">02746	</t>
  </si>
  <si>
    <t>Domestic / Standard / Gas / Smets2 / Repair / Smets2-commission / Not-specified</t>
  </si>
  <si>
    <t>[REDACTED], not-applicable</t>
  </si>
  <si>
    <t>Meter below 8ft: Y|Has permission to Install: Y|Parking available: PAY_AND_DISPLAY_NEARBY|Customer has Carer or representative: N|Pass phrase: N/A</t>
  </si>
  <si>
    <t>NE3 3HJ</t>
  </si>
  <si>
    <t>No wan</t>
  </si>
  <si>
    <t>2 ROCKSPRINGS CRESCENT, HAYDON BRIDGE, HEXHAM</t>
  </si>
  <si>
    <t>NE47 6AT</t>
  </si>
  <si>
    <t>NE27 0BT</t>
  </si>
  <si>
    <t xml:space="preserve">00097	</t>
  </si>
  <si>
    <t>Domestic / Standard / Elec / Traditional / Remove-check-meter / Not-applicable / Not-applicable</t>
  </si>
  <si>
    <t>10:00 - 14:00. ELEC. Exchange of SMETS1 System - Electricity Meter. .</t>
  </si>
  <si>
    <t>CRAWLEY</t>
  </si>
  <si>
    <t>NE25 8EG</t>
  </si>
  <si>
    <t>C17.</t>
  </si>
  <si>
    <t>NE34 8PA</t>
  </si>
  <si>
    <t>Ecotricity</t>
  </si>
  <si>
    <t>NE28 8QG</t>
  </si>
  <si>
    <t>Tyne and Wear</t>
  </si>
  <si>
    <t>COVID-19 STATUS: NO KNOWN OR SUSPECTED COVID-19</t>
  </si>
  <si>
    <t xml:space="preserve">04258	</t>
  </si>
  <si>
    <t xml:space="preserve">05193	</t>
  </si>
  <si>
    <t>Good Energy</t>
  </si>
  <si>
    <t xml:space="preserve">04707	</t>
  </si>
  <si>
    <t xml:space="preserve">01826	</t>
  </si>
  <si>
    <t xml:space="preserve">07498	</t>
  </si>
  <si>
    <t>Emergency Gas Smart Meter Exchange</t>
  </si>
  <si>
    <t>Domestic / Emergency / Gas / Smets1 / Exchange / Not-specified / Not-specified</t>
  </si>
  <si>
    <t xml:space="preserve">07221	</t>
  </si>
  <si>
    <t>27, INGLEBORO DRIVE, PURLEY, SURREY</t>
  </si>
  <si>
    <t>CR8 1ED</t>
  </si>
  <si>
    <t>19M1114937</t>
  </si>
  <si>
    <t>G4K00344121920</t>
  </si>
  <si>
    <t>Gas exchange</t>
  </si>
  <si>
    <t>Domestic / Standard / Gas / Smets1 / Investigate / Site-investigation / Not-applicable</t>
  </si>
  <si>
    <t>NE35 9HU</t>
  </si>
  <si>
    <t>NE27 0TS</t>
  </si>
  <si>
    <t>FUSE PULL 1PM</t>
  </si>
  <si>
    <t>Emergency Dual Smart Meter Exchange</t>
  </si>
  <si>
    <t>Domestic / Emergency / Dual-fuel / Smets1 / Exchange / Not-specified / Not-specified</t>
  </si>
  <si>
    <t>All commissioned</t>
  </si>
  <si>
    <t>Domestic / Standard / Dual-fuel / Smets1 / Investigate / Site-investigation / Not-applicable</t>
  </si>
  <si>
    <t xml:space="preserve">02797	</t>
  </si>
  <si>
    <t>manage-auxiliary-equ</t>
  </si>
  <si>
    <t xml:space="preserve">05291	</t>
  </si>
  <si>
    <t>DH3 1QN</t>
  </si>
  <si>
    <t>WALLSEND</t>
  </si>
  <si>
    <t>Newcastle Upon Tyne</t>
  </si>
  <si>
    <t>10:00 - 14:00. ELEC. Fit Isolation Switch. .</t>
  </si>
  <si>
    <t xml:space="preserve">08278	</t>
  </si>
  <si>
    <t xml:space="preserve">00393	</t>
  </si>
  <si>
    <t xml:space="preserve">00646	</t>
  </si>
  <si>
    <t>NE28 9LZ</t>
  </si>
  <si>
    <t>8 Southcliff</t>
  </si>
  <si>
    <t>NE26 2PB</t>
  </si>
  <si>
    <t>21M0072342</t>
  </si>
  <si>
    <t>NE32 5QB</t>
  </si>
  <si>
    <t>Mone</t>
  </si>
  <si>
    <t xml:space="preserve">05750	</t>
  </si>
  <si>
    <t>NE6 5DX</t>
  </si>
  <si>
    <t>Donw</t>
  </si>
  <si>
    <t>Power cycle completed</t>
  </si>
  <si>
    <t xml:space="preserve">03094	</t>
  </si>
  <si>
    <t>DL5 7GA</t>
  </si>
  <si>
    <t>SR2 9QN</t>
  </si>
  <si>
    <t>Completed c07</t>
  </si>
  <si>
    <t>Domestic / Standard / Gas / Not-specified / Remove / Not-applicable / Not-specified</t>
  </si>
  <si>
    <t>Commissioning complete. No issues. Ihd issued. Red link fuse</t>
  </si>
  <si>
    <t xml:space="preserve">03731	</t>
  </si>
  <si>
    <t>C02</t>
  </si>
  <si>
    <t xml:space="preserve">02371	</t>
  </si>
  <si>
    <t>FLAT D 2ND FLOOR, 8 CLAREMONT TERRACE, NEWCASTLE UPON TYNE</t>
  </si>
  <si>
    <t>NE2 4AE</t>
  </si>
  <si>
    <t>NR19 2SB</t>
  </si>
  <si>
    <t>8 SPOOR STREET, GATESHEAD</t>
  </si>
  <si>
    <t>NE11 9BD</t>
  </si>
  <si>
    <t>G4K65277030611</t>
  </si>
  <si>
    <t xml:space="preserve">02924	</t>
  </si>
  <si>
    <t xml:space="preserve">07996	</t>
  </si>
  <si>
    <t>NE61 5DA</t>
  </si>
  <si>
    <t xml:space="preserve">00057	</t>
  </si>
  <si>
    <t xml:space="preserve">00309	</t>
  </si>
  <si>
    <t>Domestic / Standard / Elec / Smets2 / Repair / Smets2-commission / Not-specified</t>
  </si>
  <si>
    <t>1a Eleanor Street, NORTH SHIELDS, TYNE AND WEAR</t>
  </si>
  <si>
    <t>NE30 4PG</t>
  </si>
  <si>
    <t xml:space="preserve">03953	</t>
  </si>
  <si>
    <t>NE66 1QW</t>
  </si>
  <si>
    <t>G4F00022382000</t>
  </si>
  <si>
    <t>127 Gray Road, GRAY ROAD, SUNDERLAND</t>
  </si>
  <si>
    <t>SR2 8BJ</t>
  </si>
  <si>
    <t>FAREHAM</t>
  </si>
  <si>
    <t>SE15 3XB</t>
  </si>
  <si>
    <t>fuse pull 9am</t>
  </si>
  <si>
    <t>NE6 4UA</t>
  </si>
  <si>
    <t>DH4 6LY</t>
  </si>
  <si>
    <t xml:space="preserve">05760	</t>
  </si>
  <si>
    <t>M</t>
  </si>
  <si>
    <t>DH6 5PL</t>
  </si>
  <si>
    <t>NE20 9RZ</t>
  </si>
  <si>
    <t>DH7 8LE</t>
  </si>
  <si>
    <t>21M0072404</t>
  </si>
  <si>
    <t xml:space="preserve">05025	</t>
  </si>
  <si>
    <t xml:space="preserve">04448	</t>
  </si>
  <si>
    <t>NE34 8EX</t>
  </si>
  <si>
    <t>WISBECH</t>
  </si>
  <si>
    <t>NE37 1SU</t>
  </si>
  <si>
    <t>Gloucestershire</t>
  </si>
  <si>
    <t>Domestic / Emergency / Elec / Smets1 / Exchange / Not-applicable / Not-applicable</t>
  </si>
  <si>
    <t>RH13 0QU</t>
  </si>
  <si>
    <t>19M1115085</t>
  </si>
  <si>
    <t xml:space="preserve">02433	</t>
  </si>
  <si>
    <t xml:space="preserve">01771	</t>
  </si>
  <si>
    <t xml:space="preserve">05381	</t>
  </si>
  <si>
    <t>NE2 2LX</t>
  </si>
  <si>
    <t>NE15 7LP</t>
  </si>
  <si>
    <t>2 CHEVIOT TERRACE, STANLEY</t>
  </si>
  <si>
    <t>DH9 6QN</t>
  </si>
  <si>
    <t>21M0187919</t>
  </si>
  <si>
    <t xml:space="preserve">03628	</t>
  </si>
  <si>
    <t xml:space="preserve">09830	</t>
  </si>
  <si>
    <t xml:space="preserve">05972	</t>
  </si>
  <si>
    <t xml:space="preserve">03195	</t>
  </si>
  <si>
    <t>10 Lintzford Gardens, Rowlands Gill, 10, LINTZFORD GARDENS, ROWLANDS GILL</t>
  </si>
  <si>
    <t>NE39 1DJ</t>
  </si>
  <si>
    <t>21M0184604</t>
  </si>
  <si>
    <t xml:space="preserve">03268	</t>
  </si>
  <si>
    <t>NE13 9DJ</t>
  </si>
  <si>
    <t>Commissioning completed</t>
  </si>
  <si>
    <t xml:space="preserve">03974	</t>
  </si>
  <si>
    <t>NE10 8XD</t>
  </si>
  <si>
    <t>Domestic / Standard / Elec / Traditional / Remove / Not-applicable / Single-phase-standard</t>
  </si>
  <si>
    <t>SR2 7NB</t>
  </si>
  <si>
    <t>DH9 9PB</t>
  </si>
  <si>
    <t>NE21 6PF</t>
  </si>
  <si>
    <t>DA7 6JZ</t>
  </si>
  <si>
    <t>21M0175734</t>
  </si>
  <si>
    <t>LUTON</t>
  </si>
  <si>
    <t>OX11 8DL</t>
  </si>
  <si>
    <t>BR5 1PS</t>
  </si>
  <si>
    <t>21M0170768</t>
  </si>
  <si>
    <t>42 BELSAY AVENUE, 42, BELSAY AVENUE, WHITLEY BAY</t>
  </si>
  <si>
    <t>NE25 8PZ</t>
  </si>
  <si>
    <t>G4K01080020101</t>
  </si>
  <si>
    <t>21M0191484</t>
  </si>
  <si>
    <t xml:space="preserve">06617	</t>
  </si>
  <si>
    <t>I&amp;c / Standard / Elec / Smets2 / Install / Not-applicable / Single-phase-standard</t>
  </si>
  <si>
    <t>DARTFORD</t>
  </si>
  <si>
    <t>Domestic / Standard / Elec / Smets2 / Install / Not-applicable / Single-phase-standard</t>
  </si>
  <si>
    <t>Flows not received</t>
  </si>
  <si>
    <t>Domestic / Standard / Dual-fuel / Not-specified / Exchange / Not-applicable / Not-specified</t>
  </si>
  <si>
    <t xml:space="preserve">07234	</t>
  </si>
  <si>
    <t xml:space="preserve">00786	</t>
  </si>
  <si>
    <t>PE16 6RL</t>
  </si>
  <si>
    <t xml:space="preserve">03931	</t>
  </si>
  <si>
    <t xml:space="preserve">07408	</t>
  </si>
  <si>
    <t>NE66 2QE</t>
  </si>
  <si>
    <t xml:space="preserve">00444	</t>
  </si>
  <si>
    <t>N/A, not-applicable</t>
  </si>
  <si>
    <t xml:space="preserve">00807	</t>
  </si>
  <si>
    <t xml:space="preserve">08838	</t>
  </si>
  <si>
    <t>Other Emergency Appointment</t>
  </si>
  <si>
    <t xml:space="preserve">01113	</t>
  </si>
  <si>
    <t>arrived</t>
  </si>
  <si>
    <t>received</t>
  </si>
  <si>
    <t>21M0188035</t>
  </si>
  <si>
    <t>Compete</t>
  </si>
  <si>
    <t>8 Millne Court</t>
  </si>
  <si>
    <t>NE22 5PA</t>
  </si>
  <si>
    <t>G4K00335181920</t>
  </si>
  <si>
    <t>Change of Occupier</t>
  </si>
  <si>
    <t>DH7 0JT</t>
  </si>
  <si>
    <t>Smets2 electric meter installed an commisioned successfully ihd left on site</t>
  </si>
  <si>
    <t>Customer paid in full</t>
  </si>
  <si>
    <t>Hampshire</t>
  </si>
  <si>
    <t>NE34 7TZ</t>
  </si>
  <si>
    <t>NE63 0HW</t>
  </si>
  <si>
    <t>NE27 0JY</t>
  </si>
  <si>
    <t>SR6 8AS</t>
  </si>
  <si>
    <t xml:space="preserve">04672	</t>
  </si>
  <si>
    <t>NE25 8BD</t>
  </si>
  <si>
    <t>NE3 5DL</t>
  </si>
  <si>
    <t>25 HARTSIDE CRESCENT, HADSTON, MORPETH</t>
  </si>
  <si>
    <t>NE65 9YD</t>
  </si>
  <si>
    <t>G4P71290081600</t>
  </si>
  <si>
    <t>21M0188045</t>
  </si>
  <si>
    <t>SR1 1XH</t>
  </si>
  <si>
    <t>NE34 7AQ</t>
  </si>
  <si>
    <t xml:space="preserve">04546	</t>
  </si>
  <si>
    <t>NE37 1PX</t>
  </si>
  <si>
    <t>Together Energy</t>
  </si>
  <si>
    <t xml:space="preserve">00232	</t>
  </si>
  <si>
    <t>Supplier entered SOLR process, job cancelled. Refer any queries to supplier</t>
  </si>
  <si>
    <t>started</t>
  </si>
  <si>
    <t>Smets2 gas meter installed and commissioned successfully</t>
  </si>
  <si>
    <t xml:space="preserve">07039	</t>
  </si>
  <si>
    <t xml:space="preserve">03822	</t>
  </si>
  <si>
    <t xml:space="preserve">04950	</t>
  </si>
  <si>
    <t xml:space="preserve">04970	</t>
  </si>
  <si>
    <t xml:space="preserve">02272	</t>
  </si>
  <si>
    <t>NE33 2EH</t>
  </si>
  <si>
    <t>Rectification</t>
  </si>
  <si>
    <t>21M0184843</t>
  </si>
  <si>
    <t>NE3 3AL</t>
  </si>
  <si>
    <t>CROYDON</t>
  </si>
  <si>
    <t>NE8 2BS</t>
  </si>
  <si>
    <t xml:space="preserve">04317	</t>
  </si>
  <si>
    <t>Domestic / Standard / Elec / Smets1 / Exchange / Not-applicable / Single-phase-standard</t>
  </si>
  <si>
    <t>NE23 1DL</t>
  </si>
  <si>
    <t>DA7 6NL</t>
  </si>
  <si>
    <t>NE40 3HS</t>
  </si>
  <si>
    <t xml:space="preserve">06330	</t>
  </si>
  <si>
    <t>duplicate</t>
  </si>
  <si>
    <t>Meter below 8ft: N|Has permission to Install: Y|Parking available: PAY_AND_DISPLAY_NEARBY|Customer has Carer or representative: N|Pass phrase: N/A, not-applicable</t>
  </si>
  <si>
    <t>I&amp;C Elec SMETS2 Commission</t>
  </si>
  <si>
    <t xml:space="preserve">05273	</t>
  </si>
  <si>
    <t xml:space="preserve">03263	</t>
  </si>
  <si>
    <t xml:space="preserve">08016	</t>
  </si>
  <si>
    <t>Customer happy for engineer to attend after 12:00</t>
  </si>
  <si>
    <t xml:space="preserve">05731	</t>
  </si>
  <si>
    <t xml:space="preserve">03743	</t>
  </si>
  <si>
    <t>[REDACTED], Meter below 8ft: Y|Has permission to Install: Y|Parking available: FREE_PARKING_NEARBY|Customer has Carer or representative: N|Pass phrase: N/A</t>
  </si>
  <si>
    <t>Relocation_And_Exchange</t>
  </si>
  <si>
    <t>OX33 1YW</t>
  </si>
  <si>
    <t>PURE1347471101</t>
  </si>
  <si>
    <t>7 EAGLE WAY, HARROLD, BEDFORD, BEDFORDSHIRE, HARROLD, BEDFORD, BEDFORDSHIRE</t>
  </si>
  <si>
    <t>MK43 7EW</t>
  </si>
  <si>
    <t>+447513735814  COVID-19 STATUS: NO KNOWN OR SUSPECTED COVID-19 CALL ON ROUTE AND CUSTOMER WILL MOVE HIS CAR FOR YOU, +447513735814, single phase, gas and elec outside, semi con kit required, standard rate. id ok,</t>
  </si>
  <si>
    <t>F02FE60724,F02FE60724</t>
  </si>
  <si>
    <t>SG940218373221</t>
  </si>
  <si>
    <t>21M0290325</t>
  </si>
  <si>
    <t>G4F92437631900</t>
  </si>
  <si>
    <t>SG940219606021</t>
  </si>
  <si>
    <t>PURE13474711</t>
  </si>
  <si>
    <t>0CA2F4000056DFAE</t>
  </si>
  <si>
    <t xml:space="preserve">06392	</t>
  </si>
  <si>
    <t>63 HELMDON, WASHINGTON</t>
  </si>
  <si>
    <t>NE37 3AP</t>
  </si>
  <si>
    <t xml:space="preserve">00089	</t>
  </si>
  <si>
    <t>17 The Glebe, Stannington, THE GLEBE, STANNINGTON, MORPETH</t>
  </si>
  <si>
    <t>21M0188204</t>
  </si>
  <si>
    <t>SE3 7SD</t>
  </si>
  <si>
    <t xml:space="preserve">02643	</t>
  </si>
  <si>
    <t xml:space="preserve">00122	</t>
  </si>
  <si>
    <t>Domestic / Standard / Gas / Traditional / Investigate / Site-investigation / Not-applicable</t>
  </si>
  <si>
    <t>C19</t>
  </si>
  <si>
    <t>8 HYLTON STREET, SUNDERLAND</t>
  </si>
  <si>
    <t>SR4 7DU</t>
  </si>
  <si>
    <t>K81L06711</t>
  </si>
  <si>
    <t>G4K67305820711</t>
  </si>
  <si>
    <t>Oxford</t>
  </si>
  <si>
    <t>Tyne &amp; Wear</t>
  </si>
  <si>
    <t>12:00 - 16:00. ELEC. Master Reset of Smart Metering System. .</t>
  </si>
  <si>
    <t>60 amp fuse</t>
  </si>
  <si>
    <t xml:space="preserve">Meter below 8ft: Y|Has permission to Install: Y|Parking available: FREE_PARKING_NEARBY|Customer has Carer or representative: N|Pass phrase: N/ACOVID-19 STATUS: NO KNOWN OR SUSPECTED COVID-19 </t>
  </si>
  <si>
    <t>All om</t>
  </si>
  <si>
    <t>C</t>
  </si>
  <si>
    <t>Domestic / Standard / Elec / Smets2 / Exchange-prepay / Not-applicable / Single-phase-standard</t>
  </si>
  <si>
    <t>Power cycle done</t>
  </si>
  <si>
    <t>NE1 1NA</t>
  </si>
  <si>
    <t xml:space="preserve">04638	</t>
  </si>
  <si>
    <t>OX27 0AQ</t>
  </si>
  <si>
    <t>SHL13478876</t>
  </si>
  <si>
    <t xml:space="preserve">09723	</t>
  </si>
  <si>
    <t>TD8 6DY</t>
  </si>
  <si>
    <t>Bracket fitted</t>
  </si>
  <si>
    <t xml:space="preserve">06851	</t>
  </si>
  <si>
    <t>BN17 7GB</t>
  </si>
  <si>
    <t>21M0206628</t>
  </si>
  <si>
    <t>G4K00482941920</t>
  </si>
  <si>
    <t>24 Ridsdale Close, Whitley Bay, Tyne And Wear</t>
  </si>
  <si>
    <t>NE25 0BS</t>
  </si>
  <si>
    <t>G4K70119700914</t>
  </si>
  <si>
    <t xml:space="preserve">02380	</t>
  </si>
  <si>
    <t>C17 customer confirmed early access</t>
  </si>
  <si>
    <t>4 CHAPEL LANE</t>
  </si>
  <si>
    <t>NE66 1XT</t>
  </si>
  <si>
    <t>K95L21342,K95L21342</t>
  </si>
  <si>
    <t>6267901SC,6267901</t>
  </si>
  <si>
    <t>site-investigation</t>
  </si>
  <si>
    <t>SW2 1JH</t>
  </si>
  <si>
    <t>NW1 0XG</t>
  </si>
  <si>
    <t xml:space="preserve">00559	</t>
  </si>
  <si>
    <t xml:space="preserve">06667	</t>
  </si>
  <si>
    <t>NE63 8NA</t>
  </si>
  <si>
    <t>SE21 8RR</t>
  </si>
  <si>
    <t>Domestic / Standard / Gas / Traditional / Exchange / Not-applicable / Low-pressure</t>
  </si>
  <si>
    <t xml:space="preserve">05321	</t>
  </si>
  <si>
    <t>30 Marwell Drive, 30, MARWELL DRIVE, WASHINGTON</t>
  </si>
  <si>
    <t>NE37 3LR</t>
  </si>
  <si>
    <t>K93L04611,K93L04611</t>
  </si>
  <si>
    <t>OE13482287</t>
  </si>
  <si>
    <t xml:space="preserve">06065	</t>
  </si>
  <si>
    <t>NE5 5NL</t>
  </si>
  <si>
    <t xml:space="preserve">02813	</t>
  </si>
  <si>
    <t xml:space="preserve">02837	</t>
  </si>
  <si>
    <t>N2 0NX</t>
  </si>
  <si>
    <t>DA17 5BY</t>
  </si>
  <si>
    <t>SW1X 8JU</t>
  </si>
  <si>
    <t>L90A07993</t>
  </si>
  <si>
    <t xml:space="preserve">03672	</t>
  </si>
  <si>
    <t>NE46 2NN</t>
  </si>
  <si>
    <t>I&amp;c / Standard / Elec / Smets2 / Repair / Smets2-commission / Not-applicable</t>
  </si>
  <si>
    <t xml:space="preserve">00109	</t>
  </si>
  <si>
    <t xml:space="preserve">09206	</t>
  </si>
  <si>
    <t>COVID-19 STATUS: NO CONTACT WITH CUSTOMER, DOORSTEP CHECKS REQUIRED, not-applicable</t>
  </si>
  <si>
    <t xml:space="preserve">07382	</t>
  </si>
  <si>
    <t>18 CUBA STREET, SUNDERLAND</t>
  </si>
  <si>
    <t>SR2 8RU</t>
  </si>
  <si>
    <t>D01L04555</t>
  </si>
  <si>
    <t>G4F92571601900</t>
  </si>
  <si>
    <t>21M0191451</t>
  </si>
  <si>
    <t>Fond</t>
  </si>
  <si>
    <t>Chilton Moor House, HOUGHTON LE SPRING, CHILTON MOOR, HOUGHTON LE SPRING</t>
  </si>
  <si>
    <t>G4F10712242100</t>
  </si>
  <si>
    <t xml:space="preserve">03098	</t>
  </si>
  <si>
    <t>NOTINSTALLED</t>
  </si>
  <si>
    <t>51 Mooney Crescent, Newcastle upon tyne, Tyne And Wear</t>
  </si>
  <si>
    <t>NE5 1BX</t>
  </si>
  <si>
    <t>20E0081491</t>
  </si>
  <si>
    <t>37 Matthews Road</t>
  </si>
  <si>
    <t>SR7 9DF</t>
  </si>
  <si>
    <t>21M0023986</t>
  </si>
  <si>
    <t>G4K02355830101</t>
  </si>
  <si>
    <t>Alnwick</t>
  </si>
  <si>
    <t xml:space="preserve">00210	</t>
  </si>
  <si>
    <t xml:space="preserve">06619	</t>
  </si>
  <si>
    <t>., not-applicable</t>
  </si>
  <si>
    <t xml:space="preserve">04844	</t>
  </si>
  <si>
    <t xml:space="preserve">0.00	</t>
  </si>
  <si>
    <t>73, Ashfield, 73, ASHFIELD, STANTONBURY, MILTON KEYNES</t>
  </si>
  <si>
    <t>MK14 6AT</t>
  </si>
  <si>
    <t xml:space="preserve">00019	</t>
  </si>
  <si>
    <t>Durham</t>
  </si>
  <si>
    <t>Opus Energy Ltd</t>
  </si>
  <si>
    <t>DH6 3HY</t>
  </si>
  <si>
    <t>4 CAMPION CLOSE, HOUGHTON-LE-SPRING, TYNE AND WEAR</t>
  </si>
  <si>
    <t>DH4 5JE</t>
  </si>
  <si>
    <t>21M0187968</t>
  </si>
  <si>
    <t>BR5 4JL</t>
  </si>
  <si>
    <t>SHL13487941</t>
  </si>
  <si>
    <t>Washington</t>
  </si>
  <si>
    <t xml:space="preserve">00051	</t>
  </si>
  <si>
    <t>NE3 2DZ</t>
  </si>
  <si>
    <t>PURE1348823601</t>
  </si>
  <si>
    <t>102 GRIMSTON ROAD, SOUTH WOOTTON, KING'S LYNN, GRIMSTON ROAD, SOUTH WOOTTON, KING'S LYNN, NORFOLK</t>
  </si>
  <si>
    <t>PE30 3NS</t>
  </si>
  <si>
    <t>Ta56635. No room to place meter.</t>
  </si>
  <si>
    <t>+447958578140   standard rate, single phase, dual fuel, good access, no parking rest., internal elec ext gas, has cat, ID suff, IHD.</t>
  </si>
  <si>
    <t>D12W549549,D12W549549</t>
  </si>
  <si>
    <t>0189665S,189665</t>
  </si>
  <si>
    <t>21M0234696</t>
  </si>
  <si>
    <t>PURE13488236</t>
  </si>
  <si>
    <t>12:00 - 16:00. GAS. Exchange of SMETS1 System - Gas Meter. .</t>
  </si>
  <si>
    <t>21M0202970</t>
  </si>
  <si>
    <t xml:space="preserve">05449	</t>
  </si>
  <si>
    <t>NE63 8RQ</t>
  </si>
  <si>
    <t>DH2 1RD</t>
  </si>
  <si>
    <t>OX5 1LT</t>
  </si>
  <si>
    <t>D03C31960</t>
  </si>
  <si>
    <t>FOX13489134</t>
  </si>
  <si>
    <t>DH1 1JU</t>
  </si>
  <si>
    <t>10:00 - 14:00. GAS. Commission of Smart Gas Meter. .</t>
  </si>
  <si>
    <t xml:space="preserve">02028	</t>
  </si>
  <si>
    <t>NE23 6JX</t>
  </si>
  <si>
    <t>SR6 8AW</t>
  </si>
  <si>
    <t>TEL1349049801</t>
  </si>
  <si>
    <t>19, ALEXANDRA DRIVE, NEWPORT PAGNELL, BUCKINGHAMSHIRE</t>
  </si>
  <si>
    <t>MK16 0ET</t>
  </si>
  <si>
    <t>+447777663667 call before arriving. E7 confirmed single phase.Gas internal Elec external.both gas.elec internal. pensioner. parking ok 2 engineers ok photo id needed.</t>
  </si>
  <si>
    <t>D10W646376,D10W646376</t>
  </si>
  <si>
    <t>G4W00999121002,G4W00999121002</t>
  </si>
  <si>
    <t xml:space="preserve">09140	</t>
  </si>
  <si>
    <t>MA6NC210748855</t>
  </si>
  <si>
    <t>21M0121214</t>
  </si>
  <si>
    <t>G4F10778222100</t>
  </si>
  <si>
    <t>TEL13490498</t>
  </si>
  <si>
    <t>0CA2F4000056E0A8</t>
  </si>
  <si>
    <t>Domestic / Standard / Gas / Traditional / Exchange / Relocate-and-exchange / Not-specified</t>
  </si>
  <si>
    <t>Electric exchange completed, Lucy blocks used in installation</t>
  </si>
  <si>
    <t>GOSPORT</t>
  </si>
  <si>
    <t>PO13 0XB</t>
  </si>
  <si>
    <t>Domestic / Standard / Dual-fuel / Smets1 / Exchange / Not-applicable / Single-phase-standard---low-pressure</t>
  </si>
  <si>
    <t>G4A04319360501</t>
  </si>
  <si>
    <t>1 Southway</t>
  </si>
  <si>
    <t>17P3009262</t>
  </si>
  <si>
    <t>DL16 7YF</t>
  </si>
  <si>
    <t>DL15 0GQ</t>
  </si>
  <si>
    <t>Comms hub, smets2-repair</t>
  </si>
  <si>
    <t>Customer not in</t>
  </si>
  <si>
    <t>MK8 8LR</t>
  </si>
  <si>
    <t>Bradden Lodge, Bradden, Towcester, Bradden, Towcester</t>
  </si>
  <si>
    <t>NN12 8ED</t>
  </si>
  <si>
    <t>D12W741190</t>
  </si>
  <si>
    <t>4 TEASDALES COURT, HALTWHISTLE</t>
  </si>
  <si>
    <t>NE49 9HT</t>
  </si>
  <si>
    <t>I06L27391</t>
  </si>
  <si>
    <t>G4K00341601920</t>
  </si>
  <si>
    <t>No signal</t>
  </si>
  <si>
    <t>NN1 5BJ</t>
  </si>
  <si>
    <t xml:space="preserve">05643	</t>
  </si>
  <si>
    <t>Domestic / Standard / Gas / Traditional / Remove / Not-applicable / Low-pressure</t>
  </si>
  <si>
    <t>EC2A 3QT</t>
  </si>
  <si>
    <t>SN4 7DD</t>
  </si>
  <si>
    <t>SE19 1UH</t>
  </si>
  <si>
    <t>MK6 5LX</t>
  </si>
  <si>
    <t>20M0068085</t>
  </si>
  <si>
    <t>Domestic / Standard / Gas / Not-specified / Move-only / Not-applicable / Not-specified</t>
  </si>
  <si>
    <t>MILTON KEYNES</t>
  </si>
  <si>
    <t>FOX1349464801</t>
  </si>
  <si>
    <t>10 Westway Court, Westway, Caterham, Surrey, Surrey</t>
  </si>
  <si>
    <t>CR3 5TN</t>
  </si>
  <si>
    <t>447414559087, cv checks complete, latest appt please, dual, trainee ok, id ok, ihd ok, parking ok, inside meters, SR,</t>
  </si>
  <si>
    <t>Smets2 installed and commissioned successfully ihd failed commissioning.</t>
  </si>
  <si>
    <t>MA6NC210787992</t>
  </si>
  <si>
    <t>21M0291797</t>
  </si>
  <si>
    <t>G4F12048352100</t>
  </si>
  <si>
    <t>FOX13494648</t>
  </si>
  <si>
    <t xml:space="preserve">02686	</t>
  </si>
  <si>
    <t xml:space="preserve">08544	</t>
  </si>
  <si>
    <t xml:space="preserve">01667	</t>
  </si>
  <si>
    <t>DH4 6GW</t>
  </si>
  <si>
    <t>HP18 0LP</t>
  </si>
  <si>
    <t xml:space="preserve">09595	</t>
  </si>
  <si>
    <t xml:space="preserve">05147	</t>
  </si>
  <si>
    <t>30 HARTFORD CRESCENT, HARTFORD CRESCENT, BEDLINGTON</t>
  </si>
  <si>
    <t xml:space="preserve">01596	</t>
  </si>
  <si>
    <t>New connection</t>
  </si>
  <si>
    <t>8 CRESSWELL ROAD, WALLSEND</t>
  </si>
  <si>
    <t>21M0189591</t>
  </si>
  <si>
    <t>Smets2 installed and commissioned successfully ihd left on site.</t>
  </si>
  <si>
    <t xml:space="preserve">05675	</t>
  </si>
  <si>
    <t>Smets2 gas meter installed and commissioned successfully ihd left on site</t>
  </si>
  <si>
    <t>08:00 - 12:00. GAS. Exchange of SMETS1 System - Gas Meter. .</t>
  </si>
  <si>
    <t>Minchmuir Rosebank Road, Hawick, HAWICK</t>
  </si>
  <si>
    <t>TD9 0DF</t>
  </si>
  <si>
    <t>E6S10249001656</t>
  </si>
  <si>
    <t xml:space="preserve">04013	</t>
  </si>
  <si>
    <t>Address unoccupied</t>
  </si>
  <si>
    <t>Green Energy (UK) PLC</t>
  </si>
  <si>
    <t xml:space="preserve">00084	</t>
  </si>
  <si>
    <t>departed</t>
  </si>
  <si>
    <t>SR2 8PL</t>
  </si>
  <si>
    <t>SELBY FARM COTTAGE, STANTON, MORPETH</t>
  </si>
  <si>
    <t>NE65 8PR</t>
  </si>
  <si>
    <t>StorageHeaters: N, ParkingPermit: Y, Above6Feet: N, not-applicable</t>
  </si>
  <si>
    <t>StorageHeaters: N, ParkingPermit: N, Above6Feet: N</t>
  </si>
  <si>
    <t>25 Millwood, Chilton, MILLWOOD, CHILTON, FERRYHILL, DURHAM</t>
  </si>
  <si>
    <t>DL17 0RR</t>
  </si>
  <si>
    <t>Not Available</t>
  </si>
  <si>
    <t>HIGH WYCOMBE</t>
  </si>
  <si>
    <t>OX11 9JZ</t>
  </si>
  <si>
    <t>21M0206620</t>
  </si>
  <si>
    <t>G4F93032101900</t>
  </si>
  <si>
    <t xml:space="preserve">02838	</t>
  </si>
  <si>
    <t xml:space="preserve">03976	</t>
  </si>
  <si>
    <t>StorageHeaters: N, ParkingPermit: N, Above6Feet: N, not-applicable</t>
  </si>
  <si>
    <t>Commissioning complete. No issues. Ihd issued. 60amp fuse.</t>
  </si>
  <si>
    <t>Push</t>
  </si>
  <si>
    <t xml:space="preserve">05405	</t>
  </si>
  <si>
    <t xml:space="preserve">04777	</t>
  </si>
  <si>
    <t>22 Waterslade Green, 22 Waterslade Green, Luton, Bedfordshire</t>
  </si>
  <si>
    <t>LU3 2ER</t>
  </si>
  <si>
    <t>Commissioning complete. No issues. Ihd issued. 100amp fuse. Boiler and hob gas.</t>
  </si>
  <si>
    <t>08:00 - 12:00. ELEC. Master Reset of Smart Metering System. .</t>
  </si>
  <si>
    <t>StorageHeaters: N, ParkingPermit: N, Above6Feet: Y, not-applicable</t>
  </si>
  <si>
    <t>RH20 4LP</t>
  </si>
  <si>
    <t>G4W02376610101</t>
  </si>
  <si>
    <t>internal below 6ft, not-applicable</t>
  </si>
  <si>
    <t xml:space="preserve">05045	</t>
  </si>
  <si>
    <t>assigned</t>
  </si>
  <si>
    <t>HERMISTON, DUNS</t>
  </si>
  <si>
    <t>TD11 3NP</t>
  </si>
  <si>
    <t>21M0202885</t>
  </si>
  <si>
    <t>NE37 1RZ</t>
  </si>
  <si>
    <t xml:space="preserve">07474	</t>
  </si>
  <si>
    <t>12:00 - 16:00. GAS. Master Reset of Smart Metering System. .</t>
  </si>
  <si>
    <t>NE12 8AG</t>
  </si>
  <si>
    <t>no longer required</t>
  </si>
  <si>
    <t xml:space="preserve">StorageHeaters: N, ParkingPermit: N, Above6Feet: NCOVID-19 STATUS: NO KNOWN OR SUSPECTED COVID-19 </t>
  </si>
  <si>
    <t>G4K63738920513</t>
  </si>
  <si>
    <t xml:space="preserve">0020	</t>
  </si>
  <si>
    <t>DH3 3UY</t>
  </si>
  <si>
    <t>PURE1350629101</t>
  </si>
  <si>
    <t>48 GALGATE CLOSE, LONDON, LONDON, London, Greater London</t>
  </si>
  <si>
    <t>SW19 6ET</t>
  </si>
  <si>
    <t>STATUS: NO KNOWN OR SUSPECTED COVID-19, Mr Peter Metcalf, +447802927128, 18+, COVID-19 STATUS: NO KNOWN OR SUSPECTED COVID-19Mr Peter Metcalf+447802927128} COVID FREE. DUEL FUEL standard rate single phase. DD. gas internal. Elec external. Elec} on the wall, water tight}  access ok. main fuse ok. 18+ present. parking ok. 2 en</t>
  </si>
  <si>
    <t>Gas unable to be installed due to no dogbone fitting or.adjustqble bracket. Rebook and ensure dog bone available ET0211H</t>
  </si>
  <si>
    <t>S10A17163,S10A17163</t>
  </si>
  <si>
    <t>21M0290283</t>
  </si>
  <si>
    <t>PURE13506291</t>
  </si>
  <si>
    <t>Sinq Power Ltd</t>
  </si>
  <si>
    <t>SN8 3HT</t>
  </si>
  <si>
    <t>E19UP10042</t>
  </si>
  <si>
    <t>NE11 9RA</t>
  </si>
  <si>
    <t xml:space="preserve">02500	</t>
  </si>
  <si>
    <t>DH2 3DG</t>
  </si>
  <si>
    <t>9 FERNIEHILL COURT, KELSO</t>
  </si>
  <si>
    <t>TD5 7LA</t>
  </si>
  <si>
    <t>21M0202774</t>
  </si>
  <si>
    <t>StorageHeaters: Y, ParkingPermit: N, Above6Feet: N, not-applicable</t>
  </si>
  <si>
    <t xml:space="preserve">04470	</t>
  </si>
  <si>
    <t>OX10 6RP</t>
  </si>
  <si>
    <t xml:space="preserve">08644	</t>
  </si>
  <si>
    <t xml:space="preserve">05515	</t>
  </si>
  <si>
    <t>G4P01608901600</t>
  </si>
  <si>
    <t>MEX, not-applicable</t>
  </si>
  <si>
    <t>20 Liddesdale Crescent, Hawick, Roxburghshire</t>
  </si>
  <si>
    <t>TD9 0EX</t>
  </si>
  <si>
    <t xml:space="preserve">01909	</t>
  </si>
  <si>
    <t>DH9 0HD</t>
  </si>
  <si>
    <t>unattended</t>
  </si>
  <si>
    <t xml:space="preserve">00003	</t>
  </si>
  <si>
    <t>17 Warden View, Wall, WARDEN VIEW, WALL, HEXHAM</t>
  </si>
  <si>
    <t>NE46 4DT</t>
  </si>
  <si>
    <t>D00L63265</t>
  </si>
  <si>
    <t>Job complete 100amp fuse. All meter tails secure in meter and polarity and socket test passed. Electricity back on and in working order.</t>
  </si>
  <si>
    <t>PURE1351145601</t>
  </si>
  <si>
    <t>51 MUSWELL HILL PLACE, LONDON, LONDON, LONDON</t>
  </si>
  <si>
    <t>N10 3RP</t>
  </si>
  <si>
    <t>+447967560611, 18+,  duel fuel, standard rate , parking ok, no pets, Photo id, trainee ok,  LOCATION of meters(electricity- internal, gas- internal) IHD, please call cust to open front door</t>
  </si>
  <si>
    <t>Problems with the app no blocks in stock</t>
  </si>
  <si>
    <t>K00E106312,K00E106312</t>
  </si>
  <si>
    <t>21M0290194</t>
  </si>
  <si>
    <t>PURE13511456</t>
  </si>
  <si>
    <t>0CA2F400005BCE26</t>
  </si>
  <si>
    <t>StorageHeaters: N, ParkingPermit: Y, Above6Feet: Y, not-applicable</t>
  </si>
  <si>
    <t xml:space="preserve">09957	</t>
  </si>
  <si>
    <t>Domestic / Standard / Dual-fuel / Smets2 / Exchange-prepay / Not-applicable / Three-phase---low-pressure</t>
  </si>
  <si>
    <t>58 LINDEN WAY, PONTELAND, NEWCASTLE UPON TYNE</t>
  </si>
  <si>
    <t>NE20 9JF</t>
  </si>
  <si>
    <t>21M0188841</t>
  </si>
  <si>
    <t xml:space="preserve">07324	</t>
  </si>
  <si>
    <t>NE66 3HJ</t>
  </si>
  <si>
    <t>3rd Floor;99, St Aldates, OXFORD</t>
  </si>
  <si>
    <t>OX1 1BT</t>
  </si>
  <si>
    <t>L07R17797</t>
  </si>
  <si>
    <t>WHITLEY BAY</t>
  </si>
  <si>
    <t>PURE1351272101</t>
  </si>
  <si>
    <t>78 ST. ASAPH ROAD, LONDON, LONDON</t>
  </si>
  <si>
    <t>SE4 2EL</t>
  </si>
  <si>
    <t>Shawn Lindsay</t>
  </si>
  <si>
    <t>dual,dd, parking ok, trainee ok, id</t>
  </si>
  <si>
    <t>L85A14379,L85A14379</t>
  </si>
  <si>
    <t>G4A05411060701,G4A05411060701</t>
  </si>
  <si>
    <t>MA6NC210933853</t>
  </si>
  <si>
    <t>21M0291796</t>
  </si>
  <si>
    <t>G4F10732292100</t>
  </si>
  <si>
    <t>PURE13512721</t>
  </si>
  <si>
    <t>OE1351304201</t>
  </si>
  <si>
    <t>DEANBRAE COTTAGE, HAWICK</t>
  </si>
  <si>
    <t>TD9 8QG</t>
  </si>
  <si>
    <t xml:space="preserve">Dual band Hub RequiredCOVID-19 STATUS: NO KNOWN OR SUSPECTED COVID-19 </t>
  </si>
  <si>
    <t>Meter commissioned on arrival, installed ppmid via back office</t>
  </si>
  <si>
    <t>5006P07185</t>
  </si>
  <si>
    <t xml:space="preserve">01617	</t>
  </si>
  <si>
    <t>OE13513042</t>
  </si>
  <si>
    <t>PURE1351322901</t>
  </si>
  <si>
    <t>11 SKEINS WAY, CLAVERING, SAFFRON WALDEN, CLAVERING, SAFFRON WALDEN, ESSEX</t>
  </si>
  <si>
    <t>CB11 4PH</t>
  </si>
  <si>
    <t>Ricardo Sowe</t>
  </si>
  <si>
    <t>No number to customer and unable to locate site ET1511K</t>
  </si>
  <si>
    <t>Z03E037787</t>
  </si>
  <si>
    <t>G4A00555870901</t>
  </si>
  <si>
    <t>PURE13513229</t>
  </si>
  <si>
    <t>SR2 0NZ</t>
  </si>
  <si>
    <t>PURE1351390301</t>
  </si>
  <si>
    <t>28 BRAILSFORD ROAD, LONDON, LONDON, London, United Kingdom</t>
  </si>
  <si>
    <t>SW2 2TE</t>
  </si>
  <si>
    <t>StorageHeaters: N, ParkingPermit: Y, Above6Feet: N</t>
  </si>
  <si>
    <t>S66A10296</t>
  </si>
  <si>
    <t>PURE13513903</t>
  </si>
  <si>
    <t>OE1283755202</t>
  </si>
  <si>
    <t>168 Bongate, 168, BONGATE, JEDBURGH, ROXBURGHSHIRE</t>
  </si>
  <si>
    <t>D09R08055,D09R08055</t>
  </si>
  <si>
    <t>MA6NC210670269</t>
  </si>
  <si>
    <t>21E5238232</t>
  </si>
  <si>
    <t>G4F10779952100</t>
  </si>
  <si>
    <t>OE12837552</t>
  </si>
  <si>
    <t>0CA2F400005BE523</t>
  </si>
  <si>
    <t xml:space="preserve">09307	</t>
  </si>
  <si>
    <t>FOX1351495401</t>
  </si>
  <si>
    <t>4 Bluestar Gardens, Hedge End, Southampton, SOUTHAMPTON</t>
  </si>
  <si>
    <t>SO30 2UZ</t>
  </si>
  <si>
    <t>A07X080575,A07X080575</t>
  </si>
  <si>
    <t>MA6NC210933799</t>
  </si>
  <si>
    <t>21M0237207</t>
  </si>
  <si>
    <t>G4F10763512100</t>
  </si>
  <si>
    <t>FOX13514954</t>
  </si>
  <si>
    <t>0CA2F400006BF18F</t>
  </si>
  <si>
    <t xml:space="preserve">04016	</t>
  </si>
  <si>
    <t>PURE1351550401</t>
  </si>
  <si>
    <t>5 RUSSELL DRIVE, WILLINGTON, BEDFORD, WILLINGTON, BEDFORD, BEDFORDSHIRE</t>
  </si>
  <si>
    <t>MK44 3QX</t>
  </si>
  <si>
    <t xml:space="preserve">below 8ft gas meter in the garage electric meter outside key provided economy 7 no vulnerability parking available two engineers okay id sufficient best contact number -  +447702120500 </t>
  </si>
  <si>
    <t>K99E86807,K99E86807</t>
  </si>
  <si>
    <t>0343587	,343587</t>
  </si>
  <si>
    <t>MA6NC210933741</t>
  </si>
  <si>
    <t>21M0234791</t>
  </si>
  <si>
    <t>G4F10833952100</t>
  </si>
  <si>
    <t>PURE13515504</t>
  </si>
  <si>
    <t>0CA2F4000056E0F1</t>
  </si>
  <si>
    <t>SEVENOAKS</t>
  </si>
  <si>
    <t>TEL1351589801</t>
  </si>
  <si>
    <t>16, MARINERS WAY, KING'S LYNN, NORFOLK</t>
  </si>
  <si>
    <t>PE30 2NX</t>
  </si>
  <si>
    <t xml:space="preserve"> ;  ; , COVID CLEAR Christine Russell +441553770234, 18+ duel, E7/ confirmed, parking ok, no pets, id suff, trainee ok,  LOCATION of meters inside, IHD, step ladder</t>
  </si>
  <si>
    <t>Z99E006239,Z99E006239</t>
  </si>
  <si>
    <t>G4W00244761302,G4W00244761302</t>
  </si>
  <si>
    <t>MA6NC210458928</t>
  </si>
  <si>
    <t>21M0155138</t>
  </si>
  <si>
    <t>G4F00498652000</t>
  </si>
  <si>
    <t>TEL13515898</t>
  </si>
  <si>
    <t>0CA2F4000056DFF0</t>
  </si>
  <si>
    <t>FOX1351617201</t>
  </si>
  <si>
    <t>44 Ridge Road, Kempston, Bedford, BEDFORD</t>
  </si>
  <si>
    <t>MK43 9BS</t>
  </si>
  <si>
    <t>+447795062954} COVID FREE. DUEL FUEL standard rate single phase. DD. Elec internal.  gas external. gas on the wall, water tight}  access ok. main fuse ok. 18+ present. parking ok. 2 engineer ok. photo id ok}</t>
  </si>
  <si>
    <t>K99E85579,K99E085579</t>
  </si>
  <si>
    <t>MA6NC210933656</t>
  </si>
  <si>
    <t>21M0290238</t>
  </si>
  <si>
    <t>G4F10763712100</t>
  </si>
  <si>
    <t>FOX13516172</t>
  </si>
  <si>
    <t>0CA2F4000056E0DE</t>
  </si>
  <si>
    <t>mex, not-applicable</t>
  </si>
  <si>
    <t>NE15 6BW</t>
  </si>
  <si>
    <t>FOX1351660801</t>
  </si>
  <si>
    <t>34 Margaret Drive, Boston, Lincolnshire, LINCOLNSHIRE</t>
  </si>
  <si>
    <t>PE21 9AL</t>
  </si>
  <si>
    <t>DF SMETS2 VISIT - cust mr brookes 07951526263</t>
  </si>
  <si>
    <t>Z02FE14944,Z02FE14944</t>
  </si>
  <si>
    <t>209629S,629</t>
  </si>
  <si>
    <t>MA6NC210936317</t>
  </si>
  <si>
    <t>21M0234697</t>
  </si>
  <si>
    <t>G4F12058802100</t>
  </si>
  <si>
    <t>FOX13516608</t>
  </si>
  <si>
    <t>0CA2F4000056DF8A</t>
  </si>
  <si>
    <t xml:space="preserve">04404	</t>
  </si>
  <si>
    <t>TD1 2EA</t>
  </si>
  <si>
    <t>SE22 0HF</t>
  </si>
  <si>
    <t>2 AXWELL VIEW, WHICKHAM, NEWCASTLE UPON TYNE</t>
  </si>
  <si>
    <t>NE16 4JS</t>
  </si>
  <si>
    <t>21M0191480</t>
  </si>
  <si>
    <t>G4P01193131600</t>
  </si>
  <si>
    <t xml:space="preserve">06513	</t>
  </si>
  <si>
    <t>14:00 - 18:00. GAS. Commission of Smart Gas Meter. .</t>
  </si>
  <si>
    <t>OE1351703801</t>
  </si>
  <si>
    <t>LAW COTTAGE 1 COLDINGHAM LAW FARM, COLDINGHAM, EYEMOUTH</t>
  </si>
  <si>
    <t>TD14 5PY</t>
  </si>
  <si>
    <t>+447899968393  COVID-19 STATUS: NO KNOWN OR SUSPECTED COVID-19, e10 - songle please remove 1800031074120</t>
  </si>
  <si>
    <t>Temporary CU, with only 2 sockets, set up by electrician as house is a building site. Isolator left to off position as property was empty.</t>
  </si>
  <si>
    <t>2102P05054,2102P05054</t>
  </si>
  <si>
    <t xml:space="preserve">06141	</t>
  </si>
  <si>
    <t>21E5239653</t>
  </si>
  <si>
    <t>ISO2041574</t>
  </si>
  <si>
    <t>OE13517038</t>
  </si>
  <si>
    <t>0CA2F400005BE5AF</t>
  </si>
  <si>
    <t>PURE1351718001</t>
  </si>
  <si>
    <t>615 DAVIDSON ROAD, CROYDON, SURREY</t>
  </si>
  <si>
    <t>CR0 6DU</t>
  </si>
  <si>
    <t>No answer on phone or at door on arrival</t>
  </si>
  <si>
    <t xml:space="preserve">+447719276758both gas.elec with good energy standard rate single phase parking ok 2 engineers ok photo id needed.elec.gas internal. </t>
  </si>
  <si>
    <t>L8919484</t>
  </si>
  <si>
    <t>S081678</t>
  </si>
  <si>
    <t>PURE13517180</t>
  </si>
  <si>
    <t>SSE1351721901</t>
  </si>
  <si>
    <t>COVID-19 STATUS: NO CONTACT WITH CUSTOMER, DOORSTEP CHECKS REQUIRED, +443333201015, elec - single phase - e7  - elec only - internal - parking okay - password : power sail - booked with roger penn - 5th november PM - rdpenn58@gmail.com - call 30 minutes before on+447986827485 - trainee okay - monthly -</t>
  </si>
  <si>
    <t>NA,I06EE07728</t>
  </si>
  <si>
    <t>SSE13517219</t>
  </si>
  <si>
    <t>FOX1351726701</t>
  </si>
  <si>
    <t>9 Waterford Lane, Witney, Oxfordshire, OXFORDSHIRE</t>
  </si>
  <si>
    <t>OX28 1GB</t>
  </si>
  <si>
    <t>COVID-19 STATUS: NO CONTACT WITH CUSTOMER, DOORSTEP CHECKS REQUIRED, StorageHeaters: N, ParkingPermit: N, Above6Feet: N</t>
  </si>
  <si>
    <t>D06C12757,D06C12757</t>
  </si>
  <si>
    <t>21M0290078</t>
  </si>
  <si>
    <t>FOX13517267</t>
  </si>
  <si>
    <t>0CA2F4000056E1A4</t>
  </si>
  <si>
    <t>PURE1351727501</t>
  </si>
  <si>
    <t>9 WHINFELL CLOSE, LAMBETH, LONDON, LONDON</t>
  </si>
  <si>
    <t>SW16 1QG</t>
  </si>
  <si>
    <t>Covid clear +447941651693 Mr Richard Stansfield +442086745400hlf hr enroute, standard, single ph, internal, easy access, parking ok, trainee ok, id ok, IHD,</t>
  </si>
  <si>
    <t>F81A15205,F81A15205</t>
  </si>
  <si>
    <t>21M0290353</t>
  </si>
  <si>
    <t>PURE13517275</t>
  </si>
  <si>
    <t>0CA2F4000056E099</t>
  </si>
  <si>
    <t xml:space="preserve">02922	</t>
  </si>
  <si>
    <t xml:space="preserve">06547	</t>
  </si>
  <si>
    <t xml:space="preserve">08266	</t>
  </si>
  <si>
    <t>Jordan Clarke</t>
  </si>
  <si>
    <t xml:space="preserve">07117	</t>
  </si>
  <si>
    <t>SR6 9JA</t>
  </si>
  <si>
    <t>RG18 4JS</t>
  </si>
  <si>
    <t>FOX1351833101</t>
  </si>
  <si>
    <t>2 Drylands Road, Minster Lovell, Witney, Oxfordshire, OXFORDSHIRE</t>
  </si>
  <si>
    <t>OX29 0RH</t>
  </si>
  <si>
    <t>COVID-19 STATUS: NO KNOWN OR SUSPECTED COVID-19David Hughes+447975681888</t>
  </si>
  <si>
    <t>L84C45539,L84C45539</t>
  </si>
  <si>
    <t xml:space="preserve">00486	</t>
  </si>
  <si>
    <t>21M0291641</t>
  </si>
  <si>
    <t>FOX13518331</t>
  </si>
  <si>
    <t>0CA2F4000056E1D9</t>
  </si>
  <si>
    <t>TEL1351834601</t>
  </si>
  <si>
    <t>36, MORTON CLOSE, KIDLINGTON, OXFORDSHIRE</t>
  </si>
  <si>
    <t>OX5 1BU</t>
  </si>
  <si>
    <t>Charles Conaty +447812371473 stand dual inside both meters under stairs  , not-applicable</t>
  </si>
  <si>
    <t>Single elec complete, 100amp fuse. Commissioned. Area tidy. Customer happy. Ppmid left advice given.</t>
  </si>
  <si>
    <t>S11R52766,S11R52766</t>
  </si>
  <si>
    <t xml:space="preserve">0080574	</t>
  </si>
  <si>
    <t>21M0234877</t>
  </si>
  <si>
    <t>TEL13518346</t>
  </si>
  <si>
    <t>0CA2F4000056E024</t>
  </si>
  <si>
    <t>SE20 8DL</t>
  </si>
  <si>
    <t>G4K00543211920</t>
  </si>
  <si>
    <t xml:space="preserve">06993	</t>
  </si>
  <si>
    <t>MK2 2NB</t>
  </si>
  <si>
    <t xml:space="preserve">01369	</t>
  </si>
  <si>
    <t>OX12 8EZ</t>
  </si>
  <si>
    <t>SHL1351873501</t>
  </si>
  <si>
    <t>Flat 12 Rumball House, Harris Street, RUMBALL HOUSE, LONDON, HARRIS STREET, LONDON</t>
  </si>
  <si>
    <t>SE5 7SA</t>
  </si>
  <si>
    <t>Smet1 at current job, abort code ET021121C</t>
  </si>
  <si>
    <t>COVID-19 STATUS: NO CONTACT WITH CUSTOMER, DOORSTEP CHECKS REQUIRED 07525491001 ernest ACCESS FROMN 9.30AM Replace gas meter with smart gas - elec is smartkitchen - no ladderNo petsParking permit-customer will provideNot sharedOK with interrupt</t>
  </si>
  <si>
    <t>17S0035347</t>
  </si>
  <si>
    <t>G4K90903331001,G4K90903331001</t>
  </si>
  <si>
    <t>SHL13518735</t>
  </si>
  <si>
    <t>PURE1351875801</t>
  </si>
  <si>
    <t>Floor GROUND, 58 BURTON ROAD, LONDON, London</t>
  </si>
  <si>
    <t>SW9 6TE</t>
  </si>
  <si>
    <t>Had 3 duals in the morning, call Becks to get time extended, however  customer wasn't  going to be in after 1pm</t>
  </si>
  <si>
    <t>step ladder, gas outside and electric inside, medp, standard rate, id, ihd, +447957663847</t>
  </si>
  <si>
    <t>L85A12665</t>
  </si>
  <si>
    <t>4500741S</t>
  </si>
  <si>
    <t>PURE13518758</t>
  </si>
  <si>
    <t>SG940214901620</t>
  </si>
  <si>
    <t xml:space="preserve">03717	</t>
  </si>
  <si>
    <t>FOX1350535602</t>
  </si>
  <si>
    <t>36 Gloucester Road, Croydon, Surrey, SURREY</t>
  </si>
  <si>
    <t>CR0 2DA</t>
  </si>
  <si>
    <t>D0490454,D0490454</t>
  </si>
  <si>
    <t>450782S,450782S</t>
  </si>
  <si>
    <t>MA6NC210788015</t>
  </si>
  <si>
    <t>21M0290378</t>
  </si>
  <si>
    <t>G4F10732022100</t>
  </si>
  <si>
    <t>FOX13505356</t>
  </si>
  <si>
    <t>0CA2F4000056E0CB</t>
  </si>
  <si>
    <t>DH7 0EJ</t>
  </si>
  <si>
    <t>gas only mex, not-applicable</t>
  </si>
  <si>
    <t>C07 C17</t>
  </si>
  <si>
    <t>Complete elec ok</t>
  </si>
  <si>
    <t>OE1352012101</t>
  </si>
  <si>
    <t>11/1 POLWARTH GARDENS, EDINBURGH, MIDLOTHIAN</t>
  </si>
  <si>
    <t>EH11 1JS</t>
  </si>
  <si>
    <t>please call before arrival +447828975740</t>
  </si>
  <si>
    <t>4607P59648,4607P59648</t>
  </si>
  <si>
    <t>E6E06516419806,G4A02941180001</t>
  </si>
  <si>
    <t>MA6NC210714891</t>
  </si>
  <si>
    <t>21E5240087</t>
  </si>
  <si>
    <t>G4F00496502000</t>
  </si>
  <si>
    <t>OE13520121</t>
  </si>
  <si>
    <t>0CA2F400005BE3D0</t>
  </si>
  <si>
    <t>FOX1352013601</t>
  </si>
  <si>
    <t>32 Marlborough Road, Oxford, OX1 4LP, MARLBOROUGH ROAD, OXFORD</t>
  </si>
  <si>
    <t>OX1 4LP</t>
  </si>
  <si>
    <t>Mobile07506705638</t>
  </si>
  <si>
    <t>Dual complete both in lounge. 100amp fuse, tails replaced . Boiler only appliance  working fine, flue fine. Bracket fitted. Area tidy customer happy. Ppmid left advice given.</t>
  </si>
  <si>
    <t>S70C09113,S70C09113</t>
  </si>
  <si>
    <t>G4A03287200801,G4A03287200801</t>
  </si>
  <si>
    <t>MA6NC210933814</t>
  </si>
  <si>
    <t>21M0290117</t>
  </si>
  <si>
    <t>G4F10754502100</t>
  </si>
  <si>
    <t>FOX13520136</t>
  </si>
  <si>
    <t>0CA2F4000056DFC1</t>
  </si>
  <si>
    <t>SHL1352018901</t>
  </si>
  <si>
    <t>58 HARDWICK ROAD</t>
  </si>
  <si>
    <t>PE30 4HU</t>
  </si>
  <si>
    <t>+447742371880 COVID-19 STATUS: NO KNOWN OR SUSPECTED COVID-19 - 2 people-, Job type: Meter Move,P:yes,dog Additional Job Info: I would like you to move my gas meter from itspresent position to a position about 40cm higher on the same wall. Itwould perhaps need a meter box with a door to the front so that themeter can be</t>
  </si>
  <si>
    <t xml:space="preserve">Work Type Changed </t>
  </si>
  <si>
    <t>SHL13520189</t>
  </si>
  <si>
    <t>Domestic / Standard / Gas / Smets1 / Move-only / Not-applicable / Low-pressure</t>
  </si>
  <si>
    <t>SHL1352024801</t>
  </si>
  <si>
    <t>Flat B Walterton Lodge, 113- 117 Walterton Road, LONDON, WALTERTON ROAD, LONDON</t>
  </si>
  <si>
    <t>W9 3PG</t>
  </si>
  <si>
    <t>I have been advised by customer his property is being renovated and won't be able to turn power off. Customer will reschedule appointment. Ref: ET1111E</t>
  </si>
  <si>
    <t xml:space="preserve">+447446021967 COVID-19 STATUS: NO KNOWN OR SUSPECTED COVID-19, Gas meter is outside, electric meter is in main building. No pets, fine with 2 people, parking restrictions are active, a pass will be needed, cm doesn't mind covering, not shared, fine with interruptions </t>
  </si>
  <si>
    <t>D13A224300</t>
  </si>
  <si>
    <t>SHL13520248</t>
  </si>
  <si>
    <t>SSE1352026301</t>
  </si>
  <si>
    <t>Storage Shed, Burycroft Road, ABINGDON, Oxfordshire</t>
  </si>
  <si>
    <t>OX14 3BN</t>
  </si>
  <si>
    <t>Sean Mckenna 07947734659**INSTALL**Samantha Williams +441235833888Sam@draytonconstruction.co.ukStandard meter Three Phase Parking ok, not-applicable</t>
  </si>
  <si>
    <t>SSE13520263</t>
  </si>
  <si>
    <t>DH9 8NY</t>
  </si>
  <si>
    <t>PURE1352063401</t>
  </si>
  <si>
    <t>38 KINGSTON ROAD, OXFORD, OXFORD, OXFORD</t>
  </si>
  <si>
    <t>OX2 6RH</t>
  </si>
  <si>
    <t>Customer having floor done, contractors needed power, customer was also unaware power needed to be off. Property is in restricted parking location, permit also required.CN0311F</t>
  </si>
  <si>
    <t>step ladder req, electric inside, standard rate,  id, ihd, ring +447961958888</t>
  </si>
  <si>
    <t>L84C45702</t>
  </si>
  <si>
    <t>PURE13520634</t>
  </si>
  <si>
    <t xml:space="preserve">04458	</t>
  </si>
  <si>
    <t>PURE1352093501</t>
  </si>
  <si>
    <t>47 MEADOW CLOSE, FARMOOR, OXFORD, OXFORD, United Kingdom</t>
  </si>
  <si>
    <t>OX2 9PA</t>
  </si>
  <si>
    <t>HUSBAND - +447836569041WIFE - +447974395061ELEC ONLYSINGLE PHASEBELOW 8 FTLOCATED OUTSIDESTANDARD RATE18+PARKING IS FINEPHOTO ID OK</t>
  </si>
  <si>
    <t>K94C40241,K94C40241</t>
  </si>
  <si>
    <t>G4A05472420601</t>
  </si>
  <si>
    <t>21M0290064</t>
  </si>
  <si>
    <t>PURE13520935</t>
  </si>
  <si>
    <t>0CA2F4000056E1B2</t>
  </si>
  <si>
    <t>PURE1352103701</t>
  </si>
  <si>
    <t>THE MILL HOUSE, 79 WITNEY STREET, BURFORD, BURFORD, OXFORDSHIRE</t>
  </si>
  <si>
    <t>OX18 4RX</t>
  </si>
  <si>
    <t>Customer Tel Number +44 7985281946, 18+ duel, standard, parking on the yard no pets, id suff, trainee ok,  LOCATION of mete internal, high /less then 8ft, IHD</t>
  </si>
  <si>
    <t>L31C14035,L31C14034</t>
  </si>
  <si>
    <t>21M0290067</t>
  </si>
  <si>
    <t>ISO2037374</t>
  </si>
  <si>
    <t>PURE13521037</t>
  </si>
  <si>
    <t>0CA2F4000056E04B</t>
  </si>
  <si>
    <t>DH1 5NN</t>
  </si>
  <si>
    <t>NE34 0EQ</t>
  </si>
  <si>
    <t>FOX1352146201</t>
  </si>
  <si>
    <t>4 Fairlawn, 2 First Turn, Oxford, OXFORD</t>
  </si>
  <si>
    <t>OX2 8AP</t>
  </si>
  <si>
    <t>Unable to access meter tails to change. 5mm tails in 1 and 2. Also unable to identify fuse. Cn1011c</t>
  </si>
  <si>
    <t>call on way +447393213896, SF, 1P, 1R, Parking Good</t>
  </si>
  <si>
    <t>F02C38197</t>
  </si>
  <si>
    <t>FOX13521462</t>
  </si>
  <si>
    <t>Tails 1234 changed isolator fitted</t>
  </si>
  <si>
    <t xml:space="preserve">00490	</t>
  </si>
  <si>
    <t>FOX1352216301</t>
  </si>
  <si>
    <t>6 Bulan Road, Headington, Oxford, OXFORD</t>
  </si>
  <si>
    <t>OX3 7HT</t>
  </si>
  <si>
    <t>No access ... Missed appointment card left CN1011D</t>
  </si>
  <si>
    <t>Customer Tel Number +447841744764, 18+ duel,  standard, parking ok, no pets, id suff, trainee ok,  LOCATION of meters External, IHD</t>
  </si>
  <si>
    <t>A14LB24504</t>
  </si>
  <si>
    <t>G4A02306080901</t>
  </si>
  <si>
    <t>FOX13522163</t>
  </si>
  <si>
    <t>PURE1352218101</t>
  </si>
  <si>
    <t>14 HOME CLOSE, OXFORDSHIRE, OXFORD, WOLVERCOTE, OXFORD</t>
  </si>
  <si>
    <t>OX2 8PS</t>
  </si>
  <si>
    <t xml:space="preserve">07791131850        ************* CUSTOMER WONT BE HOME UNTIL AFTER 9 PLEASE CAN THIS BE ARRANGED ******************************SINGLE PHASE METER STANDARD RATE METERBOTH METERS UNDER THE STAIRS 18+PARKING OK ID OK </t>
  </si>
  <si>
    <t>Commissioning complete. No issues. Ihd issued. 60amp fuse. Broken neutral cover on cut out reported to dno as a05. Putty applied and left safe. Boiler and hob gas.</t>
  </si>
  <si>
    <t>S68C19857,S68C19857</t>
  </si>
  <si>
    <t xml:space="preserve">01766	</t>
  </si>
  <si>
    <t>MA6NC210936014</t>
  </si>
  <si>
    <t>21M0291765</t>
  </si>
  <si>
    <t>G4F12043652100</t>
  </si>
  <si>
    <t>PURE13522181</t>
  </si>
  <si>
    <t>0CA2F4000056DF99</t>
  </si>
  <si>
    <t>Commissioning complete. No issues. Ihd issued. 100amp fuse. T2 aerial installed</t>
  </si>
  <si>
    <t>NE31 2UQ</t>
  </si>
  <si>
    <t>4 MITFORD ROAD, SOUTH SHIELDS</t>
  </si>
  <si>
    <t>21M0223242</t>
  </si>
  <si>
    <t>Magnolia House, 1 Waterside Gardens</t>
  </si>
  <si>
    <t>NE38 8AS</t>
  </si>
  <si>
    <t>21M0223213</t>
  </si>
  <si>
    <t>SSE1352373901</t>
  </si>
  <si>
    <t>PURTON METHODIST CHURCH, PLAYCLOSE, PURTON, SWINDON</t>
  </si>
  <si>
    <t>SN5 4DP</t>
  </si>
  <si>
    <t>MRS STUMP/+441793770564/ COMMERCIAL ELEC ONLY SINGLE PHASED STANDARD INTERNAL STEP LADDER PARKING OKAY ID OKAY TRAINEE OKAY MONTHLY READS CALL 30  MINS PRIOR, COVID-19 NO CONT WITH CUST, DOOR CHECK REQ 01.11.2021brian - +441793770961COMMERCIALELEC ONLYSINGLE PHASEDSTANDARDINTERNALSTEP LADDERPARKING OKAYID OKAYTRAINEE OKAYMONTHLY READSCALL 30  MINS PRIOR</t>
  </si>
  <si>
    <t>S83R65908,S83R65908</t>
  </si>
  <si>
    <t>SSE13523739</t>
  </si>
  <si>
    <t>SSE1352387801</t>
  </si>
  <si>
    <t>The Griffin Public House, Brook Road South, BRENTFORD Middlesex</t>
  </si>
  <si>
    <t>TW8 0NP</t>
  </si>
  <si>
    <t>+442081271203clairepeleschka@yahoo.co.ukring an hour beforeparking restrictions between 10am-12pm</t>
  </si>
  <si>
    <t>G4A02638560001</t>
  </si>
  <si>
    <t>SSE13523878</t>
  </si>
  <si>
    <t xml:space="preserve">08335	</t>
  </si>
  <si>
    <t xml:space="preserve">07054	</t>
  </si>
  <si>
    <t>606 Mierscourt Road, GILLINGHAM, Kent, MIERSCOURT ROAD, RAINHAM, GILLINGHAM, KENT</t>
  </si>
  <si>
    <t>ME8 8RQ</t>
  </si>
  <si>
    <t>LU4 9LN</t>
  </si>
  <si>
    <t>21M0122269</t>
  </si>
  <si>
    <t>11, BRAMPTON RISE, DUNSTABLE, BEDFORDSHIRE</t>
  </si>
  <si>
    <t>LU6 3BY</t>
  </si>
  <si>
    <t>FOX1352477501</t>
  </si>
  <si>
    <t>80 Bracken Close, Carterton, Oxfordshire, OXFORDSHIRE</t>
  </si>
  <si>
    <t>OX18 1TQ</t>
  </si>
  <si>
    <t xml:space="preserve"> ; , COVID-19 STATUS: NO KNOWN OR SUSPECTED COVID-19 18+IHDParking - Driveway Elec - Internal  Below 8FT** +447485067051 - Call 30 Mins Prior ** </t>
  </si>
  <si>
    <t>20M0068676</t>
  </si>
  <si>
    <t>FOX13524775</t>
  </si>
  <si>
    <t>Green Energy, smets2-commission</t>
  </si>
  <si>
    <t>315 CROXTED ROAD, LONDON</t>
  </si>
  <si>
    <t>SE24 9DB</t>
  </si>
  <si>
    <t>G4F00350302000</t>
  </si>
  <si>
    <t>PURE1352515601</t>
  </si>
  <si>
    <t>4 THE MAPLES, SILSOE, BEDFORD, SILSOE, BEDFORD, BEDFORDSHIRE</t>
  </si>
  <si>
    <t>MK45 4DL</t>
  </si>
  <si>
    <t>+441525860944 COVID-19 STATUS: NO KNOWN OR SUSPECTED COVID-19, 07831567529,STANDARD RATE,GAS/ELECTRI INTERNAL,PARKING OK,TRAINEE OK,PHOTO ID OK,</t>
  </si>
  <si>
    <t>Commissioning complete. No issues. Ihd issued. 100amp fuse. Boiler and gas fire. Fire 6kw</t>
  </si>
  <si>
    <t>Z02E018093,Z02E018093</t>
  </si>
  <si>
    <t>G4W00672461002,G4W00672461002</t>
  </si>
  <si>
    <t>MA6NC210933722</t>
  </si>
  <si>
    <t>21M0290344</t>
  </si>
  <si>
    <t>G4F10778202100</t>
  </si>
  <si>
    <t>PURE13525156</t>
  </si>
  <si>
    <t>0CA2F4000056E1E4</t>
  </si>
  <si>
    <t>No problems blocks fitted</t>
  </si>
  <si>
    <t>24, REYNOLDS CLOSE, BEDFORD, BEDFORDSHIRE</t>
  </si>
  <si>
    <t>MK41 7LH</t>
  </si>
  <si>
    <t>FOX1352560501</t>
  </si>
  <si>
    <t>61 Albion Road, Pitstone, Leighton Buzzard, LEIGHTON BUZZARD, BEDFORDSHIRE, PITSTONE, LEIGHTON BUZZARD, BEDFORDSHIRE</t>
  </si>
  <si>
    <t>LU7 9AY</t>
  </si>
  <si>
    <t>+447915821706  COVID-19 STATUS: NO KNOWN OR SUSPECTED COVID-19, gas outside elec insidestandard gas key standard rate id okay parking okay+447915821706 Karen Nam call 30 minute before hand</t>
  </si>
  <si>
    <t>K99E051865</t>
  </si>
  <si>
    <t>G4W01191831002</t>
  </si>
  <si>
    <t>Am to pm</t>
  </si>
  <si>
    <t>FOX13525605</t>
  </si>
  <si>
    <t>FOX1352562001</t>
  </si>
  <si>
    <t>Castle Hill Cottage, Nettleton, Birdlip, Gloucester, Gloucestershire</t>
  </si>
  <si>
    <t>GL4 8LA</t>
  </si>
  <si>
    <t>Dtopped neutral cover into cavity. C20</t>
  </si>
  <si>
    <t>D16C33962,D16C33962</t>
  </si>
  <si>
    <t>21M0290066</t>
  </si>
  <si>
    <t>FOX13525620</t>
  </si>
  <si>
    <t>0CA2F4000056E04D</t>
  </si>
  <si>
    <t>46 ABERFOYLE</t>
  </si>
  <si>
    <t>21E5239194</t>
  </si>
  <si>
    <t>PURE1352652501</t>
  </si>
  <si>
    <t>44 VAN DIEMANS LANE, OXFORD</t>
  </si>
  <si>
    <t>OX4 3QD</t>
  </si>
  <si>
    <t>call on way +447492013335, DF, 1P, 1R, External, Parking Good</t>
  </si>
  <si>
    <t>S82C779389,S82C79389</t>
  </si>
  <si>
    <t>G4A00315540701,G4A00315540701</t>
  </si>
  <si>
    <t>MA6NC210934135</t>
  </si>
  <si>
    <t>21M0290038</t>
  </si>
  <si>
    <t>G4F12043672100</t>
  </si>
  <si>
    <t>PURE13526525</t>
  </si>
  <si>
    <t>0CA2F4000056DE97</t>
  </si>
  <si>
    <t>TEL1352666401</t>
  </si>
  <si>
    <t>68C, CHURCH ROAD, WHEATLEY, OXFORD</t>
  </si>
  <si>
    <t>OX33 1LZ</t>
  </si>
  <si>
    <t>UPDATED DETAILS:-COVID FREEMOB: +447709803802Over 18+Economy 7 (E7 Confirmed on site SF/DF)  Single PhaseDuel metersLocations- electric internal and gas external on ground in brown box need semi con kit Below 8ftParking on streetPhoto ID ok, not-applicable</t>
  </si>
  <si>
    <t>F02C18361,F02C18361</t>
  </si>
  <si>
    <t>G4A50241800201,G4A50241800201</t>
  </si>
  <si>
    <t>SG940222389721</t>
  </si>
  <si>
    <t>21M0291758</t>
  </si>
  <si>
    <t>G4F12043702100</t>
  </si>
  <si>
    <t>SG940219817621</t>
  </si>
  <si>
    <t>TEL13526664</t>
  </si>
  <si>
    <t>0CA2F4000056DF6B</t>
  </si>
  <si>
    <t>OE1352668701</t>
  </si>
  <si>
    <t>10 OLD HALL KNOWE PLACE, 10, OLD HALL KNOWE PLACE, BATHGATE</t>
  </si>
  <si>
    <t>EH48 2TW</t>
  </si>
  <si>
    <t>4206P02867,4206P02867</t>
  </si>
  <si>
    <t>2005:440779,440779</t>
  </si>
  <si>
    <t>MA6NC210811201</t>
  </si>
  <si>
    <t>21E5234774</t>
  </si>
  <si>
    <t>G4F10780422100</t>
  </si>
  <si>
    <t>OE13526687</t>
  </si>
  <si>
    <t>0CA2F400005BE4EB</t>
  </si>
  <si>
    <t>Demolished</t>
  </si>
  <si>
    <t>13-15 Beresford Street</t>
  </si>
  <si>
    <t>NE11 9HP</t>
  </si>
  <si>
    <t xml:space="preserve">03455	</t>
  </si>
  <si>
    <t>PURE1352685501</t>
  </si>
  <si>
    <t>100 FAIRACRES ROAD, OXFORD, OXFORD, United Kingdom</t>
  </si>
  <si>
    <t>OX4 1TG</t>
  </si>
  <si>
    <t>Umable to locate fuse and replace tails. Abort CODE ta57001</t>
  </si>
  <si>
    <t>UPDATED DETAILS:-COVID FREEMOB: +441865421745Over 18+Standard rateSingle PhaseElec onlyLocations- electric meter internal under the stairs Below 8ftParking on streetPhoto ID okTrainee ok</t>
  </si>
  <si>
    <t>F98C39732</t>
  </si>
  <si>
    <t>PURE13526855</t>
  </si>
  <si>
    <t>PURE1352686501</t>
  </si>
  <si>
    <t>30 STANLEY ROAD, OXFORD, OXFORD, Oxfordshire</t>
  </si>
  <si>
    <t>OX4 1QZ</t>
  </si>
  <si>
    <t>UPDATED DETAILS:-COVID FREEMOB: +441865247810Over 18+Standard rateSingle PhaseElec onlyLocations- electric meter internal beside front door Below 8ftParking - PERMIT ONLY - call customer for this Photo ID okTrainee ok</t>
  </si>
  <si>
    <t>F98C49443,F98C49443</t>
  </si>
  <si>
    <t>21M0291453</t>
  </si>
  <si>
    <t>PURE13526865</t>
  </si>
  <si>
    <t>0CA2F400006BEFAD</t>
  </si>
  <si>
    <t>PURE1352690501</t>
  </si>
  <si>
    <t>RAMBLERS, WHEATLEY ROAD, FOREST HILL, OXFORD, FOREST HILL, OXFORD</t>
  </si>
  <si>
    <t>OX33 1EH</t>
  </si>
  <si>
    <t>18+ gas and elec out side dual meter , single phase .  no pets ,parking  , id suff, no trainee meter, internal ele ihd standard meter parking ok photo id sufficient.+441865874132</t>
  </si>
  <si>
    <t>Dual complete 100amp fuse. Dual band fitted but gas no picking up signal. Rang site support, let gas error out and sent again but still not connecting. Boiler and cooker both fine. No drop. Area ridy customer happy. No ppmid left, advice given</t>
  </si>
  <si>
    <t>D07C29878,D07C29879</t>
  </si>
  <si>
    <t>G4A50241650801,G4A50241650801</t>
  </si>
  <si>
    <t>SG940217998921</t>
  </si>
  <si>
    <t>21M0290015</t>
  </si>
  <si>
    <t>G4F10864482100</t>
  </si>
  <si>
    <t>SG940218994721</t>
  </si>
  <si>
    <t>PURE13526905</t>
  </si>
  <si>
    <t>PURE1352691701</t>
  </si>
  <si>
    <t>11 Third Acre Rise, Oxford, OXFORDSHIRE, OXFORDSHIRE</t>
  </si>
  <si>
    <t>OX2 9DA</t>
  </si>
  <si>
    <t>+447811103829, single phase, elec outside, standard rate, ID ok</t>
  </si>
  <si>
    <t>D05C12549,D05C12549</t>
  </si>
  <si>
    <t xml:space="preserve">01072	</t>
  </si>
  <si>
    <t>21M0291617</t>
  </si>
  <si>
    <t>PURE13526917</t>
  </si>
  <si>
    <t>0CA2F400006BEF9E</t>
  </si>
  <si>
    <t>All</t>
  </si>
  <si>
    <t xml:space="preserve">07595	</t>
  </si>
  <si>
    <t xml:space="preserve">00078	</t>
  </si>
  <si>
    <t>Commissioning complete. No issues. Ihd issued. 60amp fuse. Boiler and hob gas.</t>
  </si>
  <si>
    <t>PURE1352734701</t>
  </si>
  <si>
    <t>7 HILL TOP ROAD, OXFORD, OXFORD, OXFORD</t>
  </si>
  <si>
    <t>OX4 1PB</t>
  </si>
  <si>
    <t xml:space="preserve">+447962531704 COVID-19 STATUS: NO KNOWN OR SUSPECTED COVID-19 call on route for parking, 447962531704Elec with good energy standard rate single phase. parking ok 2 engineers ok photo id needed.Elec internal. </t>
  </si>
  <si>
    <t>S80C73257,S80C73257</t>
  </si>
  <si>
    <t>21M0291452</t>
  </si>
  <si>
    <t>PURE13527347</t>
  </si>
  <si>
    <t>0CA2F400006BF033</t>
  </si>
  <si>
    <t>PURE1352743501</t>
  </si>
  <si>
    <t>35 OTTER CLOSE, CAMBRIDGESHIRE, CAMBRIDGE, CAMBRIDGE</t>
  </si>
  <si>
    <t>CB23 8EA</t>
  </si>
  <si>
    <t>Customer Tel Number - +447423074060 Qui Le call half hour before appt, 18+ elec, standard, parking ok, trainee ok, no COVID, IHD, no pets, location of meters - both inside</t>
  </si>
  <si>
    <t>L69E040184</t>
  </si>
  <si>
    <t>G4K04179430101</t>
  </si>
  <si>
    <t>PURE13527435</t>
  </si>
  <si>
    <t xml:space="preserve">03181	</t>
  </si>
  <si>
    <t>PURE1352745701</t>
  </si>
  <si>
    <t>4, THE PADDOCKS, CAMBRIDGE, CAMBRIDGESHIRE</t>
  </si>
  <si>
    <t>CB1 3HG</t>
  </si>
  <si>
    <t>call on way +447424576434, DF, 1P, E7, External, Parking Good</t>
  </si>
  <si>
    <t>Comms is slow due to issue that is going on from yesterday. Comms team said process is completed enough to be able to be finished remotely now so can go ahead and add gas and leave.</t>
  </si>
  <si>
    <t>Z04SH09615,Z04SH09615</t>
  </si>
  <si>
    <t>G4K50500061201,G4K50500061201</t>
  </si>
  <si>
    <t>MA6NC210936324</t>
  </si>
  <si>
    <t>21M0176781</t>
  </si>
  <si>
    <t>G4F12046432100</t>
  </si>
  <si>
    <t>PURE13527457</t>
  </si>
  <si>
    <t>MK45 1WB</t>
  </si>
  <si>
    <t>OE1352752901</t>
  </si>
  <si>
    <t>25 THE PADDOCKHOLM, EDINBURGH, MIDLOTHIAN</t>
  </si>
  <si>
    <t>EH12 7XP</t>
  </si>
  <si>
    <t>COVID-19 STATUS: NO KNOWN OR SUSPECTED COVID-19 18+ Supply off - OkParking - Ok Elec - External - in locked outhouse Gas - External - in locked outhouse - Ground MountedKeys on siteBelow 8FT</t>
  </si>
  <si>
    <t>Complete, had to change comms hub over so commissioning support commissioned all the assets over the phone.</t>
  </si>
  <si>
    <t>4502P02247,4502P02247</t>
  </si>
  <si>
    <t>MA6NC210670267</t>
  </si>
  <si>
    <t>21E5239974</t>
  </si>
  <si>
    <t>E6F10700172100</t>
  </si>
  <si>
    <t>OE13527529</t>
  </si>
  <si>
    <t>0CA2F400005A8C0E</t>
  </si>
  <si>
    <t>DA2 6AQ</t>
  </si>
  <si>
    <t>Commissioning complete. No issues. Ihd issued. 100amp fuse. Just a boiler gas.</t>
  </si>
  <si>
    <t>PURE1352796801</t>
  </si>
  <si>
    <t>HILLFOOT HARDENS ROAD, DUNS</t>
  </si>
  <si>
    <t>TD11 3QL</t>
  </si>
  <si>
    <t>ID ok, parking ok, elec inside, call en route +447740783435</t>
  </si>
  <si>
    <t>L311J13859,L311J13859</t>
  </si>
  <si>
    <t>21E5234757</t>
  </si>
  <si>
    <t>PURE13527968</t>
  </si>
  <si>
    <t>0CA2F400005BE5D7</t>
  </si>
  <si>
    <t>G4P65122671700</t>
  </si>
  <si>
    <t>SHL1352819701</t>
  </si>
  <si>
    <t>53 Soulbury Road, 53, Leighton Buzzard, SOULBURY ROAD, LEIGHTON BUZZARD, BEDFORDSHIRE</t>
  </si>
  <si>
    <t>LU7 2RW</t>
  </si>
  <si>
    <t>+447979191445}} COVID FREE. DUEL FUEL eco 7 single phase. DD. Elec internal.  gas external. gas on the wall, water tight}  access ok. main fuse ok. 18+ present. parking ok. 2 engineer ok. photo id ok}} NO COVID 07887634945</t>
  </si>
  <si>
    <t>S87E105808,S87E105808</t>
  </si>
  <si>
    <t>G4A00781611401,G4A00781611401</t>
  </si>
  <si>
    <t>MA6NC210748933</t>
  </si>
  <si>
    <t>21M0291564</t>
  </si>
  <si>
    <t>G4F12048252100</t>
  </si>
  <si>
    <t>SHL13528197</t>
  </si>
  <si>
    <t>0CA2F400006BF13E</t>
  </si>
  <si>
    <t xml:space="preserve">06415	</t>
  </si>
  <si>
    <t>DOORSTEP CHECKS REQ</t>
  </si>
  <si>
    <t>OE1352854901</t>
  </si>
  <si>
    <t>+447484386591, smets2-commission</t>
  </si>
  <si>
    <t>Advised to leave no wan</t>
  </si>
  <si>
    <t xml:space="preserve">03273	</t>
  </si>
  <si>
    <t>OE13528549</t>
  </si>
  <si>
    <t>Job complete 60amp fuse. All meter tails secure in meter and polarity and socket test passed and all in order. Electricity back on and in working order.</t>
  </si>
  <si>
    <t xml:space="preserve">04591	</t>
  </si>
  <si>
    <t>Customer happy for engineer to attend after 12</t>
  </si>
  <si>
    <t>Emergency (new)</t>
  </si>
  <si>
    <t>Domestic / Emergency / Gas / Not-applicable / Not-applicable / Not-applicable / Not-applicable</t>
  </si>
  <si>
    <t>DARLINGTON</t>
  </si>
  <si>
    <t>COVID-19 STATUS: NO CONTACT WITH CUSTOMER, DOORSTEP CHECKS REQUIREDStorageHeaters: N, ParkingPermit: N, Above6Feet: N</t>
  </si>
  <si>
    <t>FOX1352970901</t>
  </si>
  <si>
    <t>89 Arlington Road, London, LONDON</t>
  </si>
  <si>
    <t>NW1 7ES</t>
  </si>
  <si>
    <t>K98A35489,K98A35489</t>
  </si>
  <si>
    <t>G4A0021308,G4A0083219901</t>
  </si>
  <si>
    <t>MA6NC210937072</t>
  </si>
  <si>
    <t>21M0291653</t>
  </si>
  <si>
    <t>G4F10754642100</t>
  </si>
  <si>
    <t>FOX13529709</t>
  </si>
  <si>
    <t>0CA2F4000056DF97</t>
  </si>
  <si>
    <t>SHL1352987301</t>
  </si>
  <si>
    <t>30, THAMLEY, PURFLEET, ESSEX</t>
  </si>
  <si>
    <t>RM19 1GB</t>
  </si>
  <si>
    <t xml:space="preserve">COVID-19: Safe, Ms Paula Field, +447852233130, unsure of phase, meter outside, e7 confirmed on site sf 18+, parking yellow lines, limited spaces, id fine, ihd. </t>
  </si>
  <si>
    <t>Sleaving over cables. Removed black block. 3 x blocks used. All ok</t>
  </si>
  <si>
    <t>Z02E072914,Z02E072914</t>
  </si>
  <si>
    <t>21M0176348</t>
  </si>
  <si>
    <t>SHL13529873</t>
  </si>
  <si>
    <t>0CA2F4000056E1A1</t>
  </si>
  <si>
    <t xml:space="preserve">07550	</t>
  </si>
  <si>
    <t xml:space="preserve">05946	</t>
  </si>
  <si>
    <t xml:space="preserve">07011	</t>
  </si>
  <si>
    <t>CR2 8SX</t>
  </si>
  <si>
    <t>TEL1353095901</t>
  </si>
  <si>
    <t>FLAT 2, THE ORIELS;146, KINGSTON ROAD, LONDON</t>
  </si>
  <si>
    <t>SW19 3NB</t>
  </si>
  <si>
    <t xml:space="preserve">Amy Matthewson/+447905953243/amymatthewson@hotmail.co.uk elec only single phased internal e7 meter parking okay trainee okay ihd call 30 mins prior, Amy Matthewson/+447905953243/amymatthewson@hotmail.co.ukelec onlysingle phasedinternale7 meterparking okaytrainee okayihdcall 30 mins prior </t>
  </si>
  <si>
    <t>Blocked fitted to extend fifth cable.</t>
  </si>
  <si>
    <t>D03A62910,D03A62910</t>
  </si>
  <si>
    <t>21M0122432</t>
  </si>
  <si>
    <t>TEL13530959</t>
  </si>
  <si>
    <t>0CA2F4000056DF92</t>
  </si>
  <si>
    <t>SR3 4LP</t>
  </si>
  <si>
    <t>DH8 7PQ</t>
  </si>
  <si>
    <t>SE5 9AN</t>
  </si>
  <si>
    <t>116 Plessey Crescent, Whitley Bay, Tyne And Wear</t>
  </si>
  <si>
    <t>NE25 8PP</t>
  </si>
  <si>
    <t>21M0220186</t>
  </si>
  <si>
    <t>DH8 6NE</t>
  </si>
  <si>
    <t>GAS ONLY, not-applicable</t>
  </si>
  <si>
    <t>15 Clement Way, Willington, Crook, Durham, DURHAM</t>
  </si>
  <si>
    <t>G4K00289071501</t>
  </si>
  <si>
    <t>FLAT 2, FROME HOUSE, PECKHAM RYE, LONDON, LONDON</t>
  </si>
  <si>
    <t>SE15 3JE</t>
  </si>
  <si>
    <t>FOX13531739</t>
  </si>
  <si>
    <t>TEL1353181501</t>
  </si>
  <si>
    <t>29, NETLEY GARDENS, MORDEN, SURREY</t>
  </si>
  <si>
    <t>SM4 6JW</t>
  </si>
  <si>
    <t>ELEC INSIDEGAS OUTSIDESTANDARD RATE18+PARKING FINEPHOTO ID+447876350967T_lavrouchina@yahoo.co.uk, not-applicable</t>
  </si>
  <si>
    <t>S67A01941</t>
  </si>
  <si>
    <t xml:space="preserve">cust doesn't know when she will be back </t>
  </si>
  <si>
    <t>TEL13531815</t>
  </si>
  <si>
    <t xml:space="preserve">04601	</t>
  </si>
  <si>
    <t>StorageHeaters: N, ParkingPermit: N, Above6Feet: N, site-investigation</t>
  </si>
  <si>
    <t>SHL1353199301</t>
  </si>
  <si>
    <t>FLAT 21 WILLOW COURT, FLAT 21, LONDON, EDEN GROVE, LONDON</t>
  </si>
  <si>
    <t>N7 8EH</t>
  </si>
  <si>
    <t>Single phase, DD , no pets, 2 engineers ok, ID ok, letter confirmation to postal address. EMAIL CONFIRMATION TO +447867389809   ,gasperrichard@hotmail.com , Monthly, Street parking, call 30mins before appt. pay and display parking available back of e, COVID-19 STATUS: NO KNOWN OR SUSPECTED COVID-19Richard Gasper+447867389809Single phase, DD , no pets, 2 engineers ok, ID ok, letter confirmation to postal address. EMAIL CONFIRMATION TO +447867389809   ,gasperrichard@hotmail.com , Monthly, Stree</t>
  </si>
  <si>
    <t>D05A09826,D05A09826</t>
  </si>
  <si>
    <t xml:space="preserve">0316434	,00316434	</t>
  </si>
  <si>
    <t>MA6NC210608111</t>
  </si>
  <si>
    <t>21M0291628</t>
  </si>
  <si>
    <t>E6F10679852100</t>
  </si>
  <si>
    <t>SHL13531993</t>
  </si>
  <si>
    <t>0CA2F4000056DF60</t>
  </si>
  <si>
    <t>OX17 2RF</t>
  </si>
  <si>
    <t>35 Joys Bank, Holbeach St. Johns, Holbeach, Spalding, Lincolnshire, LINCOLNSHIRE</t>
  </si>
  <si>
    <t>PE12 8SD</t>
  </si>
  <si>
    <t>FOX13532416</t>
  </si>
  <si>
    <t>FOX1353271601</t>
  </si>
  <si>
    <t>SILVER BIRCHES, BLACKLEE, HAWICK</t>
  </si>
  <si>
    <t>TD9 9TD</t>
  </si>
  <si>
    <t>Elec only, internal, parking ok, ID, IHD, +447772543574 / 441450860795 COVID-19 NO CONT WITH CUST, DOOR CHECK REQ 9.11..2021</t>
  </si>
  <si>
    <t>4607P38072,4607P38072</t>
  </si>
  <si>
    <t>21E5235003</t>
  </si>
  <si>
    <t>FOX13532716</t>
  </si>
  <si>
    <t>0CA2F400005BE4CD</t>
  </si>
  <si>
    <t>..., not-applicable</t>
  </si>
  <si>
    <t>SSE1353309201</t>
  </si>
  <si>
    <t>Grounds Shed, Beachborough School, Westbury, BRACKLEY, Northamptonshire</t>
  </si>
  <si>
    <t>NN13 5LB</t>
  </si>
  <si>
    <t>+4412800700071 +441280709485report to main office and one of the groundsmen will take to to meter. METER INTERNAL, stand alone building in the school grounds to replace a faulty time switch install a 1 phase Day/night meter with an SSC 0193.If yo</t>
  </si>
  <si>
    <t>F99FX09317,F99FX09317</t>
  </si>
  <si>
    <t>SSE13533092</t>
  </si>
  <si>
    <t>DH9 8HT</t>
  </si>
  <si>
    <t>FL 10 COLLEGE LANE, FL 10, LITTLEMORE, OXFORD, COLLEGE LANE, LITTLEMORE, OXFORD</t>
  </si>
  <si>
    <t>OX4 4LJ</t>
  </si>
  <si>
    <t>L85C15607</t>
  </si>
  <si>
    <t>SHL1353325501</t>
  </si>
  <si>
    <t>74 St. Michaels Crescent, LUTON, Bedfordshire, ST. MICHAELS CRESCENT, LUTON, BEDFORDSHIRE</t>
  </si>
  <si>
    <t>LU3 1NA</t>
  </si>
  <si>
    <t>** no assets migrated ** Free ParkingE7 Meter reqNo ladders</t>
  </si>
  <si>
    <t>17P3097360,17P3097360</t>
  </si>
  <si>
    <t xml:space="preserve">07755	</t>
  </si>
  <si>
    <t>G4P30876001700,G4P30876001700</t>
  </si>
  <si>
    <t xml:space="preserve">04169	</t>
  </si>
  <si>
    <t>MA6NC210511975</t>
  </si>
  <si>
    <t>21M0290319</t>
  </si>
  <si>
    <t>G4F92437811900</t>
  </si>
  <si>
    <t>SHL13533255</t>
  </si>
  <si>
    <t>0CA2F4000056E0CA</t>
  </si>
  <si>
    <t xml:space="preserve">06331	</t>
  </si>
  <si>
    <t>N/a</t>
  </si>
  <si>
    <t>21M0033493</t>
  </si>
  <si>
    <t>COLCHESTER</t>
  </si>
  <si>
    <t>PURE1353427101</t>
  </si>
  <si>
    <t>THE ORCHARD, RECTORY ROAD, GREAT HASELEY, OXFORD, Oxford, Oxfordshire</t>
  </si>
  <si>
    <t>OX44 7JQ</t>
  </si>
  <si>
    <t xml:space="preserve">+447879621390, 01844279275,  18+ duel, standard, parking ok, no pets, id suff, trainee ok,  LOCATION of meters inside, IHD, step ladder </t>
  </si>
  <si>
    <t>S83C60186,S83C60186</t>
  </si>
  <si>
    <t>21M0290059</t>
  </si>
  <si>
    <t>PURE13534271</t>
  </si>
  <si>
    <t>0CA2F4000056E1DD</t>
  </si>
  <si>
    <t xml:space="preserve">00011	</t>
  </si>
  <si>
    <t>PO8 9UG</t>
  </si>
  <si>
    <t xml:space="preserve">04234	</t>
  </si>
  <si>
    <t>OE1353450401</t>
  </si>
  <si>
    <t>PARK HOUSE</t>
  </si>
  <si>
    <t>DH2 2QT</t>
  </si>
  <si>
    <t>David Potter- +447753854014, parking ok, trainee ok, id, call en route +447753854014. +441913871364.</t>
  </si>
  <si>
    <t>I06L00022</t>
  </si>
  <si>
    <t>G4W00706940501</t>
  </si>
  <si>
    <t>3 phase canceled</t>
  </si>
  <si>
    <t>OE13534504</t>
  </si>
  <si>
    <t>FOX1348913402</t>
  </si>
  <si>
    <t>117 Rutten Lane, Yarnton, Kidlington, Oxfordshire, OXFORDSHIRE</t>
  </si>
  <si>
    <t>Unable to complete job and superdeal tarrif meter in, customer needs to speak to supplier and agree for a different tariff, cables 5 and 6 would need to be combined and a standard 5 port meter put in. Cn0211b</t>
  </si>
  <si>
    <t>Install SMETS2 as normal we will configure to two-rate.</t>
  </si>
  <si>
    <t xml:space="preserve">02024	</t>
  </si>
  <si>
    <t xml:space="preserve">01530	</t>
  </si>
  <si>
    <t>SHL1353491501</t>
  </si>
  <si>
    <t>1 Gowlland Close, Croydon, Surrey, GOWLLAND CLOSE, CROYDON, SURREY</t>
  </si>
  <si>
    <t>CR0 6NW</t>
  </si>
  <si>
    <t>CORRECT ADDRESS FOR APPOINTMENT (We have the wrong address attached to the MPAN): 1 Gowlland Close Croydon, Surrey, CR0 6NW.Please take meter photo and MPAN details.No parking restrictions. Elec meter outside on side wall, torso height. No pets.</t>
  </si>
  <si>
    <t>Confirmed meter serial number and condition of meter</t>
  </si>
  <si>
    <t>18P0321803</t>
  </si>
  <si>
    <t>SHL13534915</t>
  </si>
  <si>
    <t>SE5 9PL</t>
  </si>
  <si>
    <t xml:space="preserve">00054	</t>
  </si>
  <si>
    <t>PURE1353537001</t>
  </si>
  <si>
    <t>2 BACK WAY, GREAT HASELEY, OXFORD, Oxford, Oxfordshire</t>
  </si>
  <si>
    <t>gas meter outside18+parking finephoto id +447794994901</t>
  </si>
  <si>
    <t>Job completed... DB Gas... No smell of Gas... 0.25 G4 pre test. 0.5 E6 post test. Customer aware and happy.</t>
  </si>
  <si>
    <t>21M0111785</t>
  </si>
  <si>
    <t>G4A50182671101,G4A50182671101</t>
  </si>
  <si>
    <t>SG940217993521</t>
  </si>
  <si>
    <t>E6F10673992100</t>
  </si>
  <si>
    <t>PURE13535370</t>
  </si>
  <si>
    <t xml:space="preserve">05693	</t>
  </si>
  <si>
    <t>2 Old Rectory Mews, Witney, Oxford, OXFORD</t>
  </si>
  <si>
    <t>OX28 4AG</t>
  </si>
  <si>
    <t>SHL1353564701</t>
  </si>
  <si>
    <t>14 GREEN WALK, United Kingdom, LONDON</t>
  </si>
  <si>
    <t>NW4 2AJ</t>
  </si>
  <si>
    <t>Customer cancelled because covid said he let the office know et011121c</t>
  </si>
  <si>
    <t xml:space="preserve">COVID-19 STATUS: NO CONTACT WITH CUSTOMER, DOORSTEP CHECKS REQUIRED, Customer has E7 Elec meter and needs to replace both with Smets 2.Elec meter is in Kitchen at head height - no ladder required Gas is underneath StairsWife is pregnant and need to ensure mask/PPE is definately onNo pets.No restrictions parking </t>
  </si>
  <si>
    <t>K79E006960</t>
  </si>
  <si>
    <t>G4K00216960101</t>
  </si>
  <si>
    <t>SHL13535647</t>
  </si>
  <si>
    <t>28 GUILDFORD SQUARE, LYNEMOUTH, MORPETH</t>
  </si>
  <si>
    <t>NE61 5XP</t>
  </si>
  <si>
    <t>E6S13630782061</t>
  </si>
  <si>
    <t>OE1353566701</t>
  </si>
  <si>
    <t>2L 27 WOODBURN TERRACE, EDINBURGH, MIDLOTHIAN</t>
  </si>
  <si>
    <t>EH10 4SS</t>
  </si>
  <si>
    <t>Fuse/cut out in hall and electric meter inside customer property and unable to reach unit in hall due to height,Infrastructure Incomplete</t>
  </si>
  <si>
    <t>COVID-19 STATUS: NO KNOWN OR SUSPECTED COVID-19Katherine Powell+447860601107</t>
  </si>
  <si>
    <t>P879452103</t>
  </si>
  <si>
    <t>OE13535667</t>
  </si>
  <si>
    <t>SSE1353577901</t>
  </si>
  <si>
    <t>sue +441865249347 - call an hr before no parking -only on street economy 7 step ladder 2 engineers fine , not-applicable - pay and display parking available on king alfred street and one off speedwell street - drop tools off on site and get direction, not-applicable</t>
  </si>
  <si>
    <t>SSE13535779</t>
  </si>
  <si>
    <t xml:space="preserve">needed pushed </t>
  </si>
  <si>
    <t>NE32 3NF</t>
  </si>
  <si>
    <t>GNL1353679001</t>
  </si>
  <si>
    <t>5 Abbey Farm Barns, Station Road, Eynsham, Witney, Witney</t>
  </si>
  <si>
    <t>OX29 4FA</t>
  </si>
  <si>
    <t>OX29 4FA, Green Energy, Please install a dual band and ensure meter and PPMID are commissioned. Site contact Richard 07747848858. Supplier 01920483048.</t>
  </si>
  <si>
    <t>G4K00158301920</t>
  </si>
  <si>
    <t>Meter working PPMID required</t>
  </si>
  <si>
    <t>GNL13536790</t>
  </si>
  <si>
    <t>2/2 4 Craiglea Drive, Edinburgh, Midlothian</t>
  </si>
  <si>
    <t>EH10 5PA</t>
  </si>
  <si>
    <t>eng req</t>
  </si>
  <si>
    <t xml:space="preserve">06029	</t>
  </si>
  <si>
    <t>21M0223035</t>
  </si>
  <si>
    <t>PURE1353724801</t>
  </si>
  <si>
    <t>52 JEDBURGH STREET, LONDON, 52, JEDBURGH STREET, LONDON</t>
  </si>
  <si>
    <t>SW11 5QB</t>
  </si>
  <si>
    <t>+447946751239 COVID-19 STATUS: NO KNOWN OR SUSPECTED COVID-19 pay and display,  ; , ***DO NOT CANCEL OR RESCHEDULE - MUST ATTEND - COMPLAINT WITH SMS***COVID CHECKS DONE PLEASE TURN BOILER BACK ONDUAL BAND MAY BE REQUIRED</t>
  </si>
  <si>
    <t>D03A26169</t>
  </si>
  <si>
    <t>G4A00377080701</t>
  </si>
  <si>
    <t>PURE13537248</t>
  </si>
  <si>
    <t>ROCHESTER</t>
  </si>
  <si>
    <t>Meter below 8ft: Y|Has permission to Install: Y|Parking available: FREE_PARKING_NEARBY|Customer has Carer or representative: N|Pass phrase: N/ADOORSTEP CHECKS REQ</t>
  </si>
  <si>
    <t>SHL1353736201</t>
  </si>
  <si>
    <t>Cavendish Place Flat 13, St. Marys Way, CAVENDISH PLACE, Guildford, ST. MARYS WAY, GUILDFORD, SURREY</t>
  </si>
  <si>
    <t>GU2 8NJ</t>
  </si>
  <si>
    <t>Paul Taylor-South</t>
  </si>
  <si>
    <t>Not enough slack in neutral cable to trim and reach meter. Abort code ET1111D</t>
  </si>
  <si>
    <t xml:space="preserve">Df smets 2 exchange Pets - no Parking - YesMeter accessible - On the ground floor meter room electricity (Meter room needs to be unlocked by the customer) , Gas is outside Contact customer on 07511899148Booked by YJ </t>
  </si>
  <si>
    <t>D0254476</t>
  </si>
  <si>
    <t>G4A50273920201</t>
  </si>
  <si>
    <t>SHL13537362</t>
  </si>
  <si>
    <t>6 WANSBECK PLACE</t>
  </si>
  <si>
    <t>NE61 1RF</t>
  </si>
  <si>
    <t>21M0188542</t>
  </si>
  <si>
    <t>COVID-19 STATUS: NO CONTACT WITH CUSTOMER, DOORSTEP CHECKS REQUIRED StorageHeaters: N, ParkingPermit: N, Above6Feet: N</t>
  </si>
  <si>
    <t>NE31 1HW</t>
  </si>
  <si>
    <t xml:space="preserve">05734	</t>
  </si>
  <si>
    <t>14 ACRE VIEW, BO'NESS, LOTHIAN</t>
  </si>
  <si>
    <t>EH51 9RQ</t>
  </si>
  <si>
    <t xml:space="preserve">04651	</t>
  </si>
  <si>
    <t xml:space="preserve">00540	</t>
  </si>
  <si>
    <t>C17. Customer confirmed early access</t>
  </si>
  <si>
    <t xml:space="preserve">00868	</t>
  </si>
  <si>
    <t>TD7 5NA</t>
  </si>
  <si>
    <t>NE26 2JE</t>
  </si>
  <si>
    <t>NE39 2EB</t>
  </si>
  <si>
    <t xml:space="preserve">06081	</t>
  </si>
  <si>
    <t>TGP1353947301</t>
  </si>
  <si>
    <t>44, HYTHE ROAD, ASHFORD, KENT</t>
  </si>
  <si>
    <t>TN24 8PU</t>
  </si>
  <si>
    <t>+441233633355 ask for Sarah jones OR Jacqueline SpainPLEASE KNOCK ON THE DOOR, go through Tesco's car park to gain access to the back METER IN THE BACK OFFICE, IN A CUPBOARD, single phase, standard  rate, osteo44hytheroad@gmail.com, not-applicable</t>
  </si>
  <si>
    <t>19M1013408,19M1013408</t>
  </si>
  <si>
    <t>TGP13539473</t>
  </si>
  <si>
    <t>OE1353975301</t>
  </si>
  <si>
    <t>SOUTHFIELD EAST END, EARLSTON, BERWICKSHIRE</t>
  </si>
  <si>
    <t>TD4 6HW</t>
  </si>
  <si>
    <t>No space to fit meter. Customer to make provision and re-book. Contact Customer to rebook. Abort code:   SS0211T02.</t>
  </si>
  <si>
    <t>P507A8724246,P509024246</t>
  </si>
  <si>
    <t>G4K04141070101,G4K04141070101</t>
  </si>
  <si>
    <t>OE13539753</t>
  </si>
  <si>
    <t>SSE1354003801</t>
  </si>
  <si>
    <t>16, SPARSEY Place, OXFORD</t>
  </si>
  <si>
    <t>OX2 8NL</t>
  </si>
  <si>
    <t>relocate meter from garden to box at the front of propertyashman-07483010278, smets2-commission</t>
  </si>
  <si>
    <t>D00C43834</t>
  </si>
  <si>
    <t>SSE13540038</t>
  </si>
  <si>
    <t>DH3 2PS</t>
  </si>
  <si>
    <t>E16ML04734</t>
  </si>
  <si>
    <t>TEL1354112101</t>
  </si>
  <si>
    <t>46, PENSTONE PARK, LANCING, WEST SUSSEX</t>
  </si>
  <si>
    <t>BN15 9AJ</t>
  </si>
  <si>
    <t>Ustomer happy to start early</t>
  </si>
  <si>
    <t>D0267290,D0267290</t>
  </si>
  <si>
    <t>G4A02150539901,G4A02150539901</t>
  </si>
  <si>
    <t>MA6NC210933718</t>
  </si>
  <si>
    <t>21M0234685</t>
  </si>
  <si>
    <t>G4F10731772100</t>
  </si>
  <si>
    <t>TEL13541121</t>
  </si>
  <si>
    <t>0CA2F4000056DECB</t>
  </si>
  <si>
    <t>SHL1354119601</t>
  </si>
  <si>
    <t>17, REDFORD AVENUE, THORNTON HEATH, SURREY</t>
  </si>
  <si>
    <t>CR7 6HR</t>
  </si>
  <si>
    <t>Meters exchanged. A07 code. UK Power contacted. Made safe</t>
  </si>
  <si>
    <t>D13B233783,D13B233783</t>
  </si>
  <si>
    <t>0139880S,0139880S</t>
  </si>
  <si>
    <t>MA6NC210748880</t>
  </si>
  <si>
    <t>21M0290145</t>
  </si>
  <si>
    <t>G4F10732142100</t>
  </si>
  <si>
    <t>SHL13541196</t>
  </si>
  <si>
    <t>0CA2F4000056DF4C</t>
  </si>
  <si>
    <t>FOX1354149601</t>
  </si>
  <si>
    <t>96 Weensland Road, Hawick, Roxburghshire, ROXBURGHSHIRE</t>
  </si>
  <si>
    <t>TD9 9PQ</t>
  </si>
  <si>
    <t>3201P09868,3201P09968</t>
  </si>
  <si>
    <t>G4K01745910101,G4K01745910101</t>
  </si>
  <si>
    <t>MA6NC210715078</t>
  </si>
  <si>
    <t>21E5239980</t>
  </si>
  <si>
    <t>G4F10780822100</t>
  </si>
  <si>
    <t>FOX13541496</t>
  </si>
  <si>
    <t>0CA2F40000523879</t>
  </si>
  <si>
    <t xml:space="preserve">06064	</t>
  </si>
  <si>
    <t>SHL1354169401</t>
  </si>
  <si>
    <t>5, PARKER ROAD, WOOTTON, BEDFORD, BEDFORDSHIRE</t>
  </si>
  <si>
    <t>MK43 9AZ</t>
  </si>
  <si>
    <t>** no assets migrated ** Parking on side, no ladder required, covid questions okay, no pets, no password</t>
  </si>
  <si>
    <t>17P0145502,17P0145502</t>
  </si>
  <si>
    <t xml:space="preserve">0017130	</t>
  </si>
  <si>
    <t xml:space="preserve">0025747	</t>
  </si>
  <si>
    <t>G4P01961961700,G4P01961961700</t>
  </si>
  <si>
    <t>M700640411803</t>
  </si>
  <si>
    <t>21M0176273</t>
  </si>
  <si>
    <t>G4F10778282100</t>
  </si>
  <si>
    <t>SHL13541694</t>
  </si>
  <si>
    <t>0CA2F4000056E0C4</t>
  </si>
  <si>
    <t>TEL1354170801</t>
  </si>
  <si>
    <t>53, WEST WAY, LANCING, WEST SUSSEX</t>
  </si>
  <si>
    <t>BN15 8LX</t>
  </si>
  <si>
    <t>internalstandard rateparking okay trainee okayPASSWORD: CHAOS+447796680430+441903751237 -  landline, not-applicable</t>
  </si>
  <si>
    <t>60 amp fuse . Please re book gas exchange . Time restraint</t>
  </si>
  <si>
    <t>K9580555,K9580555</t>
  </si>
  <si>
    <t>G4A00732630501</t>
  </si>
  <si>
    <t>21M0234687</t>
  </si>
  <si>
    <t>TEL13541708</t>
  </si>
  <si>
    <t>0CA2F4000056DEB0</t>
  </si>
  <si>
    <t>SHL1354177301</t>
  </si>
  <si>
    <t>32 MILLWRIGHT WAY, 32 MILLWRIGHT WAY, BEDFORD</t>
  </si>
  <si>
    <t>MK45 1BL</t>
  </si>
  <si>
    <t>Nobe</t>
  </si>
  <si>
    <t>S06EH15812,S06EH15812</t>
  </si>
  <si>
    <t>SG940216447821</t>
  </si>
  <si>
    <t>21M0291643</t>
  </si>
  <si>
    <t>G4F12043722100</t>
  </si>
  <si>
    <t>SG940219816121</t>
  </si>
  <si>
    <t>SHL13541773</t>
  </si>
  <si>
    <t>0CA2F400006BF1EF</t>
  </si>
  <si>
    <t>OE1354190201</t>
  </si>
  <si>
    <t xml:space="preserve">needed switched </t>
  </si>
  <si>
    <t>OE13541902</t>
  </si>
  <si>
    <t>ORCHARD HOUSE, STATION ROAD, GROVE, WANTAGE, OXFORDSHIRE</t>
  </si>
  <si>
    <t>OX12 7PF</t>
  </si>
  <si>
    <t xml:space="preserve">0001745	</t>
  </si>
  <si>
    <t>SW11 1QT</t>
  </si>
  <si>
    <t>SHL1354224001</t>
  </si>
  <si>
    <t>1, TIME HOUSE;71, PLOUGH ROAD, LONDON</t>
  </si>
  <si>
    <t>SW11 2BL</t>
  </si>
  <si>
    <t>Called customer whom state his wife was in, said to buzz no answer. I called bk and he gave me her number called  no answer</t>
  </si>
  <si>
    <t xml:space="preserve">DOORSTEP CHECKS REQcovid clear, +447921853368 - Mr Thomas Forbes - Single phase, Standard, Parking Pay&amp;Display - Grant road, IHD ok, ECV - Red, Elec - inside Gas - outside on the wall PLEASE MAKE APPT LATER IF POSSIBLE NO COVID </t>
  </si>
  <si>
    <t>S12A218543</t>
  </si>
  <si>
    <t>G4K90095680801</t>
  </si>
  <si>
    <t>SHL13542240</t>
  </si>
  <si>
    <t>SHL1354230901</t>
  </si>
  <si>
    <t>34, KIDDERMINSTER ROAD, CROYDON, SURREY</t>
  </si>
  <si>
    <t>CR0 2UE</t>
  </si>
  <si>
    <t>Customer wants SMETS 2 meters installed they are inside - Pay &amp; Display. Might need step ladder, Contact number: 07503937007Parking available: Yes lots of parking but its paid parking Pets: No Covid Safe torch needed</t>
  </si>
  <si>
    <t>17L0096511,17L0096511</t>
  </si>
  <si>
    <t>E6S03824261760,E6S03824261760</t>
  </si>
  <si>
    <t xml:space="preserve">06294	</t>
  </si>
  <si>
    <t>MA6NC210933896</t>
  </si>
  <si>
    <t>21M0290381</t>
  </si>
  <si>
    <t>G4F10732072100</t>
  </si>
  <si>
    <t>SHL13542309</t>
  </si>
  <si>
    <t>0CA2F4000056E190</t>
  </si>
  <si>
    <t>20 stuart court, Butt street, STUART COURT, BUTT STREET, MINCHINHAMPTON, STROUD, GLOUCESTERSHIRE</t>
  </si>
  <si>
    <t>GL6 9JB</t>
  </si>
  <si>
    <t>SHL13542344</t>
  </si>
  <si>
    <t>TEL1354242201</t>
  </si>
  <si>
    <t>26, WILLOW ROAD, SOUTH WOOTTON, KING'S LYNN, NORFOLK</t>
  </si>
  <si>
    <t>PE30 3JW</t>
  </si>
  <si>
    <t>COVID-19 NO CONT WITH CUST, DOOR CHECK REQ 28.10.2021+447723956293, 18+ duel, standard, parking ok, no pets, id suff, trainee ok,  LOCATION of meters gas inside elec in garage, IHD</t>
  </si>
  <si>
    <t>Z16QF53787,Z16QF53787</t>
  </si>
  <si>
    <t>E6S08301641660,E6S08301641660</t>
  </si>
  <si>
    <t xml:space="preserve">08718	</t>
  </si>
  <si>
    <t>MA6NC210459537</t>
  </si>
  <si>
    <t>21M0234888</t>
  </si>
  <si>
    <t>G4F00498712000</t>
  </si>
  <si>
    <t>TEL13542422</t>
  </si>
  <si>
    <t>0CA2F4000056DFF6</t>
  </si>
  <si>
    <t>ROSE COTTAGE, ALDWORTH, READING</t>
  </si>
  <si>
    <t>RG8 9RL</t>
  </si>
  <si>
    <t>SE18 4BY</t>
  </si>
  <si>
    <t>MK41 7RL</t>
  </si>
  <si>
    <t>NE10 8TX</t>
  </si>
  <si>
    <t>OE1354265701</t>
  </si>
  <si>
    <t>38 GREENBANK DRIVE, EDINBURGH, MIDLOTHIAN</t>
  </si>
  <si>
    <t>EH10 5RF</t>
  </si>
  <si>
    <t>P457A9909820,P459909820</t>
  </si>
  <si>
    <t xml:space="preserve">01348	</t>
  </si>
  <si>
    <t>G4K00718120001,G4K00718120001</t>
  </si>
  <si>
    <t>MA6NC210715046</t>
  </si>
  <si>
    <t>21E5239251</t>
  </si>
  <si>
    <t>G4F10798922100</t>
  </si>
  <si>
    <t>OE13542657</t>
  </si>
  <si>
    <t>0CA2F400005BE3B9</t>
  </si>
  <si>
    <t xml:space="preserve">02534	</t>
  </si>
  <si>
    <t>COVID-19 STATUS: NO CONTACT WITH CUSTOMER, DOORSTEP CHECKS REQUIRED Meter below 8ft: Y|Has permission to Install: Y|Parking available: FREE_PARKING_NEARBY|Customer has Carer or representative: N|Pass phrase: N/A</t>
  </si>
  <si>
    <t>Aborted by warrant officer.</t>
  </si>
  <si>
    <t>SHL1354297401</t>
  </si>
  <si>
    <t>3 Hornbeam Close, Caversham, Reading, Caversham</t>
  </si>
  <si>
    <t>RG4 7DF</t>
  </si>
  <si>
    <t>Elec meter blank, please repair, CM does not want smart meter installed. Parking, no ladder needed, okay for supply to be turned off.SMART IN DUMB MODE - CUSTOMER WANTS NO SMART FUNCTIONS.</t>
  </si>
  <si>
    <t>Left in dumb as per notes</t>
  </si>
  <si>
    <t>D07C65202,D07C65202</t>
  </si>
  <si>
    <t>21M0291625</t>
  </si>
  <si>
    <t>SHL13542974</t>
  </si>
  <si>
    <t>OE1354321901</t>
  </si>
  <si>
    <t>145 LANGLEE DRIVE</t>
  </si>
  <si>
    <t>IF POSSABLE PLEASE PHONE ME 1/2 HR /1HR BEFORE YOU ARRIVE YOU MAY PARK ON MY DOUBLE DRIVE NO OTHER PROBLEMS THANKS TOM 07775733393NO COVID</t>
  </si>
  <si>
    <t>4503P01877,4503P01877</t>
  </si>
  <si>
    <t>G4K80757250801,G4K80757250801</t>
  </si>
  <si>
    <t>MA6NC210602049</t>
  </si>
  <si>
    <t>21E5239594</t>
  </si>
  <si>
    <t>G4F10806212100</t>
  </si>
  <si>
    <t>OE13543219</t>
  </si>
  <si>
    <t>0CA2F400005BE5C1</t>
  </si>
  <si>
    <t>OE1354354801</t>
  </si>
  <si>
    <t>20 Hassendean Court, Hawick, Roxburghshire</t>
  </si>
  <si>
    <t>TD9 7QH</t>
  </si>
  <si>
    <t>Z16QF59668,Z16QF59668</t>
  </si>
  <si>
    <t>E6S07044981656,E6S07044981656</t>
  </si>
  <si>
    <t xml:space="preserve">04351	</t>
  </si>
  <si>
    <t>MA6NC210579337</t>
  </si>
  <si>
    <t>21E5236573</t>
  </si>
  <si>
    <t>G4F10806192100</t>
  </si>
  <si>
    <t>OE13543548</t>
  </si>
  <si>
    <t>0CA2F400005BE5A9</t>
  </si>
  <si>
    <t>TEL1354362801</t>
  </si>
  <si>
    <t>9, WORDSWORTH DRIVE, DEREHAM, NORFOLK</t>
  </si>
  <si>
    <t>covid clear PASSWORD: LOOLOO, Contact +447754507012, DF, 1P, 1R, External, Semi Con Kit Required, Parking Good</t>
  </si>
  <si>
    <t>Unable to complete gas as customer had to go out for an appointment</t>
  </si>
  <si>
    <t>D16W099481,D16W099481</t>
  </si>
  <si>
    <t>G4A50072471301</t>
  </si>
  <si>
    <t>21M0224087</t>
  </si>
  <si>
    <t>TEL13543628</t>
  </si>
  <si>
    <t>0CA2F4000056DFE9</t>
  </si>
  <si>
    <t>TEL1354379501</t>
  </si>
  <si>
    <t>7, CELIA PHILLIPS CLOSE, THETFORD, NORFOLK</t>
  </si>
  <si>
    <t>IP24 1TU</t>
  </si>
  <si>
    <t>under 8ftoutsideeconomy 7parking okpassword - willow+447877668948</t>
  </si>
  <si>
    <t>S91E11764,S91E11764</t>
  </si>
  <si>
    <t>4180218S,4180218S</t>
  </si>
  <si>
    <t>MA6NC210458925</t>
  </si>
  <si>
    <t>21M0155139</t>
  </si>
  <si>
    <t>G4F12048482100</t>
  </si>
  <si>
    <t>ISO2037394</t>
  </si>
  <si>
    <t>TEL13543795</t>
  </si>
  <si>
    <t>0CA2F4000056E003</t>
  </si>
  <si>
    <t>175 Woodstock Road, 175 Woodstock Road, Oxford, Oxfordshire, Oxford</t>
  </si>
  <si>
    <t>OX2 7NB</t>
  </si>
  <si>
    <t>NE25 0HU</t>
  </si>
  <si>
    <t>DH1 4DS</t>
  </si>
  <si>
    <t>OE1354432501</t>
  </si>
  <si>
    <t>SOUTHCOURT, ALLANTON, DUNS, BERWICKSHIRE</t>
  </si>
  <si>
    <t>TD11 3JZ</t>
  </si>
  <si>
    <t>9010P02338,9010P02338</t>
  </si>
  <si>
    <t>21E5234775</t>
  </si>
  <si>
    <t>OE13544325</t>
  </si>
  <si>
    <t>0CA2F400005BE5A8</t>
  </si>
  <si>
    <t>18 Stanhope Road, 18 Stanhope Road, Bexleyheath, Kent</t>
  </si>
  <si>
    <t>DA7 4PU</t>
  </si>
  <si>
    <t>OE1354455701</t>
  </si>
  <si>
    <t>37 Redford Drive, Edinburgh, Midlothian</t>
  </si>
  <si>
    <t>EH13 0BE</t>
  </si>
  <si>
    <t>This is just for the gas meter. The elecricity smart meter was installed on 21/09, not-applicable</t>
  </si>
  <si>
    <t>P908505352</t>
  </si>
  <si>
    <t>G4A02012890801</t>
  </si>
  <si>
    <t xml:space="preserve">needed changed to gas only </t>
  </si>
  <si>
    <t>OE13544557</t>
  </si>
  <si>
    <t>SHL1354463301</t>
  </si>
  <si>
    <t>71 Belmont Road, LONDON, BELMONT ROAD, LONDON</t>
  </si>
  <si>
    <t>SE25 4QG</t>
  </si>
  <si>
    <t>+447949092598/ Single phase/ standard rate/ Gas outside and elec inside/  parking ok/ trainee ok/ id ok needs do a school run but is only 5 mins down the road.</t>
  </si>
  <si>
    <t>Meters exchanged. Gas meter capped at outlet letting by and dropping after test at 12 military. Working pressure picture randomly taken as cannot get pressure die to cap of meter. Extra photos taken to show stable with cap in.</t>
  </si>
  <si>
    <t>D0474128,D0474128</t>
  </si>
  <si>
    <t>G4K50630671201,G4K50630671201</t>
  </si>
  <si>
    <t xml:space="preserve">08030	</t>
  </si>
  <si>
    <t>MA6NC210933811</t>
  </si>
  <si>
    <t>21M0290144</t>
  </si>
  <si>
    <t>0CA2F4000056DF52</t>
  </si>
  <si>
    <t>E6F10674472100</t>
  </si>
  <si>
    <t>SHL13544633</t>
  </si>
  <si>
    <t>SHL1354464701</t>
  </si>
  <si>
    <t>4 Upper Sales, 4, Hemel Hempstead, UPPER SALES, HEMEL HEMPSTEAD, HERTFORDSHIRE</t>
  </si>
  <si>
    <t>HP1 2AJ</t>
  </si>
  <si>
    <t>dual, below8ft singlephase, internal, traineeok,idok,ihdok, parkingok, passwrod- shellmeter,+447906560651</t>
  </si>
  <si>
    <t>K00E109991,K00E109991</t>
  </si>
  <si>
    <t>MA6NC210608692</t>
  </si>
  <si>
    <t>21M0291413</t>
  </si>
  <si>
    <t>E6E03648362121</t>
  </si>
  <si>
    <t>SHL13544647</t>
  </si>
  <si>
    <t>0CA2F400006BEF0F</t>
  </si>
  <si>
    <t>4, Yelverton Court, YELVERTON COURT, CRAMLINGTON</t>
  </si>
  <si>
    <t>S566245</t>
  </si>
  <si>
    <t>OE13544713</t>
  </si>
  <si>
    <t>SHL1342720402</t>
  </si>
  <si>
    <t>44, New Road, Leighton Buzzard, New Road</t>
  </si>
  <si>
    <t>LU7 2LX</t>
  </si>
  <si>
    <t>2nd meter on site customer has disconnected any supply to it and can't go ahead with job until shell is aware and let's us remove it CS9111301</t>
  </si>
  <si>
    <t>COVID-19 STATUS: NO KNOWN OR SUSPECTED COVID-19Mrs Lynn Dunlop+447961116513 Call Half an Hour Before ArrivalMeter below 8ft: Y|Has permission to Install: Y|Parking available: FREE_PARKING_NEARBY|Customer has Carer or representative: N|Pass phrase:</t>
  </si>
  <si>
    <t>Z12QA33563</t>
  </si>
  <si>
    <t>G4W02019710902</t>
  </si>
  <si>
    <t>SHL13427204</t>
  </si>
  <si>
    <t xml:space="preserve">01745	</t>
  </si>
  <si>
    <t>needed pushed</t>
  </si>
  <si>
    <t>OE1331947802</t>
  </si>
  <si>
    <t>1 SIGHTHILL GARDENS, EDINBURGH, MIDLOTHIAN</t>
  </si>
  <si>
    <t>EH11 4NN</t>
  </si>
  <si>
    <t>Gas meter only - screen not responsiveNO COVID</t>
  </si>
  <si>
    <t>17K0082743</t>
  </si>
  <si>
    <t>G4K01564211606</t>
  </si>
  <si>
    <t>needed switched</t>
  </si>
  <si>
    <t>OE13319478</t>
  </si>
  <si>
    <t>OE1354487901</t>
  </si>
  <si>
    <t>Whittleknowe Pyatshaw, Lauder, Berwickshire</t>
  </si>
  <si>
    <t>TD2 6SH</t>
  </si>
  <si>
    <t>COVID-19 STATUS: NO KNOWN OR SUSPECTED COVID-19Crawford Laing +447958282403</t>
  </si>
  <si>
    <t>Intermittent wan,power cycle did not remedy.maybe a full new install is required</t>
  </si>
  <si>
    <t>D11R05993</t>
  </si>
  <si>
    <t>OE13544879</t>
  </si>
  <si>
    <t>OE1354387702</t>
  </si>
  <si>
    <t>17/6 COCKBURN STREET, 17/6, COCKBURN STREET, EDINBURGH, MIDLOTHIAN</t>
  </si>
  <si>
    <t>EH1 1BP</t>
  </si>
  <si>
    <t>COVID-19 - NO KNOWN - 1.11.2021+447939071827No parking issues, easy access to meters, no vulnerabilities, no Covid symptoms, no pets.</t>
  </si>
  <si>
    <t>Complete. No cable markers left</t>
  </si>
  <si>
    <t>9010P04137,9010P04137</t>
  </si>
  <si>
    <t>21E5239629</t>
  </si>
  <si>
    <t>OE13543877</t>
  </si>
  <si>
    <t>0CA2F400005240E9</t>
  </si>
  <si>
    <t xml:space="preserve">01225	</t>
  </si>
  <si>
    <t>N5 2UG</t>
  </si>
  <si>
    <t>G4A04363830601</t>
  </si>
  <si>
    <t>21M0237340</t>
  </si>
  <si>
    <t>SHL1354513001</t>
  </si>
  <si>
    <t>37 Foundry Gate, 37, WALTHAM CROSS, FOUNDRY GATE, WALTHAM CROSS, HERTFORDSHIRE</t>
  </si>
  <si>
    <t>EN8 7HR</t>
  </si>
  <si>
    <t>+447846172217  - call o nway, Job type: S2 ihd installParking: YesPets: YesCovid Clear Contact: 07846172217Booked By Harvey Singh(Shell Energy)</t>
  </si>
  <si>
    <t>19L3353241</t>
  </si>
  <si>
    <t>SHL13545130</t>
  </si>
  <si>
    <t>OE1354516001</t>
  </si>
  <si>
    <t>38 HOLLYBANK TERRACE</t>
  </si>
  <si>
    <t>EH11 1SP</t>
  </si>
  <si>
    <t>Currently my gas meter is outside; electricity inside.   Will the smart meters be installed in the same place?   I would prefer both inside.  NB  PLEASE REPLY BEFORE I COMMIT FURTHER, not-applicable</t>
  </si>
  <si>
    <t>P728905474</t>
  </si>
  <si>
    <t>OE13545160</t>
  </si>
  <si>
    <t>OE1354528001</t>
  </si>
  <si>
    <t>17 TYNEDALE TERRACE, HEXHAM</t>
  </si>
  <si>
    <t>NE46 3JE</t>
  </si>
  <si>
    <t>S88L00763</t>
  </si>
  <si>
    <t>G4A04046340701</t>
  </si>
  <si>
    <t xml:space="preserve">cant have elec off </t>
  </si>
  <si>
    <t>OE13545280</t>
  </si>
  <si>
    <t>OE1333203602</t>
  </si>
  <si>
    <t>10 Deanpark Square, 10, DEANPARK SQUARE, BALERNO, MIDLOTHIAN</t>
  </si>
  <si>
    <t>EH14 7LN</t>
  </si>
  <si>
    <t>Rang DNO to report an A07 but because the customer was going out they would not log the report. Covered with shrouding see extra photos</t>
  </si>
  <si>
    <t>5010P02916,5010P02916</t>
  </si>
  <si>
    <t>G4W00496280701,G4W00496280701</t>
  </si>
  <si>
    <t>MA6NC210714899</t>
  </si>
  <si>
    <t>21E5234903</t>
  </si>
  <si>
    <t>G4F00496382000</t>
  </si>
  <si>
    <t>OE13332036</t>
  </si>
  <si>
    <t>0CA2F400005A7D7D</t>
  </si>
  <si>
    <t>SHL1354537401</t>
  </si>
  <si>
    <t>142, JOHNSON DRIVE, LEIGHTON BUZZARD, BEDFORDSHIRE</t>
  </si>
  <si>
    <t>LU7 4AY</t>
  </si>
  <si>
    <t>COVID-19 STATUS: NO KNOWN OR SUSPECTED COVID-19 Mr Kevin Goble+447966441685Meter below 8ft: Y|Has permission to Install: Y|Parking available: FREE_PARKING_NEARBY|Customer has Carer or representative: N|Pass phrase: N/A</t>
  </si>
  <si>
    <t>Z04E122361,Z04E122361</t>
  </si>
  <si>
    <t>099117	,99117</t>
  </si>
  <si>
    <t xml:space="preserve">03326	</t>
  </si>
  <si>
    <t>SG940216448021</t>
  </si>
  <si>
    <t>21M0291724</t>
  </si>
  <si>
    <t>G4F12058392100</t>
  </si>
  <si>
    <t>ISO2037826</t>
  </si>
  <si>
    <t>SG940219607221</t>
  </si>
  <si>
    <t>SHL13545374</t>
  </si>
  <si>
    <t>0CA2F400006BF0E6</t>
  </si>
  <si>
    <t>SHL1354542701</t>
  </si>
  <si>
    <t>59, Queens Road, Queens Road</t>
  </si>
  <si>
    <t>SW19 8NP</t>
  </si>
  <si>
    <t>+447768117081, COVID-19 STATUS: NO KNOWN OR SUSPECTED COVID-19Mr Michael Bokaie+447768117081 Call Half an Hour Before Arrivalsingle phase meter gas meter under the stairs elec meter in downstairs toilet standard rate meter 18+parking ok park on drive id ok</t>
  </si>
  <si>
    <t>A09X070905,A09X070905</t>
  </si>
  <si>
    <t>0935360S,360</t>
  </si>
  <si>
    <t>MA6NC210933848</t>
  </si>
  <si>
    <t>21M0291789</t>
  </si>
  <si>
    <t>G4F12046552100</t>
  </si>
  <si>
    <t>N.a</t>
  </si>
  <si>
    <t>SHL13545427</t>
  </si>
  <si>
    <t>0CA2F400006BF120</t>
  </si>
  <si>
    <t xml:space="preserve">05501	</t>
  </si>
  <si>
    <t>OE1354562501</t>
  </si>
  <si>
    <t>21 SILVERDALE WAY</t>
  </si>
  <si>
    <t>NE34 9HB</t>
  </si>
  <si>
    <t>Customer wants to reschedule.</t>
  </si>
  <si>
    <t>Z15N249230</t>
  </si>
  <si>
    <t xml:space="preserve">customer anted the job to be replanted </t>
  </si>
  <si>
    <t>OE13545625</t>
  </si>
  <si>
    <t>OE1354579901</t>
  </si>
  <si>
    <t>22 MOSS SIDE CRESCENT</t>
  </si>
  <si>
    <t>ML12 6GE</t>
  </si>
  <si>
    <t>STATUS: NO KNOWN OR SUSPECTED COVID-19, Call 30 min before arrival, Norma Campbell, +447740797863, 18+</t>
  </si>
  <si>
    <t>4503P17012,4503P17012</t>
  </si>
  <si>
    <t>2003:859259,859259</t>
  </si>
  <si>
    <t>SG940215200220</t>
  </si>
  <si>
    <t>21E5240083</t>
  </si>
  <si>
    <t>G4F00496452000</t>
  </si>
  <si>
    <t>ISO2028725</t>
  </si>
  <si>
    <t>SG940222543021</t>
  </si>
  <si>
    <t>OE13545799</t>
  </si>
  <si>
    <t>0CA2F400005BE3C2</t>
  </si>
  <si>
    <t>OX16 2AT</t>
  </si>
  <si>
    <t>NE31 1BG</t>
  </si>
  <si>
    <t>SHL1354590701</t>
  </si>
  <si>
    <t>4 Spanbies Road, Stratford St. Mary, Colchester, Essex, SPANBIES ROAD, STRATFORD ST. MARY, COLCHESTER, ESSEX</t>
  </si>
  <si>
    <t>CO7 6YH</t>
  </si>
  <si>
    <t>L77E11087,L77E011087</t>
  </si>
  <si>
    <t>5012603S,5012603</t>
  </si>
  <si>
    <t>SG940222393521</t>
  </si>
  <si>
    <t>21M0176246</t>
  </si>
  <si>
    <t>G4F10832442100</t>
  </si>
  <si>
    <t>ISO2037371</t>
  </si>
  <si>
    <t>SG940219828121</t>
  </si>
  <si>
    <t>SHL13545907</t>
  </si>
  <si>
    <t>0CA2F4000056E1A5</t>
  </si>
  <si>
    <t>63 BROOMSIDE TERRACE EDINBURGH</t>
  </si>
  <si>
    <t>MIDLOTHIAN</t>
  </si>
  <si>
    <t>EH12 7ND</t>
  </si>
  <si>
    <t>Duplicate job. Meter has already been changed earlier today. -SS0111A03</t>
  </si>
  <si>
    <t>Client Name : Octopus Energy Access Arrangements: Customer Name: Callum Giles Additional Information:</t>
  </si>
  <si>
    <t>S08P61194</t>
  </si>
  <si>
    <t xml:space="preserve">06112	</t>
  </si>
  <si>
    <t xml:space="preserve">01687	</t>
  </si>
  <si>
    <t>TEL1354596101</t>
  </si>
  <si>
    <t>3 PARKSIDE COURT, MEADOW WAY, LITTLEHAMPTON, WEST SUSSEX</t>
  </si>
  <si>
    <t>BN17 6BN</t>
  </si>
  <si>
    <t>Incorrect gas meter and unable to power down . 1 socket still live</t>
  </si>
  <si>
    <t>+441903713240 - parking ok - id ok - 2 engineers ok - elec internal - gas external - step ladder req , not-applicable</t>
  </si>
  <si>
    <t>D0367544</t>
  </si>
  <si>
    <t>TEL13545961</t>
  </si>
  <si>
    <t>OE1354598301</t>
  </si>
  <si>
    <t>4 Hillside Terrace, Selkirk, Selkirkshire</t>
  </si>
  <si>
    <t>TD7 4LT</t>
  </si>
  <si>
    <t>COVID-19 STATUS: NO CONTACT WITH CUSTOMER, DOORSTEP CHECKS REQUIREDCustomer would like a smart meter installed for regular smart meter readings.</t>
  </si>
  <si>
    <t>Duel band needed. Over 10m away.</t>
  </si>
  <si>
    <t>Z19Q066814,Z19Q066814</t>
  </si>
  <si>
    <t xml:space="preserve">07331	</t>
  </si>
  <si>
    <t>E6S18735081861,E6S18735081861</t>
  </si>
  <si>
    <t xml:space="preserve">06624	</t>
  </si>
  <si>
    <t>MA6NC210752790</t>
  </si>
  <si>
    <t>21E5239648</t>
  </si>
  <si>
    <t>E6F10677882100</t>
  </si>
  <si>
    <t>OE13545983</t>
  </si>
  <si>
    <t>0CA2F400005BE5FF</t>
  </si>
  <si>
    <t>58, PENHILL CLOSE, OUSTON, CHESTER LE STREET</t>
  </si>
  <si>
    <t>TEL13545989</t>
  </si>
  <si>
    <t>Gas meter commissioned</t>
  </si>
  <si>
    <t>OE1354602701</t>
  </si>
  <si>
    <t>13 THE SQUARE</t>
  </si>
  <si>
    <t>EH26 8LH</t>
  </si>
  <si>
    <t>3310P12311,3310P12311</t>
  </si>
  <si>
    <t>MA6NC210714768</t>
  </si>
  <si>
    <t>21E5239561</t>
  </si>
  <si>
    <t>G4F10798972100</t>
  </si>
  <si>
    <t>OE13546027</t>
  </si>
  <si>
    <t>0CA2F4000052414E</t>
  </si>
  <si>
    <t>OE1354609401</t>
  </si>
  <si>
    <t>M/D 10/4 EASTER DALRY RIGG, EDINBURGH</t>
  </si>
  <si>
    <t>EH11 2TL</t>
  </si>
  <si>
    <t>+447745949298'2 to S2 exchange, both ESME and GSME fell off HAN before switching to our supply, unable to fix. MEX needed', not-applicable</t>
  </si>
  <si>
    <t>Electric and ppmid installed and commissioned.unable to complete as voltage picked up on pre test foe gas install notice left customer to call electrican ss0811t01</t>
  </si>
  <si>
    <t>19L3780046,19L3780046</t>
  </si>
  <si>
    <t xml:space="preserve">07437	</t>
  </si>
  <si>
    <t>E6S14414051961</t>
  </si>
  <si>
    <t>21E5239973</t>
  </si>
  <si>
    <t>OE13546094</t>
  </si>
  <si>
    <t>0CA2F400005A6D19</t>
  </si>
  <si>
    <t>SHL1354616901</t>
  </si>
  <si>
    <t>15, Douglas Gardens, BERKHAMSTED, Douglas Gardens</t>
  </si>
  <si>
    <t>HP4 3PE</t>
  </si>
  <si>
    <t>Dual fuel, internal, parking ok, ID, IHD, +441442864213</t>
  </si>
  <si>
    <t>Very elderly lady</t>
  </si>
  <si>
    <t>14E0451018,14E0451018</t>
  </si>
  <si>
    <t>G4A01683930401,G4A01683930401</t>
  </si>
  <si>
    <t>MA6NC210787990</t>
  </si>
  <si>
    <t>21M0290198</t>
  </si>
  <si>
    <t>G4F10778412100</t>
  </si>
  <si>
    <t>SHL13546169</t>
  </si>
  <si>
    <t>0CA2F400006BF1BA</t>
  </si>
  <si>
    <t>33 REDWING DRIVE</t>
  </si>
  <si>
    <t>PE13 2TT</t>
  </si>
  <si>
    <t>G4P73764371700</t>
  </si>
  <si>
    <t>OE1354629501</t>
  </si>
  <si>
    <t>+447472240923, not-applicable</t>
  </si>
  <si>
    <t>Unable to install gas due to not having semi con kit on van.revisit required for gas</t>
  </si>
  <si>
    <t>4605P02486,4605P02486</t>
  </si>
  <si>
    <t>21E5238248</t>
  </si>
  <si>
    <t>OE13546295</t>
  </si>
  <si>
    <t>0CA2F40000523D4D</t>
  </si>
  <si>
    <t xml:space="preserve">08719	</t>
  </si>
  <si>
    <t xml:space="preserve">00969	</t>
  </si>
  <si>
    <t>PURE1354669701</t>
  </si>
  <si>
    <t>82 DREWSTEAD ROAD, LONDON, LONDON, london</t>
  </si>
  <si>
    <t>SW16 1AG</t>
  </si>
  <si>
    <t>Customer did not answer the door and I tried calling twice with no success. Job will have to be rebooked when customer is available. Code: et0311d</t>
  </si>
  <si>
    <t>internalstep ladderstandard rateparking okay - park outside propertyphoto id okay+447747534462jhillcoat@gmail.com</t>
  </si>
  <si>
    <t>I01A15241</t>
  </si>
  <si>
    <t>PURE13546697</t>
  </si>
  <si>
    <t>TEL1354670701</t>
  </si>
  <si>
    <t>3, HERSCHEL PL BATHWICK STREET, ---, BATH</t>
  </si>
  <si>
    <t>BA2 6PA</t>
  </si>
  <si>
    <t>Dual fuel, external, SEMI CON KIT, parking ok, ID, IHD, +441225852861</t>
  </si>
  <si>
    <t>D0110%D08D05222,D08D05222</t>
  </si>
  <si>
    <t>SG940218372921</t>
  </si>
  <si>
    <t>21M0290133</t>
  </si>
  <si>
    <t>G4F10778302100</t>
  </si>
  <si>
    <t>SG940220016321</t>
  </si>
  <si>
    <t>TEL13546707</t>
  </si>
  <si>
    <t>0CA2F4000056DF32</t>
  </si>
  <si>
    <t xml:space="preserve">02846	</t>
  </si>
  <si>
    <t>SHL1354706901</t>
  </si>
  <si>
    <t>OAK LODGE ALEYS BARN, SWAN STREET, SIBLE HEDINGHAM HALSTEAD, SWAN STREET, SIBLE HEDINGHAM, HALSTEAD</t>
  </si>
  <si>
    <t>CO9 3RA</t>
  </si>
  <si>
    <t>+441787460319 COVID-19 STATUS: NO KNOWN OR SUSPECTED COVID-19, Meter below 8ft: Y|Has permission to Install: Y|Parking available: FREE_PARKING_NEARBY|Customer has Carer or representative: N|Pass phrase: N/A</t>
  </si>
  <si>
    <t>Z06E046962,Z06E046962</t>
  </si>
  <si>
    <t>G4A50291850501,G4A50291850501</t>
  </si>
  <si>
    <t>SG940222386521</t>
  </si>
  <si>
    <t>21M0237229</t>
  </si>
  <si>
    <t>G4F10923252100</t>
  </si>
  <si>
    <t>SG940219828021</t>
  </si>
  <si>
    <t>SHL13547069</t>
  </si>
  <si>
    <t>0CA2F4000056E0D4</t>
  </si>
  <si>
    <t>G4F00479222000</t>
  </si>
  <si>
    <t>OE1354721501</t>
  </si>
  <si>
    <t>23 EARLSMEADOW, DUNS, BERKWICKSHIRE</t>
  </si>
  <si>
    <t>TD11 3AQ</t>
  </si>
  <si>
    <t>hamster and gerbel pets., not-applicable</t>
  </si>
  <si>
    <t>5th port checked with comms team. Working fine.</t>
  </si>
  <si>
    <t>S66X89979,S66X89979</t>
  </si>
  <si>
    <t>20M0068190</t>
  </si>
  <si>
    <t>OE13547215</t>
  </si>
  <si>
    <t>0CA2F400005BE586</t>
  </si>
  <si>
    <t>106 FAIRVIEW ROAD, LONDON, FAIRVIEW ROAD, LONDON</t>
  </si>
  <si>
    <t>N15 6TP</t>
  </si>
  <si>
    <t>SHL13547276</t>
  </si>
  <si>
    <t>SHL1354736601</t>
  </si>
  <si>
    <t>Flat a 81, Warley hill, 81, WARLEY HILL, WARLEY, BRENTWOOD, ESSEX</t>
  </si>
  <si>
    <t>Customer cancelled. ET0111F</t>
  </si>
  <si>
    <t>+447751243608, Commission required, parking at the rare of building,2 engineers ok,photo id ok,DOORSTEP CHECKS REQ</t>
  </si>
  <si>
    <t>SHL13547366</t>
  </si>
  <si>
    <t>SHL1354736801</t>
  </si>
  <si>
    <t>9, MATILDA GARDENS</t>
  </si>
  <si>
    <t>MK5 6HT</t>
  </si>
  <si>
    <t>Peter EllisSingle phaseDual fuel Power down okParking okTrainee okID ok NO COVID</t>
  </si>
  <si>
    <t>Intermittent communication loss. Did a power cycle all assets are commissioned.</t>
  </si>
  <si>
    <t>21M0027098</t>
  </si>
  <si>
    <t>G4F92397701900</t>
  </si>
  <si>
    <t xml:space="preserve">01309	</t>
  </si>
  <si>
    <t>SHL13547368</t>
  </si>
  <si>
    <t xml:space="preserve">04270	</t>
  </si>
  <si>
    <t>SHL1354745501</t>
  </si>
  <si>
    <t>3 Sanderson Way, EYEMOUTH, Berwickshire, SANDERSONS WAY, EYEMOUTH</t>
  </si>
  <si>
    <t>TD14 5LY</t>
  </si>
  <si>
    <t>single phase,DD , no pets, 2 engineers ok, ID ok, letter confirmation to postal address.  , Monthly, Street parking, call 30mins before appt. +441890568021, single phase,DD , no pets, 2 engineers ok, ID ok, letter confirmation to postal address. mob:- 07849087058, Monthly, Street parking, call 30mins before appt. +441890568021 gillybean303@gmail.com</t>
  </si>
  <si>
    <t>4607P51520,4607P51520</t>
  </si>
  <si>
    <t>21E5240782</t>
  </si>
  <si>
    <t>SHL13547455</t>
  </si>
  <si>
    <t>0CA2F4000056F9A1</t>
  </si>
  <si>
    <t>SHL1354745601</t>
  </si>
  <si>
    <t>Dual Band and Semi-con gas. No e6 brackets available abort code: SS0211ST02.</t>
  </si>
  <si>
    <t>single phase,DD , no pets, 2 engineers ok, ID ok, letter confirmation to postal address.  , Monthly, Street parking, call 30mins before appt. +441890568021, single phase,DD , no pets, 2 engineers ok, ID ok, letter confirmation to postal address. mob:- 07849087058, Monthly, Street parking, call 30mins before appt. +441890568021 gillybean303@gmail.com, not-applicable</t>
  </si>
  <si>
    <t>4607P51520</t>
  </si>
  <si>
    <t xml:space="preserve">09840	</t>
  </si>
  <si>
    <t>SHL13547456</t>
  </si>
  <si>
    <t>Tails upgraded to 25mm</t>
  </si>
  <si>
    <t>SHL1354772301</t>
  </si>
  <si>
    <t>SUNNY NOOK, ROSELANDS AVENUE, MAYFIELD, ROSELANDS AVENUE</t>
  </si>
  <si>
    <t>TN20 6EB</t>
  </si>
  <si>
    <t>Meter below 8ft: Y|Has permission to Install: Y|Parking available: FREE_PARKING_NEARBY|Customer has Carer or representative: N|Pass phrase: N/ATerminated EICOM as stuck on 6.24.1 - exchange</t>
  </si>
  <si>
    <t>Electric ok  fitted t2 arial and sku2 comms hub. Spoke to commissioning who said they would take over commissioning process. Explained to customer</t>
  </si>
  <si>
    <t>21M0027208,21M0027208</t>
  </si>
  <si>
    <t xml:space="preserve">00915	</t>
  </si>
  <si>
    <t>21M0234906</t>
  </si>
  <si>
    <t>SHL13547723</t>
  </si>
  <si>
    <t xml:space="preserve">04920	</t>
  </si>
  <si>
    <t>NE66 3JL</t>
  </si>
  <si>
    <t>SHL1354822301</t>
  </si>
  <si>
    <t>40, Summer Dale, Summer Dale, Welwyn Garden City, Hertfordshire, Summer Dale</t>
  </si>
  <si>
    <t>AL8 7QJ</t>
  </si>
  <si>
    <t>Customer cancelled online ET1011D</t>
  </si>
  <si>
    <t>S74E034897</t>
  </si>
  <si>
    <t>G4K00286180001</t>
  </si>
  <si>
    <t>SHL13548223</t>
  </si>
  <si>
    <t>SHL1354845401</t>
  </si>
  <si>
    <t>17, MAGNOLIA COURT, THE MALL, HARROW, MIDDLESEX</t>
  </si>
  <si>
    <t>HA3 9UB</t>
  </si>
  <si>
    <t>**SCHOOL RUN Between 8:00-9:00**,+447455928639, DF, 1P, 1R, Gas External,Elec Internal, Parking Good</t>
  </si>
  <si>
    <t>S10R29650,S10R29650</t>
  </si>
  <si>
    <t>G4A01697940601,G4A01697940601</t>
  </si>
  <si>
    <t>MA6NC210933731</t>
  </si>
  <si>
    <t>21M0290088</t>
  </si>
  <si>
    <t>E6F10679222100</t>
  </si>
  <si>
    <t>SHL13548454</t>
  </si>
  <si>
    <t>Domestic / Standard / Gas / Smets1 / Remove / Not-applicable / Low-pressure</t>
  </si>
  <si>
    <t xml:space="preserve">05133	</t>
  </si>
  <si>
    <t>Manage Gas Auxiliary Equipment</t>
  </si>
  <si>
    <t>Domestic / Standard / Gas / Not-specified / Repair / Manage-auxiliary-equipment / Not-applicable</t>
  </si>
  <si>
    <t>DH8 0UA</t>
  </si>
  <si>
    <t>NE40 3NG</t>
  </si>
  <si>
    <t>OE1354908701</t>
  </si>
  <si>
    <t>123 Craigentinny Avenue</t>
  </si>
  <si>
    <t>EH7 6RG</t>
  </si>
  <si>
    <t>+441316696988, not-applicable</t>
  </si>
  <si>
    <t>Z16N049515,Z16N049515</t>
  </si>
  <si>
    <t>E6S03175451656,E6S03175451656</t>
  </si>
  <si>
    <t>MA6NC210752842</t>
  </si>
  <si>
    <t>21E5240052</t>
  </si>
  <si>
    <t>G4F00496722000</t>
  </si>
  <si>
    <t>OE13549087</t>
  </si>
  <si>
    <t>0CA2F400005A6D78</t>
  </si>
  <si>
    <t>No problems.</t>
  </si>
  <si>
    <t>complaint, smets2-commission</t>
  </si>
  <si>
    <t>SHL1353845502</t>
  </si>
  <si>
    <t>6 Hartswood Road, 6, LONDON, HARTSWOOD ROAD, LONDON</t>
  </si>
  <si>
    <t>W12 9NQ</t>
  </si>
  <si>
    <t>+447778779169 COVID-19 STATUS: NO KNOWN OR SUSPECTED COVID-19, Meter below 8ft: Y|Has permission to Install: Y|Parking available: PAY_AND_DISPLAY_NEARBY|Customer has Carer or representative: N|Pass phrase: N/A</t>
  </si>
  <si>
    <t>A10LB38778,A10LB38778</t>
  </si>
  <si>
    <t>21M0290209</t>
  </si>
  <si>
    <t>SHL13538455</t>
  </si>
  <si>
    <t>0CA2F400005BCFE6</t>
  </si>
  <si>
    <t>OX18 2LX</t>
  </si>
  <si>
    <t>TEL1354947601</t>
  </si>
  <si>
    <t>FLAT 17, LEA HOUSE, SALISBURY STREET, LONDON</t>
  </si>
  <si>
    <t>NW8 8BJ</t>
  </si>
  <si>
    <t>Abort code ET0211E Not able to locate the main fuse to kill the power in property. Spoke with customer they had no clue. Tried to get in contact with caretaker no luck. So explained to customer that she would need to find out where this main fuse is before job can go ahead.</t>
  </si>
  <si>
    <t>+447958336814, 18+ duel, standard, parking in q car park which is underneath the block, the entrance to the car park is on penfold street, no pets, id suff password ( dragon owl ), trainee ok,  LOCATION of meters inside, IHD, not-applicable</t>
  </si>
  <si>
    <t>L86A42908</t>
  </si>
  <si>
    <t>TEL13549476</t>
  </si>
  <si>
    <t>SHL1354953101</t>
  </si>
  <si>
    <t>108, ST THOMAS ROAD, SPALDING, ST THOMAS ROAD</t>
  </si>
  <si>
    <t>PE11 2YP</t>
  </si>
  <si>
    <t>COVID-19 - NO KNOWN -14.10.2021+447743781927Mrs Janet Congreve  Meter below 8ft: Y|Has permission to Install: Y|Parking available: FREE_PARKING_NEARBY|Customer has Carer or representative: N|Pass phrase: N/A</t>
  </si>
  <si>
    <t>F83FZ03725,F83FZ03725</t>
  </si>
  <si>
    <t>G4K80940850601,G4K80940850601</t>
  </si>
  <si>
    <t>MA6NC210843048</t>
  </si>
  <si>
    <t>21M0155894</t>
  </si>
  <si>
    <t>G4F10764502100</t>
  </si>
  <si>
    <t>SHL13549531</t>
  </si>
  <si>
    <t>0CA2F4000056DFDC</t>
  </si>
  <si>
    <t>SHL1354957301</t>
  </si>
  <si>
    <t>FLAT 242, BLUEWATER HOUSE, SMUGGLERS WAY, LONDON</t>
  </si>
  <si>
    <t>SW18 1EA</t>
  </si>
  <si>
    <t>Electric outside property in entrance to buildingParking available (pay to park)No petsStraight exchange to Smets 2 elec only., not-applicable</t>
  </si>
  <si>
    <t>All okay. Customer wants to be on pay as you go, shell will need to switch this over on their end.</t>
  </si>
  <si>
    <t>L86A03939,L86A03939</t>
  </si>
  <si>
    <t>21M0290330</t>
  </si>
  <si>
    <t>SHL13549573</t>
  </si>
  <si>
    <t>0CA2F4000056DFC7</t>
  </si>
  <si>
    <t xml:space="preserve">02548	</t>
  </si>
  <si>
    <t>OE1354976101</t>
  </si>
  <si>
    <t>23 STRUAN PLACE</t>
  </si>
  <si>
    <t>KY11 1NF</t>
  </si>
  <si>
    <t>Complete..</t>
  </si>
  <si>
    <t>9002P06294,9002P06294</t>
  </si>
  <si>
    <t>G4A02261860401,G4A02261860401</t>
  </si>
  <si>
    <t>MA6NC210714637</t>
  </si>
  <si>
    <t>21E5239042</t>
  </si>
  <si>
    <t>G4F10801632100</t>
  </si>
  <si>
    <t>OE13549761</t>
  </si>
  <si>
    <t>0CA2F400005BE55A</t>
  </si>
  <si>
    <t>SHL1354981801</t>
  </si>
  <si>
    <t>42 Old London Road, Badgers Mount, Sevenoaks, Kent</t>
  </si>
  <si>
    <t>TN14 7AE</t>
  </si>
  <si>
    <t>Possibility of medium pressure on site. Send photos to THD but no answer at all for 45 minutes. Please call customer to book an appointment and send someone who is medium pressure qualified. ET0211A</t>
  </si>
  <si>
    <t>BOOKED 7 WEEKS IN ADVANCE</t>
  </si>
  <si>
    <t>21M0239504</t>
  </si>
  <si>
    <t>G4W03277170101</t>
  </si>
  <si>
    <t>SHL13549818</t>
  </si>
  <si>
    <t>PURE1355002201</t>
  </si>
  <si>
    <t>FLAT NO 7, REPTON HOUSE, CHARLWOOD STREET, LONDON, LONDON</t>
  </si>
  <si>
    <t>SW1V 2LD</t>
  </si>
  <si>
    <t>elec, standard rate, Parking permit, No Pets, external meters, trainee ok, no vulnerabilities. single phase dual band required+447968350313 keys available to collect from Sabena hafizes  Westminster city council south centre service area 137 lupes s</t>
  </si>
  <si>
    <t>L87A36663</t>
  </si>
  <si>
    <t>CANCELLED</t>
  </si>
  <si>
    <t>PURE13550022</t>
  </si>
  <si>
    <t xml:space="preserve">05847	</t>
  </si>
  <si>
    <t>PURE1355029501</t>
  </si>
  <si>
    <t>FLAT NO 37, POWELL HOUSE, 4 DUNSTAN MEWS, ENFIELD, Enfield</t>
  </si>
  <si>
    <t>EN1 1GF</t>
  </si>
  <si>
    <t>below 8ft - may need stepladders, in communal cupboard, clear access, standard rate, 18+, parking ok pay and display across road , ID ok +447534708247 zaybeekawa@gmail.com</t>
  </si>
  <si>
    <t>KD13K17891,KD13K17891</t>
  </si>
  <si>
    <t>21M0291826</t>
  </si>
  <si>
    <t>PURE13550295</t>
  </si>
  <si>
    <t>0CA2F4000056E0BD</t>
  </si>
  <si>
    <t>NE20 9HR</t>
  </si>
  <si>
    <t>SW0150701</t>
  </si>
  <si>
    <t>26 HARROLD PRIORY  BEDFORDSHIRE</t>
  </si>
  <si>
    <t>MK41 0SD</t>
  </si>
  <si>
    <t>08:00 - 12:00. ELEC. Fit Isolation Switch. Fit Isolation Switch. Elderly</t>
  </si>
  <si>
    <t>14P0110131</t>
  </si>
  <si>
    <t xml:space="preserve">0009309	</t>
  </si>
  <si>
    <t>SHL1355060501</t>
  </si>
  <si>
    <t>6, LAVEROCKBANK AVENUE, EDINBURGH, MIDLOTHIAN</t>
  </si>
  <si>
    <t>EH5 3BU</t>
  </si>
  <si>
    <t>below 8ft, both meters inside. standard rate,  no vulnerability. parking available , two engineers okay, id sufficient best contact number - +447766088069, below 8ft, both meters inside. standard rate,  no vulnerability. parking available , two engineers okay, id sufficient best contact number - +447766088069</t>
  </si>
  <si>
    <t>New gas meter installed and commissioned old meter battery fault and no read could be taken</t>
  </si>
  <si>
    <t>19E5129051</t>
  </si>
  <si>
    <t>E6E02485721907,E6E02485721907</t>
  </si>
  <si>
    <t>MA6NC210752947</t>
  </si>
  <si>
    <t>G4F10798952100</t>
  </si>
  <si>
    <t>SHL13550605</t>
  </si>
  <si>
    <t>OE1355065801</t>
  </si>
  <si>
    <t>16 Beatty Avenue, 16, BEATTY AVENUE, NEWCASTLE UPON TYNE</t>
  </si>
  <si>
    <t>NE2 3QP</t>
  </si>
  <si>
    <t>COVID-19 - NO KNOWN - 1.10/2021Helen Kelly  +441912130009 2  OCC  D/F STANDARD METERS ELEC INSIDE SINGLE PH GAS IN GARAGE ECV OK PARKING OK</t>
  </si>
  <si>
    <t>16L0004390,16L0004390</t>
  </si>
  <si>
    <t xml:space="preserve">026959	</t>
  </si>
  <si>
    <t>E6S03211761656,E6S03211761656</t>
  </si>
  <si>
    <t>MA6NC210715074</t>
  </si>
  <si>
    <t>21E5239280</t>
  </si>
  <si>
    <t>E6F10993382100</t>
  </si>
  <si>
    <t>OE13550658</t>
  </si>
  <si>
    <t>0CA2F40000523871</t>
  </si>
  <si>
    <t>SHL1354615302</t>
  </si>
  <si>
    <t>FLAT 17 BURCHELL HOUSE, JONATHAN STREET</t>
  </si>
  <si>
    <t>SE11 5LE</t>
  </si>
  <si>
    <t>Abort code CN0811D gurda locks no keys for it and customer has no keys tried to get in contact with building manager no answer and no one in office.</t>
  </si>
  <si>
    <t>+447931714022 +447914749958 call on route elec only meter internal single phase standard id ok ok for two engineers password red and blue parking ok ok for two engineers intercon number 117, +447914749958, 18+ duel, standard, parking ok, no pets, id suff password ( ink ), trainee ok,  LOCATION of meters inside, IHD</t>
  </si>
  <si>
    <t>14E0256060</t>
  </si>
  <si>
    <t>SHL13546153</t>
  </si>
  <si>
    <t>143 Copleston Road, 143 Copleston Road, London</t>
  </si>
  <si>
    <t>SE15 4AQ</t>
  </si>
  <si>
    <t>SHL1355074201</t>
  </si>
  <si>
    <t>29, GRAVEL HILL</t>
  </si>
  <si>
    <t>CR0 5BJ</t>
  </si>
  <si>
    <t xml:space="preserve">COVID-19 STATUS: NO CONTACT WITH CUSTOMER, DOORSTEP CHECKS REQUIRED, COVID-19 STATUS: NO KNOWN OR SUSPECTED COVID-19 covid clear, 18+,must call when on route, +442086545421 as she is vulnerable , DF, 1P, E7,  Solar Panels, InternalBroken Hip give time to answer the doorplease try to do this </t>
  </si>
  <si>
    <t>MA6NC210936500</t>
  </si>
  <si>
    <t>21M0291554</t>
  </si>
  <si>
    <t>G4F10858862100</t>
  </si>
  <si>
    <t>SHL13550742</t>
  </si>
  <si>
    <t>0CA2F400006BEEDE</t>
  </si>
  <si>
    <t>SHL1355076201</t>
  </si>
  <si>
    <t>11, HARDWICK ROAD, REDHILL, HARDWICK ROAD</t>
  </si>
  <si>
    <t>RH1 6NH</t>
  </si>
  <si>
    <t xml:space="preserve">COVID-19 STATUS: NO CONTACT WITH CUSTOMER, DOORSTEP CHECKS REQUIRED, Customer Tel Number +447746136105, 18+ duel, E7, parking ok, no pets, id suff, trainee ok,  LOCATION of meters gas external ele. internal, IHDCOVID-19 STATUS: NO KNOWN OR SUSPECTED COVID-19 </t>
  </si>
  <si>
    <t>D09B09693,D09B09693</t>
  </si>
  <si>
    <t xml:space="preserve">03371	</t>
  </si>
  <si>
    <t>MA6NC210788003</t>
  </si>
  <si>
    <t>21M0290076</t>
  </si>
  <si>
    <t>G4F12048612100</t>
  </si>
  <si>
    <t>SHL13550762</t>
  </si>
  <si>
    <t>0CA2F4000056E03E</t>
  </si>
  <si>
    <t>FOX1355079301</t>
  </si>
  <si>
    <t>55 Leslie Road, Rayleigh, Essex, ESSEX</t>
  </si>
  <si>
    <t>SS6 8PA</t>
  </si>
  <si>
    <t>Covid clear, parking -ok, 18+, Elec/Gas - in garage. may need a step ladder. call en route +447919154075</t>
  </si>
  <si>
    <t>Z05E128251,Z05E128251</t>
  </si>
  <si>
    <t>0928563S,9285639</t>
  </si>
  <si>
    <t xml:space="preserve">0390	</t>
  </si>
  <si>
    <t>MA6NC210936656</t>
  </si>
  <si>
    <t>21M0206585</t>
  </si>
  <si>
    <t>G4F12046602100</t>
  </si>
  <si>
    <t>FOX13550793</t>
  </si>
  <si>
    <t>0CA2F400006BE9F9</t>
  </si>
  <si>
    <t>52 Littlehay Road, 52 Littlehay Road, Oxford, OXFORD, United Kingdom</t>
  </si>
  <si>
    <t>OX4 3EQ</t>
  </si>
  <si>
    <t>S70C10585</t>
  </si>
  <si>
    <t>G4A00672011501</t>
  </si>
  <si>
    <t>SHL13550795</t>
  </si>
  <si>
    <t>OE1355080701</t>
  </si>
  <si>
    <t>24 NORTHFIELD MEADOWS, LONGRIDGE, BATHGATE, WEST LOTHIAN</t>
  </si>
  <si>
    <t>EH47 8SA</t>
  </si>
  <si>
    <t>COVID-19 STATUS: NO KNOWN OR SUSPECTED COVID-19Peter Mcallister+447752660840Only Gas meter needs to be replaced as it's confirmed as faulty</t>
  </si>
  <si>
    <t>D17W073601</t>
  </si>
  <si>
    <t>G4F92126411900</t>
  </si>
  <si>
    <t>work type chnage</t>
  </si>
  <si>
    <t>OE13550807</t>
  </si>
  <si>
    <t>SHL1355089801</t>
  </si>
  <si>
    <t>2, ACORN AVENUE, CRAWLEY DOWN, CRAWLEY</t>
  </si>
  <si>
    <t>RH10 4AL</t>
  </si>
  <si>
    <t>Meter below 8ft: Y|Has permission to Install: Y|Parking available: FREE_PARKING_NEARBY|Customer has Carer or representative: N|Pass phrase: N/Abest contact number -   +447808157998, not-applicable</t>
  </si>
  <si>
    <t>D14W033408,D14W033408</t>
  </si>
  <si>
    <t>U6S034634416028,U6S03463441602</t>
  </si>
  <si>
    <t>MA6NC210934055</t>
  </si>
  <si>
    <t>21M0290376</t>
  </si>
  <si>
    <t>G4F10778452100</t>
  </si>
  <si>
    <t>SHL13550898</t>
  </si>
  <si>
    <t>0CA2F4000056E058</t>
  </si>
  <si>
    <t>FLAT 18, DALBURY HOUSE, FERNDALE ROAD, LONDON</t>
  </si>
  <si>
    <t>SW9 8AP</t>
  </si>
  <si>
    <t>SHL1355100801</t>
  </si>
  <si>
    <t>26 Beatrice Avenue, WEMBLEY, Middlesex, BEATRICE AVENUE, WEMBLEY, MIDDLESEX</t>
  </si>
  <si>
    <t>HA9 7EH</t>
  </si>
  <si>
    <t xml:space="preserve">+447956855389 COVID-19 STATUS: NO KNOWN OR SUSPECTED COVID-19 pay and display, Job type: CUST NEEDS NEW SMETS 2 IHD Parking: ok Pets: n/aAdditional Job Info: pls call 30 min before arrival Customer contact:  0795 685 5389request to fix new case on which customer has provided </t>
  </si>
  <si>
    <t>Gas and electric already commissioned. IHD added  successfully</t>
  </si>
  <si>
    <t>21M0027586</t>
  </si>
  <si>
    <t>E6S18328861861</t>
  </si>
  <si>
    <t>SHL13551008</t>
  </si>
  <si>
    <t>COVID-19 STATUS: NO KNOWN OR SUSPECTED COVID-19, Meter below 8ft: Y|Has permission to Install: Y|Parking available: FREE_PARKING_NEARBY|Customer has Carer or representative: N|Pass phrase: N/A</t>
  </si>
  <si>
    <t>Dual band fitted</t>
  </si>
  <si>
    <t>SHL1355131901</t>
  </si>
  <si>
    <t>375, WESTERN WAY, LETCHWORTH GARDEN CITY, HERTFORDSHIRE</t>
  </si>
  <si>
    <t>SG6 4SR</t>
  </si>
  <si>
    <t>Self Isolating-N METERS ARE INSIDE SINGLE PH COVID-19 - NO KNOWN -14.10.2021Isolation in house-NNo Shielding- NParking- YPets-NLadder-NLandlord Permission- NPassword- NSpecial Requirements- NSwitch Off Supply-Y</t>
  </si>
  <si>
    <t>13K0129314,13K0129314</t>
  </si>
  <si>
    <t xml:space="preserve">04113	</t>
  </si>
  <si>
    <t>G4K00060051402,G4K00060051402</t>
  </si>
  <si>
    <t>MA6NC210936520</t>
  </si>
  <si>
    <t>21M0291661</t>
  </si>
  <si>
    <t>E6F10679692100</t>
  </si>
  <si>
    <t>SHL13551319</t>
  </si>
  <si>
    <t>0CA2F400006BEEE0</t>
  </si>
  <si>
    <t>SHL1355132401</t>
  </si>
  <si>
    <t>75, COPPERMILL LANE, LONDON, COPPERMILL LANE</t>
  </si>
  <si>
    <t>E17 7HA</t>
  </si>
  <si>
    <t xml:space="preserve"> ; , COVID-19 STATUS: NO KNOWN OR SUSPECTED COVID-19Mr Abdi hirsi Jama +447932330684ob Type: SMETS 1 gas recommission Parking: yesPets: noAdditional Job Info: ensure customer call on routeContact: 07932330684 Booked by: MG @ SECOVID CHECKS DONE y</t>
  </si>
  <si>
    <t>G4P56048001700</t>
  </si>
  <si>
    <t>SHL13551324</t>
  </si>
  <si>
    <t xml:space="preserve">03140	</t>
  </si>
  <si>
    <t>SHL1355162101</t>
  </si>
  <si>
    <t>FLAT 2, DRUMMOND COURT, 26 ROXBOROUGH PARK, HARROW, ROXBOROUGH PARK</t>
  </si>
  <si>
    <t>HA1 3BL</t>
  </si>
  <si>
    <t>COVID-19 STATUS: NO KNOWN OR SUSPECTED COVID-19Miss Naina Bhatia+447961738644Meter below 8ft: Y|Has permission to Install: Y|Parking available: FREE_PARKING_NEARBY|Customer has Carer or representative: N|Pass phrase: N/A</t>
  </si>
  <si>
    <t>REF: ET0311C no bracket for new gas meter (semi con)</t>
  </si>
  <si>
    <t>Z02E028498,Z02E028498</t>
  </si>
  <si>
    <t xml:space="preserve">00019488	</t>
  </si>
  <si>
    <t>21M0290086</t>
  </si>
  <si>
    <t>SHL13551621</t>
  </si>
  <si>
    <t>SHL1355172401</t>
  </si>
  <si>
    <t>16 Celtic Road, Byfleet, Byfleet</t>
  </si>
  <si>
    <t>KT14 7SU</t>
  </si>
  <si>
    <t>KT14 7SU, dual - single phase - both internal - parking okay - trainee okay - id okay - call 30 min before on +441932401230 - annkcurd@hotmail.comDOORSTEP CHECKS REQ</t>
  </si>
  <si>
    <t>A05X024102,A05X024102</t>
  </si>
  <si>
    <t>0010951	,953</t>
  </si>
  <si>
    <t>MA6NC210787997</t>
  </si>
  <si>
    <t>21M0290289</t>
  </si>
  <si>
    <t>G4F10832472100</t>
  </si>
  <si>
    <t>SHL13551724</t>
  </si>
  <si>
    <t>0CA2F4000056DF24</t>
  </si>
  <si>
    <t>SW0151084/1</t>
  </si>
  <si>
    <t>12 Chestnut Road</t>
  </si>
  <si>
    <t>DA1 2LB</t>
  </si>
  <si>
    <t>12:00 - 16:00. GAS. Exchange of SMETS1 System - Gas Meter. Credit meter on site please change to PAYG meter..</t>
  </si>
  <si>
    <t>G4P30029771700</t>
  </si>
  <si>
    <t>Raised as a SMETS2 but customer expecting a smets1 exchange</t>
  </si>
  <si>
    <t>SHL1347887602</t>
  </si>
  <si>
    <t>Fox Covert Farm, Marsh Gibbon Road, Marsh Gibbon, BICESTER, Marsh Gibbon Road</t>
  </si>
  <si>
    <t>+447710653994, 1P, E7, External, Parking Good</t>
  </si>
  <si>
    <t>H07C16577,H07C16577</t>
  </si>
  <si>
    <t>21M0290343</t>
  </si>
  <si>
    <t>0CA2F4000056E1EE</t>
  </si>
  <si>
    <t>SW0151045</t>
  </si>
  <si>
    <t>TOP FLOOR 335 PORTOBELLO ROAD</t>
  </si>
  <si>
    <t>W10 5SA</t>
  </si>
  <si>
    <t>2 PARSONS PLACE, OXFORD, OXFORD, OXFORD</t>
  </si>
  <si>
    <t>OX4 1NL</t>
  </si>
  <si>
    <t>G4KS0010120161</t>
  </si>
  <si>
    <t>21M0234955</t>
  </si>
  <si>
    <t>GNL1355185501</t>
  </si>
  <si>
    <t>7 Ridgeway, Woburn Sands, Milton Keynes, Woburn Sands, Milton Keynes</t>
  </si>
  <si>
    <t>MK17 8UT</t>
  </si>
  <si>
    <t>Green Energy, COVID-19 STATUS: NO KNOWN OR SUSPECTED COVID-19 Please exchange Dual Fuel meters for SMETS 2 &amp; ensure IHD connected. Power cycle if needed. Site contact Mr John Bradley - 07889 629429. Supplier 01920483048.18+ - JohnElec - Internal - Below 8FTGas</t>
  </si>
  <si>
    <t>H03FE03749,H03FE03749</t>
  </si>
  <si>
    <t xml:space="preserve">S323180,0323180	</t>
  </si>
  <si>
    <t>MA6NC210936312</t>
  </si>
  <si>
    <t>21M0176089</t>
  </si>
  <si>
    <t>G4F12043752100</t>
  </si>
  <si>
    <t>GNL13551855</t>
  </si>
  <si>
    <t>0CA2F400006BF059</t>
  </si>
  <si>
    <t>Unable to remove block</t>
  </si>
  <si>
    <t>OE1355196501</t>
  </si>
  <si>
    <t>Dual band and Semi con bracket required.  Bespoke do not provide us with semi con brackets. Please rebook with sms engineer-- SS1111ST01</t>
  </si>
  <si>
    <t>'duel band semi con for gas meter'., not-applicable</t>
  </si>
  <si>
    <t>OE13551965</t>
  </si>
  <si>
    <t>DH4 7QX</t>
  </si>
  <si>
    <t>4 Deaconsfield Close, 4, DEACONSFIELD CLOSE, SUNDERLAND</t>
  </si>
  <si>
    <t>SR3 2SG</t>
  </si>
  <si>
    <t>SHL1340043002</t>
  </si>
  <si>
    <t>Riverfleet Flat 3, Birkenhead Street, London, Birkenhead Street</t>
  </si>
  <si>
    <t>WC1H 8BJ</t>
  </si>
  <si>
    <t>D05A17293</t>
  </si>
  <si>
    <t>L0337159646M</t>
  </si>
  <si>
    <t>Work Type Changed</t>
  </si>
  <si>
    <t>SHL13400430</t>
  </si>
  <si>
    <t xml:space="preserve">04035	</t>
  </si>
  <si>
    <t>SHL1355237501</t>
  </si>
  <si>
    <t>3, HILLCREST CLOSE, GOFFS OAK, WALTHAM CROSS, HERTFORDSHIRE</t>
  </si>
  <si>
    <t>EN7 5EJ</t>
  </si>
  <si>
    <t>Job Type: Meter moveParking: YESPets: YES, CATAdditional Job Info: PHONE CUSTOMER SON WHEN ON ROUTE, CUSTOMER IS NOT AVAILABLE AT THIS TIME SO THEY HAVE APPOINTED THEIR SON TO BE PRESENT FOR THE METER MOVE.Contact: 07932742429Booked by: MR@ SE, not-applicable</t>
  </si>
  <si>
    <t>20L2178510</t>
  </si>
  <si>
    <t xml:space="preserve">noone attended the job </t>
  </si>
  <si>
    <t>SHL13552375</t>
  </si>
  <si>
    <t>Dual SMETS2 Warrant Exchange Prepay</t>
  </si>
  <si>
    <t>Domestic / Warrant / Dual-fuel / Smets2 / Exchange-prepay / Not-specified / Single-phase-standard---low-pressure</t>
  </si>
  <si>
    <t>Elec SMETS2 Warrant Exchange Prepay</t>
  </si>
  <si>
    <t>Domestic / Warrant / Elec / Smets2 / Exchange-prepay / Not-specified / Single-phase-standard</t>
  </si>
  <si>
    <t>SSE1355257801</t>
  </si>
  <si>
    <t>Noblefield Heights, Great North Road, LONDON</t>
  </si>
  <si>
    <t xml:space="preserve">gas only - gas meter in the porters flat - step ladder maybe required - call the porter (Trevor Daley) 30 minutes before on +447934044702 - parking okay - id okay - booked with Charlene - canthony@blockmanagement.com - trainee okay - monthly - </t>
  </si>
  <si>
    <t>E6S00624969711,624960</t>
  </si>
  <si>
    <t>SSE13552578</t>
  </si>
  <si>
    <t>FOX1353929702</t>
  </si>
  <si>
    <t>11 Moreland Drive, Gerrards Cross, Buckinghamshire, BUCKINGHAMSHIRE</t>
  </si>
  <si>
    <t>SL9 8BB</t>
  </si>
  <si>
    <t>CN0811AA - No space in box. Two CU inside along with meter.</t>
  </si>
  <si>
    <t xml:space="preserve">COVID-19 STATUS: NO KNOWN OR SUSPECTED COVID-19, +447920757661, DUAL JOB, DD, STANDARD RATE, BELOW 8FT, PARKING OK, ID OK, TRAINEE OK, IHD OK, DAILY READINGS, electric and gas outside, semi con kit required, </t>
  </si>
  <si>
    <t>L88R46056</t>
  </si>
  <si>
    <t>G4A50252080601</t>
  </si>
  <si>
    <t>FOX13539297</t>
  </si>
  <si>
    <t>SHL1355271301</t>
  </si>
  <si>
    <t>10, Quidditch Lane, Cambourne, CAMBRIDGE, Quidditch Lane</t>
  </si>
  <si>
    <t>CB23 6DD</t>
  </si>
  <si>
    <t>COVID-19 STATUS: NO CONTACT WITH CUSTOMER, DOORSTEP CHECKS REQUIRED, Job Type: exchange Parking: yesPets: dogs and catsAdditional Job Info: ensure customer call on routeContact: 07952934952Booked by: (YOUR INITIALS) MS@ SECOVID CHECKS DONE</t>
  </si>
  <si>
    <t>D13W010073,D13W010073</t>
  </si>
  <si>
    <t>MA6NC210933820</t>
  </si>
  <si>
    <t>21M0291784</t>
  </si>
  <si>
    <t>G4F12043912100</t>
  </si>
  <si>
    <t>ISO2037235</t>
  </si>
  <si>
    <t>SHL13552713</t>
  </si>
  <si>
    <t>0CA2F400006BEF53</t>
  </si>
  <si>
    <t>FOX1355274601</t>
  </si>
  <si>
    <t>85 Watersplash Road, Shepperton, Middlesex, MIDDLESEX</t>
  </si>
  <si>
    <t>TW17 0EE</t>
  </si>
  <si>
    <t>mrs Hill - 07756421156, +447756421156 +447448647113 duel fuel , both meters internal , standard rate , park i sok ,trainee i sok ,id is okm,,ihd req</t>
  </si>
  <si>
    <t>L8918187,L8918187</t>
  </si>
  <si>
    <t>G4A04489280801,G4A04489280801</t>
  </si>
  <si>
    <t xml:space="preserve">03178	</t>
  </si>
  <si>
    <t>MA6NC210594015</t>
  </si>
  <si>
    <t>21M0291509</t>
  </si>
  <si>
    <t>E6E03726832121</t>
  </si>
  <si>
    <t>ISO2037238</t>
  </si>
  <si>
    <t>FOX13552746</t>
  </si>
  <si>
    <t>0CA2F400006BEE90</t>
  </si>
  <si>
    <t>SW0151132</t>
  </si>
  <si>
    <t>17 STIRLING ROAD MARKET</t>
  </si>
  <si>
    <t>LAVINGTON</t>
  </si>
  <si>
    <t>SN10 4DD</t>
  </si>
  <si>
    <t>10:00 - 14:00. ELEC. Site Survey (Meter Health Check). Please can an Isolation Switch be fitted for this supply, thank you.</t>
  </si>
  <si>
    <t>Site investigation completed</t>
  </si>
  <si>
    <t>17P7113966</t>
  </si>
  <si>
    <t>SW0151258/1</t>
  </si>
  <si>
    <t>Flat M, 5 6 Albion Villas Road</t>
  </si>
  <si>
    <t>SE26 4DB</t>
  </si>
  <si>
    <t>14:00 - 18:00. GAS. Exchange of SMETS1 System - Gas Meter. gas msn : G4A01405710401 2004_x005F_x000D_Please exchange to an s1 prepayment smart meter.. ,has mental health</t>
  </si>
  <si>
    <t>L1356199884M</t>
  </si>
  <si>
    <t xml:space="preserve">Customer had no access to meters </t>
  </si>
  <si>
    <t>Commissioning complete. No issues. Ihd issued. 60amp fuse. Just a boiler gas.</t>
  </si>
  <si>
    <t>Domestic / Standard / Gas / Not-applicable / Repair / Manage-auxiliary-equipment / Not-applicable</t>
  </si>
  <si>
    <t>FOX1355306801</t>
  </si>
  <si>
    <t>2a Ridgeway Road, Long Ashton, Bristol, BRISTOL</t>
  </si>
  <si>
    <t>BS41 9EU</t>
  </si>
  <si>
    <t>COVID-19 STATUS: NO CONTACT WITH CUSTOMER, DOORSTEP CHECKS REQUIRED +441275792134r, 18+ duel, standard, parking ok, no pets, id suff, trainee ok,  LOCATION of meters outside , IHDCalled to make AD VM left</t>
  </si>
  <si>
    <t>S68D10736</t>
  </si>
  <si>
    <t>G4A00297650301</t>
  </si>
  <si>
    <t>FOX13553068</t>
  </si>
  <si>
    <t>SHL1355313101</t>
  </si>
  <si>
    <t>20 Shakespeare Road, Eaton Socon, St. Neots, SHAKESPEARE ROAD, EATON SOCON, ST. NEOTS, Eaton Socon</t>
  </si>
  <si>
    <t>PE19 8GG</t>
  </si>
  <si>
    <t>K00E125074,K00E125074</t>
  </si>
  <si>
    <t>G4K80401650601,317</t>
  </si>
  <si>
    <t>MA6NC210938213</t>
  </si>
  <si>
    <t>21M0291665</t>
  </si>
  <si>
    <t>G4F12043862100</t>
  </si>
  <si>
    <t>SHL13553131</t>
  </si>
  <si>
    <t>0CA2F4000056DF8E</t>
  </si>
  <si>
    <t>OE1355319601</t>
  </si>
  <si>
    <t>20 SPRINGWOOD, HEBBURN</t>
  </si>
  <si>
    <t>No answer by phone or door</t>
  </si>
  <si>
    <t>Park on Drive, not-applicableMUST ATTEND</t>
  </si>
  <si>
    <t>S73L00293</t>
  </si>
  <si>
    <t>OE13553196</t>
  </si>
  <si>
    <t>SHL1355332401</t>
  </si>
  <si>
    <t>HILLSIDE, PINKLE HILL ROAD, HEATH AND REACH, LEIGHTON BUZZARD</t>
  </si>
  <si>
    <t>LU7 0AG</t>
  </si>
  <si>
    <t>Customer not present tried calling both doorbell and telephone cs18111303</t>
  </si>
  <si>
    <t>LU7 0AG, Meter below 8ft: Y|Has permission to Install: Y|Parking available: FREE_PARKING_NEARBY|Customer has Carer or representative: Y|Pass phrase: Our dog Sherry, not-applicable</t>
  </si>
  <si>
    <t>14E0192573</t>
  </si>
  <si>
    <t>G4A01476260901</t>
  </si>
  <si>
    <t>SHL13553324</t>
  </si>
  <si>
    <t>FOX1353385302</t>
  </si>
  <si>
    <t>5 The Stocks, Cosgrove, Milton Keynes, MILTON KEYNES</t>
  </si>
  <si>
    <t>+447899075567, Semi Con Kit Required, MEDP Yellow Handle, Parking Limited, not-applicableLOW PRESSURE CONFIRMED.Engineer onsite confirmed it it medium pressure 19/11/21</t>
  </si>
  <si>
    <t>work type change</t>
  </si>
  <si>
    <t>FOX13533853</t>
  </si>
  <si>
    <t>am to pm</t>
  </si>
  <si>
    <t>SHL1355365301</t>
  </si>
  <si>
    <t>19 Collins Avenue, 19, Stanmore, COLLINS AVENUE, STANMORE, MIDDLESEX</t>
  </si>
  <si>
    <t>HA7 1DL</t>
  </si>
  <si>
    <t>COVID-19 STATUS: NO KNOWN OR SUSPECTED COVID-19Mr Nalinkant Kothari+447429639865 Call Half an Hour Before ArrivalNo covid restrictionsParking availableNo PetsNo ladder requiredPassword required: 'London'.</t>
  </si>
  <si>
    <t>Z15N401429,Z15N401429</t>
  </si>
  <si>
    <t>E6S01304191656,G4A06204090101</t>
  </si>
  <si>
    <t>MA6NC210933749</t>
  </si>
  <si>
    <t>21M0291658</t>
  </si>
  <si>
    <t>E6F10673622100</t>
  </si>
  <si>
    <t>SHL13553653</t>
  </si>
  <si>
    <t>0CA2F4000056E061</t>
  </si>
  <si>
    <t>SHL1355393701</t>
  </si>
  <si>
    <t>16, LAPWINGS, LONGFIELD, KENT</t>
  </si>
  <si>
    <t>DA3 7NH</t>
  </si>
  <si>
    <t>COVID-19 STATUS: NO CONTACT WITH CUSTOMER, DOORSTEP CHECKS REQUIRED, dual fuel, internal, STEP LADDER, parking ok, ID, IHD, +441474704181</t>
  </si>
  <si>
    <t>Electric ok. Checked blocks. Gas ok. New bracket and extended pipework, 3 x solder</t>
  </si>
  <si>
    <t>D14B227639,D14B227639</t>
  </si>
  <si>
    <t>3459782S,162</t>
  </si>
  <si>
    <t>MA6NC210900020</t>
  </si>
  <si>
    <t>21M0289983</t>
  </si>
  <si>
    <t>G4F00280812000</t>
  </si>
  <si>
    <t>SHL13553937</t>
  </si>
  <si>
    <t>0CA2F4000056E154</t>
  </si>
  <si>
    <t>OE1355395101</t>
  </si>
  <si>
    <t>34 BLACKFORD AVENUE, EDINBURGH, MIDLOTHIAN</t>
  </si>
  <si>
    <t>EH9 2PP</t>
  </si>
  <si>
    <t>No enough room in small cupboard needs smaller engineer abort code ss1011t02</t>
  </si>
  <si>
    <t>Best place to park either on Mortonhall Road or West Regulas Road where parking is free, not-applicable</t>
  </si>
  <si>
    <t>3410P08056</t>
  </si>
  <si>
    <t>OE13553951</t>
  </si>
  <si>
    <t>Job complete 60amp fuse. All meter tails secure in meter and polarity and socket test passed. Electricity back on and in working order.</t>
  </si>
  <si>
    <t xml:space="preserve">0214	</t>
  </si>
  <si>
    <t>OCTO1353964307</t>
  </si>
  <si>
    <t>20 Melrose, Washington</t>
  </si>
  <si>
    <t>NE38 7HD</t>
  </si>
  <si>
    <t>TEL1355403401</t>
  </si>
  <si>
    <t>5, THE CARPENTERS, BISHOP'S STORTFORD, HERTFORDSHIRE</t>
  </si>
  <si>
    <t>CM23 4BP</t>
  </si>
  <si>
    <t>below 8ft both meters outside standard rate no vulnerabilityparking available two engineers okay id sufficient best contact number -  +447903513563</t>
  </si>
  <si>
    <t>A14LB00445</t>
  </si>
  <si>
    <t>NA,G4A00427641501</t>
  </si>
  <si>
    <t>MA6NC210936361</t>
  </si>
  <si>
    <t>G4F10858692100</t>
  </si>
  <si>
    <t>TEL13554034</t>
  </si>
  <si>
    <t>2, Brook View, Durham</t>
  </si>
  <si>
    <t>DH7 0PL</t>
  </si>
  <si>
    <t>21E5235060</t>
  </si>
  <si>
    <t>SHL1355410601</t>
  </si>
  <si>
    <t>15, WAYNFLETE AVENUE, WAYNFLETE AVENUE, BRACKLEY, WAYNFLETE AVENUE</t>
  </si>
  <si>
    <t>NN13 6AG</t>
  </si>
  <si>
    <t xml:space="preserve">location - hallway (elec), front of house (gas), no ladder needed shared supply - nook with gas and elec interruptions parking restrictions - no </t>
  </si>
  <si>
    <t>Dual complete both inside. Assumed 60amp fuse. Existing tails same colour inner insulation so replaced. Boiler and cooker in kitchen both fine. 1mb drop before and after. C19 reported on job flow under neutral block. EST given, area tidy customer happy. Ppmid left advice given.</t>
  </si>
  <si>
    <t>C05X085438,C05X085438</t>
  </si>
  <si>
    <t xml:space="preserve">04904	</t>
  </si>
  <si>
    <t>G4K66813730614,G4K66813730614</t>
  </si>
  <si>
    <t xml:space="preserve">08919	</t>
  </si>
  <si>
    <t>MA6NC210933673</t>
  </si>
  <si>
    <t>21M0234881</t>
  </si>
  <si>
    <t>G4F10731962100</t>
  </si>
  <si>
    <t>SHL13554106</t>
  </si>
  <si>
    <t>0CA2F4000056DF5A</t>
  </si>
  <si>
    <t>OE1355411801</t>
  </si>
  <si>
    <t>4/1 Spylaw Road, Edinburgh, Midlothian</t>
  </si>
  <si>
    <t>EH10 5BH</t>
  </si>
  <si>
    <t xml:space="preserve">call en route +447547270183. </t>
  </si>
  <si>
    <t>4607P09425,4607P09425</t>
  </si>
  <si>
    <t>G4K00750780001,G4K00750780001</t>
  </si>
  <si>
    <t>MA6NC210752987</t>
  </si>
  <si>
    <t>21E5235847</t>
  </si>
  <si>
    <t>E6F10993162100</t>
  </si>
  <si>
    <t>OE13554118</t>
  </si>
  <si>
    <t>0CA2F400005BE4F2</t>
  </si>
  <si>
    <t>TEL1355412101</t>
  </si>
  <si>
    <t>2, FRAMPTON WAY, KINGS WORTHY, WINCHESTER, HAMPSHIRE</t>
  </si>
  <si>
    <t>SO23 7QE</t>
  </si>
  <si>
    <t>below 8ft both meters outside standard rate no vulnerabilityparking available two engineers okay password: TWISTED WOOD best contact number -  +447880703053</t>
  </si>
  <si>
    <t>Z15N274622</t>
  </si>
  <si>
    <t>E6S05146651556</t>
  </si>
  <si>
    <t>Incorrect Details On job</t>
  </si>
  <si>
    <t>TEL13554121</t>
  </si>
  <si>
    <t>FOX1355421101</t>
  </si>
  <si>
    <t>67 Braemar Road, Worcester Park, Surrey, SURREY</t>
  </si>
  <si>
    <t>KT4 8SN</t>
  </si>
  <si>
    <t>K8010520,K8010520</t>
  </si>
  <si>
    <t xml:space="preserve">09484	</t>
  </si>
  <si>
    <t>G4A02692070101,G4A02692070101</t>
  </si>
  <si>
    <t>MA6NC210933892</t>
  </si>
  <si>
    <t>21M0291709</t>
  </si>
  <si>
    <t>G4F12058502100</t>
  </si>
  <si>
    <t>FOX13554211</t>
  </si>
  <si>
    <t>0CA2F4000056DFA5</t>
  </si>
  <si>
    <t>PURE1355447501</t>
  </si>
  <si>
    <t>38 Archdale Road, 38, London, ARCHDALE ROAD, LONDON</t>
  </si>
  <si>
    <t>SE22 9HJ</t>
  </si>
  <si>
    <t>COVID-19 STATUS: NO CONTACT WITH CUSTOMER, DOORSTEP CHECKS REQUIREDStorageHeaters: Y, ParkingPermit: N, Above6Feet: N</t>
  </si>
  <si>
    <t>Z13N033420,Z13N033420</t>
  </si>
  <si>
    <t>E6S01829211356,E6S01829211356</t>
  </si>
  <si>
    <t xml:space="preserve">06365	</t>
  </si>
  <si>
    <t>MA6NC210933692</t>
  </si>
  <si>
    <t>21M0291790</t>
  </si>
  <si>
    <t>G4F10922982100</t>
  </si>
  <si>
    <t>PURE13554475</t>
  </si>
  <si>
    <t>0CA2F400006BF17A</t>
  </si>
  <si>
    <t>OE1355449301</t>
  </si>
  <si>
    <t>10, SWEETBRIAR CLOSE, MORPETH</t>
  </si>
  <si>
    <t>NE61 3RP</t>
  </si>
  <si>
    <t>COVID-19 STATUS: NO CONTACT WITH CUSTOMER, DOORSTEP CHECKS REQUIREDONLY GAS REQUIRED!</t>
  </si>
  <si>
    <t>D04L81045</t>
  </si>
  <si>
    <t>G4K01079990101</t>
  </si>
  <si>
    <t>OE13554493</t>
  </si>
  <si>
    <t>PURE1355455701</t>
  </si>
  <si>
    <t>7 WINDSOR PARK TERRACE, MUSSELBURGH, MUSSELBURGH, East Lothian</t>
  </si>
  <si>
    <t>EH21 7QN</t>
  </si>
  <si>
    <t>P8776905778,P878905778</t>
  </si>
  <si>
    <t>G4K67248910711,G4K67248910711</t>
  </si>
  <si>
    <t>MA6NC210645702</t>
  </si>
  <si>
    <t>21E5240001</t>
  </si>
  <si>
    <t>G4F00496732000</t>
  </si>
  <si>
    <t>PURE13554557</t>
  </si>
  <si>
    <t>0CA2F400005A6ACC</t>
  </si>
  <si>
    <t>SHL1355465301</t>
  </si>
  <si>
    <t>213 Lonsdale Road, 213, STEVENAGE, LONSDALE ROAD, STEVENAGE, HERTFORDSHIRE</t>
  </si>
  <si>
    <t>SG1 5DH</t>
  </si>
  <si>
    <t>Job Type: s2 exchangeParking: availablePets: naAdditional Job Info: naContact: 447405278442Booked by: jj</t>
  </si>
  <si>
    <t>Z04SE08259,Z04SE08259</t>
  </si>
  <si>
    <t>G4A04493890501,G4A04493890501</t>
  </si>
  <si>
    <t>MA6NC210936775</t>
  </si>
  <si>
    <t>21M0291662</t>
  </si>
  <si>
    <t>G4F12043902100</t>
  </si>
  <si>
    <t>SHL13554653</t>
  </si>
  <si>
    <t>0CA2F400006BEF47</t>
  </si>
  <si>
    <t>SHL1355472601</t>
  </si>
  <si>
    <t>HIND HOUSE;4, MYERS LANE, LONDON, LONDON</t>
  </si>
  <si>
    <t>SE14 5RU</t>
  </si>
  <si>
    <t>Job type: Elec SMETS2 exchange E7Parking: No restrictions Pets: NoContact: 07478277272 MPAN: 1200021763689Booked by (MB)@SE</t>
  </si>
  <si>
    <t>F86A12092,F86A12092</t>
  </si>
  <si>
    <t>21M0176271</t>
  </si>
  <si>
    <t>SHL13554726</t>
  </si>
  <si>
    <t>0CA2F4000056DFD5</t>
  </si>
  <si>
    <t>Job complete 100amp fuse. All meter tails secure in meter and polarity and socket test passed. Electricity back on and in working order. Ppmid left with customer.</t>
  </si>
  <si>
    <t>SHL1355481301</t>
  </si>
  <si>
    <t>16, Lydhurst Avenue, 16, LONDON, LYDHURST AVENUE, LONDON</t>
  </si>
  <si>
    <t>SW2 3AW</t>
  </si>
  <si>
    <t>No answer on phone or at door et0811D</t>
  </si>
  <si>
    <t xml:space="preserve">COVID-19 STATUS: NO KNOWN OR SUSPECTED COVID-19 18+IHDParking - Road next door free parkingElec - Internal  Gas - External - Semi Con Kit 04.11.21 Appointment - Confirmed &gt; D-2Below 8FT  ** +447522105930 - Call 30 Mins Prior ** </t>
  </si>
  <si>
    <t>S67A47736</t>
  </si>
  <si>
    <t>G4A00457991001</t>
  </si>
  <si>
    <t>SHL13554813</t>
  </si>
  <si>
    <t>PURE1355488601</t>
  </si>
  <si>
    <t>5 WARRISTON GARDENS, EDINBURGH, EDINBURGH, EDINBURGH, MIDLOTHIAN</t>
  </si>
  <si>
    <t>EH3 5NQ</t>
  </si>
  <si>
    <t>.larger ladders needed and 2 man job required, electric meter over 10ft-- SS1011PS02..</t>
  </si>
  <si>
    <t>Step Ladder is required to read the meter, StorageHeaters: N, ParkingPermit: Y, Above6Feet: Y</t>
  </si>
  <si>
    <t>P909411793</t>
  </si>
  <si>
    <t>PURE13554886</t>
  </si>
  <si>
    <t>SHL1355496901</t>
  </si>
  <si>
    <t>68 Isabella Drive, 68 Isabella Drive, Orpington</t>
  </si>
  <si>
    <t>BR6 7UD</t>
  </si>
  <si>
    <t xml:space="preserve">standard rate/ gas and elec outside /stepladder/ metal handle/ parking fine/ id fine/ trainee okay/ ihd - daily/ +441689850027 please call ahead, NO COVID+441689850027SINGLE PHASE METER BOTH METERS OUTSIDE ECONOMY 7 METER 18+PARKING OK ID OK </t>
  </si>
  <si>
    <t>Smets2 installed and commissioned successfully. Customer refused ihd installation</t>
  </si>
  <si>
    <t>Z0117110,Z0117110</t>
  </si>
  <si>
    <t>G4A02980240501,G4A02980240501</t>
  </si>
  <si>
    <t>MA6NC210788002</t>
  </si>
  <si>
    <t>21M0290084</t>
  </si>
  <si>
    <t>G4F12048572100</t>
  </si>
  <si>
    <t>SHL13554969</t>
  </si>
  <si>
    <t>SSE1355510301</t>
  </si>
  <si>
    <t>Landlords Supply, To Plots 9-17;88-98, Fla Area off A38 Near, Naas Lane, Quedgeley, GLOUCESTER</t>
  </si>
  <si>
    <t>GL2 2AZ</t>
  </si>
  <si>
    <t>Kevin Traynor 07811819837METER IN GROUND FLOOR RISER CUPBOARDNEED FB2 KEY, not-applicable</t>
  </si>
  <si>
    <t>K06G016439,K06G016439</t>
  </si>
  <si>
    <t>SSE13555103</t>
  </si>
  <si>
    <t xml:space="preserve">03652	</t>
  </si>
  <si>
    <t xml:space="preserve">02147	</t>
  </si>
  <si>
    <t>EDF</t>
  </si>
  <si>
    <t>Zebra Energy</t>
  </si>
  <si>
    <t>SHL1355529701</t>
  </si>
  <si>
    <t>25, The Buntings, The Buntings</t>
  </si>
  <si>
    <t>MK41 7LA</t>
  </si>
  <si>
    <t>STATUS: NO KNOWN OR SUSPECTED COVID-19, Mrs Giovanna Bygraves, +441234357774 or +447787239401, 18+, COME EARLY AS POSSIBLE AS SHE LOOKS AFTER HER FATHER - IF CUSTOMER ISNT THERE CALL AND WAIT 20 MINS FOR HER TO GET BACKboth internalstandard rate parking okaytrainee okay PASSWORD: CANADA+447787239401no pets</t>
  </si>
  <si>
    <t>Z12N054879,Z12N054879</t>
  </si>
  <si>
    <t>E6S00955571256,E6S00955571256</t>
  </si>
  <si>
    <t>MA6NC210933947</t>
  </si>
  <si>
    <t>21M0290077</t>
  </si>
  <si>
    <t>G4F12048202100</t>
  </si>
  <si>
    <t>SHL13555297</t>
  </si>
  <si>
    <t>0CA2F4000056DFCD</t>
  </si>
  <si>
    <t>21M0222971</t>
  </si>
  <si>
    <t>FOX1355541001</t>
  </si>
  <si>
    <t>30 Halfhides, Waltham Abbey, Essex, ESSEX</t>
  </si>
  <si>
    <t>EN9 1LE</t>
  </si>
  <si>
    <t>No where to fit bracket ET1511L</t>
  </si>
  <si>
    <t xml:space="preserve">STATUS: NO KNOWN OR SUSPECTED COVID-19, David Lomas, +447939837423, 18+, COVID-19 STATUS: NO KNOWN OR SUSPECTED COVID-19David Lomas+447939837423 GAS JOB, DD,  BELOW 8FT, PARKING OK, ID OK, TRAINEE OK, IHD OK, </t>
  </si>
  <si>
    <t>21E5237644</t>
  </si>
  <si>
    <t>G4K80092920401</t>
  </si>
  <si>
    <t>FOX13555410</t>
  </si>
  <si>
    <t xml:space="preserve">04277	</t>
  </si>
  <si>
    <t>Flat 12 The Round House Gunwharf Quays Portsmouth</t>
  </si>
  <si>
    <t>PO1 3SF</t>
  </si>
  <si>
    <t>Client Name : Nabuh Energy : Miss Pritha Banerjee  Electric meter blank  MEX trad pp to smart PP smets 1</t>
  </si>
  <si>
    <t>Meter connected advised customer to  contact supplier regarding billing</t>
  </si>
  <si>
    <t>17P5045508,S04C75058</t>
  </si>
  <si>
    <t>17P0316755</t>
  </si>
  <si>
    <t>PURE1355554001</t>
  </si>
  <si>
    <t>70 CHURCH STREET, GAMLINGAY, SANDY, GAMLINGAY, SANDY, BEDFORDSHIRE</t>
  </si>
  <si>
    <t>SG19 3JJ</t>
  </si>
  <si>
    <t>S81E26329,S81E026329</t>
  </si>
  <si>
    <t>G4W00303900501,G4W00303900501</t>
  </si>
  <si>
    <t>MA6NC210936665</t>
  </si>
  <si>
    <t>21M0291782</t>
  </si>
  <si>
    <t>E6F10679382100</t>
  </si>
  <si>
    <t>PURE13555540</t>
  </si>
  <si>
    <t>0CA2F400006BF105</t>
  </si>
  <si>
    <t>OE1331773802</t>
  </si>
  <si>
    <t>FARCLAS, THREEMILETOWN</t>
  </si>
  <si>
    <t>EH49 6NQ</t>
  </si>
  <si>
    <t>A07X003305,A07X003305</t>
  </si>
  <si>
    <t>G4A50017400101</t>
  </si>
  <si>
    <t>SG940223845621</t>
  </si>
  <si>
    <t>21E5234777</t>
  </si>
  <si>
    <t>E6F10993392100</t>
  </si>
  <si>
    <t>OE13317738</t>
  </si>
  <si>
    <t>0CA2F400005BE4EF</t>
  </si>
  <si>
    <t>FOX1355558001</t>
  </si>
  <si>
    <t>76, MILL ROAD, WHITTLESEY, PETERBOROUGH</t>
  </si>
  <si>
    <t>PE7 1SN</t>
  </si>
  <si>
    <t>MEXmeters outside +441733350860</t>
  </si>
  <si>
    <t>Z17N272282,Z17N272282</t>
  </si>
  <si>
    <t xml:space="preserve">05461	</t>
  </si>
  <si>
    <t>E6S13130011760,E6S13130011760</t>
  </si>
  <si>
    <t xml:space="preserve">02749	</t>
  </si>
  <si>
    <t>MA6NC210936313</t>
  </si>
  <si>
    <t>21M0234701</t>
  </si>
  <si>
    <t>G4F12048472100</t>
  </si>
  <si>
    <t>FOX13555580</t>
  </si>
  <si>
    <t>SHL1355562001</t>
  </si>
  <si>
    <t>282, AMPTHILL ROAD, AMPTHILL ROAD, BEDFORD, AMPTHILL ROAD</t>
  </si>
  <si>
    <t>MK42 9QL</t>
  </si>
  <si>
    <t>+441234212745 COVID-19 STATUS: NO KNOWN OR SUSPECTED COVID-19 extremely vulnerable full PPE, Meter below 8ft: Y|Has permission to Install: Y|Parking available: FREE_PARKING_NEARBY|Customer has Carer or representative: Y|Pass phrase: N/A</t>
  </si>
  <si>
    <t>S81E28274,S81E028274</t>
  </si>
  <si>
    <t xml:space="preserve">6424265S,00000006424265	</t>
  </si>
  <si>
    <t>MA6NC210936576</t>
  </si>
  <si>
    <t>21M0291590</t>
  </si>
  <si>
    <t>E6F10679862100</t>
  </si>
  <si>
    <t>SHL13555620</t>
  </si>
  <si>
    <t>0CA2F400006BE93C</t>
  </si>
  <si>
    <t>NE27 0ND</t>
  </si>
  <si>
    <t>SHL1355565501</t>
  </si>
  <si>
    <t>9, THE PYGHTLE, OLNEY, BUCKINGHAMSHIRE</t>
  </si>
  <si>
    <t>MK46 5PS</t>
  </si>
  <si>
    <t>Mr Justin McLoughlin/+447900007877/mcloughlinjustin@yahoo.co.uk dual fuel single phased both external garage standard parking okay trainee okay id okay ihd call enroute school run 3, Mr Justin McLoughlin/+447900007877/mcloughlinjustin@yahoo.co.ukdual fuelsingle phasedboth external garagestandardparking okaytrainee okayid okayihdcall enroute</t>
  </si>
  <si>
    <t>D08W582199,D08W582199</t>
  </si>
  <si>
    <t>G4A05547040101,G4A05547040101</t>
  </si>
  <si>
    <t>MA6NC210933738</t>
  </si>
  <si>
    <t>21M0291856</t>
  </si>
  <si>
    <t>G4F10832682100</t>
  </si>
  <si>
    <t>SHL13555655</t>
  </si>
  <si>
    <t>0CA2F4000056E0B1</t>
  </si>
  <si>
    <t>SHL1354777202</t>
  </si>
  <si>
    <t>81, Quainton Road, Waddesdon, AYLESBURY, Quainton Road</t>
  </si>
  <si>
    <t>parking available no vulnerabilitytwo engineers okay id sufficient best contact number -    +441296651694  +447907807553, not-applicable</t>
  </si>
  <si>
    <t>15E0108859,15E0108859</t>
  </si>
  <si>
    <t xml:space="preserve">018374	</t>
  </si>
  <si>
    <t>MA6NC210120992</t>
  </si>
  <si>
    <t>21M0290202</t>
  </si>
  <si>
    <t>G4F10732212100</t>
  </si>
  <si>
    <t>SHL13547772</t>
  </si>
  <si>
    <t>0CA2F400006BF0F8</t>
  </si>
  <si>
    <t>SHL1355580101</t>
  </si>
  <si>
    <t>21, PRIMROSES, PETERBOROUGH, PRIMROSES</t>
  </si>
  <si>
    <t>PE6 8SW</t>
  </si>
  <si>
    <t>F00FX72504,F00FX72504</t>
  </si>
  <si>
    <t>MA6NC210936331</t>
  </si>
  <si>
    <t>21M0176745</t>
  </si>
  <si>
    <t>E6F10679182100</t>
  </si>
  <si>
    <t>SHL13555801</t>
  </si>
  <si>
    <t>0CA2F400006BF05A</t>
  </si>
  <si>
    <t>FOX1355585701</t>
  </si>
  <si>
    <t>48 NEW ROAD, EAST HAGBOURNE, DIDCOT, OXFORDSHIRE, OXFORDSHIRE</t>
  </si>
  <si>
    <t>Phillip Wallis +441235812913 +447968005632 D/F STANDARD METERS BOTH INSIDE STEP LADDER REQ PHASE TBC / PARKING OK 2ND ENG OK ID OK CAT IN PROP. device fallen of HAN. PPMID flashing. CHF not responding# Attempts made to confirm ladder requirements #</t>
  </si>
  <si>
    <t>FOX13555857</t>
  </si>
  <si>
    <t>SHL1355589301</t>
  </si>
  <si>
    <t>52, RAVENSWOOD CRESCENT, RAVENSWOOD CRESCENT, HARROW</t>
  </si>
  <si>
    <t>HA2 9JN</t>
  </si>
  <si>
    <t>+447598236416 COVID-19 STATUS: NO KNOWN OR SUSPECTED COVID-19 restrictions up to 9.15 for paring -  password amber id ok ihd ok parking ok boxes ok trianee ok no pets no ladders +447598236416, DUAL JOB, INTERNAL, PARKING OK, ID, IHD, +447598236416</t>
  </si>
  <si>
    <t>15E0525363,15E0525363</t>
  </si>
  <si>
    <t>G4P03018801900,G4P03018801900</t>
  </si>
  <si>
    <t xml:space="preserve">01500	</t>
  </si>
  <si>
    <t>MA6NC210933649</t>
  </si>
  <si>
    <t>21M0290219</t>
  </si>
  <si>
    <t>E6F10679122100</t>
  </si>
  <si>
    <t>SHL13555893</t>
  </si>
  <si>
    <t>0CA2F4000056E065</t>
  </si>
  <si>
    <t>55, ST. AUDREY AVENUE, BEXLEYHEATH, KENT</t>
  </si>
  <si>
    <t>DA7 5DA</t>
  </si>
  <si>
    <t>SHL1355597801</t>
  </si>
  <si>
    <t>11A, KEENS LANE, KEENS LANE</t>
  </si>
  <si>
    <t>OX39 4PF</t>
  </si>
  <si>
    <t>Pets - NoParking (Permit) - NoLadders - NoMSN (E) - Z03E044103MSN (G) - G4K30111871101NO COVID</t>
  </si>
  <si>
    <t>Z03E044103,Z03E044103</t>
  </si>
  <si>
    <t>G4K30111871101,G4K30111871101</t>
  </si>
  <si>
    <t>MA6NC210842685</t>
  </si>
  <si>
    <t>21M0234859</t>
  </si>
  <si>
    <t>G4F10923302100</t>
  </si>
  <si>
    <t>ISO2036407</t>
  </si>
  <si>
    <t>SHL13555978</t>
  </si>
  <si>
    <t>0CA2F400006BF12A</t>
  </si>
  <si>
    <t>SHL1355598901</t>
  </si>
  <si>
    <t>16 Mactaggart Road, Cumbernauld, Glasgow, Glasgow</t>
  </si>
  <si>
    <t>G67 1JL</t>
  </si>
  <si>
    <t>+447962071725 COVID-19 STATUS: NO KNOWN OR SUSPECTED COVID-19, Meter below 8ft: Y|Has permission to Install: Y|Parking available: FREE_PARKING_NEARBY|Customer has Carer or representative: N|Pass phrase: N/A</t>
  </si>
  <si>
    <t>P90EA05977,P90EA05977</t>
  </si>
  <si>
    <t>MA6NC210712782</t>
  </si>
  <si>
    <t>21E5249909</t>
  </si>
  <si>
    <t>G4F10805832100</t>
  </si>
  <si>
    <t>ISO2034218</t>
  </si>
  <si>
    <t>SHL13555989</t>
  </si>
  <si>
    <t>0CA2F400005BE3E5</t>
  </si>
  <si>
    <t>SHL1355599201</t>
  </si>
  <si>
    <t>3, Towning Close, Deeping St James, PETERBOROUGH, Towning Close</t>
  </si>
  <si>
    <t>PE6 8HS</t>
  </si>
  <si>
    <t>F99FX64006,F99FX64006</t>
  </si>
  <si>
    <t>21M0176741</t>
  </si>
  <si>
    <t>SHL13555992</t>
  </si>
  <si>
    <t>0CA2F400006BF031</t>
  </si>
  <si>
    <t>NE61 2XT</t>
  </si>
  <si>
    <t>NO COVID</t>
  </si>
  <si>
    <t>Domestic / Emergency / Elec / Not-applicable / Not-applicable / Not-applicable / Not-applicable</t>
  </si>
  <si>
    <t>SHL1355641001</t>
  </si>
  <si>
    <t>1 Birchwood Chase, Great Kingshill, High Wycombe, Buckinghamshire, High Wycombe</t>
  </si>
  <si>
    <t>HP15 6EH</t>
  </si>
  <si>
    <t>S75C28076,S75C28076</t>
  </si>
  <si>
    <t>G4W00046670701,G4W00046670701</t>
  </si>
  <si>
    <t>MA6NC210933839</t>
  </si>
  <si>
    <t>21M0290157</t>
  </si>
  <si>
    <t>E6F10674252100</t>
  </si>
  <si>
    <t>SHL13556410</t>
  </si>
  <si>
    <t>BC6E76FE004692CE</t>
  </si>
  <si>
    <t>SHL1355642001</t>
  </si>
  <si>
    <t>85 Paradise Orchard, AYLESBURY, Buckinghamshire, PARADISE ORCHARD, AYLESBURY, BUCKINGHAMSHIRE</t>
  </si>
  <si>
    <t>HP18 0WQ</t>
  </si>
  <si>
    <t xml:space="preserve">COVID-19 STATUS: NO KNOWN OR SUSPECTED COVID-19Mr Premnazer Mohamedali+447884192634dual - single phase - both outside - gas meter on the wall - sr - parking okay - trainee okay - id okay - call 30 min before on +447884192634 </t>
  </si>
  <si>
    <t>B07X188575,B07X188575</t>
  </si>
  <si>
    <t>U6S03864621602,U6S03864621602</t>
  </si>
  <si>
    <t>MA6NC210933907</t>
  </si>
  <si>
    <t>21M0291839</t>
  </si>
  <si>
    <t>G4F12048312100</t>
  </si>
  <si>
    <t>SHL13556420</t>
  </si>
  <si>
    <t>0CA2F4000056E1CB</t>
  </si>
  <si>
    <t>OE1355643401</t>
  </si>
  <si>
    <t>15 DURHAM DRIVE, EDINBURGH, MIDLOTHIAN</t>
  </si>
  <si>
    <t>EH15 1PG</t>
  </si>
  <si>
    <t>+447849101650, not-applicable</t>
  </si>
  <si>
    <t>Electric and ppmid installed and commissioned two jobs raised for the same job but had different means the other mpan is 1800022451414</t>
  </si>
  <si>
    <t>2111P04230,2111P04230</t>
  </si>
  <si>
    <t xml:space="preserve">08492	</t>
  </si>
  <si>
    <t xml:space="preserve">02727	</t>
  </si>
  <si>
    <t>21E5240230</t>
  </si>
  <si>
    <t>OE13556434</t>
  </si>
  <si>
    <t>0CA2F400005A6D6A</t>
  </si>
  <si>
    <t>TEL1355657101</t>
  </si>
  <si>
    <t>NO COVIDEngineer refused to do gas last time due to issue with the meter cover although didnt take photos or state why, this is just what we heard of the customer. Please make aware if you cannot fit the gas meter this time, you state and photograph</t>
  </si>
  <si>
    <t>S68C00247</t>
  </si>
  <si>
    <t>TEL13556571</t>
  </si>
  <si>
    <t>PURE1355660501</t>
  </si>
  <si>
    <t>GROUND &amp; BASE, 88 LORDSHIP ROAD, LONDON</t>
  </si>
  <si>
    <t>N16 0QP</t>
  </si>
  <si>
    <t>Shared fuse and a07 code dno ref call56056j ta56717</t>
  </si>
  <si>
    <t xml:space="preserve">+442075021470, Elec only, External, ST, Parking/Follow roundabout route-Visitor permit. Trainee/ID ok. </t>
  </si>
  <si>
    <t>L76A21374</t>
  </si>
  <si>
    <t>PURE13556605</t>
  </si>
  <si>
    <t>OE1355663301</t>
  </si>
  <si>
    <t>23 Parkwood Gardens</t>
  </si>
  <si>
    <t>EH52 5RE</t>
  </si>
  <si>
    <t>+447949591828, smets2-commission</t>
  </si>
  <si>
    <t>21M0226456</t>
  </si>
  <si>
    <t>G4K00196911901</t>
  </si>
  <si>
    <t xml:space="preserve">00976	</t>
  </si>
  <si>
    <t>OE13556633</t>
  </si>
  <si>
    <t>GNL1355671401</t>
  </si>
  <si>
    <t>4 Brook Lane, Berkhamsted, Herts, Berkhamsted, Herts</t>
  </si>
  <si>
    <t>HP4 1SX</t>
  </si>
  <si>
    <t xml:space="preserve">COVID-19 STATUS: NO CONTACT WITH CUSTOMER, DOORSTEP CHECKS REQUIRED, Green Energy, Site contact John Stephenson - 07905716774 / john_stephenson_uk@hotmail.com </t>
  </si>
  <si>
    <t>16P2005203,16P2005203</t>
  </si>
  <si>
    <t xml:space="preserve">04368	</t>
  </si>
  <si>
    <t>G4P20507881600,G4P20507881600</t>
  </si>
  <si>
    <t xml:space="preserve">08738	</t>
  </si>
  <si>
    <t>MA6NC210418570</t>
  </si>
  <si>
    <t>21M0290318</t>
  </si>
  <si>
    <t>G4F00406212000</t>
  </si>
  <si>
    <t>GNL13556714</t>
  </si>
  <si>
    <t>0CA2F4000056E0C2</t>
  </si>
  <si>
    <t>SHL1355674901</t>
  </si>
  <si>
    <t>8, KENT AVENUE, LONDON</t>
  </si>
  <si>
    <t>W13 8BH</t>
  </si>
  <si>
    <t>3rd app. do not cancel+442089981998 +447941926161 COVID-19 STATUS: NO KNOWN OR SUSPECTED COVID-19, W13 8BH , Covid clear- +442089981998 HLF HR ENROUTE, elec internal, gas in garage, easy access, parking ok, trainee ok, id ok, IHD.</t>
  </si>
  <si>
    <t>D00R42558,D00R42558</t>
  </si>
  <si>
    <t>G4A03867880001,G4A03867880001</t>
  </si>
  <si>
    <t>MA6NC210933740</t>
  </si>
  <si>
    <t>21M0291744</t>
  </si>
  <si>
    <t>E6F10679132100</t>
  </si>
  <si>
    <t>SHL13556749</t>
  </si>
  <si>
    <t>HITCHIN</t>
  </si>
  <si>
    <t>SW0151825</t>
  </si>
  <si>
    <t>64 THE PASTURE</t>
  </si>
  <si>
    <t>RH10 7AR</t>
  </si>
  <si>
    <t>Job booked incorrectly.  Customer expecting  payg traditional meter to be installed  but we dot have them in stock.please book appointment with ovo engineer directly and please make sure payg  gas traditional meter is in stock. ET0811D</t>
  </si>
  <si>
    <t>14:00 - 18:00. GAS. Faulty Damaged Meter Exchange - Credit meter installed . .</t>
  </si>
  <si>
    <t>E6S02929981356,L0856069414M</t>
  </si>
  <si>
    <t>SHL1355681401</t>
  </si>
  <si>
    <t>57, Sturdee gardens, 57, STURDEE GARDENS, NEWCASTLE UPON TYNE</t>
  </si>
  <si>
    <t>NE2 3QU</t>
  </si>
  <si>
    <t>parking, on road, no permits , no pets , 2 , kids , not in house, electric , inside gas meter under stairs , 07817580916, 30 mins - am 8-12 , 2jabs covid</t>
  </si>
  <si>
    <t>16L0001265,16L0001265</t>
  </si>
  <si>
    <t xml:space="preserve">05191	</t>
  </si>
  <si>
    <t>E6S00318731656,E6S00318731656</t>
  </si>
  <si>
    <t xml:space="preserve">06680	</t>
  </si>
  <si>
    <t>MA6NC210811074</t>
  </si>
  <si>
    <t>21E5240654</t>
  </si>
  <si>
    <t>G4F10800932100</t>
  </si>
  <si>
    <t>SHL13556814</t>
  </si>
  <si>
    <t>0CA2F40000523D45</t>
  </si>
  <si>
    <t>PURE1355686101</t>
  </si>
  <si>
    <t>7 PARLIAMENT STREET, HEBBURN, HEBBURN</t>
  </si>
  <si>
    <t>NE31 1ED</t>
  </si>
  <si>
    <t>Dual Fuel, Both meters Internal, 2 people in property, +447718634687 **above 6ft - cant book, StorageHeaters: N, ParkingPermit: N, Above6Feet: YSTEP LADDER FINE.</t>
  </si>
  <si>
    <t>S79L06568,S79L06568</t>
  </si>
  <si>
    <t>G4K04134050101,G4K04134050101</t>
  </si>
  <si>
    <t>MA6NC210667418</t>
  </si>
  <si>
    <t>21E5240179</t>
  </si>
  <si>
    <t>G4F10780122100</t>
  </si>
  <si>
    <t>ISO2041578</t>
  </si>
  <si>
    <t>PURE13556861</t>
  </si>
  <si>
    <t>0CA2F4000056F845</t>
  </si>
  <si>
    <t>SSE1355693401</t>
  </si>
  <si>
    <t>141-150, Wymering Mansions, Wymering Road, LONDON</t>
  </si>
  <si>
    <t>W9 2NG</t>
  </si>
  <si>
    <t xml:space="preserve"> ;  ; , COVID-19 NO CONT WITH CUST, DOOR CHECK REQ 29.10.202101279818168 Abbie is the main contact for this, 18+ duel, E7/ standard uknown?, parking ok, id suff, trainee ok, IHD, Call 30 minutes before arrival </t>
  </si>
  <si>
    <t>L86A29394</t>
  </si>
  <si>
    <t>SSE13556934</t>
  </si>
  <si>
    <t>SSE1355694701</t>
  </si>
  <si>
    <t>Landlords Supply;72, Clifton Rise, LONDON</t>
  </si>
  <si>
    <t>SE14 6JW</t>
  </si>
  <si>
    <t>01279818168 Abbie is the main contact for this, 18+ duel, E7/ standard uknown?, parking ok, id suff, trainee ok, IHD, Call 30 minutes before arrival , not-applicable</t>
  </si>
  <si>
    <t>A06X174442,A06X174442</t>
  </si>
  <si>
    <t>SSE13556947</t>
  </si>
  <si>
    <t>SHL1355695901</t>
  </si>
  <si>
    <t>19 The Meadows, Burnopfield, Newcastle Upon Tyne, Tyne And Wear, BURNOPFIELD, NEWCASTLE UPON TYNE, Burnopfield</t>
  </si>
  <si>
    <t>NE16 6QW</t>
  </si>
  <si>
    <t>Gas needs medium pressure fitting sms engineer will need to attend CM02111133A</t>
  </si>
  <si>
    <t>N59L17686,N59L17686</t>
  </si>
  <si>
    <t>21E5239418</t>
  </si>
  <si>
    <t>SHL13556959</t>
  </si>
  <si>
    <t>0CA2F400005BE351</t>
  </si>
  <si>
    <t>OE1355705501</t>
  </si>
  <si>
    <t>9 Holby Garth, Browney, Durham, County Durham, COUNTY DURHAM</t>
  </si>
  <si>
    <t>+447472006653   COVID-19 STATUS: NO KNOWN OR SUSPECTED COVID-19 Gas only needs to be done</t>
  </si>
  <si>
    <t>E6S17418451860</t>
  </si>
  <si>
    <t>OE13557055</t>
  </si>
  <si>
    <t>PURE1355711001</t>
  </si>
  <si>
    <t>5 MOLE RUN, HIGH WYCOMBE, BUCKINGHAMSHIRE</t>
  </si>
  <si>
    <t>HP13 5JJ</t>
  </si>
  <si>
    <t>+44779541191218+ gas out and elec under stairs cupboard, standard, single phase .  no pets ,parking  , id suff, no trainee meter, internal ele ihd standard meter parking ok photo id sufficient.</t>
  </si>
  <si>
    <t>Unable to remove Fuse from Carrier due to hairline fracture as pictured. Was going to notify dno. Rang SMS Tech (02/11/21 @ 14:48) ... Tech Advisor checked pictures ... And was Happy that it's safe to put back on and said it doesn't need reporting as A03</t>
  </si>
  <si>
    <t>L07C03751,L07C03751</t>
  </si>
  <si>
    <t xml:space="preserve">07176	</t>
  </si>
  <si>
    <t>G4K80694790601,G4K80694790601</t>
  </si>
  <si>
    <t>MA6NC210933957</t>
  </si>
  <si>
    <t>21M0121138</t>
  </si>
  <si>
    <t>G4F10834462100</t>
  </si>
  <si>
    <t>PURE13557110</t>
  </si>
  <si>
    <t>BC6E76FE00469B45</t>
  </si>
  <si>
    <t>PURE1355719701</t>
  </si>
  <si>
    <t>5 NIGHTINGALE LODGE COWPER ROAD, 5 NIGHTINGALE LODGE, BERKHAMSTED, HERTFORDSHIRE, BERKHAMSTED, HERTFORDSHIRE</t>
  </si>
  <si>
    <t>HP4 3ED</t>
  </si>
  <si>
    <t>COVID-19 STATUS: NO KNOWN OR SUSPECTED COVID-19Mrs Joan TateCustomer Tel Number +441442871841 18+ duel, E7, parking ok, no pets, id suff, trainee ok,  LOCATION of meters internal in the communal hall, IHD</t>
  </si>
  <si>
    <t>S76E15793,S76E015793</t>
  </si>
  <si>
    <t>20M0060749</t>
  </si>
  <si>
    <t>PURE13557197</t>
  </si>
  <si>
    <t>0CA2F4000056E205</t>
  </si>
  <si>
    <t>SHL1355727601</t>
  </si>
  <si>
    <t>4 CEDAR COURT, 511 LIMPSFIELD ROAD, 511 LIMPSFIELD ROAD</t>
  </si>
  <si>
    <t>CR6 9LF</t>
  </si>
  <si>
    <t>Meter below 8ft: Y|Has permission to Install: Y|Parking available: FREE_PARKING_NEARBY|Customer has Carer or representative: N|Pass phrase: Woodlands, not-applicable</t>
  </si>
  <si>
    <t>S10B30613,S10B30613</t>
  </si>
  <si>
    <t>21M0237071</t>
  </si>
  <si>
    <t>SHL13557276</t>
  </si>
  <si>
    <t>0CA2F4000056DF8C</t>
  </si>
  <si>
    <t>SR6 0AG</t>
  </si>
  <si>
    <t>8 St Bedes Close, Durham, County Durham</t>
  </si>
  <si>
    <t>DH1 4AB</t>
  </si>
  <si>
    <t>Z17QK24374</t>
  </si>
  <si>
    <t>time slot change</t>
  </si>
  <si>
    <t>FOX1355746501</t>
  </si>
  <si>
    <t>52 Dean Road, Fair Oak, Eastleigh, Hampshire, HAMPSHIRE</t>
  </si>
  <si>
    <t>SO50 7JE</t>
  </si>
  <si>
    <t>Dual Fuel Gas needed, paired to ESME. PPMID to be paired.</t>
  </si>
  <si>
    <t>Needs upgrading to dual band and rebooking with customer. 2 attempts made to recommission via the office.</t>
  </si>
  <si>
    <t>21M0172686</t>
  </si>
  <si>
    <t>A11000205024</t>
  </si>
  <si>
    <t>FOX13557465</t>
  </si>
  <si>
    <t>SW0151875</t>
  </si>
  <si>
    <t>7 Otterbourne Road</t>
  </si>
  <si>
    <t>CR0 1XZ</t>
  </si>
  <si>
    <t>Unattended</t>
  </si>
  <si>
    <t>14:00 - 18:00. GAS. Exchange of SMETS1 System - Gas Meter. .</t>
  </si>
  <si>
    <t>L0127369221M</t>
  </si>
  <si>
    <t>PURE1355764101</t>
  </si>
  <si>
    <t>21 BROMHAM MILL, MILTON KEYNES, MILTON KEYNES, GIFFARD PARK, MILTON KEYNES</t>
  </si>
  <si>
    <t>MK14 5QP</t>
  </si>
  <si>
    <t>SMETS elec commissioning appt, pensionable age wear mask, no ladder, no parking/access restrictions, set up for daily reads and set up elec on IHD</t>
  </si>
  <si>
    <t>21E5235358</t>
  </si>
  <si>
    <t>PURE13557641</t>
  </si>
  <si>
    <t>Needed raised, not-applicable</t>
  </si>
  <si>
    <t>17L0078390</t>
  </si>
  <si>
    <t>G4F92419211900</t>
  </si>
  <si>
    <t>SES1355773201</t>
  </si>
  <si>
    <t>8 SALT LANE, POSTCOMBE, THAME, OXFORDSHIRE, SALT LANE, POSTCOMBE, THAME, OXFORDSHIRE</t>
  </si>
  <si>
    <t>OX9 7EE</t>
  </si>
  <si>
    <t xml:space="preserve"> ; , COVID-19 STATUS: NO CONTACT WITH CUSTOMER, DOORSTEP CHECKS REQUIREDPlease commission ESME and pair IHD on site </t>
  </si>
  <si>
    <t>Attempted to put in sku2 with t2 however signal dropped out, commissioning told me to revert back to old hub and raise a repair job at later date, customer advised of this.</t>
  </si>
  <si>
    <t>S64C15071</t>
  </si>
  <si>
    <t>SES13557732</t>
  </si>
  <si>
    <t>PUSH</t>
  </si>
  <si>
    <t>PURE1355774101</t>
  </si>
  <si>
    <t>41 HOUGHTON ROAD, ST. IVES, ST. IVES, Cambridgeshire</t>
  </si>
  <si>
    <t>PE27 6RQ</t>
  </si>
  <si>
    <t>+447445520274 COVID-19 STATUS: NO KNOWN OR SUSPECTED COVID-19, +447445520274 Rebecca, 18+ duel, standard, parking ok, id suff, trainee ok, LOCATION outside, Call 30 minutes before arrival. Please exchange gas and ensure both gas and elec showing on ihd.</t>
  </si>
  <si>
    <t>G4A02480470101,G4A02480470101</t>
  </si>
  <si>
    <t>MA6NC210936318</t>
  </si>
  <si>
    <t>G4F12043622100</t>
  </si>
  <si>
    <t>PURE13557741</t>
  </si>
  <si>
    <t>SSECKADV061021/3</t>
  </si>
  <si>
    <t>Gladstone Court Business Ctr. 701  Pagden Street South Lambeth LONDON   SW8 4BX</t>
  </si>
  <si>
    <t>SW8 4BX</t>
  </si>
  <si>
    <t>Job not gone ahead been trying to contact the warrant officer but can't get through. Text no reply been outside the property for an hour no one turned up. Tried to call the office no answer.</t>
  </si>
  <si>
    <t>fuse pull 12:00</t>
  </si>
  <si>
    <t>S64A03966</t>
  </si>
  <si>
    <t>SSECFADV061021/5</t>
  </si>
  <si>
    <t>25  Motcomb Street  LONDON   SW1X 8JU</t>
  </si>
  <si>
    <t>Job complete, customer paid walk away balance. Warrant officer said all good.</t>
  </si>
  <si>
    <t>fuse pull 10:00</t>
  </si>
  <si>
    <t>TEL1355784301</t>
  </si>
  <si>
    <t>64, EDGEWOOD DRIVE, ORPINGTON, KENT</t>
  </si>
  <si>
    <t>BR6 6LH</t>
  </si>
  <si>
    <t>COVID-19 STATUS: NO CONTACT WITH CUSTOMER, DOORSTEP CHECKS REQUIRED Meters internal, elec below 6ft. on street parking, no pets</t>
  </si>
  <si>
    <t>D0704656</t>
  </si>
  <si>
    <t>21m0176092</t>
  </si>
  <si>
    <t>0ca2f4000056e1ba</t>
  </si>
  <si>
    <t>TEL13557843</t>
  </si>
  <si>
    <t>TEL1355787201</t>
  </si>
  <si>
    <t>3, WEST ELLOE AVENUE, SPALDING, LINCOLNSHIRE</t>
  </si>
  <si>
    <t>PE11 2BH</t>
  </si>
  <si>
    <t>both meters are attached to garage wall outside meter boxes ok and elcetric meter is econonmy 7id okay/ trainee okay/ parking okayplease ring 30 min before you arrive, not-applicable</t>
  </si>
  <si>
    <t>F00FX25573,F00FX25573</t>
  </si>
  <si>
    <t>G4A03636000601,G4A03636000601</t>
  </si>
  <si>
    <t>MA6NC210936315</t>
  </si>
  <si>
    <t>21M0176091</t>
  </si>
  <si>
    <t>G4F12046792100</t>
  </si>
  <si>
    <t>TEL13557872</t>
  </si>
  <si>
    <t>0CA2F400006BEF5C</t>
  </si>
  <si>
    <t>DL17 8PX</t>
  </si>
  <si>
    <t>OE1355805801</t>
  </si>
  <si>
    <t>41 Woodburn Gardens, Dalkeith, Midlothian</t>
  </si>
  <si>
    <t>EH22 2BL</t>
  </si>
  <si>
    <t>nothing to say, not-applicable</t>
  </si>
  <si>
    <t>A07X127126,A07X127126</t>
  </si>
  <si>
    <t>G4A01086790101,G4A01086790101</t>
  </si>
  <si>
    <t>MA6NC210752841</t>
  </si>
  <si>
    <t>21E5240704</t>
  </si>
  <si>
    <t>G4F10772882100</t>
  </si>
  <si>
    <t>OE13558058</t>
  </si>
  <si>
    <t>0CA2F400005BE4CF</t>
  </si>
  <si>
    <t>SHL1355806301</t>
  </si>
  <si>
    <t>30 Sidney Street, 30 Sidney Street, King's Lynn, Norfolk</t>
  </si>
  <si>
    <t>+447753322302  COVID-19 STATUS: NO KNOWN OR SUSPECTED COVID-19, -gas outside at the front-waist level-a cat-ok with 2 people-no restrictions-no shared-ok with the interruptionContact number - 07753322302</t>
  </si>
  <si>
    <t>S286560,286560</t>
  </si>
  <si>
    <t>MA6NC210458924</t>
  </si>
  <si>
    <t>E6F10674072100</t>
  </si>
  <si>
    <t>SHL13558063</t>
  </si>
  <si>
    <t>8 FENWICK STREET, BOLDON COLLIERY</t>
  </si>
  <si>
    <t>G4K00402361920</t>
  </si>
  <si>
    <t>SHL1355811101</t>
  </si>
  <si>
    <t>19 Ash Road, 19 Ash Road, Croydon, Surrey</t>
  </si>
  <si>
    <t>CR0 8HW</t>
  </si>
  <si>
    <t xml:space="preserve">DOORSTEP CHECKS REQparking driveway , meters inside, no pets , under 5-6 , 2 jabs no covid , 07985220802 , deffo , ring 30 mins please to arrive to back to house </t>
  </si>
  <si>
    <t>KD15K13933,KD15K13933</t>
  </si>
  <si>
    <t>G4K61805160412,G4K61805160412</t>
  </si>
  <si>
    <t>MA6NC210936494</t>
  </si>
  <si>
    <t>21M0291799</t>
  </si>
  <si>
    <t>G4F12044002100</t>
  </si>
  <si>
    <t>SHL13558111</t>
  </si>
  <si>
    <t>0CA2F400006BF104</t>
  </si>
  <si>
    <t>TEL1355813101</t>
  </si>
  <si>
    <t>73, LIDIARD GARDENS, SOUTHSEA, HAMPSHIRE</t>
  </si>
  <si>
    <t>PO4 9LF</t>
  </si>
  <si>
    <t xml:space="preserve">+447919384142  COVID-19 STATUS: NO KNOWN OR SUSPECTED COVID-19, +447919384142single phase meter elec inside propertyeconomy 7 meter  18+parking ok id ok </t>
  </si>
  <si>
    <t>C07X101668,C07X101668</t>
  </si>
  <si>
    <t xml:space="preserve">09440	</t>
  </si>
  <si>
    <t>21M0176245</t>
  </si>
  <si>
    <t>TEL13558131</t>
  </si>
  <si>
    <t>0CA2F400006BEFC1</t>
  </si>
  <si>
    <t>FLAT 2, 3 NORTHWOOD ROAD, LONDON, LONDON, NORTHWOOD ROAD, LONDON</t>
  </si>
  <si>
    <t>SE23 2HR</t>
  </si>
  <si>
    <t>14, Willow Way, Newcastle Upon Tyne, Tyne And Wear</t>
  </si>
  <si>
    <t>NE20 9RJ</t>
  </si>
  <si>
    <t>21E5240135</t>
  </si>
  <si>
    <t>LU4 9QW</t>
  </si>
  <si>
    <t>SHL1304571802</t>
  </si>
  <si>
    <t>28, Ruston Close, Ruston Close</t>
  </si>
  <si>
    <t>PE29 1AE</t>
  </si>
  <si>
    <t>07885454197.dd. standard. elec inside &amp; gas - outside. semi con kit. rabbit. - locked away. park at the back . ID. TRAINEE OK. IHD, UPDATED DETAILS:-*SCHOOL RUN SO APPT NEEDS TO BE BETWEEN 9-12 IF POSSIBLE*COVID FREEMOB: +447885454197Over 18+Standard rateSingle PhaseDuel metersLocations- electric internal and gas external on the ground in brown box need semi con kit Belo, not-applicable</t>
  </si>
  <si>
    <t>A191082656,A191082656</t>
  </si>
  <si>
    <t>038423	,38423</t>
  </si>
  <si>
    <t>M700017541903</t>
  </si>
  <si>
    <t>21M0234693</t>
  </si>
  <si>
    <t>G4F12043602100</t>
  </si>
  <si>
    <t>SG940218297221</t>
  </si>
  <si>
    <t>SHL13045718</t>
  </si>
  <si>
    <t>0CA2F4000056DF8B</t>
  </si>
  <si>
    <t>25 LOGAN ROAD NEWCASTLE UPON TYNE</t>
  </si>
  <si>
    <t>NE6 4SY</t>
  </si>
  <si>
    <t>Client Name : Octopus Energy Access Arrangements: Customer Name: Kristie Lopez Above is as of  06/10/21DATA REMOVED Additional Information: Reason for Request: Site Investigation MPRN:1270954103 MSN:G4P50012221500 CUST:Kristie Lopez +447970176269 Above is as of  06/10/21DF EXCH elec meter for smart single rate CR EXCH gas meter onsite for smart CR MPRN:1270954103 MSN:G4K63718990513 CUST:Kristie Lopez +447970176269</t>
  </si>
  <si>
    <t>Customer isn't sure what is happening she was only having issues with ihd</t>
  </si>
  <si>
    <t>19P5006285</t>
  </si>
  <si>
    <t>75 LONGSTONE PARK</t>
  </si>
  <si>
    <t>Client Name : Octopus Energy Access Arrangements: Contact: Julie Gazzani Customer Name: Julie Gazzani Contact Phone: +447714276454 Above is as of  06/10/21OFF SUPPLY. E7 meter  call landline 01665721300 with eta. Covid clear. To be attended 30.08.21  customer aware and ok with this  please call before arrival. Additional Information: Reason for Request: Site Investigation MPRN:n/a MSN:n/a CUST:Julie &amp; Fred Gazzani +447714276454 Above is as of  06/10/21"sms":"mprn":"" "jid":"OE13494144"</t>
  </si>
  <si>
    <t>Domestic / Standard / Gas / Smets2 / Install / Not-specified / Not-specified</t>
  </si>
  <si>
    <t>22 GOODWOOD CLOSE</t>
  </si>
  <si>
    <t>DH8 0UF</t>
  </si>
  <si>
    <t>20M1000461</t>
  </si>
  <si>
    <t>SHL1355851101</t>
  </si>
  <si>
    <t>9A Astonville Street</t>
  </si>
  <si>
    <t>SW18 5AN</t>
  </si>
  <si>
    <t>step ladderselec insidegas outsidestandard rate18+no parking between 1pm 2-pmphoto id+447842018559dimi.yiannikas@gmail.com</t>
  </si>
  <si>
    <t>A09LB52820,A09LB52820</t>
  </si>
  <si>
    <t xml:space="preserve">025037	</t>
  </si>
  <si>
    <t>MA6NC210843045</t>
  </si>
  <si>
    <t>21M0290348</t>
  </si>
  <si>
    <t>G4F10764452100</t>
  </si>
  <si>
    <t>SHL13558511</t>
  </si>
  <si>
    <t>0CA2F4000056E0A1</t>
  </si>
  <si>
    <t>SHL1355851401</t>
  </si>
  <si>
    <t>4, SILVER BIRCH AVENUE, FAREHAM, HAMPSHIRE</t>
  </si>
  <si>
    <t>PO14 1SZ</t>
  </si>
  <si>
    <t>Exchange of meters to SMETS2 + IHD monitor -  Small ladder. no pets - no parking restrictions - no shared supply - ok with g &amp; e being disrupted. 2 persons fine to attend. , not-applicableConsent for PM appointment given by customer CS</t>
  </si>
  <si>
    <t>Tails 1 replaced</t>
  </si>
  <si>
    <t>Z15N403909,Z15N403909</t>
  </si>
  <si>
    <t>E6S01051181656,E6S01051181656</t>
  </si>
  <si>
    <t>MA6NC210625809</t>
  </si>
  <si>
    <t>21M0291735</t>
  </si>
  <si>
    <t>G4F12043992100</t>
  </si>
  <si>
    <t>SHL13558514</t>
  </si>
  <si>
    <t>0CA2F400006BF01F</t>
  </si>
  <si>
    <t>OE1355852101</t>
  </si>
  <si>
    <t>LOCK UP 20, 99A, COLINTON ROAD, EDINBURGH</t>
  </si>
  <si>
    <t>EH14 1AL</t>
  </si>
  <si>
    <t>3309P03997,3309P03997</t>
  </si>
  <si>
    <t xml:space="preserve">00163	</t>
  </si>
  <si>
    <t>21E5239230</t>
  </si>
  <si>
    <t>OE13558521</t>
  </si>
  <si>
    <t>FOX1355860701</t>
  </si>
  <si>
    <t>8, HIDE CLOSE, SAWSTON, CAMBRIDGE, CAMBRIDGESHIRE</t>
  </si>
  <si>
    <t>CB22 3UR</t>
  </si>
  <si>
    <t>MEX Faulty Meter CURRENT SMETS 2  Krzysztof Okrasa +447852386856 PARKING OK GAS METER OUTSIDE WALL ECV TBC COVID-19 - NO KNOWN - 1.11.2021 COVID-19 - NO KNOWN - 1.11.2021</t>
  </si>
  <si>
    <t>E6S14800381961,E6S14800381961</t>
  </si>
  <si>
    <t xml:space="preserve">03429	</t>
  </si>
  <si>
    <t>MA6NC210933640</t>
  </si>
  <si>
    <t>G4F10764842100</t>
  </si>
  <si>
    <t>FOX13558607</t>
  </si>
  <si>
    <t>OE1355862901</t>
  </si>
  <si>
    <t>EAGLEHALL SPOTTISWOODE, GORDON, BERWICKSHIRE</t>
  </si>
  <si>
    <t>TD3 6NQ</t>
  </si>
  <si>
    <t>+447592366361, smets2-commission</t>
  </si>
  <si>
    <t>21M0029586</t>
  </si>
  <si>
    <t>panny.zaris@octoenergy.com by email</t>
  </si>
  <si>
    <t>OE13558629</t>
  </si>
  <si>
    <t>TEL1355863101</t>
  </si>
  <si>
    <t>BASE, 148, NEW NORTH ROAD, LONDON</t>
  </si>
  <si>
    <t>N1 7BH</t>
  </si>
  <si>
    <t>outsidestandard rateparking okay - give license plate on the day, they can put you on permit or there is parking around the cornertrainee okay photo id okay+447515165502</t>
  </si>
  <si>
    <t>D03A17672,D03A17672</t>
  </si>
  <si>
    <t>21M0291736</t>
  </si>
  <si>
    <t>TEL13558631</t>
  </si>
  <si>
    <t>0CA2F4000056E098</t>
  </si>
  <si>
    <t>SHL1355875001</t>
  </si>
  <si>
    <t>23 WALCOURT ROAD, KEMPSTON, BEDFORD, KEMPSTON</t>
  </si>
  <si>
    <t>MK42 8SL</t>
  </si>
  <si>
    <t>No access no number on file spoke to office abort ref IC0411f</t>
  </si>
  <si>
    <t xml:space="preserve">[REDACTED], Meter outside, No pets, 2 people attending OK, No parking restriction, Ok with interruption.Covid - OK </t>
  </si>
  <si>
    <t>Z17QN04010</t>
  </si>
  <si>
    <t>E6S06967451756</t>
  </si>
  <si>
    <t>SHL13558750</t>
  </si>
  <si>
    <t xml:space="preserve">06423	</t>
  </si>
  <si>
    <t>SHL1355883001</t>
  </si>
  <si>
    <t>16, Woodside Road, 16, GUILDFORD, WOODSIDE ROAD, GUILDFORD, SURREY</t>
  </si>
  <si>
    <t>GU2 8HW</t>
  </si>
  <si>
    <t>COVID-19 NO CONT WITH CUST, DOOR CHECK REQ 28.10.2021Meter below 8ft: Y|Has permission to Install: Y|Parking available: FREE_PARKING_NEARBY|Customer has Carer or representative: N|Pass phrase: N/A</t>
  </si>
  <si>
    <t>A08LB25874,A08LB25874</t>
  </si>
  <si>
    <t>G4W00848840902,G4W00848840902</t>
  </si>
  <si>
    <t>MA6NC210936670</t>
  </si>
  <si>
    <t>21M0290294</t>
  </si>
  <si>
    <t>G4F10832372100</t>
  </si>
  <si>
    <t>SHL13558830</t>
  </si>
  <si>
    <t>0CA2F4000056DF23</t>
  </si>
  <si>
    <t>TEL1355889501</t>
  </si>
  <si>
    <t>10, HILLREACH, LONDON</t>
  </si>
  <si>
    <t>SE18 4AJ</t>
  </si>
  <si>
    <t>Unable to disconnect fuse due to asbestos barrier. With stage 2 ppe, the asbestos will be touched and possibly moved with rubber gloves and there's not alot of room from the asbestos and fuse. Technical said I am good to pull it but my fdl advised otherwise. Customer didn't want smart meters as she only had a broken display with her electric meter, customer wanted a traditional meter. Code: et0911c</t>
  </si>
  <si>
    <t>COVID-19 STATUS: NO KNOWN OR SUSPECTED COVID-19Ms Linley Murdock+442083171593internal below 6ft</t>
  </si>
  <si>
    <t>D02A37712</t>
  </si>
  <si>
    <t>G4A02856580501</t>
  </si>
  <si>
    <t>TEL13558895</t>
  </si>
  <si>
    <t>10 Draper Close, BELVEDERE, Kent, DRAPER CLOSE, BELVEDERE, KENT</t>
  </si>
  <si>
    <t>SHL13558951</t>
  </si>
  <si>
    <t>TEL1355901101</t>
  </si>
  <si>
    <t>5, ROMANY COURT, HEMEL HEMPSTEAD, HERTFORDSHIRE</t>
  </si>
  <si>
    <t>HP2 4XF</t>
  </si>
  <si>
    <t>even after several cold reboot requests, the ESME(elec meter) is still not communicating. please investigate the fault. mex as needed. meter are external below 6ft. on street parking. no pets +447842652816 +441442215267    ROY  ***CALL 30 MINS BEFORE</t>
  </si>
  <si>
    <t>19K0195325</t>
  </si>
  <si>
    <t>G4K00179241920</t>
  </si>
  <si>
    <t xml:space="preserve">03796	</t>
  </si>
  <si>
    <t>TEL13559011</t>
  </si>
  <si>
    <t>TEL1355903701</t>
  </si>
  <si>
    <t>BASEMENT, FLAT B-E, 57, HIGHBURY PARK, LONDON</t>
  </si>
  <si>
    <t>N5 1TH</t>
  </si>
  <si>
    <t>Unable to access intake like in other customer flat et181121b</t>
  </si>
  <si>
    <t>covid clear StorageHeaters: N, ParkingPermit: N, Above6Feet: YElec - inside Gas - insidestep ladder req</t>
  </si>
  <si>
    <t>S65A37845</t>
  </si>
  <si>
    <t>G4K11397700301</t>
  </si>
  <si>
    <t>TEL13559037</t>
  </si>
  <si>
    <t>SHL1355909001</t>
  </si>
  <si>
    <t>7 Whaddon Road, Mursley, Milton Keynes, Buckinghamshire, Mursley</t>
  </si>
  <si>
    <t>MK17 0RZ</t>
  </si>
  <si>
    <t>Custimer not home Cs4111041</t>
  </si>
  <si>
    <t>L07W034533</t>
  </si>
  <si>
    <t>SHL13559090</t>
  </si>
  <si>
    <t>TEL1355910401</t>
  </si>
  <si>
    <t>11, MANOR CLOSE, LANGTOFT, PETERBOROUGH</t>
  </si>
  <si>
    <t>PE6 9NB</t>
  </si>
  <si>
    <t>dual fuel,  semi con, single phase, econ 7, parking okay, trainee okay, photo id suff, 01778344544 best contact best email : pete_currell@yahoo.co.uk, not-applicable</t>
  </si>
  <si>
    <t>Semi con outlet kit not in van stock. SG940218176121</t>
  </si>
  <si>
    <t>F00FX64820,F00FX64820</t>
  </si>
  <si>
    <t>5045935,5045935S</t>
  </si>
  <si>
    <t>SG940217607421</t>
  </si>
  <si>
    <t>21M0176779</t>
  </si>
  <si>
    <t>G4F12058782100</t>
  </si>
  <si>
    <t>TEL13559104</t>
  </si>
  <si>
    <t>0CA2F4000056DFB3</t>
  </si>
  <si>
    <t>FAVERSHAM</t>
  </si>
  <si>
    <t>SW0152144</t>
  </si>
  <si>
    <t>61 MAYLINGS FARM ROAD  HAMPSHIRE</t>
  </si>
  <si>
    <t>PO16 7QS</t>
  </si>
  <si>
    <t>14:00 - 18:00. ELEC. Functionality Exchange. .</t>
  </si>
  <si>
    <t>Meter fitted customer required 3 phase.</t>
  </si>
  <si>
    <t>19K0257615,19K0257615</t>
  </si>
  <si>
    <t>21M0290002</t>
  </si>
  <si>
    <t>SW0152203</t>
  </si>
  <si>
    <t>13 BEWLYS ROAD LONDON</t>
  </si>
  <si>
    <t>SE27 0LA</t>
  </si>
  <si>
    <t>ELEC METER MOVE. Repositioning of metering system. Moving meter due to ease of access for meter readings for FIT  If unable to please provide picture so we can look at next steps.  Customer is on PSR and has an executive complaint with OVO . Elderly,Restricted Movement,Serious Illness</t>
  </si>
  <si>
    <t>Unable to reposition electric meter due to environment around meter. Meter ideally needs upgrading to smets 2 as the reads are meant to be sent off automatically from this meter. Customer said it was being sent off before but it stopped. We need to upgrade both electric and gas meter and install a new ihd. Customer wanted to move the meter to another room next to the meter cupboard but she would need to restructure her wall in-between and the cut out will need to be moved too. Customer would like it upgraded as she is not happy that the meter is not doing what it's supposed to do. Customer and her partner are elderly and are unable to get down to read the meter so it needs changing or upgraded, not repositioned as there's no where to put it where the customer can read it.</t>
  </si>
  <si>
    <t>16P0186197</t>
  </si>
  <si>
    <t>SHL1355917401</t>
  </si>
  <si>
    <t>27, Little Linford Lane, Little Linford Lane, Newport Pagnell, Little Linford Lane</t>
  </si>
  <si>
    <t>MK16 8DG</t>
  </si>
  <si>
    <t>F00FC60676,F00FC60676</t>
  </si>
  <si>
    <t>MA6NC210933665</t>
  </si>
  <si>
    <t>21M0291862</t>
  </si>
  <si>
    <t>G4F12058662100</t>
  </si>
  <si>
    <t>SHL13559174</t>
  </si>
  <si>
    <t>0CA2F4000056E0B4</t>
  </si>
  <si>
    <t>SHL1355917601</t>
  </si>
  <si>
    <t>7, BIMBURY LANE, DETLING, MAIDSTONE, BIMBURY LANE, DETLING, MAIDSTONE</t>
  </si>
  <si>
    <t>ME14 3HX</t>
  </si>
  <si>
    <t>COVID-19 STATUS: NO CONTACT WITH CUSTOMER, DOORSTEP CHECKS REQUIRED Job Type: MPAN: 1900020229092 Elec S2 Required Set up in E7 Mode. Parking: FreePets: NoAdditional Job Info: Supply IHD Install &amp; Bind  Contact : 07780497007</t>
  </si>
  <si>
    <t>Tidied cables. Solar back on. All ok</t>
  </si>
  <si>
    <t>H13B000366,H13B000366</t>
  </si>
  <si>
    <t>21M0290404</t>
  </si>
  <si>
    <t>SHL13559176</t>
  </si>
  <si>
    <t>0CA2F4000056E1F5</t>
  </si>
  <si>
    <t>SHL1355917701</t>
  </si>
  <si>
    <t>**VIP** Job Type: Related Remove Mpan : 1900020229108 Parking: FreePets: NoAdditional Job Info: Exchange booked on: 1900020229092Contact :  07780497007, not-applicable</t>
  </si>
  <si>
    <t>H13B000366</t>
  </si>
  <si>
    <t>Customer didn't require meter removal only meter exchange.</t>
  </si>
  <si>
    <t>SHL13559177</t>
  </si>
  <si>
    <t>TEL1355927501</t>
  </si>
  <si>
    <t>24, STONE HILL, TWO MILE ASH, MILTON KEYNES</t>
  </si>
  <si>
    <t>+441908423700,dual,e7,single phase,external,parking ok,ID,2 engineer, not-applicable</t>
  </si>
  <si>
    <t>F00FC52248,F00FC52248</t>
  </si>
  <si>
    <t>G4A05555170101,G4A05555170101</t>
  </si>
  <si>
    <t>MA6NC210933850</t>
  </si>
  <si>
    <t>21M0176242</t>
  </si>
  <si>
    <t>G4F10778122100</t>
  </si>
  <si>
    <t>TEL13559275</t>
  </si>
  <si>
    <t>0CA2F4000056E060</t>
  </si>
  <si>
    <t>SHL1355929501</t>
  </si>
  <si>
    <t>30, Beamish Hills, Beamish, STANLEY, Beamish Hills</t>
  </si>
  <si>
    <t>DH9 0SP</t>
  </si>
  <si>
    <t>Meter below 8ft: Y|Has permission to Install: Y|Parking available: FREE_PARKING_NEARBY|Customer has Carer or representative: Y|Pass phrase: I don&amp;amp;rsquo;t like coffer, not-applicable</t>
  </si>
  <si>
    <t>15E0105485,15E0105485</t>
  </si>
  <si>
    <t>G4K63808980513,G4K63808980513</t>
  </si>
  <si>
    <t>MA6NC210752963</t>
  </si>
  <si>
    <t>21E5239971</t>
  </si>
  <si>
    <t>G4F10773562100</t>
  </si>
  <si>
    <t>SHL13559295</t>
  </si>
  <si>
    <t>0CA2F400005240FC</t>
  </si>
  <si>
    <t>SHL1355931301</t>
  </si>
  <si>
    <t>4 Jermayns, 4 Jermayns, Basildon, Essex</t>
  </si>
  <si>
    <t>SS15 5EZ</t>
  </si>
  <si>
    <t>Call 30m prior arr, Mr Allen 447927346136, single phase &amp; gas inside in the kitchen, bellow 6ft , no trainee, parking-id-ihd ok , not-applicable</t>
  </si>
  <si>
    <t>Z10SX02303,Z10SX02303</t>
  </si>
  <si>
    <t>E6S03960821756,E6S03960821756</t>
  </si>
  <si>
    <t xml:space="preserve">03337	</t>
  </si>
  <si>
    <t>MA6NC210936642</t>
  </si>
  <si>
    <t>21M0206580</t>
  </si>
  <si>
    <t>G4F12046692100</t>
  </si>
  <si>
    <t>SHL13559313</t>
  </si>
  <si>
    <t>0CA2F400006BF1C6</t>
  </si>
  <si>
    <t xml:space="preserve">09015	</t>
  </si>
  <si>
    <t>SHL1355937101</t>
  </si>
  <si>
    <t>9 Coverdale Avenue Usworth, WASHINGTON, Tyne And Wear, COVERDALE AVENUE, WASHINGTON</t>
  </si>
  <si>
    <t>NE37 2JL</t>
  </si>
  <si>
    <t>Job Type: DF SMETS2 PP JOB Additional Info: Please forward call customer on 07377116925 , not-applicable</t>
  </si>
  <si>
    <t>C20. Complete</t>
  </si>
  <si>
    <t>S09H12836,S09H12836</t>
  </si>
  <si>
    <t>G4A01759780901,G4A01759780901</t>
  </si>
  <si>
    <t>MA6NC210601921</t>
  </si>
  <si>
    <t>21E5240776</t>
  </si>
  <si>
    <t>G4F00510472000</t>
  </si>
  <si>
    <t>SHL13559371</t>
  </si>
  <si>
    <t>0CA2F400005BE542</t>
  </si>
  <si>
    <t>NE30 4JX</t>
  </si>
  <si>
    <t>PURE1355946501</t>
  </si>
  <si>
    <t>38 FERNDALE ROAD, LONDON, LONDON, LONDON</t>
  </si>
  <si>
    <t>N15 6UE</t>
  </si>
  <si>
    <t>COVID-19 STATUS: NO KNOWN OR SUSPECTED COVID-19Ms Helen Davies+447940189807CANT POWER DOWN AFTER 4PM - if possible could you please arrive between 1-3pm and have the power back on by 4PM - +447940189807 hlf hr enroute, standard, gas external, elec</t>
  </si>
  <si>
    <t>IHD requested</t>
  </si>
  <si>
    <t>Z13QU75614,Z13QU75614</t>
  </si>
  <si>
    <t>E6S03037681356</t>
  </si>
  <si>
    <t>21M0176750</t>
  </si>
  <si>
    <t>PURE13559465</t>
  </si>
  <si>
    <t>OE1355959101</t>
  </si>
  <si>
    <t>35 Wakefield Avenue, EDINBURGH, City of Edinburgh</t>
  </si>
  <si>
    <t>EH7 6TN</t>
  </si>
  <si>
    <t>17K0258974</t>
  </si>
  <si>
    <t>G4KS0137049161</t>
  </si>
  <si>
    <t>OE13559591</t>
  </si>
  <si>
    <t>SHL1355965301</t>
  </si>
  <si>
    <t>18 Miller Close, Doddington, March, Cambridgeshire, MILLER CLOSE, DODDINGTON, MARCH, CAMBRIDGESHIRE</t>
  </si>
  <si>
    <t>PE15 0NZ</t>
  </si>
  <si>
    <t>PE15 0NZ, COVID-19 STATUS: NO KNOWN OR SUSPECTED COVID-19Mr Neil Trundle+447598785479Meter below 8ft: Y|Has permission to Install: Y|Parking available: FREE_PARKING_NEARBY|Customer has Carer or representative: N|Pass phrase: N/A</t>
  </si>
  <si>
    <t>Z04E122999,Z04E122999</t>
  </si>
  <si>
    <t>330888S,330888S</t>
  </si>
  <si>
    <t>MA6NC210936325</t>
  </si>
  <si>
    <t>21M0155145</t>
  </si>
  <si>
    <t>G4F12043572100</t>
  </si>
  <si>
    <t>SHL13559653</t>
  </si>
  <si>
    <t>0CA2F4000056DFC4</t>
  </si>
  <si>
    <t>SHL1355966001</t>
  </si>
  <si>
    <t>School, House, Washington, Tyne And Wear, House</t>
  </si>
  <si>
    <t>NE37 1NU</t>
  </si>
  <si>
    <t>14E0643491,14E0643491</t>
  </si>
  <si>
    <t>21M0121043</t>
  </si>
  <si>
    <t>SHL13559660</t>
  </si>
  <si>
    <t>0CA2F400005BE342</t>
  </si>
  <si>
    <t>7 BIMBURY LANE DETLING</t>
  </si>
  <si>
    <t>MAIDSTONE  BIMBURY LANE  DETLING  MAIDSTONE</t>
  </si>
  <si>
    <t>Client Name : Shell Energy Retail Limited Access Arrangements: Customer Name: Mr Nicholas Jewiss Additional Information:</t>
  </si>
  <si>
    <t>FOX1355973601</t>
  </si>
  <si>
    <t>67 Abbey Road, Wymondham, Norfolk, NORFOLK</t>
  </si>
  <si>
    <t>NR18 9BB</t>
  </si>
  <si>
    <t>DOORSTEP CHECKS REQMobile 07979684506.</t>
  </si>
  <si>
    <t>S06EH21082,S06EH21082</t>
  </si>
  <si>
    <t>M700017681903</t>
  </si>
  <si>
    <t>21M0234699</t>
  </si>
  <si>
    <t>G4F12046742100</t>
  </si>
  <si>
    <t>SG940220017521</t>
  </si>
  <si>
    <t>FOX13559736</t>
  </si>
  <si>
    <t>0CA2F400006BEF83</t>
  </si>
  <si>
    <t>TEL1355974501</t>
  </si>
  <si>
    <t>D, 16 MALLARD COURT, JOHN DYDE CLOSE, BISHOP'S STORTFORD, HERTFORDSHIRE</t>
  </si>
  <si>
    <t>CM23 3BD</t>
  </si>
  <si>
    <t>Dual Fuel, SR, IHD, Parking Ok, Trainee OK, ID sufficient, Both meters Internal, Call on way +447947068511. job must be complete by 5pm</t>
  </si>
  <si>
    <t>NA,Z05E123578</t>
  </si>
  <si>
    <t>NA,403388</t>
  </si>
  <si>
    <t>MA6NC210933858</t>
  </si>
  <si>
    <t>21M0291834</t>
  </si>
  <si>
    <t>G4F12058882100</t>
  </si>
  <si>
    <t>TEL13559745</t>
  </si>
  <si>
    <t>0CA2F400006BF230</t>
  </si>
  <si>
    <t>OE1355975501</t>
  </si>
  <si>
    <t>36 GRANVILLE DRIVE, 36, GRANVILLE DRIVE, FOREST HALL, NEWCASTLE UPON TYNE</t>
  </si>
  <si>
    <t>NE12 9LB</t>
  </si>
  <si>
    <t>Z15N176714,Z15N176714</t>
  </si>
  <si>
    <t>E6S04074751556,E6S04074751556</t>
  </si>
  <si>
    <t>MA6NC210667421</t>
  </si>
  <si>
    <t>21E5239220</t>
  </si>
  <si>
    <t>E6F10699822100</t>
  </si>
  <si>
    <t>OE13559755</t>
  </si>
  <si>
    <t>0CA2F4000056F86B</t>
  </si>
  <si>
    <t>NE31 2AT</t>
  </si>
  <si>
    <t>SES1355978601</t>
  </si>
  <si>
    <t>33 BURCHESTER AVENUE, HEADINGTON, OXFORD, BURCHESTER AVENUE, HEADINGTON, OXFORD</t>
  </si>
  <si>
    <t>OX3 9ND</t>
  </si>
  <si>
    <t>elec only, single phase ,  meter location - internal meter, e7/standard rate, 18+, parking ok on drive, id suff, cust number - +447853368444, not-applicable</t>
  </si>
  <si>
    <t>Commissioning complete. No issues. 60amp fuse.</t>
  </si>
  <si>
    <t>D16W053316,D16W053316</t>
  </si>
  <si>
    <t xml:space="preserve">00796	</t>
  </si>
  <si>
    <t>21M0291763</t>
  </si>
  <si>
    <t>SES13559786</t>
  </si>
  <si>
    <t>0CA2F4000056E1AF</t>
  </si>
  <si>
    <t>TEL1355979201</t>
  </si>
  <si>
    <t>DARKWOOD, ST AUGUSTINES WAY, SOUTH WOOTTON, KING'S LYNN, NORFOLK</t>
  </si>
  <si>
    <t>Dual fuel, both located outside, econ 7, parking okay, big drive, trainee okay, photo id suff, +447894125912 , not-applicable</t>
  </si>
  <si>
    <t>S68E42407,S68E042407</t>
  </si>
  <si>
    <t>G4K80397970501,G4K80397970501</t>
  </si>
  <si>
    <t>MA6NC210936038</t>
  </si>
  <si>
    <t>21M0176778</t>
  </si>
  <si>
    <t>G4F12046832100</t>
  </si>
  <si>
    <t>TEL13559792</t>
  </si>
  <si>
    <t>0CA2F400006BF08A</t>
  </si>
  <si>
    <t>OE1355985201</t>
  </si>
  <si>
    <t>18 GARVALD STREET GRACEMOUNT DRIVE, EDINBURGH</t>
  </si>
  <si>
    <t>EH16 6FB</t>
  </si>
  <si>
    <t>customer requires Powercycle install +447830030331, smets2-repair</t>
  </si>
  <si>
    <t>Gas needs replaced as blank screen electric all working fine</t>
  </si>
  <si>
    <t>19M1036603</t>
  </si>
  <si>
    <t>E6E00126561907</t>
  </si>
  <si>
    <t>OE13559852</t>
  </si>
  <si>
    <t>TGPDBADV081121</t>
  </si>
  <si>
    <t>FLAT 98 HARBOUR TOWER, TRINITY GREEN, GOSPORT, PO12 1HE</t>
  </si>
  <si>
    <t>PO12 1HE</t>
  </si>
  <si>
    <t>Office taking g</t>
  </si>
  <si>
    <t>Fuse pull 15:00:00</t>
  </si>
  <si>
    <t>S81C83194</t>
  </si>
  <si>
    <t>TGPDBADV081121/1</t>
  </si>
  <si>
    <t>Office taking over account.</t>
  </si>
  <si>
    <t>L07C28563</t>
  </si>
  <si>
    <t>SHL1355995901</t>
  </si>
  <si>
    <t>116 Columbine Road, 116 Columbine Road, Ely, Cambridgeshire</t>
  </si>
  <si>
    <t>CB6 3WN</t>
  </si>
  <si>
    <t>CB6 3WN , 02/11/2021/NO COVID, +447708382576 Mrs Wallace will attend, BOTH EXTERNAL, Meter below 8ft: Y|Has permission to Install: Y|Parking available: FREE_PARKING_NEARBY|Customer has Carer or representative: N|Pass phrase: N/A</t>
  </si>
  <si>
    <t>K01E66916,K00E066916</t>
  </si>
  <si>
    <t>MA6NC210459535</t>
  </si>
  <si>
    <t>21M0234694</t>
  </si>
  <si>
    <t>G4F12048452100</t>
  </si>
  <si>
    <t>SHL13559959</t>
  </si>
  <si>
    <t>0CA2F4000056DFA8</t>
  </si>
  <si>
    <t>SHL1355996001</t>
  </si>
  <si>
    <t>4 Heritage Green, Beech Park Chesham Road, Wigginton, TRING, WIGGINTON, TRING, Beech Park Chesham Road</t>
  </si>
  <si>
    <t>HP23 6JW</t>
  </si>
  <si>
    <t>Elec serial number is wrong meter serial  19K0207994 CS10111502</t>
  </si>
  <si>
    <t>heritage4, MUST ATTEND!! DUAL BAND HUB AND METER REQUIRED!! Call 30 minutes before arrival: 07836 272122. GSME 40 meters away from elec. , smets2-repair</t>
  </si>
  <si>
    <t>S07EJ21519</t>
  </si>
  <si>
    <t>G4K00000371913</t>
  </si>
  <si>
    <t>SHL13559960</t>
  </si>
  <si>
    <t>SHL1355996201</t>
  </si>
  <si>
    <t>52 Moorland House, MOULTON PLACE, Newcastle Upon Tyne, Tyne and Wear, MOULTON PLACE, NEWCASTLE UPON TYNE</t>
  </si>
  <si>
    <t>NE5 3RY</t>
  </si>
  <si>
    <t>Meter constantly on live instead of switching tariffs.cut cable in consumer unit has been cut and needs identified by council electrician needs to identify cable before meter can be changed.i did not remove front if cu,that is a photo on customers phone abort code-SS0211T03</t>
  </si>
  <si>
    <t>Job Type: Traditional PP to SMETS 2 Credit Additional Info: Please forward call customer on 07487602862, not-applicable</t>
  </si>
  <si>
    <t>S13H03922</t>
  </si>
  <si>
    <t>SHL13559962</t>
  </si>
  <si>
    <t>SHL1356000101</t>
  </si>
  <si>
    <t>40 Widmore Drive, 40 Widmore Drive, Hemel Hempstead, Hertfordshire</t>
  </si>
  <si>
    <t>HP2 5JL</t>
  </si>
  <si>
    <t xml:space="preserve">mpan 1012967371712 mprn 2989888810 i completed this job this morning both electric and gas meters installed. i was then logged out of my qton IT line told me to clear data when inlogged back in this then erased the whole job so all the photos and serial numbers have now disappeared and are not on the system. i have come back to the property to try and get the serial numbers but the customer is not home. the job will need booked in asap so that the serial numbers on the new assets can be recorded 															</t>
  </si>
  <si>
    <t>Mr Keith LindenSingle phaseDuel fuelElec internalGas externalECV tbcStandard rateParking okTrainee okID okCOVID-19 STATUS: NO KNOWN OR SUSPECTED COVID-19</t>
  </si>
  <si>
    <t>Z05E105925</t>
  </si>
  <si>
    <t>G4W00119690301</t>
  </si>
  <si>
    <t>SHL13560001</t>
  </si>
  <si>
    <t>TEL1356005801</t>
  </si>
  <si>
    <t>10, SILVERTHORNE CLOSE, COLCHESTER, ESSEX</t>
  </si>
  <si>
    <t>CO2 8QB</t>
  </si>
  <si>
    <t>covid clear dual, belo8wft, intenal, standard,parkok,traineeok,ihdok,idok,parkok,+447960058937</t>
  </si>
  <si>
    <t>S07EH61574,S07EH61574</t>
  </si>
  <si>
    <t xml:space="preserve">038271S,0038271	</t>
  </si>
  <si>
    <t>MA6NC210933647</t>
  </si>
  <si>
    <t>21M0290101</t>
  </si>
  <si>
    <t>G4F10778552100</t>
  </si>
  <si>
    <t>TEL13560058</t>
  </si>
  <si>
    <t>0CA2F4000056E0CF</t>
  </si>
  <si>
    <t>SHL1356007601</t>
  </si>
  <si>
    <t>33, PRESTON AVENUE, WYMONDHAM, PRESTON AVENUE</t>
  </si>
  <si>
    <t>NR18 9JE</t>
  </si>
  <si>
    <t>X98E005734,Z98E005734</t>
  </si>
  <si>
    <t>G4A04532960001,G4A04532960001</t>
  </si>
  <si>
    <t>MA6NC210459542</t>
  </si>
  <si>
    <t>21M0155142</t>
  </si>
  <si>
    <t>G4F00498522000</t>
  </si>
  <si>
    <t>SHL13560076</t>
  </si>
  <si>
    <t>0CA2F4000056DFE8</t>
  </si>
  <si>
    <t>DH8 0ET</t>
  </si>
  <si>
    <t>TEL1356013701</t>
  </si>
  <si>
    <t>4, COWLEY ROAD, ROMFORD, ESSEX</t>
  </si>
  <si>
    <t>RM3 7ET</t>
  </si>
  <si>
    <t xml:space="preserve"> ; , dual fuel, internal, step ladder, parking ok, password - snowy, IHD, +447939621509 or  +441708348589NO COVID</t>
  </si>
  <si>
    <t>SD14K19344,SD14K19344</t>
  </si>
  <si>
    <t xml:space="preserve">05166	</t>
  </si>
  <si>
    <t>G4A00298591601,G4A00298591601</t>
  </si>
  <si>
    <t>MA6NC210933657</t>
  </si>
  <si>
    <t>21M0290111</t>
  </si>
  <si>
    <t>G4F10732202100</t>
  </si>
  <si>
    <t>TEL13560137</t>
  </si>
  <si>
    <t>0CA2F400005BCF8C</t>
  </si>
  <si>
    <t xml:space="preserve">03913	</t>
  </si>
  <si>
    <t>62 GROVE VALE</t>
  </si>
  <si>
    <t>SE22 8DT</t>
  </si>
  <si>
    <t>D00A24146</t>
  </si>
  <si>
    <t>G4K00110211920</t>
  </si>
  <si>
    <t>SHL1346374402</t>
  </si>
  <si>
    <t>CLUB ROOM, FLAT 3, NAYLOR HOUSE, ALBION AVENUE, LONDON</t>
  </si>
  <si>
    <t>SW8 2AJ</t>
  </si>
  <si>
    <t>Job Type: Smart meter appParking: YESPets: NO Additional Job Info: (Call customer at least 2h before arrival)Contact: 07982616096Booked by: A.T. Customer has a key from meter box, you need to speak to customer, so he can unlock m. box, not-applicable</t>
  </si>
  <si>
    <t>Dual band meter installed as customers electric is around the corner from the customers flat in a communal area. Authorisation code for gas: ta55797 approved by tech to leave flexible pipe in as unable to carry out hot works with wastage pipe for water in the way. New Castle fitting and washers used for flexible pipe</t>
  </si>
  <si>
    <t>L76A04073,L76A04073</t>
  </si>
  <si>
    <t>G4K70931081013,G4K70931081013</t>
  </si>
  <si>
    <t xml:space="preserve">04711	</t>
  </si>
  <si>
    <t>MA6NC210933345</t>
  </si>
  <si>
    <t>21M0290333</t>
  </si>
  <si>
    <t>E6F10605472100</t>
  </si>
  <si>
    <t>SHL13463744</t>
  </si>
  <si>
    <t>0CA2F4000056DFCF</t>
  </si>
  <si>
    <t>SSE1326867603</t>
  </si>
  <si>
    <t>+447963665416, parking, trainee, step ladders, please call on route, [REDACTED], 07963665416, Electric only,Standard rate,Electric internal,Step ladder req,parking ok,ID ok,trainee ok,</t>
  </si>
  <si>
    <t>L31C15865,L31C15865</t>
  </si>
  <si>
    <t>TEL1356028801</t>
  </si>
  <si>
    <t>MEADOWCOURT, MAIN ROAD, ELM, WISBECH</t>
  </si>
  <si>
    <t>PE14 0AG</t>
  </si>
  <si>
    <t>Customer has rearranged job for two weeks time to include elec meter job too. Et0111f.</t>
  </si>
  <si>
    <t>COVID-19 STATUS: NO CONTACT WITH CUSTOMER, DOORSTEP CHECKS REQUIRED, Mr Jonathan Boyall, +447884448767, step ladderinsideeconomy 7parking okaytrainee okayphoto id okay+447884448767, not-applicable</t>
  </si>
  <si>
    <t>K16W306322</t>
  </si>
  <si>
    <t>G4W00409840902</t>
  </si>
  <si>
    <t>TEL13560288</t>
  </si>
  <si>
    <t>OE1356029401</t>
  </si>
  <si>
    <t>Previous meters not working, exchanged both meters and commisioned</t>
  </si>
  <si>
    <t>19M1313413,C56L10137</t>
  </si>
  <si>
    <t xml:space="preserve">02295	</t>
  </si>
  <si>
    <t>G4F93166081900,G4F93166081900</t>
  </si>
  <si>
    <t xml:space="preserve">01425	</t>
  </si>
  <si>
    <t>MA6NC210714589</t>
  </si>
  <si>
    <t>21E5239405</t>
  </si>
  <si>
    <t>G4F10806462100</t>
  </si>
  <si>
    <t>OE13560294</t>
  </si>
  <si>
    <t>0CA2F400005BE4E6</t>
  </si>
  <si>
    <t>OE1356030101</t>
  </si>
  <si>
    <t>24 Fairfield Avenue, 24, FAIRFIELD AVENUE, BLYTH</t>
  </si>
  <si>
    <t>NE24 3HW</t>
  </si>
  <si>
    <t xml:space="preserve">COVID-19 - NO KNOWN - 2.11.2021Susannah Thompson +447793525337 D/F STANDARD BOTH OUTSIDE WALL SINGE PH ECV OK PARKING OK </t>
  </si>
  <si>
    <t>I06L56397</t>
  </si>
  <si>
    <t xml:space="preserve">ad APPOINTMNET NEEDED </t>
  </si>
  <si>
    <t>OE13560301</t>
  </si>
  <si>
    <t>12 MILTONS WAY, ROYAL WOOTTON BASSETT, SWINDON, MILTONS WAY, ROYAL WOOTTON BASSETT, SWINDON</t>
  </si>
  <si>
    <t>SW0152397</t>
  </si>
  <si>
    <t>5 Burgess Road</t>
  </si>
  <si>
    <t>ME2 4DE</t>
  </si>
  <si>
    <t>Fitted hotshoe. Replaced meter bracket. All ok. Ppmid and gas paired by commissioning as couldnt pair myself</t>
  </si>
  <si>
    <t>E6S09825061656,L1656982506M</t>
  </si>
  <si>
    <t xml:space="preserve">03516	</t>
  </si>
  <si>
    <t>MA6NC210843044</t>
  </si>
  <si>
    <t>G4F00437822000</t>
  </si>
  <si>
    <t>SW0152380</t>
  </si>
  <si>
    <t>47 Stonecroft Avenue</t>
  </si>
  <si>
    <t>Iver</t>
  </si>
  <si>
    <t>SL0 9QG</t>
  </si>
  <si>
    <t>CS1211822 ... No Gist Card... Emergency job raising by customer</t>
  </si>
  <si>
    <t>08:00 - 12:00. GAS. Faulty Damaged Meter Exchange - Error Message. Meter says call help and the battery is low .</t>
  </si>
  <si>
    <t>E6S01650470753,L0756165047M</t>
  </si>
  <si>
    <t>TEL1356039501</t>
  </si>
  <si>
    <t>17, HOMEFIELD ROAD, WARLINGHAM, SURREY</t>
  </si>
  <si>
    <t>CR6 9HU</t>
  </si>
  <si>
    <t>+441883622257, meters  external red ecv , economy 7 meter on site, parking okay, id suff , not-applicable</t>
  </si>
  <si>
    <t>4100490S</t>
  </si>
  <si>
    <t>customer expecting a dual job</t>
  </si>
  <si>
    <t>TEL13560395</t>
  </si>
  <si>
    <t>TEL1356040801</t>
  </si>
  <si>
    <t>17A, LANCASTER GROVE, LONDON</t>
  </si>
  <si>
    <t>NW3 4EU</t>
  </si>
  <si>
    <t>.parking restrictions in place. Customer doesn't have visitors permits and no available pay by phone parking in or around the area. Ref: ET0511A</t>
  </si>
  <si>
    <t>Customer Tel Number +447445301100, 18+ duel, maybe E7/  cus not sure maybe standard, parking ok, no pets, id suff, trainee ok,  LOCATION of meters NO COVIDexternal , IHD</t>
  </si>
  <si>
    <t>L70A25201</t>
  </si>
  <si>
    <t>G4A05881420101</t>
  </si>
  <si>
    <t>TEL13560408</t>
  </si>
  <si>
    <t>OE1356041801</t>
  </si>
  <si>
    <t>DELPHI COMPUTER CONSULTANTS LTD 20 MANS, EDINBURGH, MIDLOTHIAN</t>
  </si>
  <si>
    <t>EH9 1TZ</t>
  </si>
  <si>
    <t>Customer requires mex for Octopus Go - complaint res, not-applicable</t>
  </si>
  <si>
    <t>Z17QL67423,Z17QL67423</t>
  </si>
  <si>
    <t>E6S04894621760,E6S04894621760</t>
  </si>
  <si>
    <t>SG940218744521</t>
  </si>
  <si>
    <t>21E5235082</t>
  </si>
  <si>
    <t>G4F00496582000</t>
  </si>
  <si>
    <t>SG940223367921</t>
  </si>
  <si>
    <t>OE13560418</t>
  </si>
  <si>
    <t>0CA2F400005A7DE3</t>
  </si>
  <si>
    <t>SHL1356044401</t>
  </si>
  <si>
    <t>16 Park View, 16 Park View, Alnwick, Northumberland</t>
  </si>
  <si>
    <t>John Metcalf +441665606316 COMMISSIONING PARKING OK OAP - PASSWORD - CAROL MORTON</t>
  </si>
  <si>
    <t>Unable to commission. Faulty gas meter. Replacement required. Booked appointment with customer.</t>
  </si>
  <si>
    <t xml:space="preserve">00813	</t>
  </si>
  <si>
    <t>SHL13560444</t>
  </si>
  <si>
    <t>SHL1356062901</t>
  </si>
  <si>
    <t>17 Gold Street, Riseley, Bedford, Riseley</t>
  </si>
  <si>
    <t>MK44 1EQ</t>
  </si>
  <si>
    <t>COVID-19 STATUS: NO CONTACT WITH CUSTOMER, DOORSTEP CHECKS REQUIRED, No to covid questions, parking available, no ladder, no pets, no permission, no special requirements, ok for supply to be off</t>
  </si>
  <si>
    <t>D13W189727,D13W189727</t>
  </si>
  <si>
    <t xml:space="preserve">02785	</t>
  </si>
  <si>
    <t>G4W01060411002,G4W01060411002</t>
  </si>
  <si>
    <t>MA6NC210933654</t>
  </si>
  <si>
    <t>21M0121135</t>
  </si>
  <si>
    <t>G4F10778262100</t>
  </si>
  <si>
    <t>SHL13560629</t>
  </si>
  <si>
    <t>0CA2F4000056E0F4</t>
  </si>
  <si>
    <t>FOX1356075901</t>
  </si>
  <si>
    <t>28 Glebe Road, Deanshanger, Milton Keynes, MILTON KEYNES, GLEBE ROAD, DEANSHANGER, MILTON KEYNES</t>
  </si>
  <si>
    <t>MK19 6LT</t>
  </si>
  <si>
    <t>Z13NA40712,Z13NA40712</t>
  </si>
  <si>
    <t xml:space="preserve">03097	</t>
  </si>
  <si>
    <t xml:space="preserve">07961	</t>
  </si>
  <si>
    <t>G4A02558430901,G4A02558430901</t>
  </si>
  <si>
    <t>MA6NC210933874</t>
  </si>
  <si>
    <t>21M0290204</t>
  </si>
  <si>
    <t>G4F10732282100</t>
  </si>
  <si>
    <t>FOX13560759</t>
  </si>
  <si>
    <t>0CA2F400006BEFE9</t>
  </si>
  <si>
    <t>SHL1356078001</t>
  </si>
  <si>
    <t>49 GERMANDER PLACE CONNIBURROW, MILTON KEYNES, GERMANDER PLACE, CONNIBURROW, MILTON KEYNES</t>
  </si>
  <si>
    <t>MK14 7DW</t>
  </si>
  <si>
    <t>+447779562446 COVID-19 STATUS: NO KNOWN OR SUSPECTED COVID-19, Meter below 8ft: Y|Has permission to Install: Y|Parking available: FREE_PARKING_NEARBY|Customer has Carer or representative: N|Pass phrase: N/A</t>
  </si>
  <si>
    <t>A08X161887,A08X161887</t>
  </si>
  <si>
    <t>G4A00109300701,G4A00109300701</t>
  </si>
  <si>
    <t>MA6NC210788095</t>
  </si>
  <si>
    <t>21M0290241</t>
  </si>
  <si>
    <t>G4F10778522100</t>
  </si>
  <si>
    <t>SHL13560780</t>
  </si>
  <si>
    <t>0CA2F4000056E05A</t>
  </si>
  <si>
    <t>SHL1356091201</t>
  </si>
  <si>
    <t>35, KELLS LANE, KELLS LANE</t>
  </si>
  <si>
    <t>Customer wants to leave it as she is  unsure about her house alarm code and doesn't want to risk not being able to turn it off SS1011A01</t>
  </si>
  <si>
    <t>Meter below 8ft: Y|Has permission to Install: Y|Parking available: FREE_PARKING_NEARBY|Customer has Carer or representative: N|Pass phrase: N/ADUAL BAND MAY BE REQ</t>
  </si>
  <si>
    <t>D04L56029</t>
  </si>
  <si>
    <t>G4K03690480101</t>
  </si>
  <si>
    <t>SHL13560912</t>
  </si>
  <si>
    <t>SHL1356095901</t>
  </si>
  <si>
    <t>69, ELVINGTON, KING'S LYNN, NORFOLK</t>
  </si>
  <si>
    <t>PE30 4TB</t>
  </si>
  <si>
    <t>A10LB41107,A10LB41107</t>
  </si>
  <si>
    <t>21M0155141</t>
  </si>
  <si>
    <t>SHL13560959</t>
  </si>
  <si>
    <t>SHL1356103901</t>
  </si>
  <si>
    <t>18, Dodwood, 18, DODWOOD, WELWYN GARDEN CITY, HERTFORDSHIRE</t>
  </si>
  <si>
    <t>AL7 3HE</t>
  </si>
  <si>
    <t>+447730496048 COVID-19 STATUS: NO KNOWN OR SUSPECTED COVID-19, Job type: Smets2 Parking: YesPets: CatsAdditional Job Info: Call the cm prior to arrivalCustomer contact:07730496048Booked by: (your initials)A.M</t>
  </si>
  <si>
    <t>Z04E034805,Z04E034805</t>
  </si>
  <si>
    <t>NA,79130</t>
  </si>
  <si>
    <t>MA6NC210788006</t>
  </si>
  <si>
    <t>21M0290357</t>
  </si>
  <si>
    <t>G4F10832512100</t>
  </si>
  <si>
    <t>SHL13561039</t>
  </si>
  <si>
    <t>0CA2F4000056DF3F</t>
  </si>
  <si>
    <t>NE61 3BF</t>
  </si>
  <si>
    <t>SHL1356107801</t>
  </si>
  <si>
    <t>5 Knowsley Court, NEWCASTLE UPON TYNE, KNOWSLEY COURT, NEWCASTLE UPON TYNE</t>
  </si>
  <si>
    <t>NE3 2FJ</t>
  </si>
  <si>
    <t xml:space="preserve">COVID-19 STATUS: NO KNOWN OR SUSPECTED COVID-19 Site support say :-We will need a revisit so that we can power cycle and resend.â€18+ Parking - OK+447785574080 - Call 30 Mins Prior </t>
  </si>
  <si>
    <t>Job needs raised for 3lecyric only installed requested by comms support electric failing at the same point each time</t>
  </si>
  <si>
    <t>21E5240383</t>
  </si>
  <si>
    <t>G4K66213330613</t>
  </si>
  <si>
    <t xml:space="preserve">00118	</t>
  </si>
  <si>
    <t>SHL13561078</t>
  </si>
  <si>
    <t>SHL1356108201</t>
  </si>
  <si>
    <t>6 Goring Road, COLCHESTER, Essex, GORING ROAD, COLCHESTER, ESSEX</t>
  </si>
  <si>
    <t>CO4 0DX</t>
  </si>
  <si>
    <t xml:space="preserve">+447773500485 COVID-19 STATUS: NO KNOWN OR SUSPECTED COVID-19 school run back 8.39, Please call customer on route 01206862206 </t>
  </si>
  <si>
    <t>S09E16571,S09E16571</t>
  </si>
  <si>
    <t>L1059986023M,L1059986023M</t>
  </si>
  <si>
    <t>MA6NC210933737</t>
  </si>
  <si>
    <t>21M0290096</t>
  </si>
  <si>
    <t>G4F10778472100</t>
  </si>
  <si>
    <t>ISO2037731</t>
  </si>
  <si>
    <t>SHL13561082</t>
  </si>
  <si>
    <t>0CA2F4000056E0EC</t>
  </si>
  <si>
    <t>OE1356108701</t>
  </si>
  <si>
    <t>COVID-19 NO CONT WITH CUST, DOOR CHECK REQ 22.10.2021comms hub replace and commission both meters</t>
  </si>
  <si>
    <t>Needs dual exchange. Full site already de commissioned</t>
  </si>
  <si>
    <t>OE13561087</t>
  </si>
  <si>
    <t>SHL1353015202</t>
  </si>
  <si>
    <t>11 KINSON GREEN, 11 KINSON GREEN, 11, AYLESBURY, KINSON GREEN, AYLESBURY, BUCKINGHAMSHIRE</t>
  </si>
  <si>
    <t>HP20 2AU</t>
  </si>
  <si>
    <t>+441296435383, not-applicable</t>
  </si>
  <si>
    <t>L69E006260</t>
  </si>
  <si>
    <t>G4A01681630301</t>
  </si>
  <si>
    <t>eng req . need special fitting for pipework</t>
  </si>
  <si>
    <t>SHL13530152</t>
  </si>
  <si>
    <t>SHL1353853402</t>
  </si>
  <si>
    <t>GROUND FLOOR, 47, GROVEWAY, LONDON</t>
  </si>
  <si>
    <t>SW9 0AH</t>
  </si>
  <si>
    <t>Abort code TA 56246 shared supply so job can't go ahead as no access to other property and can't not identify which is other property. Spoke and explained to customer in what they would have to do next.</t>
  </si>
  <si>
    <t>COVID-19 STATUS: NO KNOWN OR SUSPECTED COVID-19 +447956355099/ standard rate/ single phase/ parking ok/ trainee ok/ id ok/ gas outside and elec inside</t>
  </si>
  <si>
    <t>14E0577560</t>
  </si>
  <si>
    <t>S00570</t>
  </si>
  <si>
    <t>SHL13538534</t>
  </si>
  <si>
    <t>6 Bewick Garth, Stocksfield, Northumberland</t>
  </si>
  <si>
    <t>NE43 7AU</t>
  </si>
  <si>
    <t>G4P01562971800</t>
  </si>
  <si>
    <t>SHL1356123801</t>
  </si>
  <si>
    <t>129 BONDICAR TERRACE, 129 BONDICAR TERRACE, BLYTH</t>
  </si>
  <si>
    <t>Customer is A hoarder. Limited access within property. Unsafe environment. Abort code: SS0411PS01</t>
  </si>
  <si>
    <t>DUCKSY, 18+ gas and elec under stairs cupboard, standard, single phase .  no pets ,parking  , id suff, no trainee meter, internal ele ihd standard meter parking ok photo id sufficient.Economy 7 meters call an hour before +447548595186, not-applicable</t>
  </si>
  <si>
    <t>C04X000196</t>
  </si>
  <si>
    <t>G4K65549320612</t>
  </si>
  <si>
    <t>SHL13561238</t>
  </si>
  <si>
    <t>SHL1356132901</t>
  </si>
  <si>
    <t>73 London Road, Aston Clinton, Aylesbury, Buckinghamshire, LONDON ROAD, ASTON CLINTON, AYLESBURY, BUCKINGHAMSHIRE</t>
  </si>
  <si>
    <t>HP22 5LD</t>
  </si>
  <si>
    <t>I10EE07665,I10EE07665</t>
  </si>
  <si>
    <t xml:space="preserve">09631	</t>
  </si>
  <si>
    <t>G4A00602620801</t>
  </si>
  <si>
    <t>21M0290158</t>
  </si>
  <si>
    <t>SHL13561329</t>
  </si>
  <si>
    <t>0CA2F400006BEF82</t>
  </si>
  <si>
    <t>Kithurst Barn, Kithurst Lane, Storrington, Pulborough, West Sussex</t>
  </si>
  <si>
    <t>21M0235100</t>
  </si>
  <si>
    <t>Ppmid installed and commissioned</t>
  </si>
  <si>
    <t>23 Owens Way, LONDON, London, OWENS WAY, LONDON</t>
  </si>
  <si>
    <t>SE23 1RW</t>
  </si>
  <si>
    <t>SHL1356159801</t>
  </si>
  <si>
    <t>21, Cantley Road, Cantley Road, Bedford, Cantley Road</t>
  </si>
  <si>
    <t>MK40 4RX</t>
  </si>
  <si>
    <t>+441234341128 call, both meters internal, easy access, standard, parking ok, trainee ok, id ok, ihd, not-applicable</t>
  </si>
  <si>
    <t>D13W076027,D13W076027</t>
  </si>
  <si>
    <t>A13000162266,E6S01622661356</t>
  </si>
  <si>
    <t xml:space="preserve">07457	</t>
  </si>
  <si>
    <t>MA6NC210681800</t>
  </si>
  <si>
    <t>21M0290324</t>
  </si>
  <si>
    <t>G4F00280822000</t>
  </si>
  <si>
    <t>SHL13561598</t>
  </si>
  <si>
    <t>0CA2F4000056E0F2</t>
  </si>
  <si>
    <t>SHL1356161401</t>
  </si>
  <si>
    <t>26 Leven Close, 26, Leighton Buzzard, LEVEN CLOSE, LEIGHTON BUZZARD, BEDFORDSHIRE</t>
  </si>
  <si>
    <t>LU7 2XS</t>
  </si>
  <si>
    <t xml:space="preserve">+441525370270  COVID-19 STATUS: NO KNOWN OR SUSPECTED COVID-19 park on drive, faulty gas meter, stuck readings, we need to exchangein garage just above head small stepsno pets yes with two people attending park in customer's drive no permission required </t>
  </si>
  <si>
    <t>E6S21548711961,E6S21548711961</t>
  </si>
  <si>
    <t xml:space="preserve">00630	</t>
  </si>
  <si>
    <t>MA6NC210933715</t>
  </si>
  <si>
    <t>G4F10764422100</t>
  </si>
  <si>
    <t>SHL13561614</t>
  </si>
  <si>
    <t>0CA2F4000056E1E7</t>
  </si>
  <si>
    <t>SHL1356169101</t>
  </si>
  <si>
    <t>91 PERTH ROAD, 91 PERTH ROAD, SUNDERLAND</t>
  </si>
  <si>
    <t>SR3 1TE</t>
  </si>
  <si>
    <t>COVID-19 STATUS: NO KNOWN OR SUSPECTED COVID-19 dual fuel/ direct debit/ +441915250987/ parking ok/ trainee ok/ ID ok/IHD needed, +441915250987, gas external, electric internal,standard rate,park right outside,trainee ok,photo id ok,ihd req,</t>
  </si>
  <si>
    <t>I06L25366</t>
  </si>
  <si>
    <t>G4K03693660101</t>
  </si>
  <si>
    <t>04.11.21 Appointment - Cancelled</t>
  </si>
  <si>
    <t>SHL13561691</t>
  </si>
  <si>
    <t>SHL1356170501</t>
  </si>
  <si>
    <t>21, Rushland Field, Chinnor, RUSHLAND FIELD, CHINNOR, OXFORDSHIRE</t>
  </si>
  <si>
    <t>OX39 4FZ</t>
  </si>
  <si>
    <t>COVID-19 STATUS: NO CONTACT WITH CUSTOMER, DOORSTEP CHECKS REQUIRED, Job Type: SMETS2 exchangeParking: yesPets: yes, a dogAdditional Job Info: ensure customer call on routeContact: 07889014711Booked by: (YOUR INITIALS) @ PGCOVID CHECKS DONE</t>
  </si>
  <si>
    <t>E6S15373621961</t>
  </si>
  <si>
    <t>SHL13561705</t>
  </si>
  <si>
    <t>SHL1356172001</t>
  </si>
  <si>
    <t>41, LOWER ICKNIELD WAY, MARSWORTH, TRING</t>
  </si>
  <si>
    <t>HP23 4LN</t>
  </si>
  <si>
    <t>EO PP, not-applicable</t>
  </si>
  <si>
    <t>L14C06391,L14C06391</t>
  </si>
  <si>
    <t>20M0060834</t>
  </si>
  <si>
    <t>SHL13561720</t>
  </si>
  <si>
    <t>0CA2F4000056E1BD</t>
  </si>
  <si>
    <t>PURE1356173501</t>
  </si>
  <si>
    <t>5 COTSWOLD CLOSE, CIRENCESTER, CIRENCESTER, CIRENCESTER, GLOUCESTERSHIRE</t>
  </si>
  <si>
    <t>GL7 1XP</t>
  </si>
  <si>
    <t>Damaged screws in cut out. Screw was jammed but snapped when I was trying to twist out. abort CODE</t>
  </si>
  <si>
    <t>+441285652017, 18+ duel, standard, parking ok, no pets, id suff, trainee ok,  LOCATION of meters inside, IHD25/10/2021 Rescheduled please  call en route</t>
  </si>
  <si>
    <t>F50C35290</t>
  </si>
  <si>
    <t>PURE13561735</t>
  </si>
  <si>
    <t>SHL1356175901</t>
  </si>
  <si>
    <t>6, 6, ST GEORGES ROAD, Swanley</t>
  </si>
  <si>
    <t>BR8 8AY</t>
  </si>
  <si>
    <t>[REDACTED], Smets 2 recommissionNo ladder neededFree parking spotPhone number 07973329475</t>
  </si>
  <si>
    <t>Spoke to commissioning. They have unpaired onsite electric meter and advised a new electric is required. Booked in for monday 15th november in pm</t>
  </si>
  <si>
    <t>A7899533</t>
  </si>
  <si>
    <t>G4F90316501900</t>
  </si>
  <si>
    <t>SHL13561759</t>
  </si>
  <si>
    <t>SHL1352614002</t>
  </si>
  <si>
    <t>12, BRIDEWELL STREET, WALSINGHAM, NORFOLK</t>
  </si>
  <si>
    <t>NR22 6BJ</t>
  </si>
  <si>
    <t>Elec meter is on stairwell approx 12 to 15 feet up. Et0511f</t>
  </si>
  <si>
    <t>Z01E002317</t>
  </si>
  <si>
    <t>SHL13526140</t>
  </si>
  <si>
    <t>SHL1354223702</t>
  </si>
  <si>
    <t>27, HIGH STREET, WALSINGHAM</t>
  </si>
  <si>
    <t>NR22 6BY</t>
  </si>
  <si>
    <t>SD13K04357,SD13K04357</t>
  </si>
  <si>
    <t>21M0155140</t>
  </si>
  <si>
    <t>SHL13542237</t>
  </si>
  <si>
    <t>0CA2F4000056DFCB</t>
  </si>
  <si>
    <t>TEL1356178901</t>
  </si>
  <si>
    <t>33, DELAMERE ROAD, NORTHAMPTON</t>
  </si>
  <si>
    <t>NN4 8QG</t>
  </si>
  <si>
    <t>UPDATED DETAILS:-*CUST REQ APPT AFTER 1.30PM IF POSSIBLE*COVID FREEMOB: +447500881707Over 18+Standard rateSingle PhaseDuel metersLocations- electric internal under the stairs and gas external on wall Below 8ftParking on streetPhoto ID okT, not-applicable</t>
  </si>
  <si>
    <t>Error on each stuck in ready to pair confirmed  with site support  all ok</t>
  </si>
  <si>
    <t>C08X234802,C08X234802</t>
  </si>
  <si>
    <t xml:space="preserve">09759	</t>
  </si>
  <si>
    <t>G4A04395880101,G4A04395880101</t>
  </si>
  <si>
    <t>MA6NC210749152</t>
  </si>
  <si>
    <t>21M0290169</t>
  </si>
  <si>
    <t>G4F10731822100</t>
  </si>
  <si>
    <t>TEL13561789</t>
  </si>
  <si>
    <t>0CA2F4000056E039</t>
  </si>
  <si>
    <t>FOX1356180501</t>
  </si>
  <si>
    <t>51 Central Avenue, Waltham Cross, Hertfordshire, HERTFORDSHIRE</t>
  </si>
  <si>
    <t>EN8 7JJ</t>
  </si>
  <si>
    <t>Must call a head of time 07425169669 - Patrick, not-applicable</t>
  </si>
  <si>
    <t>Ppmid needed to be commissioned and that was it</t>
  </si>
  <si>
    <t>21M0173673</t>
  </si>
  <si>
    <t>G4F92568501900</t>
  </si>
  <si>
    <t xml:space="preserve">006023	</t>
  </si>
  <si>
    <t>FOX13561805</t>
  </si>
  <si>
    <t>SW0152546</t>
  </si>
  <si>
    <t>35 Swanton Gardens</t>
  </si>
  <si>
    <t>SW19 6BN</t>
  </si>
  <si>
    <t>Job issued as smets2 commission assets on site smets1 please rebook correctly ET1211I</t>
  </si>
  <si>
    <t>G4P01085911400</t>
  </si>
  <si>
    <t>SW0152442</t>
  </si>
  <si>
    <t>LOWFIELD THE SLADE  KENT</t>
  </si>
  <si>
    <t>LAMBERHURST</t>
  </si>
  <si>
    <t>TN3 8HN</t>
  </si>
  <si>
    <t>12:00 - 16:00. ELEC. Repositioning of metering system. .</t>
  </si>
  <si>
    <t>ISO2033115</t>
  </si>
  <si>
    <t>SHL1356187901</t>
  </si>
  <si>
    <t>The Residence 18, Lurke Street, 18 THE RESIDENCE, Bedford, LURKE STREET, BEDFORD</t>
  </si>
  <si>
    <t>MK40 3FJ</t>
  </si>
  <si>
    <t>No access to locked electric meter cupboard not an FB2 key need to arrange with Linda site manager 07835380844 to have meter area unlocked. Abort ref CN0511C</t>
  </si>
  <si>
    <t>D17W065670</t>
  </si>
  <si>
    <t>G4W00718881916</t>
  </si>
  <si>
    <t>SHL13561879</t>
  </si>
  <si>
    <t>SHL1356191501</t>
  </si>
  <si>
    <t>31 Brewery Close, Wembley, Middlesex, BREWERY CLOSE, WEMBLEY, MIDDLESEX</t>
  </si>
  <si>
    <t>HA0 2XA</t>
  </si>
  <si>
    <t>Asha Dsilva 07908607360 +447881708189 COMMISSIONING PARKING PERMIT FROM CUST 2ND ENG OK ID OK  , smets2-commission</t>
  </si>
  <si>
    <t>Return to exchange gas meter for dual band. Please contact asap to rebook</t>
  </si>
  <si>
    <t>19M1220468</t>
  </si>
  <si>
    <t>G4K00643621920</t>
  </si>
  <si>
    <t>SHL13561915</t>
  </si>
  <si>
    <t>Flat 10, 111 Fordwych Road, London, FORDWYCH ROAD, LONDON</t>
  </si>
  <si>
    <t>NW2 3NJ</t>
  </si>
  <si>
    <t>S70A11866</t>
  </si>
  <si>
    <t>G4A02520189901</t>
  </si>
  <si>
    <t>SHL13561959</t>
  </si>
  <si>
    <t>SHL1356197101</t>
  </si>
  <si>
    <t>1, ST. JOHNS CLOSE, ST. JOHNS CLOSE, LEIGHTON BUZZARD, ST. JOHNS CLOSE</t>
  </si>
  <si>
    <t>LU7 9JQ</t>
  </si>
  <si>
    <t>Nne</t>
  </si>
  <si>
    <t>L77E09450,L77E009450</t>
  </si>
  <si>
    <t>G4K71095191013,G4K71095191013</t>
  </si>
  <si>
    <t>MA6NC210933678</t>
  </si>
  <si>
    <t>21M0291837</t>
  </si>
  <si>
    <t>G4F12043732100</t>
  </si>
  <si>
    <t>SHL13561971</t>
  </si>
  <si>
    <t>0CA2F4000056DF83</t>
  </si>
  <si>
    <t>SHL1356206101</t>
  </si>
  <si>
    <t>Genestra, Grindstone Handle Corner, Knaphill, WOKING, GRINDSTONE HANDLE CORNER, KNAPHILL, WOKING, SURREY</t>
  </si>
  <si>
    <t>GU21 2SD</t>
  </si>
  <si>
    <t>Install IHD as no IHD installed during initial smets2 exchange. 1 dog. Ok with 2 people. No parking restrictions.</t>
  </si>
  <si>
    <t>Z15N384749</t>
  </si>
  <si>
    <t>G4K64189490513</t>
  </si>
  <si>
    <t>SHL13562061</t>
  </si>
  <si>
    <t xml:space="preserve">00670	</t>
  </si>
  <si>
    <t>SHL1356211701</t>
  </si>
  <si>
    <t>6 Glebe Avenue Watlington, KING'S LYNN, Norfolk, GLEBE AVENUE, WATLINGTON, KING'S LYNN, NORFOLK</t>
  </si>
  <si>
    <t>PE33 0HW</t>
  </si>
  <si>
    <t xml:space="preserve">NO COVID OR SUSPECTED COVID - CONFIRMED Job type: MEX Parking: yesPets: noAdditional Job Info: Customer contact: 07540093368 ladder required: Supply disruption 30 minsbooked by -  EZ  @SE Covid -19 checks-done </t>
  </si>
  <si>
    <t>S71E02375,S71E002375</t>
  </si>
  <si>
    <t>MA6NC210459532</t>
  </si>
  <si>
    <t>21M0155448</t>
  </si>
  <si>
    <t>E6F10674152100</t>
  </si>
  <si>
    <t>SHL13562117</t>
  </si>
  <si>
    <t>0CA2F4000056DFFB</t>
  </si>
  <si>
    <t>SHL1356212101</t>
  </si>
  <si>
    <t>57 Lower Road, Stoke Mandeville, Aylesbury, Buckinghamshire, Stoke Mandeville</t>
  </si>
  <si>
    <t>HP22 5XA</t>
  </si>
  <si>
    <t>S92E226328,S92E226328</t>
  </si>
  <si>
    <t>0026190	,80261905</t>
  </si>
  <si>
    <t>MA6NC210933694</t>
  </si>
  <si>
    <t>21M0290156</t>
  </si>
  <si>
    <t>E6F10674232100</t>
  </si>
  <si>
    <t>SHL13562121</t>
  </si>
  <si>
    <t>BC6E76FE00454113</t>
  </si>
  <si>
    <t>SHL1356213301</t>
  </si>
  <si>
    <t>12, RYECROFT ROAD, LONDON</t>
  </si>
  <si>
    <t>SW16 3EG</t>
  </si>
  <si>
    <t>** no assets migrated ** COVID free, pets: dogs, no parking restr, no ladders req. Booked by NS., not-applicable</t>
  </si>
  <si>
    <t>Unable to commission meter. Tried sku1 comms hub which could not pick up wan, tried powrcycle which did not work. I then tried sku2 which still did not work. Tried power cycle with an antenna and no success. Phone signal drops whilst in the house. Customer has had issues with o2 signal in the area. Install and leave as supplier would need to look into this.</t>
  </si>
  <si>
    <t>16P0358571,16P0358571</t>
  </si>
  <si>
    <t xml:space="preserve">01257	</t>
  </si>
  <si>
    <t>21M0290335</t>
  </si>
  <si>
    <t>SHL13562133</t>
  </si>
  <si>
    <t>SHL1356217001</t>
  </si>
  <si>
    <t>12, DONALDSON AVENUE, BROUGHTON, KETTERING, NORTHAMPTONSHIRE</t>
  </si>
  <si>
    <t>NN14 1NP</t>
  </si>
  <si>
    <t>Bo2 cut out loose</t>
  </si>
  <si>
    <t>COVID-19 STATUS: NO KNOWN OR SUSPECTED COVID-19Mr Richard Chinn+447984449269Meter below 8ft: Y|Has permission to Install: Y|Parking available: FREE_PARKING_NEARBY|Customer has Carer or representative: N|Pass phrase: N/A</t>
  </si>
  <si>
    <t>F00FC68069</t>
  </si>
  <si>
    <t>G4K71179871013</t>
  </si>
  <si>
    <t>SHL13562170</t>
  </si>
  <si>
    <t>SHL1356225401</t>
  </si>
  <si>
    <t>123e, High Street, 123E, LONDON, HIGH STREET, LONDON</t>
  </si>
  <si>
    <t>SE20 7DS</t>
  </si>
  <si>
    <t xml:space="preserve">STATUS: NO KNOWN OR SUSPECTED COVID-19, Mr Abdul Ghaffar, +447464722990, 18+, CM wants to exchange his old metersElec meter is outside No pets Parking space yes No isolating due to Covid </t>
  </si>
  <si>
    <t>Customer wanted his gas exchanged too but I advised that the gas is too far and a dual band may not work. Customer insisted to get it changed. Customer contacted shell to rebook for gas to be done.</t>
  </si>
  <si>
    <t>F98A00462,F98A00462</t>
  </si>
  <si>
    <t>21M0291559</t>
  </si>
  <si>
    <t>SHL13562254</t>
  </si>
  <si>
    <t>FRST1181232702</t>
  </si>
  <si>
    <t>29, WAGSTAFF WAY, BEDFORD, WAGSTAFF WAY</t>
  </si>
  <si>
    <t>MK45 2GH</t>
  </si>
  <si>
    <t>Dual. DD. Standard rate. Trainee ok. ID ok. IHD req. Daily reads. Gas outside and elec inside., NO COVIDMeter below 8ft: Y|Has permission to Install: Y|Parking available: FREE_PARKING_NEARBY|Customer has Carer or representative: N|Pass phrase: N/A</t>
  </si>
  <si>
    <t>Z04E036321,Z04E036321</t>
  </si>
  <si>
    <t xml:space="preserve">08543	</t>
  </si>
  <si>
    <t>SG940218622021</t>
  </si>
  <si>
    <t>21M0290236</t>
  </si>
  <si>
    <t>G4F10778112100</t>
  </si>
  <si>
    <t>SG940220019321</t>
  </si>
  <si>
    <t>FRST11812327</t>
  </si>
  <si>
    <t>0CA2F4000056E093</t>
  </si>
  <si>
    <t>TEL1356253701</t>
  </si>
  <si>
    <t>FLAT 7, 39, ELECTRIC AVENUE, LONDON</t>
  </si>
  <si>
    <t>SW9 8JP</t>
  </si>
  <si>
    <t>Engineer did not attend</t>
  </si>
  <si>
    <t>Covid clear +447956935599, DF, 1P, 1R, Internal, Parking LimitedDUAL BAND NEEDEDGas - insideELEC METER IS INSIDE A HALLWAY TO THE ENTRANCE OF A SHOP  IN A SEPERATE ROOM  - PEOPLE ALWAYS COMING AND GOING</t>
  </si>
  <si>
    <t>D02A39744</t>
  </si>
  <si>
    <t>G4K66133800613</t>
  </si>
  <si>
    <t>TEL13562537</t>
  </si>
  <si>
    <t>SHL1356256101</t>
  </si>
  <si>
    <t>3, Saham Croft Close, Winslow, BUCKINGHAM, SAHAM CROFT CLOSE, WINSLOW, BUCKINGHAM, BUCKINGHAMSHIRE</t>
  </si>
  <si>
    <t>MK18 3BY</t>
  </si>
  <si>
    <t>Mr Jeffrey LowerGas onlyExternal meterParking ok Trainee okID okNO COVID</t>
  </si>
  <si>
    <t>installed gas and ihd</t>
  </si>
  <si>
    <t>21M0154442</t>
  </si>
  <si>
    <t>G4A05481100101,G4A05481100101</t>
  </si>
  <si>
    <t>MA6NC210933714</t>
  </si>
  <si>
    <t>G4F12048392100</t>
  </si>
  <si>
    <t>SHL13562561</t>
  </si>
  <si>
    <t>0CA2F4000056E202</t>
  </si>
  <si>
    <t>SW0152700</t>
  </si>
  <si>
    <t>22 COWSLIP CRESCENT  BERKSHIRE</t>
  </si>
  <si>
    <t>THATCHAM</t>
  </si>
  <si>
    <t>RG18 4DF</t>
  </si>
  <si>
    <t>G4P50129141800</t>
  </si>
  <si>
    <t>SHL1346055402</t>
  </si>
  <si>
    <t>23 Newminster Road, 23, Morden, NEWMINSTER ROAD, MORDEN, SURREY</t>
  </si>
  <si>
    <t>SM4 6HJ</t>
  </si>
  <si>
    <t>Customer requested reschedule due to time, customer asked if I can come back as I have seen what needs to be done. ET0211J</t>
  </si>
  <si>
    <t>park on drive, ***VIP***Meters below 8 ft CLOSE TO SCHOOL SO TRY BEFORE 2.30PMParking free nearby VIP visits requiredA new set of S2 DF and exchange of IHD required PREV INSTALL ISSUES ELEC RECORDING - POSS TRY A DUAL BAND METER PLEASE ADVISE HOW TO GET A MANUA</t>
  </si>
  <si>
    <t>21M0190045</t>
  </si>
  <si>
    <t>0015951S</t>
  </si>
  <si>
    <t>SHL13460554</t>
  </si>
  <si>
    <t>SE15 5GY</t>
  </si>
  <si>
    <t>DH1 1AL</t>
  </si>
  <si>
    <t>SES1356275301</t>
  </si>
  <si>
    <t>40 KERSEY DRIVE, SOUTH CROYDON, SURREY, KERSEY DRIVE, SOUTH CROYDON, SURREY</t>
  </si>
  <si>
    <t>elec only - parking/id ok - external - +442086510100, ESME off HAN. Comms have been off since Jan 2021. Please powercycle comms hub to re-establish HAN. If unsuccessful, please exchange meter and complete commission on new device. Possible SKU2 / T2 - Prakash Patel - 0208 6510100 &amp; 07973 39785222/10 VM left to reschedule due to engineer illness</t>
  </si>
  <si>
    <t>Job complete. 100amp fuse all tails secure in meter and polarity and socket test passed. Electricity back on and in working order. Meter installed and leave due to poor signal sku2 added still no luck.</t>
  </si>
  <si>
    <t>19K0200100,S94112401</t>
  </si>
  <si>
    <t>21M0221986</t>
  </si>
  <si>
    <t>SES13562753</t>
  </si>
  <si>
    <t>SHL1356279601</t>
  </si>
  <si>
    <t>8, PRESCOTT CLOSE, RECTORY FARM, NORTHAMPTON</t>
  </si>
  <si>
    <t>NN3 5HZ</t>
  </si>
  <si>
    <t>Meter below 8ft: Y|Has permission to Install: Y|Parking available: FREE_PARKING_NEARBY|Customer has Carer or representative: N|Pass phrase: Ducati, not-applicable</t>
  </si>
  <si>
    <t>Z03FF32154,Z03FF32154</t>
  </si>
  <si>
    <t>MA6NC210749044</t>
  </si>
  <si>
    <t>21M0290166</t>
  </si>
  <si>
    <t>G4F12048152100</t>
  </si>
  <si>
    <t>SHL13562796</t>
  </si>
  <si>
    <t>0CA2F4000056E006</t>
  </si>
  <si>
    <t>SHL1356280901</t>
  </si>
  <si>
    <t>12, Oldhill, Oldhill</t>
  </si>
  <si>
    <t>LU6 3ER</t>
  </si>
  <si>
    <t>COVID-19 STATUS: NO KNOWN OR SUSPECTED COVID-19 +441582664727, parking available no vulnerability two engineers okay id sufficient best contact number -  +441582664727 early consent given 10.33 CS</t>
  </si>
  <si>
    <t>15E0245044,15E0245044</t>
  </si>
  <si>
    <t>178583S</t>
  </si>
  <si>
    <t>21M0291845</t>
  </si>
  <si>
    <t>ISO2035513</t>
  </si>
  <si>
    <t>SHL13562809</t>
  </si>
  <si>
    <t>0CA2F4000056E1EA</t>
  </si>
  <si>
    <t>OE1356282001</t>
  </si>
  <si>
    <t>17, RAVENSWORTH AVENUE, HOUGHTON LE SPRING</t>
  </si>
  <si>
    <t>DH4 6JD</t>
  </si>
  <si>
    <t>STATUS: NO KNOWN OR SUSPECTED COVID-19, Patricia Younger and James Younger, +447834820662, 18+, NO COVIDIsolator switch installation</t>
  </si>
  <si>
    <t>18M0008803</t>
  </si>
  <si>
    <t>G4F81868931800</t>
  </si>
  <si>
    <t xml:space="preserve">Job duplicated </t>
  </si>
  <si>
    <t>OE13562820</t>
  </si>
  <si>
    <t>NE62 5DU</t>
  </si>
  <si>
    <t>SHL1356287801</t>
  </si>
  <si>
    <t>Flat 47Benhurst Court, Leigham Court Road, Streatham, London, Leigham Court Road</t>
  </si>
  <si>
    <t>SW16 2QN</t>
  </si>
  <si>
    <t>Meter unable to fit in available space ET0811C,Meter Blocked</t>
  </si>
  <si>
    <t>K98A15623</t>
  </si>
  <si>
    <t>G4A03309780501</t>
  </si>
  <si>
    <t>SHL13562878</t>
  </si>
  <si>
    <t>OE1356292301</t>
  </si>
  <si>
    <t>18 TURNER AVENUE, TURNER AVENUE, BALERNO, MIDLOTHIAN</t>
  </si>
  <si>
    <t>EH14 7BS</t>
  </si>
  <si>
    <t>5004P00944,5004P00944</t>
  </si>
  <si>
    <t>0168153	,168153</t>
  </si>
  <si>
    <t>MA6NC210714628</t>
  </si>
  <si>
    <t>21E5239535</t>
  </si>
  <si>
    <t>G4F00496372000</t>
  </si>
  <si>
    <t>ISO2034931</t>
  </si>
  <si>
    <t>OE13562923</t>
  </si>
  <si>
    <t>0CA2F400005BE3B8</t>
  </si>
  <si>
    <t>SHL1356292801</t>
  </si>
  <si>
    <t>Little Leyswood, Corseley Road, Tunbridge Wells, Kent, GROOMBRIDGE, TUNBRIDGE WELLS, Corseley Road</t>
  </si>
  <si>
    <t>TN3 9PH</t>
  </si>
  <si>
    <t>Job type: exchange Parking: yesPets: noAdditional Job Info: call 30 minutes before arrival Customer contact: 01892864498 ladder required: noSupply disruption 30 minsbooked by -  OP @SECovid -19 checks - done, not-applicable</t>
  </si>
  <si>
    <t>Electric ok. Checked both blocks and iso. Ppmid not showing on inventory so commissioned over the phone.</t>
  </si>
  <si>
    <t>S95E64365,S95E64365</t>
  </si>
  <si>
    <t>21M0290246</t>
  </si>
  <si>
    <t>SHL13562928</t>
  </si>
  <si>
    <t>OX2 9RW</t>
  </si>
  <si>
    <t>SHL1356296801</t>
  </si>
  <si>
    <t>FLAT 11, ABBOTSMEAD COURT;27, THE AVENUE, SURBITON</t>
  </si>
  <si>
    <t>KT5 8JW</t>
  </si>
  <si>
    <t>Job Type:  please check meter set up, customers E7 meter does not switch to a night rate, it stays on a day rate Parking: YesPets: No Additional Job Info:  covid clear Contact: 07957495325 , manage-auxiliary-equ</t>
  </si>
  <si>
    <t>Customer says her off peak isnot working ever since it was wired into a second consumer unit. Customer says that the issue is with her second consumer unit. Customer advise to Co tact electrician or council as we cannot work on Consumer units. No work carries out.</t>
  </si>
  <si>
    <t>19L3699051</t>
  </si>
  <si>
    <t>SHL13562968</t>
  </si>
  <si>
    <t>SHL1356305001</t>
  </si>
  <si>
    <t>Flat 114, Oversley House, London, ALFRED ROAD, LONDON</t>
  </si>
  <si>
    <t>W2 5HF</t>
  </si>
  <si>
    <t>Intakd key needed Westminster Council et031121d</t>
  </si>
  <si>
    <t>no isolating or shielding parking is limitedno pets (aquarium)no ladder neededpassword : alexandriano special requirements last question  :ok, not-applicable</t>
  </si>
  <si>
    <t>D16A203739</t>
  </si>
  <si>
    <t>SHL13563050</t>
  </si>
  <si>
    <t>TEL1356307301</t>
  </si>
  <si>
    <t>4, BORAGE CLOSE, THETFORD, NORFOLK</t>
  </si>
  <si>
    <t>IP24 2UX</t>
  </si>
  <si>
    <t>+447870544396 - parking ok - id ok - 2 engineers ok - external - e7 - semi con kit req  , not-applicable</t>
  </si>
  <si>
    <t>Gas meter too far from elec.approx 30 feet plus two 90 degree angles. Requires dual band, but is a semi con. We need reg kits, currently unavailable et0311e</t>
  </si>
  <si>
    <t>I10EE04454,I10EE04454</t>
  </si>
  <si>
    <t>S00422219911</t>
  </si>
  <si>
    <t>21M0155890</t>
  </si>
  <si>
    <t>TEL13563073</t>
  </si>
  <si>
    <t>0CA2F4000056DFC3</t>
  </si>
  <si>
    <t>OE1356309701</t>
  </si>
  <si>
    <t>20 Broadway West</t>
  </si>
  <si>
    <t>NE3 2JD</t>
  </si>
  <si>
    <t>Semi con outlet needed,I have still not received any from stores.electric already installed.abort code-SS0811ST01</t>
  </si>
  <si>
    <t>only gas meter please. park on road. newborn in house.</t>
  </si>
  <si>
    <t>S91L05438</t>
  </si>
  <si>
    <t>OE13563097</t>
  </si>
  <si>
    <t>SHL1356310401</t>
  </si>
  <si>
    <t>FLAT 15, KESTREL PLACE, WATERSTONE WAY, GREENHITHE, KENT</t>
  </si>
  <si>
    <t>DA9 9TW</t>
  </si>
  <si>
    <t>Unable to remove ryefield cover due to trunking blocking access to lift off cover. Abort code ta55730</t>
  </si>
  <si>
    <t>Dual Fuel, SR, IHD, Parking Ok, Trainee OK, ID sufficient, Both meters external-wall, Call on way +447535389941. LETTER</t>
  </si>
  <si>
    <t>K8915935</t>
  </si>
  <si>
    <t>SHL13563104</t>
  </si>
  <si>
    <t>SHL1356310801</t>
  </si>
  <si>
    <t>19, KNOLLS VIEW, DUNSTABLE, KNOLLS VIEW</t>
  </si>
  <si>
    <t>LU6 2BT</t>
  </si>
  <si>
    <t>B04 TA55944</t>
  </si>
  <si>
    <t xml:space="preserve">COVID-19 NO CONT WITH CUST, DOOR CHECK REQ 01.11.2021Mr Frank TaylorSingle phaseDual fuel External metersStandard rateParking ok - on the drive wayTrainee okID ok </t>
  </si>
  <si>
    <t>K73E006366</t>
  </si>
  <si>
    <t>G4A01534910701</t>
  </si>
  <si>
    <t>SHL13563108</t>
  </si>
  <si>
    <t>GNL1356311001</t>
  </si>
  <si>
    <t>18 Ver Brook Avenue, Markyate, St. Albans, Hertfordshire, St. Albans, Hertfordshire</t>
  </si>
  <si>
    <t>AL3 8FH</t>
  </si>
  <si>
    <t xml:space="preserve">Green Energy, Site contact Tom Hiller - 07730129621 / tom.hiller@hotmail.com. Please commission Gas meter </t>
  </si>
  <si>
    <t>13K0135539</t>
  </si>
  <si>
    <t>U6S02123831402</t>
  </si>
  <si>
    <t>GNL13563110</t>
  </si>
  <si>
    <t>36, HAWTHORN CLOSE, MIDHURST, WEST SUSSEX</t>
  </si>
  <si>
    <t>GU29 9TF</t>
  </si>
  <si>
    <t>G4A45161871802</t>
  </si>
  <si>
    <t>SHL1352965702</t>
  </si>
  <si>
    <t>21, BODENHAM CLOSE, BUCKINGHAM</t>
  </si>
  <si>
    <t>MK18 7HR</t>
  </si>
  <si>
    <t>No back board advised customer to get dno to carry out a site visit and fit board TA56060</t>
  </si>
  <si>
    <t>phone number-+447703422131 COVID-19 - NO KNOWN - 2.11.2021single phase-outdoors-E7 confirmed-park on the street-trainee ok-ID sufficient-no pets-IHD required-*CUST REQUESTING FOR THE ENGINEER TO APPEAR AFTER 1.30PM IF POSSIBLE AS CUSTOMER WILL NOT B</t>
  </si>
  <si>
    <t>D14W167286</t>
  </si>
  <si>
    <t>G4K03184590101</t>
  </si>
  <si>
    <t>SHL13529657</t>
  </si>
  <si>
    <t>TGP1356314801</t>
  </si>
  <si>
    <t>SEWAGE PUMP HOUSE, 1, DOMUM ROAD, WINCHESTER, HAMPSHIRE</t>
  </si>
  <si>
    <t>SO23 9NN</t>
  </si>
  <si>
    <t>D00C09176,D00C09176</t>
  </si>
  <si>
    <t>TGP13563148</t>
  </si>
  <si>
    <t>PURE1356320601</t>
  </si>
  <si>
    <t>FLAT NO 19, 7 LEONARD STREET, LONDON, LEONARD STREET, LONDON</t>
  </si>
  <si>
    <t>EC2A 4AN</t>
  </si>
  <si>
    <t>Abort code ET1511H job not completed no access to meter or fuse customer doesn't have access and been trying to get access but hasn't.</t>
  </si>
  <si>
    <t>Daily reads, , congestion charge zone, no permit required - +442072518119 or +447931780829 for Melissa Abraham, not-applicable</t>
  </si>
  <si>
    <t>S09A11680</t>
  </si>
  <si>
    <t>PURE13563206</t>
  </si>
  <si>
    <t>TEL1356324601</t>
  </si>
  <si>
    <t>21, CLARENDON MEWS, PARKERS LANE, ASHTEAD, SURREY</t>
  </si>
  <si>
    <t>KT21 2AL</t>
  </si>
  <si>
    <t>+447716248123,GAS/ELECTRIC EXTERNAL, Semi con kit req,standard rate,parking ok,trainee ok,photo id ok,ihd req,</t>
  </si>
  <si>
    <t>D0133700,D0133700</t>
  </si>
  <si>
    <t>G4A50070410101,G4A50063140101</t>
  </si>
  <si>
    <t>M700647991803</t>
  </si>
  <si>
    <t>21M0291614</t>
  </si>
  <si>
    <t>TEL13563246</t>
  </si>
  <si>
    <t>SHL1356330701</t>
  </si>
  <si>
    <t>93, LOKE ROAD, LOKE ROAD, KING'S LYNN, LOKE ROAD</t>
  </si>
  <si>
    <t>PE30 2AZ</t>
  </si>
  <si>
    <t>No reply at door. Phones customer before arrival and was cut off by customer. Et0211b</t>
  </si>
  <si>
    <t>+447423098137 +447498936334 COVID-19 STATUS: NO CONTACT WITH CUSTOMER, DOORSTEP CHECKS REQUIRED, Meter below 8ft: Y|Has permission to Install: Y|Parking available: FREE_PARKING_NEARBY|Customer has Carer or representative: N|Pass phrase: N/A</t>
  </si>
  <si>
    <t>D15R73221</t>
  </si>
  <si>
    <t>G4A00991621501</t>
  </si>
  <si>
    <t>SHL13563307</t>
  </si>
  <si>
    <t>SHL1356338101</t>
  </si>
  <si>
    <t>99 Sheldon Way, BERKHAMSTED, Hertfordshire, SHELDON WAY, BERKHAMSTED, HERTFORDSHIRE</t>
  </si>
  <si>
    <t>HP4 1FG</t>
  </si>
  <si>
    <t>COVID-19 STATUS: NO CONTACT WITH CUSTOMER, DOORSTEP CHECKS REQUIRED Job Type: DF Smets2 mexParking: yesPets: dogAdditional Job Info: ensure customer call on routeContact: 07395832025Covid-19 checks doneBooked by: AK @ SE</t>
  </si>
  <si>
    <t>Unable to do gas as dual band g4 is required. I ordered a few g4 db for today but they have sent the e6 meters which we can't fit as we can't order the equipment on bybox that goes with it. The job needs rebooked as dual band g4 exchange ic041121c</t>
  </si>
  <si>
    <t>S08EH07230,S08EH07230</t>
  </si>
  <si>
    <t>21M0237076</t>
  </si>
  <si>
    <t>SHL13563381</t>
  </si>
  <si>
    <t>0CA2F4000056DFA7</t>
  </si>
  <si>
    <t>SHL1356338401</t>
  </si>
  <si>
    <t>3, Valley Close, Valley Close</t>
  </si>
  <si>
    <t>LU6 2QN</t>
  </si>
  <si>
    <t>KD15K02867,KD15K02867</t>
  </si>
  <si>
    <t>G4W00136750301,G4W00136750301</t>
  </si>
  <si>
    <t>MA6NC210933904</t>
  </si>
  <si>
    <t>21M0290079</t>
  </si>
  <si>
    <t>G4F12058722100</t>
  </si>
  <si>
    <t>SHL13563384</t>
  </si>
  <si>
    <t>0CA2F4000056DF82</t>
  </si>
  <si>
    <t xml:space="preserve">00534	</t>
  </si>
  <si>
    <t>OE1356356901</t>
  </si>
  <si>
    <t>49 CHESTNUT AVENUE, NEWCASTLE UPON TYNE</t>
  </si>
  <si>
    <t>NE5 3BP</t>
  </si>
  <si>
    <t>dual fuel SMEX, not-applicable</t>
  </si>
  <si>
    <t>Elec only installed.dual band hub and gas meter required as no stock on van no ppmid left onsite</t>
  </si>
  <si>
    <t>15P0527274,15P0527274</t>
  </si>
  <si>
    <t xml:space="preserve">0009128	</t>
  </si>
  <si>
    <t>G4P04185311600</t>
  </si>
  <si>
    <t>21E5240826</t>
  </si>
  <si>
    <t>OE13563569</t>
  </si>
  <si>
    <t>SHL1356357501</t>
  </si>
  <si>
    <t>16, Gainsborough place, 16, GAINSBOROUGH PLACE, AYLESBURY, BUCKINGHAMSHIRE</t>
  </si>
  <si>
    <t>HP19 8SF</t>
  </si>
  <si>
    <t>[REDACTED], Job type: SMETS 2 installation.Parking: Yes.Pets: One friendly dog.Additional Job Info: Contact customer at least once before arrival.Customer contact: 0772924894.customer agreed for 12pm appointment 11.00 CS</t>
  </si>
  <si>
    <t>Z15QU07493,Z15QU07493</t>
  </si>
  <si>
    <t>E6S00174841556,E6S00174841556</t>
  </si>
  <si>
    <t xml:space="preserve">09128	</t>
  </si>
  <si>
    <t>MA6NC210933824</t>
  </si>
  <si>
    <t>21M0291844</t>
  </si>
  <si>
    <t>G4F12048302100</t>
  </si>
  <si>
    <t>SHL13563575</t>
  </si>
  <si>
    <t>0CA2F4000056DF6C</t>
  </si>
  <si>
    <t>SW0152809</t>
  </si>
  <si>
    <t>150 Wulfstan Street</t>
  </si>
  <si>
    <t>W12 0AD</t>
  </si>
  <si>
    <t>Smet 1 paygo meter faulty not accepting money. Reset meter pulled fused still nothing.. followed step in app and nothing happened.</t>
  </si>
  <si>
    <t>19P0307591</t>
  </si>
  <si>
    <t>SW0152933</t>
  </si>
  <si>
    <t>10:00 - 14:00. DUAL. Master Reset of Smart Metering System. .</t>
  </si>
  <si>
    <t>Smets 1 meters on site in dumb mode . Was installed on an emergency job . Unable to pull fuse . Council need to unlock door . Please re arrange a smets2 upgrade and arrange time that council can be there to give access</t>
  </si>
  <si>
    <t>G4P30026561700</t>
  </si>
  <si>
    <t>SW0152854</t>
  </si>
  <si>
    <t>58 BROOMFIELD ROAD  KENT</t>
  </si>
  <si>
    <t>BEXLEYHEATH</t>
  </si>
  <si>
    <t>DA6 7PB</t>
  </si>
  <si>
    <t>08:00 - 12:00. GAS. Site Survey. Gas regulator exchange. Elderly</t>
  </si>
  <si>
    <t>Regulator exchanged</t>
  </si>
  <si>
    <t>121967S</t>
  </si>
  <si>
    <t>SW0152858</t>
  </si>
  <si>
    <t>122 CHESTERFIELD DRIVE SEVENOAKS</t>
  </si>
  <si>
    <t>TN13 2EF</t>
  </si>
  <si>
    <t>Spoke to tec line. P clipped cables out of box. Moved meter over to make room for iso. New 1 and 2. Checked clamps. All ok</t>
  </si>
  <si>
    <t>Z16N282163</t>
  </si>
  <si>
    <t>SW0152861</t>
  </si>
  <si>
    <t>MEADOWOOD EPPING GREEN  ESSEX</t>
  </si>
  <si>
    <t>EPPING</t>
  </si>
  <si>
    <t>CM16 6PX</t>
  </si>
  <si>
    <t>08:00 - 12:00. ELEC. Meter tails upgrade. Single rate, single phase TRAD electricity meter. Member would like a meter tail upgrade..</t>
  </si>
  <si>
    <t>Z03E230685</t>
  </si>
  <si>
    <t>SW0152899</t>
  </si>
  <si>
    <t>21 BROAD GREEN  BEDFORDSHIRE</t>
  </si>
  <si>
    <t>CRANFIELD</t>
  </si>
  <si>
    <t>MK43 0JH</t>
  </si>
  <si>
    <t>NE37 2TQ</t>
  </si>
  <si>
    <t>OCTO1252240106</t>
  </si>
  <si>
    <t>104, Arnold Street, Boldon Colliery, Boldon Colliery</t>
  </si>
  <si>
    <t>NE35 9AZ</t>
  </si>
  <si>
    <t>Elec Smart Meter New Connection</t>
  </si>
  <si>
    <t>Domestic / Standard / Elec / Smets1 / Install / Not-applicable / Single-phase-standard</t>
  </si>
  <si>
    <t>FOX1356366001</t>
  </si>
  <si>
    <t>41 Stoneycroft Close, London, LONDON</t>
  </si>
  <si>
    <t>SE12 0SN</t>
  </si>
  <si>
    <t>Unable to gain access to cutout. Customer needs to get access to intake from council. Remove shelf aswell. TA55910</t>
  </si>
  <si>
    <t>STATUS: NO KNOWN OR SUSPECTED COVID-19, Joshua Hyszachar, +447533357436, 18+, +447533357436,gas internal, gas external, standard rate, parking ok,trainee ok,password: simple fireman,ihd req,</t>
  </si>
  <si>
    <t>S09R00669</t>
  </si>
  <si>
    <t>G4K90690570901</t>
  </si>
  <si>
    <t>FOX13563660</t>
  </si>
  <si>
    <t>TEL1356367201</t>
  </si>
  <si>
    <t>49, TURPINS CLOSE, HERTFORD, HERTFORDSHIRE</t>
  </si>
  <si>
    <t>SG14 2EH</t>
  </si>
  <si>
    <t>Called customer with no answer, couldn't get directions therefore couldn't locate the property</t>
  </si>
  <si>
    <t>+441992505460,elec,e7,single phase,internal,parking ok,ID,2 engineers, not-applicable</t>
  </si>
  <si>
    <t>SD14K30493</t>
  </si>
  <si>
    <t>TEL13563672</t>
  </si>
  <si>
    <t>SHL1356367601</t>
  </si>
  <si>
    <t>31, GODSON AVENUE, GODSON AVENUE</t>
  </si>
  <si>
    <t>NG34 9SB</t>
  </si>
  <si>
    <t>NG34 9SB, Meter below 8ft: Y|Has permission to Install: Y|Parking available: FREE_PARKING_NEARBY|Customer has Carer or representative: N|Pass phrase: N/ANO COVID</t>
  </si>
  <si>
    <t>F00FC02836,F00FC02836</t>
  </si>
  <si>
    <t>MA6NC210936332</t>
  </si>
  <si>
    <t>21M0291386</t>
  </si>
  <si>
    <t>G4F12046412100</t>
  </si>
  <si>
    <t>SHL13563676</t>
  </si>
  <si>
    <t>0CA2F400006BF047</t>
  </si>
  <si>
    <t>167 Runnymede Road, Ponteland</t>
  </si>
  <si>
    <t>I03L51805</t>
  </si>
  <si>
    <t>G4F92129951900</t>
  </si>
  <si>
    <t>SHL1356371201</t>
  </si>
  <si>
    <t>70, MINEHEAD ROAD, HARROW, MIDDLESEX</t>
  </si>
  <si>
    <t>HA2 9DS</t>
  </si>
  <si>
    <t>** no assets migrated ** COVID-19 NO CONT WITH CUST, DOOR CHECK REQ 28.10.2021+447801470194 Mr Jagdish Varsani SMTS2+IHD;gas outdside/elec in house;no ledders needed;no pets;parking avalible:2 people OK;notshared; interuptionOK; Phone 07801470194</t>
  </si>
  <si>
    <t>17P3031730,17P3031730</t>
  </si>
  <si>
    <t>G4P30206661700,G4P30206661700</t>
  </si>
  <si>
    <t xml:space="preserve">09354	</t>
  </si>
  <si>
    <t>MA6NC210934052</t>
  </si>
  <si>
    <t>21M0290091</t>
  </si>
  <si>
    <t>E6F10679142100</t>
  </si>
  <si>
    <t>SHL13563712</t>
  </si>
  <si>
    <t>0CA2F4000056E030</t>
  </si>
  <si>
    <t>FOX1351666402</t>
  </si>
  <si>
    <t>Flat 5, Park House, Camberwell Green, CAMBERWELL GREEN, LONDON</t>
  </si>
  <si>
    <t>SE5 7PP</t>
  </si>
  <si>
    <t>No key to intake cupboard. Has padlock. Customer will contact landlord to arrange access.ET0111A</t>
  </si>
  <si>
    <t>2-man job parking is permit only.call between 9-1 if possible - cust mr Jeffrey 07707511102 07932909809 - nick is the point of contact NO COVID</t>
  </si>
  <si>
    <t>L73A18974</t>
  </si>
  <si>
    <t>E6S00188340011</t>
  </si>
  <si>
    <t>FOX13516664</t>
  </si>
  <si>
    <t xml:space="preserve">03640	</t>
  </si>
  <si>
    <t>PURE1356375301</t>
  </si>
  <si>
    <t>24 WOOD GROVE, ESSEX, WITHAM, WITHAM</t>
  </si>
  <si>
    <t>one person at property+447305980716 call on route +441376585775meters external gas in ground semi con kit needed  park on drive way red handle on gas password goldfish  ok ok for two engineers parking ok ok for two engineers,  ;  ; , SMETS2 gas exchange, elec already exchanged in previous appointment.DOORSTEP CHECKS REQ</t>
  </si>
  <si>
    <t>SG940222385421</t>
  </si>
  <si>
    <t>G4F10778392100</t>
  </si>
  <si>
    <t>SG940220015221</t>
  </si>
  <si>
    <t>PURE13563753</t>
  </si>
  <si>
    <t>SSEZKADV131032</t>
  </si>
  <si>
    <t>208, Iffley Road, OXFORD, OX4 1SD</t>
  </si>
  <si>
    <t>OX4 1SD</t>
  </si>
  <si>
    <t>Customer paid bill in full, warrant complete.</t>
  </si>
  <si>
    <t>Three phase 13.00.00</t>
  </si>
  <si>
    <t>D03C22860</t>
  </si>
  <si>
    <t>SSEZKADV131033</t>
  </si>
  <si>
    <t>21, ATKYNS Road, HEADINGTON, OXFORD, OX3 8RA</t>
  </si>
  <si>
    <t>Warrant complete. 3 100amp fuses removed</t>
  </si>
  <si>
    <t>Three phase 10.00.00</t>
  </si>
  <si>
    <t>SSEZKADV131034</t>
  </si>
  <si>
    <t>COURTS CANDY SHOP, 65, WOODSTOCK Road, OXFORD, OX2 6HJ</t>
  </si>
  <si>
    <t>OX2 6HJ</t>
  </si>
  <si>
    <t>Customer paid in full, warrant complete</t>
  </si>
  <si>
    <t>15.00.00</t>
  </si>
  <si>
    <t>K93C21077</t>
  </si>
  <si>
    <t>36 Pheasant Drive, 36, High Wycombe, PHEASANT DRIVE, HIGH WYCOMBE, BUCKINGHAMSHIRE</t>
  </si>
  <si>
    <t>HP13 5JL</t>
  </si>
  <si>
    <t>G4A04504280601</t>
  </si>
  <si>
    <t>21M0290159</t>
  </si>
  <si>
    <t>VERADV1310229</t>
  </si>
  <si>
    <t>81 Chapel Street, Thatcham, RG18 4JS</t>
  </si>
  <si>
    <t>fuse pulled</t>
  </si>
  <si>
    <t xml:space="preserve">00135768	</t>
  </si>
  <si>
    <t>TGPADV1310212</t>
  </si>
  <si>
    <t>PHONE BOSS, 191 COMMERCIAL ROAD, PORTSMOUTH, PO1 1EA</t>
  </si>
  <si>
    <t>PO1 1EA</t>
  </si>
  <si>
    <t>Landlord agreement sent to supplier. No guse pull.</t>
  </si>
  <si>
    <t>fuse pull 3pm</t>
  </si>
  <si>
    <t>SHL1356387901</t>
  </si>
  <si>
    <t>Clapgate House, Clapgate Lane, Slinfold, HORSHAM, CLAPGATE LANE, SLINFOLD, HORSHAM, WEST SUSSEX</t>
  </si>
  <si>
    <t>Covid checks ****PLS MOVE METER NEW LOCATION***Dogs - noParking - yesbooked - Gemma Pountney shell energy, not-applicable</t>
  </si>
  <si>
    <t>Customer waiting desperately for a meter to be fitted!</t>
  </si>
  <si>
    <t>SHL13563879</t>
  </si>
  <si>
    <t>FOX1353758802</t>
  </si>
  <si>
    <t>20 Station Road, Fulbourn, Cambridge, Cambridgeshire, CAMBRIDGESHIRE</t>
  </si>
  <si>
    <t>CB21 5ES</t>
  </si>
  <si>
    <t>CN0311D</t>
  </si>
  <si>
    <t xml:space="preserve">+447771686975 - ECV - Red SINGLE PHASEbelow 8ft both meters outside on the wallelec meter - standard rate 18+parking is fine photo id ok </t>
  </si>
  <si>
    <t>Z14N077080</t>
  </si>
  <si>
    <t>G4K51473551601</t>
  </si>
  <si>
    <t>FOX13537588</t>
  </si>
  <si>
    <t>SHL1356388501</t>
  </si>
  <si>
    <t>PINE TREES, GRANGE ROAD, PINE TREES, GRANGE ROAD, TILFORD, FARNHAM, SURREY</t>
  </si>
  <si>
    <t>GU10 2DG</t>
  </si>
  <si>
    <t>COVID-19 STATUS: NO KNOWN OR SUSPECTED COVID-19 +447808709031, Job Type:Parking: yes/noPets: yes/noAdditional Job Info: ensure customer call on routeContact: 07808709031 Natalie TattersallBooked by: ML @ SECOVID CHECKS DONE</t>
  </si>
  <si>
    <t>Low signal area t2 ariel fitted . Unable to commission</t>
  </si>
  <si>
    <t>F83C03990,F83C03990</t>
  </si>
  <si>
    <t>G4A02248040701</t>
  </si>
  <si>
    <t>21M0289966</t>
  </si>
  <si>
    <t>SHL13563885</t>
  </si>
  <si>
    <t>TGPADV131021566</t>
  </si>
  <si>
    <t>Splash Worldwide Ltd</t>
  </si>
  <si>
    <t>EC1M 5PX</t>
  </si>
  <si>
    <t>Job complete. Customer ending up paying the bill or the walk away amount so didn't disconnect.</t>
  </si>
  <si>
    <t>E18UP00265</t>
  </si>
  <si>
    <t>TGPADV131021567</t>
  </si>
  <si>
    <t>THESQUA.RE LTD</t>
  </si>
  <si>
    <t>EC1V 1AH</t>
  </si>
  <si>
    <t>Job was a walk away due to the property being residential. Officer spoke with his office on what to do and they advised walk away so no fuse pulled or meter changed.</t>
  </si>
  <si>
    <t>D14W034735</t>
  </si>
  <si>
    <t>TGPADV131021568</t>
  </si>
  <si>
    <t>Job a walk away as it's it's residential property. Officer spoke with his office and they advised if not Able to get a payment then a walk away.</t>
  </si>
  <si>
    <t>D11W533055</t>
  </si>
  <si>
    <t>TGPADV131021569</t>
  </si>
  <si>
    <t>226 NORTHFIELD AVENUE, WEST EALING, W13 9SJ</t>
  </si>
  <si>
    <t>W13 9SJ</t>
  </si>
  <si>
    <t>Warrant</t>
  </si>
  <si>
    <t>Warrant Gas Smart Meter New Connection</t>
  </si>
  <si>
    <t xml:space="preserve">warrant job disconnection only			 			 			 			 			</t>
  </si>
  <si>
    <t>F98C38764</t>
  </si>
  <si>
    <t>VERADV131021578</t>
  </si>
  <si>
    <t>Sana Hair And Beauty, 890 London Rd, Thornton Heath, CR7 7PB</t>
  </si>
  <si>
    <t>CR7 7PB</t>
  </si>
  <si>
    <t>Warrant has been cancelled.</t>
  </si>
  <si>
    <t>E13Z015164</t>
  </si>
  <si>
    <t>E6F10700442100</t>
  </si>
  <si>
    <t>FRST1155982602</t>
  </si>
  <si>
    <t>16, Manor View, Barton Mills, BURY ST. EDMUNDS, Manor View</t>
  </si>
  <si>
    <t>IP28 6BH</t>
  </si>
  <si>
    <t>standard, park on front, dual, elec inside,gas out,  trainee ok, id, 4 people, +447450723702 call enroute, parking ok,, [REDACTED], Meter below 8ft: Y|Has permission to Install: Y|Parking available: FREE_PARKING_NEARBY|Customer has Carer or representative: N|Pass phrase: N/A</t>
  </si>
  <si>
    <t>K02E08061</t>
  </si>
  <si>
    <t>G4A05918120001</t>
  </si>
  <si>
    <t>FRST11559826</t>
  </si>
  <si>
    <t>TEL1356411801</t>
  </si>
  <si>
    <t>147 WEST DOCK, THE WHARF, LEIGHTON BUZZARD, BEDFORDSHIRE</t>
  </si>
  <si>
    <t>LU7 2AJ</t>
  </si>
  <si>
    <t>+441327857058 please call on route and give customer your reg - then please park 147 west dock COVID-19 STATUS: NO KNOWN OR SUSPECTED COVID-19, Please power cycle the CHUB and contact the supplier while on to trigger a new service request from the BOL UI to complete the gain however if the device still unresponsive to our command then we might consider an exchange.</t>
  </si>
  <si>
    <t>20K0007963</t>
  </si>
  <si>
    <t>TEL13564118</t>
  </si>
  <si>
    <t>SHL1356412101</t>
  </si>
  <si>
    <t>3, COMBES CRESCENT, COMBES CRESCENT, MILTON KEYNES, COMBES CRESCENT</t>
  </si>
  <si>
    <t>MK6 5LX , Meter below 8ft: Y|Has permission to Install: Y|Parking available: FREE_PARKING_NEARBY|Customer has Carer or representative: N|Pass phrase: N/A, not-applicable</t>
  </si>
  <si>
    <t>Z05FP14268,Z05FP14268</t>
  </si>
  <si>
    <t>SG940215209420</t>
  </si>
  <si>
    <t>21M0291863</t>
  </si>
  <si>
    <t>G4F10778572100</t>
  </si>
  <si>
    <t>SG940218301221</t>
  </si>
  <si>
    <t>SHL13564121</t>
  </si>
  <si>
    <t>0CA2F4000056DFAD</t>
  </si>
  <si>
    <t>SHL1356416001</t>
  </si>
  <si>
    <t>47 Ambridge Grove Peartree Bridge, Milton Keynes, Buckinghamshire, BUCKINGHAMSHIRE, AMBRIDGE GROVE, PEARTREE BRIDGE, MILTON KEYNES</t>
  </si>
  <si>
    <t>MK6 3PQ</t>
  </si>
  <si>
    <t>A12LB64507,A12LB64507</t>
  </si>
  <si>
    <t xml:space="preserve">029086	</t>
  </si>
  <si>
    <t>G4A01420880901,G4A01420880901</t>
  </si>
  <si>
    <t>MA6NC210748926</t>
  </si>
  <si>
    <t>21M0290104</t>
  </si>
  <si>
    <t>G4F00406582000</t>
  </si>
  <si>
    <t>ISO2037248</t>
  </si>
  <si>
    <t>SHL13564160</t>
  </si>
  <si>
    <t>0CA2F4000056E054</t>
  </si>
  <si>
    <t>elec ,traineeok,idok,ihdk,parkok, stadard, singlephase, internal, 07529136888, 07931772401, not-applicable</t>
  </si>
  <si>
    <t>SSE1356417001</t>
  </si>
  <si>
    <t>Flat 11, Nuffield Lodge, Admiral Walk, LONDON</t>
  </si>
  <si>
    <t>W9 3TP</t>
  </si>
  <si>
    <t>K80A11736,K80A11736</t>
  </si>
  <si>
    <t>SSE13564170</t>
  </si>
  <si>
    <t>SHL1356420701</t>
  </si>
  <si>
    <t>COVID-19 STATUS: NO KNOWN OR SUSPECTED COVID-19Ms Kathy Eason+447739722723smart meter apptpets - noparking - yesmeters are located just by the front door on a wall</t>
  </si>
  <si>
    <t>19P0304451,19P0304451</t>
  </si>
  <si>
    <t>G4P03376111700,G4P03376111700</t>
  </si>
  <si>
    <t>MA6NC210936166</t>
  </si>
  <si>
    <t>21M0291680</t>
  </si>
  <si>
    <t>G4F12043742100</t>
  </si>
  <si>
    <t>SHL13564207</t>
  </si>
  <si>
    <t>0CA2F400005240A1</t>
  </si>
  <si>
    <t>SHL1356424101</t>
  </si>
  <si>
    <t>Johnson Place 6, 65 Walsworth Road, Hitchin, 65 Walsworth Road</t>
  </si>
  <si>
    <t>SG4 9FJ</t>
  </si>
  <si>
    <t>Meter- Easy to accessLadders - NoParking - Okay - Cust lives in cul-de-sacCall cust en-route to get directions as can be hard to findPets - NoBooked for 08:00 - 10:00 ( child care issues)Contact - 07834473550, not-applicable</t>
  </si>
  <si>
    <t>Z08ST04377,Z08ST04377</t>
  </si>
  <si>
    <t>21M0291663</t>
  </si>
  <si>
    <t>ISO2037232</t>
  </si>
  <si>
    <t>SHL13564241</t>
  </si>
  <si>
    <t>0CA2F400006BF205</t>
  </si>
  <si>
    <t>TEL1356425001</t>
  </si>
  <si>
    <t>FLAT 5, 29A, ELECTRIC AVENUE, LONDON</t>
  </si>
  <si>
    <t>Spoke with customer. He has been called into work. Nobody at property.ET0111E</t>
  </si>
  <si>
    <t>COVID-19 STATUS: NO CONTACT WITH CUSTOMER, DOORSTEP CHECKS REQUIRED, dual band needed dual single phase gas and electric internal standard two engineers  password ( chip ) id ok +447867331033, park on side street</t>
  </si>
  <si>
    <t>L89A28305</t>
  </si>
  <si>
    <t>G4A00295371101</t>
  </si>
  <si>
    <t>TEL13564250</t>
  </si>
  <si>
    <t>SHL1356426301</t>
  </si>
  <si>
    <t>7 Ross Walk, THETFORD, Norfolk, ROSS WALK, THETFORD, NORFOLK</t>
  </si>
  <si>
    <t>IP24 3GD</t>
  </si>
  <si>
    <t>+447708821102 hlf enroute, standard, single, both meters external wall, easy access, parking ok, trainee ok, id ok, ihd, DOORSTEP CHECKS REQ</t>
  </si>
  <si>
    <t>D11W582990,D11W582990</t>
  </si>
  <si>
    <t xml:space="preserve">09238	</t>
  </si>
  <si>
    <t>M700018271903</t>
  </si>
  <si>
    <t>21M0224082</t>
  </si>
  <si>
    <t>G4F12048262100</t>
  </si>
  <si>
    <t>SG940218298121</t>
  </si>
  <si>
    <t>SHL13564263</t>
  </si>
  <si>
    <t>0CA2F4000056DFDE</t>
  </si>
  <si>
    <t>SHL1356440801</t>
  </si>
  <si>
    <t>322, YORK ROAD, STEVENAGE, HERTFORDSHIRE</t>
  </si>
  <si>
    <t>SG1 4HW</t>
  </si>
  <si>
    <t>S8842733,S88E042733</t>
  </si>
  <si>
    <t xml:space="preserve">06003	</t>
  </si>
  <si>
    <t>G4A02846130101,G4A02846130101</t>
  </si>
  <si>
    <t>MA6NC210748975</t>
  </si>
  <si>
    <t>21M0176241</t>
  </si>
  <si>
    <t>G4F00406562000</t>
  </si>
  <si>
    <t>SHL13564408</t>
  </si>
  <si>
    <t>0CA2F4000056E0E6</t>
  </si>
  <si>
    <t>FOX1356444601</t>
  </si>
  <si>
    <t>3 Howard Close, Holystone, Newcastle Upon Tyne, NEWCASTLE UPON TYNE</t>
  </si>
  <si>
    <t>NE27 0UU</t>
  </si>
  <si>
    <t>+447368221229  COVID-19 STATUS: NO KNOWN OR SUSPECTED COVID-19, Gas required BIN39 fitting. Mobile 07368221229.</t>
  </si>
  <si>
    <t>FOX13564446</t>
  </si>
  <si>
    <t>SSEALALV11021</t>
  </si>
  <si>
    <t>Customer paid whilst on site with warrant officer. Warrant complete.</t>
  </si>
  <si>
    <t>SSEALALV101021</t>
  </si>
  <si>
    <t>42B  High Street  LEIGHTON BUZZARD Bedfordshire  LU7 1EA</t>
  </si>
  <si>
    <t>LU7 1EA</t>
  </si>
  <si>
    <t>100 amp fuse removed. Warrant complete. Resealed. Access via locksmith</t>
  </si>
  <si>
    <t>fuse pull 10am</t>
  </si>
  <si>
    <t>SSEJEJEV151021</t>
  </si>
  <si>
    <t>141  North End  CROYDON   CR0 1TN</t>
  </si>
  <si>
    <t>CR0 1TN</t>
  </si>
  <si>
    <t>SSEJEJEV11021</t>
  </si>
  <si>
    <t>Landlords Supply 39-41  South End CROYDON   CR0 1BE</t>
  </si>
  <si>
    <t>CR0 1BE</t>
  </si>
  <si>
    <t>Aborted by warrant officer. Warrant was paid by landlord.</t>
  </si>
  <si>
    <t>SSEPMADV141019</t>
  </si>
  <si>
    <t>60  Brighton Road  COULSDON Surrey CR5 2BB</t>
  </si>
  <si>
    <t>CR5 2BB</t>
  </si>
  <si>
    <t>Aborted by warrant officer, customer ended up paying. No need for disconnection.</t>
  </si>
  <si>
    <t>fuse pull 11am</t>
  </si>
  <si>
    <t>SSEABABV151021</t>
  </si>
  <si>
    <t>Third Floor 60 57-60  Charlotte Road LONDON   EC2A 3QT</t>
  </si>
  <si>
    <t>Aborted by warrant officer. Job is a walkaway, residential property.</t>
  </si>
  <si>
    <t>SSECACAV11021</t>
  </si>
  <si>
    <t>Basement Store R 52-54 High Holborn LONDON   WC1V 6RL</t>
  </si>
  <si>
    <t>WC1V 6RL</t>
  </si>
  <si>
    <t>Job not gone ahead as once in there was a padlock on the ryefiled board. Asked lock Smith if he can remove and he said he ain't allowed to touch anything on a ryefiled board. So warrant officer spoke with officer and they advised a walk away.</t>
  </si>
  <si>
    <t>SSECHCHV131021</t>
  </si>
  <si>
    <t>Landlords Lighting Block B Beechwoods Co 3  Crystal Palace Parade LONDON   SE19 1UH</t>
  </si>
  <si>
    <t>cancelled 18.11 chargeable to supplier</t>
  </si>
  <si>
    <t>SSECHCHV141021</t>
  </si>
  <si>
    <t>Landlords Supply Lighting Block C Beechwoods Court Crystal Palace Parade LONDON   SE19 1UH</t>
  </si>
  <si>
    <t>Job not gone ahead due to vulnerability of elderly people in the block. Not able to disconnect the power because it will cause inconvenience.</t>
  </si>
  <si>
    <t>OE1356446701</t>
  </si>
  <si>
    <t>+447785589364, smets2-commission</t>
  </si>
  <si>
    <t>Rang commissioning team who didn't have access to tma. They have advised it may need a meter.exchange as non responsive on elec</t>
  </si>
  <si>
    <t>U6S01010721302</t>
  </si>
  <si>
    <t>OE13564467</t>
  </si>
  <si>
    <t>FOX1356447601</t>
  </si>
  <si>
    <t>25 Hanbury Court, Northwick Park Road, Harrow, Middlesex, MIDDLESEX</t>
  </si>
  <si>
    <t>HA1 2LR</t>
  </si>
  <si>
    <t>447834598652, elec JOB, DD, STANDARD RATE, BELOW 6FT, PARKING in car park - ring customer, ID OK, TRAINEE OK, IHD OK, DAILY READINGS, electric inside, pensioner,, Mobile 07834598652, not-applicable</t>
  </si>
  <si>
    <t>D13W192568,D13W192568</t>
  </si>
  <si>
    <t>21M0176352</t>
  </si>
  <si>
    <t>FOX13564476</t>
  </si>
  <si>
    <t>TGPDWADV1410</t>
  </si>
  <si>
    <t>Flat 2B, 9A Rectory Road</t>
  </si>
  <si>
    <t>N16 7QR</t>
  </si>
  <si>
    <t>Cudtomer paid officer called and said don't come et121121d</t>
  </si>
  <si>
    <t>Fuse pull 11am</t>
  </si>
  <si>
    <t>A16LB12391</t>
  </si>
  <si>
    <t>SHL1356453401</t>
  </si>
  <si>
    <t>123, FROGMORE LANE, WATERLOOVILLE, HAMPSHIRE</t>
  </si>
  <si>
    <t>PO8 9RD</t>
  </si>
  <si>
    <t>moving the meter elecinside, no ladder reqno pets2 ppl okno parking restr.not sharedinterruption ok COVID ok, not-applicable</t>
  </si>
  <si>
    <t>Sse on site re book once supply has been moved . Supply can not be found</t>
  </si>
  <si>
    <t>Z15N426605</t>
  </si>
  <si>
    <t>SHL13564534</t>
  </si>
  <si>
    <t>CNRG1330910302</t>
  </si>
  <si>
    <t>23, BUSHELL WAY, BUSHELL WAY, CHISLEHURST, KENT, CHISLEHURST, KENT</t>
  </si>
  <si>
    <t>BR7 6SF</t>
  </si>
  <si>
    <t xml:space="preserve">[REDACTED], - ELEC - sr - located outside - single phase - broken cover but water tight box - parking okay - id okay - Kwarley Papesin will be there on the day - call 30 minutes before on+442084679146 - kpapafio@csha.org.uk - booked with Kim Regan - </t>
  </si>
  <si>
    <t>S67A49148,S67A49148</t>
  </si>
  <si>
    <t>CNRG13309103</t>
  </si>
  <si>
    <t>SHL1356461501</t>
  </si>
  <si>
    <t>FLAT 14, BROCADE COURT, London, BROCADE COURT</t>
  </si>
  <si>
    <t>NW9 6DW</t>
  </si>
  <si>
    <t>ET1211E</t>
  </si>
  <si>
    <t xml:space="preserve">+447393393263 COVID-19 STATUS: NO KNOWN OR SUSPECTED COVID-19 CALL ON ROUTE FOR PARING ADVICE AS THERE IS A BAY, Dom, Stan,Elec,SMETS2,Echange, Single Phase Standard,Elec m located outside the house, 4feet from ground, no pets,free parking, no parking restricitons, no shared supply, ok with interruption of elec,C-19 no known or suspected. Phone: 07393393263 </t>
  </si>
  <si>
    <t>D14W136824</t>
  </si>
  <si>
    <t>SHL13564615</t>
  </si>
  <si>
    <t>TEL1356467501</t>
  </si>
  <si>
    <t>14 AVENEL COURT, THOMAS STREET, SWINDON</t>
  </si>
  <si>
    <t>SN2 2AH</t>
  </si>
  <si>
    <t>Amy Light/+447852321628/amy_light@hotmail.com ELEC ONLY  SINGLE PHASED INTERNAL STANDARD RATE METER PARKING OKAY-BEHIND BUILDING BAY NUMBER 14 TRAINEE OKAY ID OKAY IHD CALL ENROUTE, Amy Light/+447852321628/amy_light@hotmail.comELEC ONLY SINGLE PHASEDINTERNALSTANDARD RATE METERPARKING OKAY-BEHIND BUILDING BAY NUMBER 14TRAINEE OKAYID OKAYIHDCALL ENROUTE , not-applicable</t>
  </si>
  <si>
    <t>Unable to remove block.</t>
  </si>
  <si>
    <t>H07C31515,H07C31515</t>
  </si>
  <si>
    <t>21M0155124</t>
  </si>
  <si>
    <t>TEL13564675</t>
  </si>
  <si>
    <t>0CA2F4000056E05B</t>
  </si>
  <si>
    <t>FOX1356469901</t>
  </si>
  <si>
    <t>2 Abbotsford Court, Kelso, Roxburghshire, ROXBURGHSHIRE</t>
  </si>
  <si>
    <t>TD5 7SQ</t>
  </si>
  <si>
    <t>**REQUIRES SEMI CON KIT AND SEMI CON UNION KIT**</t>
  </si>
  <si>
    <t>9001P14424</t>
  </si>
  <si>
    <t xml:space="preserve">05071145	,05071145	</t>
  </si>
  <si>
    <t xml:space="preserve">0053	</t>
  </si>
  <si>
    <t>SG940220168421</t>
  </si>
  <si>
    <t>G4F10772832100</t>
  </si>
  <si>
    <t>FOX13564699</t>
  </si>
  <si>
    <t>SHL1356470401</t>
  </si>
  <si>
    <t>Never Inn Smallfield Road, Horne, HORLEY, Surrey, SMALLFIELD ROAD, HORNE, HORLEY, SURREY</t>
  </si>
  <si>
    <t>RH6 9JP</t>
  </si>
  <si>
    <t>Job Type: Isolator switch installationParking: YES - front drivePets: YES - keep them lockedAdditional Job Info: black fence , please hornContact: 07789273252Booked by: KH @ SECovid-19 checks done, manage-auxiliary-equ</t>
  </si>
  <si>
    <t>Iso fitted and upgraded 3 and 4. Cant upgrade 1 and 2 as wont fit in cutout</t>
  </si>
  <si>
    <t>Z0049061</t>
  </si>
  <si>
    <t>SHL13564704</t>
  </si>
  <si>
    <t>OE1356473001</t>
  </si>
  <si>
    <t>15/18 Albert Street, 15, ALBERT STREET</t>
  </si>
  <si>
    <t>EH7 5LQ</t>
  </si>
  <si>
    <t>0	,No Access</t>
  </si>
  <si>
    <t>4501P20292</t>
  </si>
  <si>
    <t>OE13564730</t>
  </si>
  <si>
    <t>30 Carrsyde Close</t>
  </si>
  <si>
    <t>NE16 5UD</t>
  </si>
  <si>
    <t>PURE1356483101</t>
  </si>
  <si>
    <t>43 HARTWELL ROAD, HANSLOPE, MILTON KEYNES, Milton Keynes, Buckinghamshire</t>
  </si>
  <si>
    <t>MK19 7BY</t>
  </si>
  <si>
    <t xml:space="preserve">+441908510219 COVID-19 STATUS: NO KNOWN OR SUSPECTED COVID-19, 07720289467/ e7 meter/ parking ok/ trainee ok/ located outside/ id ok </t>
  </si>
  <si>
    <t>D13W025340</t>
  </si>
  <si>
    <t xml:space="preserve">customer happy for engineer to attend in the afternoon </t>
  </si>
  <si>
    <t>PURE13564831</t>
  </si>
  <si>
    <t>TEL1356483501</t>
  </si>
  <si>
    <t>31 GLASSFORD HOUSE, ASHVILLE WAY, WOKINGHAM, BERKSHIRE</t>
  </si>
  <si>
    <t>RG41 2AZ</t>
  </si>
  <si>
    <t>Elec only, elec indoors, standard rate, parking okay, trainee okay, photo id suff, +447760847137 - Make sure to call 30 mins prior to appt.jaana.johansson@hotmail.com, not-applicable</t>
  </si>
  <si>
    <t>Unable to install Ihd. Lost final photos as app crashed.</t>
  </si>
  <si>
    <t>D14W032613,D14W032613</t>
  </si>
  <si>
    <t>21M0291622</t>
  </si>
  <si>
    <t>TEL13564835</t>
  </si>
  <si>
    <t>SHL1356489201</t>
  </si>
  <si>
    <t>81, DAINTRY CLOSE</t>
  </si>
  <si>
    <t>HA3 8PT</t>
  </si>
  <si>
    <t>0019623	,196623</t>
  </si>
  <si>
    <t>MA6NC210933632</t>
  </si>
  <si>
    <t>E6F10673882100</t>
  </si>
  <si>
    <t>SHL13564892</t>
  </si>
  <si>
    <t>0CA2F4000056E05D</t>
  </si>
  <si>
    <t>TEL1356490601</t>
  </si>
  <si>
    <t>171, WYKEHAM ROAD, READING</t>
  </si>
  <si>
    <t>RG6 1PN</t>
  </si>
  <si>
    <t>+447948482872 call on route duel standard single phase id ok parking ok permit on arrival  ok for two engineers meters internal, COVID-19 STATUS: NO CONTACT WITH CUSTOMER, DOORSTEP CHECKS REQUIRED</t>
  </si>
  <si>
    <t>L03C26196,L03C26196</t>
  </si>
  <si>
    <t>G4W00762660301,G4W00762660301</t>
  </si>
  <si>
    <t>MA6NC210936168</t>
  </si>
  <si>
    <t>21M0290041</t>
  </si>
  <si>
    <t>G4F12043662100</t>
  </si>
  <si>
    <t>TEL13564906</t>
  </si>
  <si>
    <t>0CA2F4000056E1B3</t>
  </si>
  <si>
    <t>SHL1356490801</t>
  </si>
  <si>
    <t>11, BYRON ROAD, BYRON ROAD, WEMBLEY, WEMBLEY</t>
  </si>
  <si>
    <t>HA0 3PA</t>
  </si>
  <si>
    <t>- 1 cat will be kept in different room - ladder required for outside gas outside meter- Parking available - Not shared supply- Monthly read freq, not-applicable</t>
  </si>
  <si>
    <t>S09EH14935,S09EH14935</t>
  </si>
  <si>
    <t>MA6NC210934054</t>
  </si>
  <si>
    <t>21M0290225</t>
  </si>
  <si>
    <t>E6F10673562100</t>
  </si>
  <si>
    <t>SHL13564908</t>
  </si>
  <si>
    <t>0CA2F4000056DED2</t>
  </si>
  <si>
    <t>SHL1356494401</t>
  </si>
  <si>
    <t>296 WOOTTON ROAD, Wootton Road, KING'S LYNN, WOOTTON ROAD, KING'S LYNN, NORFOLK</t>
  </si>
  <si>
    <t>PE30 3BJ</t>
  </si>
  <si>
    <t>D08W693053,D08W693053</t>
  </si>
  <si>
    <t>027661S,0272661S</t>
  </si>
  <si>
    <t>MA6NC210458917</t>
  </si>
  <si>
    <t>21M0155143</t>
  </si>
  <si>
    <t>G4F12048462100</t>
  </si>
  <si>
    <t>SHL13564944</t>
  </si>
  <si>
    <t>0CA2F4000056E015</t>
  </si>
  <si>
    <t>OE1356496801</t>
  </si>
  <si>
    <t>32 Linton Burn Park, Morpeth, Northumberland</t>
  </si>
  <si>
    <t>C19. C17.</t>
  </si>
  <si>
    <t>D03L19156,D03L19156</t>
  </si>
  <si>
    <t>7302435S,7302435</t>
  </si>
  <si>
    <t>MA6NC210714616</t>
  </si>
  <si>
    <t>21E5240849</t>
  </si>
  <si>
    <t>G4F10806392100</t>
  </si>
  <si>
    <t>OE13564968</t>
  </si>
  <si>
    <t>0CA2F400005BE5DD</t>
  </si>
  <si>
    <t>SHL1356497101</t>
  </si>
  <si>
    <t>2 Churton Place, LONDON, London, CHURTON PLACE, LONDON</t>
  </si>
  <si>
    <t>SW1V 2LN</t>
  </si>
  <si>
    <t xml:space="preserve">Engineer did not attend due to sickness no answer to change job </t>
  </si>
  <si>
    <t>COVID-19 STATUS: NO CONTACT WITH CUSTOMER, DOORSTEP CHECKS REQUIREDMISSED THE LAST APPT DUE TO PARKING - Meter below 8ft: Y|Has permission to Install: Y|Parking available: PAY_AND_DISPLAY_NEARBY - pay and display parking available on Charlwood stree03/11 Called to reschedule due to engineer illness - No answer and no VM option</t>
  </si>
  <si>
    <t>L69A13183</t>
  </si>
  <si>
    <t>G4K03827440101</t>
  </si>
  <si>
    <t>SHL13564971</t>
  </si>
  <si>
    <t>TEL1356498501</t>
  </si>
  <si>
    <t>+447882064097SINGLE PHASEBELOW 8 FTBOTH METERS INSIDEELEC METER - STANDARD RATE18+, not-applicable</t>
  </si>
  <si>
    <t>1.5 mbar drop customer never smelt gas before</t>
  </si>
  <si>
    <t>S83E039600,S83E039600</t>
  </si>
  <si>
    <t>MA6NC210933950</t>
  </si>
  <si>
    <t>21M0237082</t>
  </si>
  <si>
    <t>G4F12058692100</t>
  </si>
  <si>
    <t>ISO2037271</t>
  </si>
  <si>
    <t>TEL13564985</t>
  </si>
  <si>
    <t>0CA2F4000056DF84</t>
  </si>
  <si>
    <t>SHL1354234403</t>
  </si>
  <si>
    <t>Job type: MEX Parking: YESPets:n Additional Job Info: Customer contact: 01453885940 01453885940 Please call half an hour prior to visitladder required:Supply disruption 30 minsbooked by -  EZ  @SECovid -19 checks-done, not-applicable</t>
  </si>
  <si>
    <t>D05G03606,D05G03606</t>
  </si>
  <si>
    <t>21M0155398</t>
  </si>
  <si>
    <t>0CA2F4000056E063</t>
  </si>
  <si>
    <t>FOX1356512001</t>
  </si>
  <si>
    <t>87 Howberry Road, Edgware, Middlesex, MIDDLESEX</t>
  </si>
  <si>
    <t>HA8 6TF</t>
  </si>
  <si>
    <t>21M0155149,Z07ER02462</t>
  </si>
  <si>
    <t>G4F00472602000,G4A00922870201</t>
  </si>
  <si>
    <t>MA6NC210933745</t>
  </si>
  <si>
    <t>21M0290092</t>
  </si>
  <si>
    <t>G4F10832532100</t>
  </si>
  <si>
    <t>FOX13565120</t>
  </si>
  <si>
    <t>OE1356512701</t>
  </si>
  <si>
    <t>26 TERRARS CROFT, EDINBURGH, MIDLOTHIAN</t>
  </si>
  <si>
    <t>EH8 9RE</t>
  </si>
  <si>
    <t>21M0033598</t>
  </si>
  <si>
    <t xml:space="preserve">work type changed </t>
  </si>
  <si>
    <t>OE13565127</t>
  </si>
  <si>
    <t>60 KENILWORTH ROAD</t>
  </si>
  <si>
    <t>Client Name : Octopus Energy Access Arrangements: Customer Name: norman reed Above is as of  14/10/21not-applicable Additional Information: Reason for Request: Site Investigation MPRN:1282641300 MSN:G4F00372572000 CUST:Norman Reed +441912574670 Above is as of  14/10/21"sms":"mprn":"1282641300" "sn":"290106" "jid":"OE13488391" "bid":"OE1348839101"</t>
  </si>
  <si>
    <t>New ppmid required. Replaced and connected.</t>
  </si>
  <si>
    <t>Client Name : Octopus Energy Access Arrangements: Customer Name: Ann Shaftoe Above is as of  14/10/21DATA REMOVED Additional Information: Reason for Request: Power Cycle (ESME) MPRN:1343154007 MSN:G4F92508061900 CUST:Ann Shaftoe +441915212100 Above is as of  14/10/21"sms":"mprn":"1343154007" "sn":"2324130" "jid":"OE13445963" "bid":"OE1344596301"</t>
  </si>
  <si>
    <t xml:space="preserve">no longer needed as engineer has raised a repair job </t>
  </si>
  <si>
    <t>SR4 7EB</t>
  </si>
  <si>
    <t>NE40 3EJ</t>
  </si>
  <si>
    <t>SHL1356514801</t>
  </si>
  <si>
    <t>64 Wycliffe Road, 64 Wycliffe Road, London, WYCLIFFE ROAD, LONDON</t>
  </si>
  <si>
    <t>SW11 5QR</t>
  </si>
  <si>
    <t>07581300298, 18+ duel, E7/ standard, parking ok, no pets, id suff, trainee ok,  LOCATION of meters outside semi con kit required, IHD</t>
  </si>
  <si>
    <t>14E0352396</t>
  </si>
  <si>
    <t>5034680S,5034680</t>
  </si>
  <si>
    <t>M700640621803</t>
  </si>
  <si>
    <t>G4F12046672100</t>
  </si>
  <si>
    <t>SHL13565148</t>
  </si>
  <si>
    <t>OE1356522901</t>
  </si>
  <si>
    <t>6/4 Haugh Park, Edingburgh, Midlothian</t>
  </si>
  <si>
    <t>EH14 2BD</t>
  </si>
  <si>
    <t>call en route +447926753604</t>
  </si>
  <si>
    <t>Consumer unit tails too short to fit an isolator. Unable to clip onto bracket, spoke to FTM advised to fit without</t>
  </si>
  <si>
    <t>P909625741,P909625741</t>
  </si>
  <si>
    <t>20M0067306</t>
  </si>
  <si>
    <t>OE13565229</t>
  </si>
  <si>
    <t>0CA2F400005A7D93</t>
  </si>
  <si>
    <t>SW0152998</t>
  </si>
  <si>
    <t>17 Glenfinlas Way</t>
  </si>
  <si>
    <t>SE5 0PW</t>
  </si>
  <si>
    <t>No answer on customer door. Called the customer and she said that she's not at home, she didn't know I was coming today as ovo didn't let her know that an engineer was due to come. Et1711a</t>
  </si>
  <si>
    <t>S11S42763</t>
  </si>
  <si>
    <t>SW0153002</t>
  </si>
  <si>
    <t>46 MAYFIELD ROAD  BEDFORDSHIRE</t>
  </si>
  <si>
    <t>LU5 4AP</t>
  </si>
  <si>
    <t>14:00 - 18:00. ELEC. Exchange of SMETS1 System - Electricity Meter. .</t>
  </si>
  <si>
    <t>17P3058092,17P3058092</t>
  </si>
  <si>
    <t xml:space="preserve">0009967	</t>
  </si>
  <si>
    <t>21M0291859</t>
  </si>
  <si>
    <t>0CA2F4000056E08E</t>
  </si>
  <si>
    <t>SW0153030</t>
  </si>
  <si>
    <t>PULHAM HOUSE FLAT 16</t>
  </si>
  <si>
    <t>SW8 1ER</t>
  </si>
  <si>
    <t>Incorrect job card for job. Customer and supplier want smets 1 gas meter installed but job is set up for smets 2, unable to proceed as job card is asking me to scan comms hub. Back offi e tried getting in touch with ovo but no reply. Ovo we need to rebook job and the correct job card needs to be raised. Et1711e</t>
  </si>
  <si>
    <t>14:00 - 18:00. GAS. Exchange of SMETS1 System - Gas Meter. Please install Smets1 gas meter.</t>
  </si>
  <si>
    <t>L1351881539M</t>
  </si>
  <si>
    <t>SW0153031</t>
  </si>
  <si>
    <t>134 GLASTONBURY ROAD</t>
  </si>
  <si>
    <t>MORDEN</t>
  </si>
  <si>
    <t>SM4 6PQ</t>
  </si>
  <si>
    <t>08:00 - 12:00. DUAL. Master Reset of Smart Metering System - DUAL FUEL. .</t>
  </si>
  <si>
    <t>18P0152643</t>
  </si>
  <si>
    <t>G4P01456251800</t>
  </si>
  <si>
    <t>Customer Cancel Appointment yesterday</t>
  </si>
  <si>
    <t>SW0153042</t>
  </si>
  <si>
    <t>FIRST TOP FLOORS 38 THORNLAW ROAD</t>
  </si>
  <si>
    <t>SE27 0SA</t>
  </si>
  <si>
    <t>Said appointment was a booked for a 10am weren't in</t>
  </si>
  <si>
    <t>L1456269490M</t>
  </si>
  <si>
    <t>SW0153088</t>
  </si>
  <si>
    <t>149 SOUTH AVENUE  OXFORDSHIRE</t>
  </si>
  <si>
    <t>ABINGDON</t>
  </si>
  <si>
    <t>OX14 1QY</t>
  </si>
  <si>
    <t>14:00 - 18:00. ELEC. Repositioning of metering system. .</t>
  </si>
  <si>
    <t>iso2036012</t>
  </si>
  <si>
    <t>SW0153097</t>
  </si>
  <si>
    <t>66 MILL HILL  SUFFOLK</t>
  </si>
  <si>
    <t>NEWMARKET</t>
  </si>
  <si>
    <t>CB8 0JB</t>
  </si>
  <si>
    <t>08:00 - 12:00. GAS. Faulty Damaged Meter Exchange - Meter is clocking backwards.. Parking: can park in the resident parking next door, if not on road parking.</t>
  </si>
  <si>
    <t>G4A04461390501,G4A04461390501</t>
  </si>
  <si>
    <t>MA6NC210933725</t>
  </si>
  <si>
    <t>G4K00293541601</t>
  </si>
  <si>
    <t xml:space="preserve">03029	</t>
  </si>
  <si>
    <t>TGP1356526501</t>
  </si>
  <si>
    <t>FIRST FLOOR, 500, EDGWARE ROAD, LONDON</t>
  </si>
  <si>
    <t>W2 1EJ</t>
  </si>
  <si>
    <t>maria@maximeyes.me+442039478870, not-applicable</t>
  </si>
  <si>
    <t>S07A32902</t>
  </si>
  <si>
    <t>TGP13565265</t>
  </si>
  <si>
    <t>OGSL1356528201</t>
  </si>
  <si>
    <t>115 Sherburn Terrace</t>
  </si>
  <si>
    <t xml:space="preserve">0126051	</t>
  </si>
  <si>
    <t>OGSL13565282</t>
  </si>
  <si>
    <t>OPEL1356529801</t>
  </si>
  <si>
    <t>Grey Horse Ltd, 115, Sherburn Terrace, Consett</t>
  </si>
  <si>
    <t>elec, parking ok, trainee ok call sandra +441207502585, not-applicable</t>
  </si>
  <si>
    <t>S79L10417</t>
  </si>
  <si>
    <t>OPEL13565298</t>
  </si>
  <si>
    <t>TGP1356530401</t>
  </si>
  <si>
    <t>BROWNSCOMBE, HINDHEAD ROAD, HASLEMERE, SURREY</t>
  </si>
  <si>
    <t>GU27 3PL</t>
  </si>
  <si>
    <t>E15TE00165</t>
  </si>
  <si>
    <t>TGP13565304</t>
  </si>
  <si>
    <t>no covid</t>
  </si>
  <si>
    <t>SHL1356547601</t>
  </si>
  <si>
    <t>41 Kennet Square, 41 Kennet Square, Mitcham, Surrey</t>
  </si>
  <si>
    <t>CR4 3RR</t>
  </si>
  <si>
    <t>Meter below 8ft: Y|Has permission to Install: Y|Parking available: FREE_PARKING_NEARBY|Customer has Carer or representative: N|Pass phrase: Rhinorock, not-applicable</t>
  </si>
  <si>
    <t>Job Done</t>
  </si>
  <si>
    <t>L80A10125,L80A10125</t>
  </si>
  <si>
    <t>G4A00619220601,G4A00619220601</t>
  </si>
  <si>
    <t>MA6NC210933869</t>
  </si>
  <si>
    <t>21M0291795</t>
  </si>
  <si>
    <t>G4F12048532100</t>
  </si>
  <si>
    <t>SHL13565476</t>
  </si>
  <si>
    <t>0CA2F400006BF150</t>
  </si>
  <si>
    <t>SHL1356548601</t>
  </si>
  <si>
    <t>12, ROOKERY CLOSE, CLENCHWARTON, KING'S LYNN, NORFOLK</t>
  </si>
  <si>
    <t>PE34 4EH</t>
  </si>
  <si>
    <t>Complete.  A07 reported</t>
  </si>
  <si>
    <t>Z05E083640,Z05E083640</t>
  </si>
  <si>
    <t>21M0155144</t>
  </si>
  <si>
    <t>SHL13565486</t>
  </si>
  <si>
    <t>0CA2F4000056DF96</t>
  </si>
  <si>
    <t>PURE1354080702</t>
  </si>
  <si>
    <t>FLAT NO B, Wentworth House, London, PRENTIS ROAD, LONDON</t>
  </si>
  <si>
    <t>SW16 1QB</t>
  </si>
  <si>
    <t>METER REMOVAL - METER REMOVAL PLEASE REMOVE METER 20M0070867 - already deenergised. Call Laura on +447803171055 COMPLAINT PLEASE ATTEND , site-investigation</t>
  </si>
  <si>
    <t>Meter that was meant to be removed was exchanged previously. Meter removed as customer has no use for this meter.</t>
  </si>
  <si>
    <t>S96E14369</t>
  </si>
  <si>
    <t>PURE13540807</t>
  </si>
  <si>
    <t>5Verona CourtFlat 5, Myers Lane, VERONA COURT;5, LONDON, MYERS LANE, LONDON</t>
  </si>
  <si>
    <t>SE14 5RX</t>
  </si>
  <si>
    <t>SHL13565544</t>
  </si>
  <si>
    <t>11A, Hospital Way, London, Hospital Way, London</t>
  </si>
  <si>
    <t>SE13 6UF</t>
  </si>
  <si>
    <t>TGP1356557501</t>
  </si>
  <si>
    <t>Church Hall Priors Hill ,  Wroughton SWINDON</t>
  </si>
  <si>
    <t>SN4 0RT</t>
  </si>
  <si>
    <t>covid clear **PRESCHOOL COME AFTER 3PM TO AVOID KIDS** **RING BEFORE ARRIVAL** +447712851436, DF, 1P, 1R, Gas External, Elec Internal, Step Ladder Required, Parking Good</t>
  </si>
  <si>
    <t>TGP13565575</t>
  </si>
  <si>
    <t>OE1356559401</t>
  </si>
  <si>
    <t>Gas meter faulty - blank screen., not-applicable</t>
  </si>
  <si>
    <t>19M1321159</t>
  </si>
  <si>
    <t>OE13565594</t>
  </si>
  <si>
    <t>TEL1356564001</t>
  </si>
  <si>
    <t>81, WINDSOR DRIVE, HIGH WYCOMBE, BUCKINGHAMSHIRE</t>
  </si>
  <si>
    <t>HP13 6BL</t>
  </si>
  <si>
    <t>Meter Location: internal, in an entery way on first floorAbove Head Height?:noPhase: single/three  Contact Name:  Carlos FernandezContact number:  07740396891Access Instructions: no, not-applicable</t>
  </si>
  <si>
    <t>L07R23383,L07R23383</t>
  </si>
  <si>
    <t>21M0155424</t>
  </si>
  <si>
    <t>IS4002162</t>
  </si>
  <si>
    <t>TEL13565640</t>
  </si>
  <si>
    <t>0CA2F400006BF131</t>
  </si>
  <si>
    <t>SHL1356564501</t>
  </si>
  <si>
    <t>FLAT 4, ST. AUGUSTINES COURT, LYNTON ROAD, LONDON</t>
  </si>
  <si>
    <t>SE1 5DP</t>
  </si>
  <si>
    <t>** no assets migrated ** Job type: Smets2 electricty exchange Parking: YesPets: catContacT: 07415753820 - cust has bad signal so please text as well before arrivingMeter location: apartment building room with all the apartment meters, not-applicable</t>
  </si>
  <si>
    <t>18P6509231,18P6509231</t>
  </si>
  <si>
    <t>21M0290275</t>
  </si>
  <si>
    <t>SHL13565645</t>
  </si>
  <si>
    <t>0CA2F4000056DF26</t>
  </si>
  <si>
    <t>SHL1356572101</t>
  </si>
  <si>
    <t>46, Pennine drive, Pennine drive, London, Pennine drive</t>
  </si>
  <si>
    <t>NW2 1PD</t>
  </si>
  <si>
    <t>COVID-19 STATUS: NO KNOWN OR SUSPECTED COVID-19, Mr Kabir Nasidi, +447827182931, 18+, - no pets - ok with 2 people attending- no parking restrcitions- not shared supply- ok with interruption</t>
  </si>
  <si>
    <t>S75E005871,S75E005871</t>
  </si>
  <si>
    <t>21M0290195</t>
  </si>
  <si>
    <t>SHL13565721</t>
  </si>
  <si>
    <t>0CA2F4000056E156</t>
  </si>
  <si>
    <t xml:space="preserve">00065	</t>
  </si>
  <si>
    <t xml:space="preserve">00876	</t>
  </si>
  <si>
    <t>DH4 7LZ</t>
  </si>
  <si>
    <t>PURE1356582501</t>
  </si>
  <si>
    <t>15 CHESTER STREET, OXFORD, OXFORD, OXFORD</t>
  </si>
  <si>
    <t>OX4 1SN</t>
  </si>
  <si>
    <t>COVID-19 NO CONT WITH CUST, DOOR CHECK REQ 03.11.2021+447773779404/ 07974307358 standard rate/ single phase/ gas outside and elec inside/ parking ok/ trainee ok/ id ok</t>
  </si>
  <si>
    <t>S65C01017,S65C01017</t>
  </si>
  <si>
    <t>G4A02177040701,G4A02177040701</t>
  </si>
  <si>
    <t>MA6NC210933652</t>
  </si>
  <si>
    <t>21M0291713</t>
  </si>
  <si>
    <t>G4F12058542100</t>
  </si>
  <si>
    <t>PURE13565825</t>
  </si>
  <si>
    <t>0CA2F4000056E07A</t>
  </si>
  <si>
    <t>SHL1356584101</t>
  </si>
  <si>
    <t>22, TOWER STREET, ALTON, HAMPSHIRE</t>
  </si>
  <si>
    <t>GU34 1NU</t>
  </si>
  <si>
    <t>No anserw tried to call waited 20 mins left. Missed appointment and left  KS0801821</t>
  </si>
  <si>
    <t>S69C22281</t>
  </si>
  <si>
    <t>SHL13565841</t>
  </si>
  <si>
    <t>PURE1356584601</t>
  </si>
  <si>
    <t>5 OAKFIELD HOUSE MILLWARD DRIVE, BLETCHLEY, MILTON KEYNES</t>
  </si>
  <si>
    <t>MK2 2AT</t>
  </si>
  <si>
    <t>duel fuel, both outside, semi con needed, standard rate, parking okay, trainee okay, photo id suff+447552211059 call 30 mins prior mperry@live.co.uk, not-applicable</t>
  </si>
  <si>
    <t>Commissioning complete. No issues. Ihd issued. 80amp fuse. Just a boiler gas.</t>
  </si>
  <si>
    <t>D06G567573,D06G567573</t>
  </si>
  <si>
    <t>G4A50169940801,G4A50169940801</t>
  </si>
  <si>
    <t>SG940222386221</t>
  </si>
  <si>
    <t>21M0290060</t>
  </si>
  <si>
    <t>G4F10764672100</t>
  </si>
  <si>
    <t>SG940219827721</t>
  </si>
  <si>
    <t>PURE13565846</t>
  </si>
  <si>
    <t>0CA2F4000056E1B8</t>
  </si>
  <si>
    <t>SHL1356589001</t>
  </si>
  <si>
    <t>LULLYNG COTTAGE, LYMINSTER ROAD, LYMINSTER, LITTLEHAMPTON, WEST SUSSEX</t>
  </si>
  <si>
    <t>BN17 7QE</t>
  </si>
  <si>
    <t>DF SMETS 2 MEXPARKING YESPETS NO, not-applicable</t>
  </si>
  <si>
    <t>Bracketfitted</t>
  </si>
  <si>
    <t>Z14N135649,Z14N135649</t>
  </si>
  <si>
    <t>E6S03260171456,E6S03260171456</t>
  </si>
  <si>
    <t>MA6NC210933687</t>
  </si>
  <si>
    <t>21M0234688</t>
  </si>
  <si>
    <t>G4F00406192000</t>
  </si>
  <si>
    <t>SHL13565890</t>
  </si>
  <si>
    <t>0CA2F400006BF144</t>
  </si>
  <si>
    <t>PURE1341841703</t>
  </si>
  <si>
    <t>3 SPRING TERRACE GRAVEL ROAD, BINFIELD HEATH, HENLEY-ON-THAMES, Binfield Heath, Henley-on-Thames, Oxfordshire</t>
  </si>
  <si>
    <t>RG9 4LU</t>
  </si>
  <si>
    <t>Customer not in, not answered either phone all day. Been back twice Cn0811E</t>
  </si>
  <si>
    <t>SMART MEX FOR dual fuel please call the customer before attending +447984542144. No access issues, not-applicable</t>
  </si>
  <si>
    <t>L90C53957</t>
  </si>
  <si>
    <t>G4K00313090101</t>
  </si>
  <si>
    <t>PURE13418417</t>
  </si>
  <si>
    <t>15 DURHAM DRIVE EDINBURGH</t>
  </si>
  <si>
    <t>Client Name : Octopus Energy Access Arrangements: Customer Name: kieran heaney Additional Information:</t>
  </si>
  <si>
    <t>2111P04230</t>
  </si>
  <si>
    <t>TEL1356597301</t>
  </si>
  <si>
    <t>7, WABORNE ROAD, BOURNE END, BUCKINGHAMSHIRE</t>
  </si>
  <si>
    <t>SL8 5LH</t>
  </si>
  <si>
    <t>Unable to work on cutout CN1211AA</t>
  </si>
  <si>
    <t>gas wallboth insidestandard rateparking okaytraineephoto id okay+441628529318</t>
  </si>
  <si>
    <t>L87R65881</t>
  </si>
  <si>
    <t>G4A03157750601</t>
  </si>
  <si>
    <t>TEL13565973</t>
  </si>
  <si>
    <t>TEL1356599001</t>
  </si>
  <si>
    <t>26, GREEN LANE, FROME, SOMERSET</t>
  </si>
  <si>
    <t>BA11 4JY</t>
  </si>
  <si>
    <t xml:space="preserve">+447730587977 COVID-19 STATUS: NO KNOWN OR SUSPECTED COVID-19, +447730587977 tom duel fuel ,both internal  park is ok , id is ok , trainee is ok ,ihd </t>
  </si>
  <si>
    <t>S80C85033,S80C85033</t>
  </si>
  <si>
    <t xml:space="preserve">02472	</t>
  </si>
  <si>
    <t>G4K60829660314,G4K60829660314</t>
  </si>
  <si>
    <t>MA6NC210748857</t>
  </si>
  <si>
    <t>21M0290129</t>
  </si>
  <si>
    <t>G4F10731902100</t>
  </si>
  <si>
    <t>TEL13565990</t>
  </si>
  <si>
    <t>0CA2F4000056E180</t>
  </si>
  <si>
    <t>FOX1356600801</t>
  </si>
  <si>
    <t>17 Garnett Way, Oakridge Park, Milton Keynes, GARNETT WAY, OAKRIDGE PARK, MILTON KEYNES, BUCKINGHAMSHIRE</t>
  </si>
  <si>
    <t>MK14 6FX</t>
  </si>
  <si>
    <t>Z11N069442,Z11N069442</t>
  </si>
  <si>
    <t xml:space="preserve">056575	,056575	</t>
  </si>
  <si>
    <t xml:space="preserve">05772	</t>
  </si>
  <si>
    <t>SG940218621721</t>
  </si>
  <si>
    <t>21M0290245</t>
  </si>
  <si>
    <t>G4F10778462100</t>
  </si>
  <si>
    <t>SG940220016721</t>
  </si>
  <si>
    <t>FOX13566008</t>
  </si>
  <si>
    <t>0CA2F4000056E0DF</t>
  </si>
  <si>
    <t>SHL1356603701</t>
  </si>
  <si>
    <t>8 Sandridge Road, 8, St. Albans, SANDRIDGE ROAD, ST. ALBANS</t>
  </si>
  <si>
    <t>AL1 4AS</t>
  </si>
  <si>
    <t>COVID-19 STATUS: NO KNOWN OR SUSPECTED COVID-19Mr Keith Putt+447803205664Meter - on wall in the dining room Pets - yesParking - yes The customer previously had a mex booked but was not able to change the gas meter as he stated he didnt have th</t>
  </si>
  <si>
    <t>MA6NC210937115</t>
  </si>
  <si>
    <t>G4F00396142000</t>
  </si>
  <si>
    <t>SHL13566037</t>
  </si>
  <si>
    <t>PURE1356608601</t>
  </si>
  <si>
    <t>19 RANELAGH ROAD, LONDON, LONDON, LONDON</t>
  </si>
  <si>
    <t>NW10 4UT</t>
  </si>
  <si>
    <t>[REDACTED],  ;  ; , [REDACTED], [REDACTED], COVID-19 STATUS: NO CONTACT WITH CUSTOMER, DOORSTEP CHECKS REQUIRED ***MUST ATTEND*** *IF ANY ISSUES ON THE DAY BE SURE TO NOTIFY CUSTOMER* Gas SMETS2 commissioning appt. Set up gas on IHD. run comms hub power cycle * APP PREFERRED AFTER 2PM IS P</t>
  </si>
  <si>
    <t>Could not swap electric to new Comms hub tried calling commissioning but no joy as late. Requires previous Comms hub decommissioning... Then return for comission electric.. Comms hub... TA56095 A07 A03... DNO out .. job reported to technical as left in bad way by previous engineer. DNO ref CALL-561833-J. Shrouded Neutral as per DNO instructions as DNO didn't have replacement cover. Customer warned not to go near.</t>
  </si>
  <si>
    <t>21M0032854</t>
  </si>
  <si>
    <t>G4F00341052000</t>
  </si>
  <si>
    <t>PURE13566086</t>
  </si>
  <si>
    <t>BC6E76FE00468F3F</t>
  </si>
  <si>
    <t>1 BELL STREET, HOUGHTON LE SPRING</t>
  </si>
  <si>
    <t>DH4 7HH</t>
  </si>
  <si>
    <t>21M0189710</t>
  </si>
  <si>
    <t>G4K63667800512</t>
  </si>
  <si>
    <t>SHL1356618601</t>
  </si>
  <si>
    <t>17, Sandalls Spring, HEMEL HEMPSTEAD, Sandalls Spring</t>
  </si>
  <si>
    <t>HP1 3QD</t>
  </si>
  <si>
    <t>COVID-19 STATUS: NO KNOWN OR SUSPECTED COVID-19 Meter below 8ft: Y|Has permission to Install: Y|Parking available: FREE_PARKING_NEARBY|Customer has Carer or representative: N|Pass phrase: have a good dayElec - External Gas - ExternalBoth wall Mou</t>
  </si>
  <si>
    <t>Unable to remove sheer bolt from outlet. Spoke with tech line and they where happy for me to proceed</t>
  </si>
  <si>
    <t>S75E09726,S75E09726</t>
  </si>
  <si>
    <t xml:space="preserve">05011	</t>
  </si>
  <si>
    <t>G4A02021790601,G4A02021790601</t>
  </si>
  <si>
    <t xml:space="preserve">08743	</t>
  </si>
  <si>
    <t>MA6NC210749151</t>
  </si>
  <si>
    <t>21M0291818</t>
  </si>
  <si>
    <t>E6E03649012121</t>
  </si>
  <si>
    <t>SHL13566186</t>
  </si>
  <si>
    <t>0CA2F400006BF179</t>
  </si>
  <si>
    <t>TEL1356619301</t>
  </si>
  <si>
    <t>FL 1, 8, WESTROW ROAD, SOUTHAMPTON</t>
  </si>
  <si>
    <t>SO15 2LY</t>
  </si>
  <si>
    <t>Meter is internal, below 6ft. no pets, no parking restrictions, not-applicable</t>
  </si>
  <si>
    <t>G4K90936131001,G4K90936131001</t>
  </si>
  <si>
    <t>MA6NC210933806</t>
  </si>
  <si>
    <t>G4F10764532100</t>
  </si>
  <si>
    <t>TEL13566193</t>
  </si>
  <si>
    <t>SHL1356622601</t>
  </si>
  <si>
    <t>15 Brittons Drive, 15 Brittons Drive, Northampton, Northamptonshire</t>
  </si>
  <si>
    <t>NN3 5DP</t>
  </si>
  <si>
    <t>covid free, parking: yes free on road parking, ladder: no, pets: 1 dogDOORSTEP CHECKS REQ</t>
  </si>
  <si>
    <t>14E0248608,14E0248608</t>
  </si>
  <si>
    <t xml:space="preserve">04172	</t>
  </si>
  <si>
    <t>G4A01032630701,G4A01032630701</t>
  </si>
  <si>
    <t>MA6NC210749139</t>
  </si>
  <si>
    <t>21M0234746</t>
  </si>
  <si>
    <t>G4F10731842100</t>
  </si>
  <si>
    <t>SHL13566226</t>
  </si>
  <si>
    <t>0CA2F4000056E027</t>
  </si>
  <si>
    <t>TEL1356623501</t>
  </si>
  <si>
    <t>6, ALCOTT CLOSE, LONDON</t>
  </si>
  <si>
    <t>W7 1PE</t>
  </si>
  <si>
    <t>Ref: ET0811H</t>
  </si>
  <si>
    <t>below 8ft electric meter inside gas meter outside no vulnerability parking available two engineers okay id sufficient best contact number -  +447472114017, not-applicable</t>
  </si>
  <si>
    <t>D04C31850</t>
  </si>
  <si>
    <t xml:space="preserve">00123315	</t>
  </si>
  <si>
    <t>21M0291737</t>
  </si>
  <si>
    <t>TEL13566235</t>
  </si>
  <si>
    <t>SHL1356623601</t>
  </si>
  <si>
    <t>59 Rutherford Square, 59, SUNDERLAND, RUTHERFORD SQUARE, SUNDERLAND</t>
  </si>
  <si>
    <t>SR5 5JH</t>
  </si>
  <si>
    <t>Job Type: Exchange meters for SMETS 2Parking: YESPets: YESAdditional Job Info: Please phone customer when on the way.Contact: Mrs. Susan Branton 07786875140 Booked by: JN COVID-19 NO CONT WITH CUST, DOOR CHECK REQ 2.11..2021</t>
  </si>
  <si>
    <t>I07L09375,I07L09375</t>
  </si>
  <si>
    <t>G4A05912380601,G4A05912380601</t>
  </si>
  <si>
    <t>MA6NC210667307</t>
  </si>
  <si>
    <t>21E5240802</t>
  </si>
  <si>
    <t>G4F00479282000</t>
  </si>
  <si>
    <t>SHL13566236</t>
  </si>
  <si>
    <t>0CA2F4000056F81E</t>
  </si>
  <si>
    <t>TEL1356625401</t>
  </si>
  <si>
    <t>43, WHITFORD GARDENS, MITCHAM, SURREY</t>
  </si>
  <si>
    <t>CR4 4AB</t>
  </si>
  <si>
    <t>No answer at door or on phone. Phone goes straight to voicemail. Et0110B</t>
  </si>
  <si>
    <t>gas and elec insidestandard rate 18+parking fine photo id+447728821781, not-applicable</t>
  </si>
  <si>
    <t>L83A02728</t>
  </si>
  <si>
    <t>TEL13566254</t>
  </si>
  <si>
    <t>TEL1356627001</t>
  </si>
  <si>
    <t>5, GORLING CLOSE, IFIELD, CRAWLEY, WEST SUSSEX</t>
  </si>
  <si>
    <t>RH11 0TJ</t>
  </si>
  <si>
    <t>COVID-19 STATUS: NO KNOWN OR SUSPECTED COVID-19Mr Ionut Silviu Panaphone number-+447492545664single phase-outdoors-standard rate-parking ok-trainee ok-ID sufficient-no pets-IHD required</t>
  </si>
  <si>
    <t>S11B006702,S11B006702</t>
  </si>
  <si>
    <t>3027208S,3027209S</t>
  </si>
  <si>
    <t>MA6NC210749000</t>
  </si>
  <si>
    <t>21M0290083</t>
  </si>
  <si>
    <t>G4F12048602100</t>
  </si>
  <si>
    <t>TEL13566270</t>
  </si>
  <si>
    <t>0CA2F4000056E0D9</t>
  </si>
  <si>
    <t>SHL1356627801</t>
  </si>
  <si>
    <t>FLAT 12, 65, NAPIER ROAD, SOUTH CROYDON, SURREY</t>
  </si>
  <si>
    <t>CR2 6HJ</t>
  </si>
  <si>
    <t>MUST ATTEND!! DUAL BAND HUB AND METER REQUIRED!! covid clear 18+parking - ok - small car parkGas - outside on the wall Call 30 minutes before arrival: 07884 255141. Elec and gas on different levels</t>
  </si>
  <si>
    <t>Smets2 dual band comms hub and gas meter installed and commissioned successfully</t>
  </si>
  <si>
    <t>D15B228193</t>
  </si>
  <si>
    <t>G4K00274161920,G4K00274161920</t>
  </si>
  <si>
    <t>MA6NC210934056</t>
  </si>
  <si>
    <t>E6F10605202100</t>
  </si>
  <si>
    <t>SHL13566278</t>
  </si>
  <si>
    <t>SHL1356628101</t>
  </si>
  <si>
    <t>Flat 42 River Court, Upper Ground, RIVER COURT, LONDON, UPPER GROUND, LONDON</t>
  </si>
  <si>
    <t>SE1 9PE</t>
  </si>
  <si>
    <t>Job Type: Smets2 Exchange ElecParking: YES. Garage has low entrancePets: NOAdditional Job Info: Call customer at least 15 mins time before arrivalContact: 0778 717 8719Booked by: TO @SHELL, not-applicable</t>
  </si>
  <si>
    <t>Job complete 60amp fuse. All meter tails secure in meter and polarity and socket test passed. Electricity back on and in working order. Ppmid left with customer</t>
  </si>
  <si>
    <t>K76A30529,K76A30529</t>
  </si>
  <si>
    <t>21M0221985</t>
  </si>
  <si>
    <t>SHL13566281</t>
  </si>
  <si>
    <t>0CA2F4000050EBAF</t>
  </si>
  <si>
    <t>PURE1356629301</t>
  </si>
  <si>
    <t>44 OPENVIEW, LONDON, LONDON, London</t>
  </si>
  <si>
    <t>SW18 3PE</t>
  </si>
  <si>
    <t xml:space="preserve">IHD REQUIRED, PLEASE INSTALL AND COMMISSION NEW IHDNO COVID </t>
  </si>
  <si>
    <t>New ihd installed</t>
  </si>
  <si>
    <t>21M0237020</t>
  </si>
  <si>
    <t xml:space="preserve">00286	</t>
  </si>
  <si>
    <t>PURE13566293</t>
  </si>
  <si>
    <t>FOX1356634701</t>
  </si>
  <si>
    <t>23 Starlight Way, St. Albans, ST. ALBANS</t>
  </si>
  <si>
    <t>AL4 0JH</t>
  </si>
  <si>
    <t>dual,dd, parking ok, trainee ok, id,, Commission , smets2-commission</t>
  </si>
  <si>
    <t>Gas was to be commissioned and a new ppmid</t>
  </si>
  <si>
    <t>21M0004189</t>
  </si>
  <si>
    <t xml:space="preserve">00995	</t>
  </si>
  <si>
    <t>FOX13566347</t>
  </si>
  <si>
    <t>SHL1356639601</t>
  </si>
  <si>
    <t>24b, Hafton Road, 24B, LONDON, HAFTON ROAD, LONDON</t>
  </si>
  <si>
    <t>SE6 1LP</t>
  </si>
  <si>
    <t>Meter below 8ft: Y|Has permission to Install: Y|Parking available: FREE_PARKING_NEARBY|Customer has Carer or representative: N|Pass phrase: Madrid is banging , not-applicable</t>
  </si>
  <si>
    <t>Install and leave no signal. Meters exchanged</t>
  </si>
  <si>
    <t>S09A16861,S09A16861</t>
  </si>
  <si>
    <t>G4A05396530601,G4A05396530601</t>
  </si>
  <si>
    <t>MA6NC210933887</t>
  </si>
  <si>
    <t>21M0290140</t>
  </si>
  <si>
    <t>E6F10673932100</t>
  </si>
  <si>
    <t>SHL13566396</t>
  </si>
  <si>
    <t>GNL1356640801</t>
  </si>
  <si>
    <t>Flat 4 Brunswick Court, 27 Brunswick Road, Sutton, 27 Brunswick Road, Sutton</t>
  </si>
  <si>
    <t>SM1 4EH</t>
  </si>
  <si>
    <t xml:space="preserve">Green Energy, +447850584919 hlf hr enroute, standard, single, internal under stairs, easy access, pay &amp; display ok, id ok, ihd, </t>
  </si>
  <si>
    <t>Meter commission as confirmed with site support. Unable to install ihd due to error on dcc. Customer would like a ihd but will call to cancel if she changes her mind.</t>
  </si>
  <si>
    <t>S8729344,S8729344</t>
  </si>
  <si>
    <t>21M0122429</t>
  </si>
  <si>
    <t>GNL13566408</t>
  </si>
  <si>
    <t>SHL1356641001</t>
  </si>
  <si>
    <t>18, CHURCH ROAD, 18, ROYAL TUNBRIDGE WELLS, CHURCH ROAD, SOUTHBOROUGH, TUNBRIDGE WELLS</t>
  </si>
  <si>
    <t>TN4 0RX</t>
  </si>
  <si>
    <t>18+  elec out side in a  cupboard, standard, single phase .  no pets ,parking  , id suff, no trainee meter, internal ele ihd standard meter parking ok photo id sufficient.call an hour before +441732761546after 11.00 if possible as its a shared supp, not-applicable</t>
  </si>
  <si>
    <t>All ok. Replaced black block with 2 x lucy. Checked all other blocks and meter for exposed copper, all ok. Customer requested no ppmid as landlords supply and no where to plug it in</t>
  </si>
  <si>
    <t xml:space="preserve">04019	</t>
  </si>
  <si>
    <t>21M0290253</t>
  </si>
  <si>
    <t>SHL13566410</t>
  </si>
  <si>
    <t>TEL1356641801</t>
  </si>
  <si>
    <t>173, MEADOW WAY, LEIGHTON BUZZARD, BEDFORDSHIRE</t>
  </si>
  <si>
    <t>LU7 3XP</t>
  </si>
  <si>
    <t>Call 30m prior arr, gas inside cupboard, single phase elecy outside, bellow 6ft, triangle key req, parking-trainee-id-ihd ok , not-applicable</t>
  </si>
  <si>
    <t>L69E13195,L69E013195</t>
  </si>
  <si>
    <t>MA6NC210933920</t>
  </si>
  <si>
    <t>21M0291721</t>
  </si>
  <si>
    <t>G4F12058532100</t>
  </si>
  <si>
    <t>TEL13566418</t>
  </si>
  <si>
    <t>0CA2F400006BF0C7</t>
  </si>
  <si>
    <t>TEL1356643601</t>
  </si>
  <si>
    <t>21, HOGARTH CRESCENT, LONDON</t>
  </si>
  <si>
    <t>SW19 2DN</t>
  </si>
  <si>
    <t>Meter in very tight cupboard with limited space floor bracket and lots of copper required also e6 meter if possible. Reg will.need extending also ET0311F</t>
  </si>
  <si>
    <t>***extensive pipework** Gas Only, Parking Ok, Trainee OK, ID sufficient, Call on way +447440261471.</t>
  </si>
  <si>
    <t>K98A45119</t>
  </si>
  <si>
    <t>TEL13566436</t>
  </si>
  <si>
    <t>PURE1356644901</t>
  </si>
  <si>
    <t>34 MINERVA CLOSE, LONDON, LONDON, London</t>
  </si>
  <si>
    <t>SW9 6NZ</t>
  </si>
  <si>
    <t>COVID-19 STATUS: NO CONTACT WITH CUSTOMER, DOORSTEP CHECKS REQUIRED +447767387772, DF, 1P, 1R, Internal,  Parking Limit</t>
  </si>
  <si>
    <t>K78A08511,K78A08511</t>
  </si>
  <si>
    <t>G4K63327380512</t>
  </si>
  <si>
    <t>21M0234657</t>
  </si>
  <si>
    <t>PURE13566449</t>
  </si>
  <si>
    <t>0CA2F4000050EBA3</t>
  </si>
  <si>
    <t>TEL1356645001</t>
  </si>
  <si>
    <t>6, BISHOP ROAD, CALNE, WILTSHIRE</t>
  </si>
  <si>
    <t>SN11 9AE</t>
  </si>
  <si>
    <t xml:space="preserve">NO COVIDafter 4pm please, economy 7, METER INTERNAL IN A SMALL CUPBOARD, can stand in cupboard, waist high, 2 dogs, parking ok, 2nd engineer ok, id ok, IHD, </t>
  </si>
  <si>
    <t>D04C66235,D04C66235</t>
  </si>
  <si>
    <t>21M0155744</t>
  </si>
  <si>
    <t>TEL13566450</t>
  </si>
  <si>
    <t>0CA2F4000056E203</t>
  </si>
  <si>
    <t>SHL1356645201</t>
  </si>
  <si>
    <t>55 Balliol Drive, DIDCOT</t>
  </si>
  <si>
    <t>OX11 9RH</t>
  </si>
  <si>
    <t>COVID-19 STATUS: NO CONTACT WITH CUSTOMER, DOORSTEP CHECKS REQUIREDCustomer Tel Number +447385833669, 18+ duel, E7, parking ok, no pets, id suff, trainee ok,  LOCATION of meters outside in the carboard , IHD Password CHELSEA</t>
  </si>
  <si>
    <t>D01C55184,D01C55184</t>
  </si>
  <si>
    <t>21M0176272</t>
  </si>
  <si>
    <t>SHL13566452</t>
  </si>
  <si>
    <t>0CA2F4000056E1DB</t>
  </si>
  <si>
    <t>PURE1356647201</t>
  </si>
  <si>
    <t>FLAT NO C, WENTWORTH HOUSE, 23 PRENTIS ROAD, LONDON</t>
  </si>
  <si>
    <t>DF MEX Gas to be exchanged again as commissioned to wrong meter eng notes: "Confirmed by back office. Please rebook DF MEX elec is 1200060088872 and meter removal for 1200060088863" - COMPLAINT PLEASE ATTEND, not-applicable</t>
  </si>
  <si>
    <t>Gas exchanged and commissioned elec changed</t>
  </si>
  <si>
    <t>00239BFE001971F4,G4K00000442020</t>
  </si>
  <si>
    <t>MA6NC210787981</t>
  </si>
  <si>
    <t>G4F10832212100</t>
  </si>
  <si>
    <t>PURE13566472</t>
  </si>
  <si>
    <t>PURE1356647301</t>
  </si>
  <si>
    <t>FLAT NO C, WENTWORTH HOUSE, 23 PRENTIS ROAD, LONDON, LONDON</t>
  </si>
  <si>
    <t>COVID-19 STATUS: NO KNOWN OR SUSPECTED COVID-19,, DF MEX elec to be exchanged again as commissioned to wrong meter eng notes: "Confirmed by back office. Please rebook DF MEX gas is is 9328551702 and meter removal for 1200060088863" - COMPLAINT PLEASE ATTEND, not-applicable</t>
  </si>
  <si>
    <t>All okay, serial number on job card relates to original meter, meter was exchanged since. All okay meter commissioned.</t>
  </si>
  <si>
    <t>19K0192971,S07A09888</t>
  </si>
  <si>
    <t xml:space="preserve">04889	</t>
  </si>
  <si>
    <t>21M0290350</t>
  </si>
  <si>
    <t>PURE13566473</t>
  </si>
  <si>
    <t>0CA2F4000056E0C0</t>
  </si>
  <si>
    <t>PURE1356648901</t>
  </si>
  <si>
    <t>FLAT 2, , 28 Northlands Street , Camberwell, NORTHLANDS STREET, LONDON</t>
  </si>
  <si>
    <t>[REDACTED],  ;  ; , [REDACTED], [REDACTED], Nadine Yap+447921490142 COVID-19 - NO KNOWN - 10.11.2021StorageHeaters: Y, ParkingPermit: Y, Above6Feet: N</t>
  </si>
  <si>
    <t>S12A220907,S12A220907</t>
  </si>
  <si>
    <t>G4K50745621301,G4K50745621301</t>
  </si>
  <si>
    <t xml:space="preserve">07359	</t>
  </si>
  <si>
    <t>MA6NC210936340</t>
  </si>
  <si>
    <t>21M0291517</t>
  </si>
  <si>
    <t>G4F10923162100</t>
  </si>
  <si>
    <t>PURE13566489</t>
  </si>
  <si>
    <t>0CA2F4000056E1F2</t>
  </si>
  <si>
    <t>SHL1356649101</t>
  </si>
  <si>
    <t>28, HASLEMERE ROAD, THORNTON HEATH, SURREY</t>
  </si>
  <si>
    <t>CR7 7BE</t>
  </si>
  <si>
    <t xml:space="preserve">Job Type: smets2 DFParking: StreetPets: NoAdditional Job Info: smets2 DFContact: 07491266626Booked by: SS @ SEPassword: PineappleCOVID-19 STATUS: NO KNOWN OR SUSPECTED COVID-19 </t>
  </si>
  <si>
    <t>Smets2 installed and commissioned successfully ihd left on site.  Qton app crashes every few seconds and doesn't bog allow me to take pictures properly. Tightness test carried out for over 3 minutes but app erased most of data.</t>
  </si>
  <si>
    <t>D0188473,D0188473</t>
  </si>
  <si>
    <t>G4W00175520801,G4W00175520801</t>
  </si>
  <si>
    <t xml:space="preserve">08861	</t>
  </si>
  <si>
    <t>MA6NC210936505</t>
  </si>
  <si>
    <t>21M0291553</t>
  </si>
  <si>
    <t>G4F10922282100</t>
  </si>
  <si>
    <t>SHL13566491</t>
  </si>
  <si>
    <t>0CA2F4000056E034</t>
  </si>
  <si>
    <t>SHL1354539202</t>
  </si>
  <si>
    <t>20 Camfrey, KING'S LYNN, Norfolk, CAMFREY, KING'S LYNN, NORFOLK</t>
  </si>
  <si>
    <t>PE30 3PJ</t>
  </si>
  <si>
    <t>PLEASE CALL IF YOU CANT MAKE IT AS SHE CAN MAKE WORK COMMITMENTS +447368369710both outsideeconomy7 parking okay - park in front of the back gate, gate will be unlocked (beware of the dogs sign but dogs will be locked away)trainee okay photo id , not-applicable</t>
  </si>
  <si>
    <t>SD14K08694,SD14K08694</t>
  </si>
  <si>
    <t>0022627S,22627</t>
  </si>
  <si>
    <t xml:space="preserve">0358	</t>
  </si>
  <si>
    <t>MA6NC210933129</t>
  </si>
  <si>
    <t>21M0155449</t>
  </si>
  <si>
    <t>G4F10764462100</t>
  </si>
  <si>
    <t>SHL13545392</t>
  </si>
  <si>
    <t>0CA2F4000056DFC5</t>
  </si>
  <si>
    <t>SHL1356653601</t>
  </si>
  <si>
    <t>Newton Pele Newton Hall, Newton, Newton, STOCKSFIELD, NEWTON, STOCKSFIELD</t>
  </si>
  <si>
    <t>NE43 7TW</t>
  </si>
  <si>
    <t>COVID-19 STATUS: NO CONTACT WITH CUSTOMER, DOORSTEP CHECKS REQUIREDELEC SMETS 2 MEX. Meter on side of garage. About 5ft high. No pets. No parking restrictions. Ok with 2 engineers. Ok with interruption. Mobile if engineers get lost: 07711696414</t>
  </si>
  <si>
    <t>19E5053942,19E5053942</t>
  </si>
  <si>
    <t xml:space="preserve">01005	</t>
  </si>
  <si>
    <t>21E5240829</t>
  </si>
  <si>
    <t>SHL13566536</t>
  </si>
  <si>
    <t>0CA2F400005BE343</t>
  </si>
  <si>
    <t>TEL1356654001</t>
  </si>
  <si>
    <t>4, MARIONVILLE CRESCENT, EDINBURGH, MIDLOTHIAN</t>
  </si>
  <si>
    <t>EH7 6AU</t>
  </si>
  <si>
    <t>Electric meter blocked unable to remove old meter details to fixed housing built around advised customer needs to be removed before install can take place cm17111640a</t>
  </si>
  <si>
    <t>COVID-19 STATUS: NO KNOWN OR SUSPECTED COVID-19Margaret Wilson+441316615703, DF, 1P, 1R, Elec Internal, Gas External, Parking Good</t>
  </si>
  <si>
    <t>9001P06848</t>
  </si>
  <si>
    <t>G4W00209560801</t>
  </si>
  <si>
    <t>TEL13566540</t>
  </si>
  <si>
    <t>PURE1356662001</t>
  </si>
  <si>
    <t>57 BALDRY GARDENS, LONDON, LONDON, LONDON</t>
  </si>
  <si>
    <t>SW16 3DL</t>
  </si>
  <si>
    <t>Customer Tel Number - +447767778411 call half hour before appt, 18+ elec, standard, parking ok, trainee ok, no COVID, IHD, no pets, location of meters - elec under the stairs and gas outside, not-applicable</t>
  </si>
  <si>
    <t>Electric meter exchanged. Customer to reschedule  gas as more time needed. Customer has an appointment. ET0311A</t>
  </si>
  <si>
    <t>D14A208581,D14A208581</t>
  </si>
  <si>
    <t>G4A02615860501</t>
  </si>
  <si>
    <t>21M0234638</t>
  </si>
  <si>
    <t>PURE13566620</t>
  </si>
  <si>
    <t>0CA2F4000056DF46</t>
  </si>
  <si>
    <t>FOX1356664301</t>
  </si>
  <si>
    <t>29 Compton Avenue, Luton, Bedfordshire, BEDFORDSHIRE, COMPTON AVENUE, LUTON, BEDFORDSHIRE</t>
  </si>
  <si>
    <t>LU4 9AX</t>
  </si>
  <si>
    <t>3 phase meter on site needs rebooked with a 3 phase engineer also dual band required cn0311a</t>
  </si>
  <si>
    <t>I07EA03433</t>
  </si>
  <si>
    <t>E6S02859779813</t>
  </si>
  <si>
    <t>FOX13566643</t>
  </si>
  <si>
    <t>FOX1356667101</t>
  </si>
  <si>
    <t>38 Wimbledon Place, Bradwell Common, Milton Keynes, MILTON KEYNES</t>
  </si>
  <si>
    <t>MK13 8DR</t>
  </si>
  <si>
    <t>+441908250095**************PARKING RESTRICTIONS ARE BETWEEN 9 - 11 AND 2 - 4 SO ATTEND AROUND 3:30 IF POSSIBLE TO AVOID RESTRICTIONS****************SINGLE PHASE BELOW 8FT STEP LADDER NEEDEDBOTH METERS OUTSIDEELEC METER - STANDARD RATE 18+PHOT, not-applicable</t>
  </si>
  <si>
    <t>F99FX24509,F99FX24509</t>
  </si>
  <si>
    <t>4480380S,4480380S</t>
  </si>
  <si>
    <t>MA6NC210933651</t>
  </si>
  <si>
    <t>21M0234786</t>
  </si>
  <si>
    <t>G4F10778132100</t>
  </si>
  <si>
    <t>FOX13566671</t>
  </si>
  <si>
    <t>0CA2F4000056E031</t>
  </si>
  <si>
    <t>GNL1356667501</t>
  </si>
  <si>
    <t>32, Friars Oak Road, Hassocks, West Sussex, Friars Oak Road, Hassocks, West Sussex</t>
  </si>
  <si>
    <t>BN6 8PX</t>
  </si>
  <si>
    <t>Was not informed that boiler would be turned off . Please re book in the new year  KS131521</t>
  </si>
  <si>
    <t>COVID-19 STATUS: NO CONTACT WITH CUSTOMER, DOORSTEP CHECKS REQUIRED, Green Energy, elec insidestandard rate18+parking finephoto idnancybluck@hotmail.co.uk</t>
  </si>
  <si>
    <t>S9692407</t>
  </si>
  <si>
    <t>21M0289953</t>
  </si>
  <si>
    <t>GNL13566675</t>
  </si>
  <si>
    <t>SHL1354036602</t>
  </si>
  <si>
    <t>FLAT D;, 63, HIGH STREET, ROCHESTER</t>
  </si>
  <si>
    <t>ME1 1LX</t>
  </si>
  <si>
    <t>Spoke to customer on phone. They asked to rebook as in london and not sure when theyll be home. Abort code et0111d</t>
  </si>
  <si>
    <t>COVID-19 STATUS: NO CONTACT WITH CUSTOMER, DOORSTEP CHECKS REQUIREDDual, step ladder req, inside meters, SR, parking ok, trainee ok, id ok, ihd okCustomer has appointment with midwife and wont be home till 3:30 so please attend from that time if p</t>
  </si>
  <si>
    <t>K95135626</t>
  </si>
  <si>
    <t>SHL13540366</t>
  </si>
  <si>
    <t>SHL1356671801</t>
  </si>
  <si>
    <t>83 MAPLE ROAD, DARTFORD, 83, MAPLE ROAD, DARTFORD, KENT</t>
  </si>
  <si>
    <t>DA1 2QY</t>
  </si>
  <si>
    <t xml:space="preserve">STATUS: NO KNOWN OR SUSPECTED COVID-19, Ms Pat North, +447510279422, 18+, Install IHD for SMETS2 meters only. No IHD provided during initial appointment. No pets. No parking restrictions. Ok with 2 engineers. </t>
  </si>
  <si>
    <t>21E5244648</t>
  </si>
  <si>
    <t>G4F10839192100</t>
  </si>
  <si>
    <t>REPAIR JOB NEEDED</t>
  </si>
  <si>
    <t>SHL13566718</t>
  </si>
  <si>
    <t>SHL1356675301</t>
  </si>
  <si>
    <t>6, NORTH BARN, BROXBOURNE, HERTFORDSHIRE</t>
  </si>
  <si>
    <t>EN10 6RR</t>
  </si>
  <si>
    <t>COVID-19 STATUS: NO CONTACT WITH CUSTOMER, DOORSTEP CHECKS REQUIRED, EN10 6RR, Meter below 8ft: Y|Has permission to Install: Y|Parking available: FREE_PARKING_NEARBY|Customer has Carer or representative: N|Pass phrase: I am Mr. Shell.</t>
  </si>
  <si>
    <t>NA,S85E069762</t>
  </si>
  <si>
    <t>NA,1125453</t>
  </si>
  <si>
    <t>MA6NC210936355</t>
  </si>
  <si>
    <t>21M0291848</t>
  </si>
  <si>
    <t>G4F10922052100</t>
  </si>
  <si>
    <t>SHL13566753</t>
  </si>
  <si>
    <t>0CA2F400006BF246</t>
  </si>
  <si>
    <t>SHL1356682901</t>
  </si>
  <si>
    <t>29, LOWRY CRESCENT, LOWRY CRESCENT, MITCHAM</t>
  </si>
  <si>
    <t>CR4 3NQ</t>
  </si>
  <si>
    <t>Meter below 8ft: Y|Has permission to Install: Y|Parking available: FREE_PARKING_NEARBY|Customer has Carer or representative: N|Pass phrase: N/Ameters outside, dual band may be needed</t>
  </si>
  <si>
    <t>Job complete 60amp fuse. All meter tails secure in meter and polarity and socket test passed. Electricity back on and in working order. Ppmid left with customer. Just to make aware my phone is broken so when it comes to sign off it's not allowing customer or me to sign properly.</t>
  </si>
  <si>
    <t>D98A03051,D98A03051</t>
  </si>
  <si>
    <t>21M0155425</t>
  </si>
  <si>
    <t>SHL13566829</t>
  </si>
  <si>
    <t>0CA2F4000056DEE2</t>
  </si>
  <si>
    <t>SHL1356684401</t>
  </si>
  <si>
    <t>20 Sumatra Crescent, Bletchley, Bletchley, Milton Keynes, Bletchley</t>
  </si>
  <si>
    <t>MK3 5GH</t>
  </si>
  <si>
    <t>D12W730520,D12W730520</t>
  </si>
  <si>
    <t>U6S00528901302,U6S00528901302</t>
  </si>
  <si>
    <t xml:space="preserve">04999	</t>
  </si>
  <si>
    <t>SG940216447721</t>
  </si>
  <si>
    <t>21M0291506</t>
  </si>
  <si>
    <t>G4F10861642100</t>
  </si>
  <si>
    <t>SG940220017621</t>
  </si>
  <si>
    <t>SHL13566844</t>
  </si>
  <si>
    <t>0CA2F400006BEEDD</t>
  </si>
  <si>
    <t>SHL1356685501</t>
  </si>
  <si>
    <t>Paddock Cottage Northfields, ASHTEAD, Surrey, NORTHFIELDS, ASHTEAD, SURREY</t>
  </si>
  <si>
    <t>KT21 2QX</t>
  </si>
  <si>
    <t>Meter below 8ft: Y|Has permission to Install: Y|Parking available: FREE_PARKING_NEARBY|Customer has Carer or representative: N|Pass phrase: Ireland, not-applicable</t>
  </si>
  <si>
    <t>Z16N327124,Z16N327124</t>
  </si>
  <si>
    <t>7544374S,374</t>
  </si>
  <si>
    <t>MA6NC210749143</t>
  </si>
  <si>
    <t>21M0290288</t>
  </si>
  <si>
    <t>G4F10832412100</t>
  </si>
  <si>
    <t>SHL13566855</t>
  </si>
  <si>
    <t>0CA2F4000056DF15</t>
  </si>
  <si>
    <t>FRST1156824502</t>
  </si>
  <si>
    <t>34, Dugdale Court, HITCHIN, Dugdale Court</t>
  </si>
  <si>
    <t>SG5 2QR</t>
  </si>
  <si>
    <t>+447988868835 - Call 30 mins before, Dual, DD, Standard, Both, Parking ok, Trainee ok, ID Ok, IHD Ok, Daily, COVID-19 NO CONT WITH CUST, DOOR CHECK REQ 15.11.2021Meter below 8ft: Y|Has permission to Install: Y|Parking available: FREE_PARKING_NEARBY|Customer has Carer or representative: N|Pass phrase: N/A</t>
  </si>
  <si>
    <t>A13LB45834,A13LB45834</t>
  </si>
  <si>
    <t xml:space="preserve">012991	</t>
  </si>
  <si>
    <t>G4K64016350513,G4K64016350513</t>
  </si>
  <si>
    <t>MA6NC210624711</t>
  </si>
  <si>
    <t>21M0291591</t>
  </si>
  <si>
    <t>E6F10679392100</t>
  </si>
  <si>
    <t>FRST11568245</t>
  </si>
  <si>
    <t>0CA2F400006BF0B1</t>
  </si>
  <si>
    <t>TEL1356687201</t>
  </si>
  <si>
    <t>STATUS: NO KNOWN OR SUSPECTED COVID-19, Mr Tim Maxwell , +447967158763, 18+, please make sure to call 30 min before, flexible hose required., phone number-+447967158763 Call 30 mins prior to arrivalsingle phase-indoors-E7 confirmed-parking ok-trainee ok-ID sufficient-no pets-IHD required-Previous engineer said flexible hose was needed</t>
  </si>
  <si>
    <t>D09A13054</t>
  </si>
  <si>
    <t>S172466,S172466</t>
  </si>
  <si>
    <t>MA6NC210749106</t>
  </si>
  <si>
    <t>G4F10832342100</t>
  </si>
  <si>
    <t>TEL13566872</t>
  </si>
  <si>
    <t>OE1356687901</t>
  </si>
  <si>
    <t>6 Morris Street, Washington, Washington</t>
  </si>
  <si>
    <t xml:space="preserve">covid clear 18+parking - ok Elec -  inside Gas - outsidecall 30 mins prior to arrival </t>
  </si>
  <si>
    <t>All ok gas capped</t>
  </si>
  <si>
    <t>H01L01105,H01L01105</t>
  </si>
  <si>
    <t>G4P03240391800,NULL</t>
  </si>
  <si>
    <t xml:space="preserve">00931	</t>
  </si>
  <si>
    <t>MA6NC210667400</t>
  </si>
  <si>
    <t>21E5239227</t>
  </si>
  <si>
    <t>G4F10798692100</t>
  </si>
  <si>
    <t>ISO2041567</t>
  </si>
  <si>
    <t>OE13566879</t>
  </si>
  <si>
    <t>0CA2F4000056F809</t>
  </si>
  <si>
    <t>18 LANTON STREET</t>
  </si>
  <si>
    <t>DH4 7BA</t>
  </si>
  <si>
    <t>K95L31580</t>
  </si>
  <si>
    <t>G4K00404061920</t>
  </si>
  <si>
    <t>FOX1354235102</t>
  </si>
  <si>
    <t>57 Eccleston Square Mews, London, LONDON</t>
  </si>
  <si>
    <t>SW1V 1QN</t>
  </si>
  <si>
    <t>Unable to remove regulator due to steel fitting on ecv. A pair of stealsons will be needed for this job. Also customers wall is the the way of the reg being removed but customer is happy for wall to be damaged so that reg can be removed. Job will need to be rebooked but a pair of stealsons will need to be issued. Code: et081121g. Customer seems unhappy as the supplier keep canceing the appointment.</t>
  </si>
  <si>
    <t>###MUST GO AHEAD AS THIS IS THE FOURTH APPOINTMENT###pls make as first appt if possible +442036454997 COVID-19 STATUS: NO KNOWN OR SUSPECTED COVID-19, +447771813715 call before arrival. Gas with outfox parking ok.2 engineers ok. photo id needed.gas internal.</t>
  </si>
  <si>
    <t>G4K66830700614</t>
  </si>
  <si>
    <t>FOX13542351</t>
  </si>
  <si>
    <t>SSE1356693401</t>
  </si>
  <si>
    <t>Landlords Supply 2;3-10, Sation Rd Garage, Station Road, MORETON-IN-MARSH, Gloucestershire</t>
  </si>
  <si>
    <t>pls exchange faulty 1 phase meter to smets2. site contact jon ward 07988008897  01217661480  , not-applicable</t>
  </si>
  <si>
    <t>D07W617647,D07W617647</t>
  </si>
  <si>
    <t>SSE13566934</t>
  </si>
  <si>
    <t>SHL1356695201</t>
  </si>
  <si>
    <t>50, Hawthorne Avenue, 50, MITCHAM, HAWTHORNE AVENUE, MITCHAM, SURREY</t>
  </si>
  <si>
    <t>CR4 3DN</t>
  </si>
  <si>
    <t>2/11/21/no covid affection+447308151980 Ms Maria Trellesparking , street parkingmeters easy to reachno permission needed or shared supplypassword:</t>
  </si>
  <si>
    <t>Job complete. 60amp fuse. All meter tails secure in meter and polarity and socket test passed. Electricity back on and in working order. Gas has been capped of as when I done test it dropped all the way to 0mb. Changed meter done test again same thing. Capped meter done test was all tight from pictures you can see no drop. So must be something to do with the boiler. Meter Capped and notice left with customer.</t>
  </si>
  <si>
    <t>S07A05942,S07A05942</t>
  </si>
  <si>
    <t>G4A00506130601,G4A00506130601</t>
  </si>
  <si>
    <t>MA6NC210933676</t>
  </si>
  <si>
    <t>21M0221980</t>
  </si>
  <si>
    <t>G4F10834322100</t>
  </si>
  <si>
    <t>SHL13566952</t>
  </si>
  <si>
    <t>0CA2F4000056DEF0</t>
  </si>
  <si>
    <t>TEL1353101102</t>
  </si>
  <si>
    <t>FLAT 16, CLARENCE HOUSE;152, NORTH ROW, MILTON KEYNES</t>
  </si>
  <si>
    <t>MK9 1AY</t>
  </si>
  <si>
    <t>PLEASE call 30 minutes before on +447815158566 as the customer didn't get the call last time and the job was aborted, 18+ duel, E7/ confirmed, parking pay and display, no pets, id suff, trainee ok,  LOCATION of meters inside in a communal cupboard on, not-applicable</t>
  </si>
  <si>
    <t>H01FD09306,H01FD09306</t>
  </si>
  <si>
    <t>21M0176275</t>
  </si>
  <si>
    <t>TEL13531011</t>
  </si>
  <si>
    <t>0CA2F4000056E04E</t>
  </si>
  <si>
    <t>SHL1356710801</t>
  </si>
  <si>
    <t>12, Cross Lane, 12, FAVERSHAM, CROSS LANE, FAVERSHAM, KENT</t>
  </si>
  <si>
    <t>ME13 8PN</t>
  </si>
  <si>
    <t>Cs had Elec smets2 installed, and has already a Gas smets1 Therefore e need to update the gas one too and exchange it into Smets2.Meter unable to connect to han contacted commissioning team and they explained the bestadvice is to re-book job as a , not-applicable</t>
  </si>
  <si>
    <t>Exchanged ok. Capped meter and warning notice as cant commission boiler</t>
  </si>
  <si>
    <t>E6S19994511861,E6S19994511861</t>
  </si>
  <si>
    <t xml:space="preserve">03307	</t>
  </si>
  <si>
    <t>MA6NC210936493</t>
  </si>
  <si>
    <t>G4F12043832100</t>
  </si>
  <si>
    <t>SHL13567108</t>
  </si>
  <si>
    <t>SHL1356711701</t>
  </si>
  <si>
    <t>14, Summerfields, Abingdon, Abingdon</t>
  </si>
  <si>
    <t>OX14 2PG</t>
  </si>
  <si>
    <t>please exchange meters to s2 - engineer can park close to the property - cm will keep dog out the way, not-applicable</t>
  </si>
  <si>
    <t>16P0351827</t>
  </si>
  <si>
    <t>G4P03121281700</t>
  </si>
  <si>
    <t>Needed smets 2 meters</t>
  </si>
  <si>
    <t>SHL13567117</t>
  </si>
  <si>
    <t>OE1356712401</t>
  </si>
  <si>
    <t>11 ROOKSWOOD</t>
  </si>
  <si>
    <t>NE61 2UB</t>
  </si>
  <si>
    <t>COVID-19 STATUS: NO CONTACT WITH CUSTOMER, DOORSTEP CHECKS REQUIRED, 07772 193022</t>
  </si>
  <si>
    <t>Z12N059682,Z12N059682</t>
  </si>
  <si>
    <t>21E5240771</t>
  </si>
  <si>
    <t>OE13567124</t>
  </si>
  <si>
    <t>0CA2F4000056F941</t>
  </si>
  <si>
    <t>SHL1356717301</t>
  </si>
  <si>
    <t>21, PINE WAY CLOSE, EAST GRINSTEAD, WEST SUSSEX</t>
  </si>
  <si>
    <t>RH19 4JR</t>
  </si>
  <si>
    <t xml:space="preserve">+447742148814 COVID-19 STATUS: NO KNOWN OR SUSPECTED COVID-19, Job type: Exchange  Parking: Yes Pets: NoAdditional Job Info: ensure customer call on routeCustomer contact: 01342311412ladder required: NoSupply disruption 30 minsbooked by -  DZ @SECovid -19 checks-done - yes </t>
  </si>
  <si>
    <t>D0131139,D0131139</t>
  </si>
  <si>
    <t>G4A04636310601,G4A04636310601</t>
  </si>
  <si>
    <t>MA6NC210933638</t>
  </si>
  <si>
    <t>21M0290379</t>
  </si>
  <si>
    <t>G4F10778352100</t>
  </si>
  <si>
    <t>SHL13567173</t>
  </si>
  <si>
    <t>0CA2F4000056E069</t>
  </si>
  <si>
    <t>SHL1356719001</t>
  </si>
  <si>
    <t>Stafford Cripps House Flat 41, Clem Attlee Court, STAFFORD CRIPPS HOUSE, London, CLEM ATTLEE COURT, LONDON</t>
  </si>
  <si>
    <t>SW6 7RX</t>
  </si>
  <si>
    <t>** no assets migrated ** NO COVIDJob - Smart Meter ExchangePets - 0Ladder - No Parking - Yes</t>
  </si>
  <si>
    <t>16M0003270,16M0003270</t>
  </si>
  <si>
    <t>G4F50037271500,G4F50037271500</t>
  </si>
  <si>
    <t>MA6NC210937074</t>
  </si>
  <si>
    <t>21M0290212</t>
  </si>
  <si>
    <t>G4F10923422100</t>
  </si>
  <si>
    <t>SHL13567190</t>
  </si>
  <si>
    <t>0CA2F4000056E148</t>
  </si>
  <si>
    <t>FOX1356719501</t>
  </si>
  <si>
    <t>27B Shamblehurst Lane South, Hedge End, Southampton, SOUTHAMPTON</t>
  </si>
  <si>
    <t>SO30 2FN</t>
  </si>
  <si>
    <t>Mobile 07547459492.  Gas meter needs replacing, 2 failed commissions., not-applicable</t>
  </si>
  <si>
    <t>Gas exchanged and now showing on ppmid.</t>
  </si>
  <si>
    <t>G4K00332941920,G4K00332941920</t>
  </si>
  <si>
    <t xml:space="preserve">0080	</t>
  </si>
  <si>
    <t>MA6NC210933885</t>
  </si>
  <si>
    <t>G4F10764572100</t>
  </si>
  <si>
    <t>FOX13567195</t>
  </si>
  <si>
    <t>SHL1356721901</t>
  </si>
  <si>
    <t>6 Magdalene Close, 6, Crawley, MAGDALENE CLOSE, CRAWLEY, WEST SUSSEX</t>
  </si>
  <si>
    <t>RH10 3TH</t>
  </si>
  <si>
    <t>Gas couldnt be done as didn't have enough time as had to do 2 emergency and make theirsla. Gas requires a wall bracket and some pipe work. Autharaisation code JN04102021/5SHL1354914801NO COVID</t>
  </si>
  <si>
    <t>Smets2 gas meter installed and commissioned successfully 2mbar drop on initial tightness test and 2 mbar drop on final Al tightness test. Customer never smelled gas in the property</t>
  </si>
  <si>
    <t>0260540S,837</t>
  </si>
  <si>
    <t>MA6NC210933830</t>
  </si>
  <si>
    <t>G4F10778332100</t>
  </si>
  <si>
    <t>SHL13567219</t>
  </si>
  <si>
    <t>SHL1356723101</t>
  </si>
  <si>
    <t>22, DEENA CLOSE, QUEENS DRIVE, LONDON</t>
  </si>
  <si>
    <t>W3 0HR</t>
  </si>
  <si>
    <t>Meter below 8ft: Y|Has permission to Install: Y|Parking available: FREE_PARKING_NEARBY|Customer has Carer or representative: N|Pass phrase: Coffee, not-applicable</t>
  </si>
  <si>
    <t>F98C54100,F98C54100</t>
  </si>
  <si>
    <t>G4K80680790701,U6S01807311402</t>
  </si>
  <si>
    <t>MA6NC210933918</t>
  </si>
  <si>
    <t>21M0291585</t>
  </si>
  <si>
    <t>E6F10679012100</t>
  </si>
  <si>
    <t>SHL13567231</t>
  </si>
  <si>
    <t>0CA2F400006BEA10</t>
  </si>
  <si>
    <t>FOX1356723701</t>
  </si>
  <si>
    <t>Aldemere Rickmansworth Road, Rickmansworth, ALDEMERE, RICKMANSWORTH ROAD, CHORLEYWOOD, RICKMANSWORTH, HERTFORDSHIRE</t>
  </si>
  <si>
    <t>WD3 5SB</t>
  </si>
  <si>
    <t>Job completed... Fully commissioned despite error messages on qton</t>
  </si>
  <si>
    <t>S98E09377,S98E009377</t>
  </si>
  <si>
    <t>G4A00617101201,G4A00617101201</t>
  </si>
  <si>
    <t xml:space="preserve">06644	</t>
  </si>
  <si>
    <t>MA6NC210933734</t>
  </si>
  <si>
    <t>21M0290161</t>
  </si>
  <si>
    <t>E6F10674292100</t>
  </si>
  <si>
    <t>FOX13567237</t>
  </si>
  <si>
    <t>BC6E76FE004648F3</t>
  </si>
  <si>
    <t>SHL1355997702</t>
  </si>
  <si>
    <t>15, PARK DRIVE, PARK DRIVE, LONDON, PARK DRIVE</t>
  </si>
  <si>
    <t>NW11 7SN</t>
  </si>
  <si>
    <t>Construction work in progress. Access to gas meter blocked. Ref: CN0211E</t>
  </si>
  <si>
    <t>+447825392991, COVID-19 STATUS: NO CONTACT WITH CUSTOMER, DOORSTEP CHECKS REQUIRED, Mr Philip Butcher, call on route +447825392991,will provide parking permit,trainee,id,elec internal,gas external,semi con,6 months baby,, repair, dual, 11-12 parking limited, trainee ok, id ok</t>
  </si>
  <si>
    <t>21M0023013</t>
  </si>
  <si>
    <t>SHL13559977</t>
  </si>
  <si>
    <t xml:space="preserve">05128	</t>
  </si>
  <si>
    <t>OE1356728901</t>
  </si>
  <si>
    <t>15 ST. CHAD SQUARE, THORNLEY, DURHAM</t>
  </si>
  <si>
    <t>DH6 3HB</t>
  </si>
  <si>
    <t>Parking at property. 2 x dogs. No signs of covid., not-applicable</t>
  </si>
  <si>
    <t>17L0062682,17L0062682</t>
  </si>
  <si>
    <t xml:space="preserve">014302	</t>
  </si>
  <si>
    <t>E6S02617561760,E6S02617561760</t>
  </si>
  <si>
    <t xml:space="preserve">04725	</t>
  </si>
  <si>
    <t>SG940218744421</t>
  </si>
  <si>
    <t>21E5239986</t>
  </si>
  <si>
    <t>E6F10992822100</t>
  </si>
  <si>
    <t>OE13567289</t>
  </si>
  <si>
    <t>0CA2F400005240CC</t>
  </si>
  <si>
    <t>SHL1356730101</t>
  </si>
  <si>
    <t>11 Greenacre Close, Godmanchester, 11, Huntingdon, GREENACRE CLOSE, GODMANCHESTER, HUNTINGDON, CAMBRIDGESHIRE</t>
  </si>
  <si>
    <t>PE29 2UX</t>
  </si>
  <si>
    <t xml:space="preserve">No covid restrictions.Parking: YPets: NNo ladder required call en route +447743393278. </t>
  </si>
  <si>
    <t>18P0302794,18P0302794</t>
  </si>
  <si>
    <t>G4P50022441500,G4P50022441500</t>
  </si>
  <si>
    <t>SG940217607521</t>
  </si>
  <si>
    <t>21M0234695</t>
  </si>
  <si>
    <t>G4F12058792100</t>
  </si>
  <si>
    <t>SHL13567301</t>
  </si>
  <si>
    <t>0CA2F4000056DF93</t>
  </si>
  <si>
    <t>SHL1356731001</t>
  </si>
  <si>
    <t>21A Bramcote Court, Bramcote Avenue, Mitcham, Surrey, BRAMCOTE AVENUE, MITCHAM, SURREY</t>
  </si>
  <si>
    <t>CR4 4LR</t>
  </si>
  <si>
    <t>** all assets decommed ** COVID-19 STATUS: NO KNOWN OR SUSPECTED COVID-19 Job Type: Smets 2 mex + IHD installParking: yPets: Additional Job Info: call prior to arrivalContact: 07951828146 - Call 30 Mins Prior Booked by: (your initials) SN @ SE</t>
  </si>
  <si>
    <t>Smets2 installed and commissioned successfully ihd left on on site</t>
  </si>
  <si>
    <t>17S0052191,17S0052191</t>
  </si>
  <si>
    <t xml:space="preserve">04587	</t>
  </si>
  <si>
    <t>G4A04052930801,G4A04052930801</t>
  </si>
  <si>
    <t xml:space="preserve">05053	</t>
  </si>
  <si>
    <t>MA6NC210787758</t>
  </si>
  <si>
    <t>21M0291802</t>
  </si>
  <si>
    <t>G4F10731752100</t>
  </si>
  <si>
    <t>SHL13567310</t>
  </si>
  <si>
    <t>0CA2F4000056E198</t>
  </si>
  <si>
    <t>SHL1356741001</t>
  </si>
  <si>
    <t>60A, CLYDE ROAD, CROYDON, CLYDE ROAD</t>
  </si>
  <si>
    <t>CR0 6SW</t>
  </si>
  <si>
    <t>Late arrival inconvenient please reschedule et0811D</t>
  </si>
  <si>
    <t>S9487542</t>
  </si>
  <si>
    <t>SHL13567410</t>
  </si>
  <si>
    <t>SHL1356741601</t>
  </si>
  <si>
    <t>7 Throckmorton Drive, Brampton, 7, Huntingdon, THROCKMORTON DRIVE, BRAMPTON, HUNTINGDON, CAMBRIDGESHIRE</t>
  </si>
  <si>
    <t>PE28 4QA</t>
  </si>
  <si>
    <t>Job type:  SMETS2 exchangeParking: drivewayPets: noAdditional Job Info: SMETS2Customer contact: 07448479724 , not-applicable</t>
  </si>
  <si>
    <t>Unable to commission no want SKU2 and T2 aerial fitted</t>
  </si>
  <si>
    <t>Z17N043089,Z17N043089</t>
  </si>
  <si>
    <t>E6S10370731756,E6S10370731756</t>
  </si>
  <si>
    <t>MA6NC210936761</t>
  </si>
  <si>
    <t>21M0291785</t>
  </si>
  <si>
    <t>G4F12043922100</t>
  </si>
  <si>
    <t>ISO2037241</t>
  </si>
  <si>
    <t>SHL13567416</t>
  </si>
  <si>
    <t>SHL1356742601</t>
  </si>
  <si>
    <t>75, GOOSEBERRY HILL, GOOSEBERRY HILL, LUTON, GOOSEBERRY HILL</t>
  </si>
  <si>
    <t>LU3 2JZ</t>
  </si>
  <si>
    <t>B04 unable to remove the terminal screw on live side</t>
  </si>
  <si>
    <t>below 8ft electric meter inside gas meter outside standard rate no vulnerabilityparking available two engineers okay id sufficient best contact number -   +447810390946 , not-applicable</t>
  </si>
  <si>
    <t>D13C05066</t>
  </si>
  <si>
    <t>065955S</t>
  </si>
  <si>
    <t>SHL13567426</t>
  </si>
  <si>
    <t>SHL1356743101</t>
  </si>
  <si>
    <t>8 NEW ROAD COTTAGES, SELBORNE ROAD, SELBORNE, ALTON, HAMPSHIRE</t>
  </si>
  <si>
    <t>GU34 3JA</t>
  </si>
  <si>
    <t>2 dogs and a cat, but she will move them, meters are in front of the door no parking restrictions, ok with 2 people, no ladder neededCN - 07707452892, not-applicable</t>
  </si>
  <si>
    <t>Signal is intermittent but working</t>
  </si>
  <si>
    <t>Z14N222047,Z14N222047</t>
  </si>
  <si>
    <t>E6S08526491656,E6S08526491656</t>
  </si>
  <si>
    <t>M700077341903</t>
  </si>
  <si>
    <t>21M0237205</t>
  </si>
  <si>
    <t>G4F10763762100</t>
  </si>
  <si>
    <t>SG940219816621</t>
  </si>
  <si>
    <t>SHL13567431</t>
  </si>
  <si>
    <t>0CA2F400006BF188</t>
  </si>
  <si>
    <t>SHL1356743901</t>
  </si>
  <si>
    <t>19, CUMBRIAN WAY, CUMBRIAN WAY, HIGH WYCOMBE</t>
  </si>
  <si>
    <t>HP13 5RY</t>
  </si>
  <si>
    <t>SHELL WARRANT SMETS2 required SH4853424	, not-specified</t>
  </si>
  <si>
    <t>Est not completed as warrant job and no one home. Unable to exchange gas as don't have the correct fittings to complete the pipework</t>
  </si>
  <si>
    <t>D06C21503,D06C21503</t>
  </si>
  <si>
    <t>G4A00733370301</t>
  </si>
  <si>
    <t>21M0290317</t>
  </si>
  <si>
    <t>SHL13567439</t>
  </si>
  <si>
    <t>0CA2F4000056E09B</t>
  </si>
  <si>
    <t>TIM WRIGHT</t>
  </si>
  <si>
    <t>SHL1356745001</t>
  </si>
  <si>
    <t>27 Pye Bridge End, Broughton, MILTON KEYNES, PYE BRIDGE END, BROUGHTON, MILTON KEYNES</t>
  </si>
  <si>
    <t>MK10 9QZ</t>
  </si>
  <si>
    <t xml:space="preserve">COVID-19 STATUS: NO KNOWN OR SUSPECTED COVID-19 gas meter is outside, el. is indoor, ground levelno petsokay with 2 people attendingparking availabledirect supplyokay with the interruption+447549770365 - Call 30 Mins Prior </t>
  </si>
  <si>
    <t>D16C89584,D16C89584</t>
  </si>
  <si>
    <t xml:space="preserve">04304	</t>
  </si>
  <si>
    <t>E6S05159851656,E6S05159851656</t>
  </si>
  <si>
    <t>SG940215207120</t>
  </si>
  <si>
    <t>21M0291545</t>
  </si>
  <si>
    <t>E6F10680062100</t>
  </si>
  <si>
    <t>SHL13567450</t>
  </si>
  <si>
    <t>0CA2F400006BF060</t>
  </si>
  <si>
    <t>SHL1356746501</t>
  </si>
  <si>
    <t>1, BEDGEBURY ROAD</t>
  </si>
  <si>
    <t>SE9 6AQ</t>
  </si>
  <si>
    <t>Customer called to advise he needs 25 mil tails going out of his electricity meter so upgraded fuse box can be used to charge EV. The appointment confirmed for 02/11/2021 - PM. Parking available, meter accessible, no pets. , site-investigation</t>
  </si>
  <si>
    <t>17P3090449</t>
  </si>
  <si>
    <t>SHL13567465</t>
  </si>
  <si>
    <t>TEL1356746601</t>
  </si>
  <si>
    <t>5, MOUNTBATTEN ROAD, DERSINGHAM, KING'S LYNN, NORFOLK</t>
  </si>
  <si>
    <t>PE31 6YE</t>
  </si>
  <si>
    <t>Elec Only- external, E7 on site, IHD, Parking Ok, Trainee OK, ID sufficient, Call on way +441485541657.</t>
  </si>
  <si>
    <t>Z02E126839,Z02E126839</t>
  </si>
  <si>
    <t>21M0155889</t>
  </si>
  <si>
    <t>ISO2036957</t>
  </si>
  <si>
    <t>TEL13567466</t>
  </si>
  <si>
    <t>0CA2F4000056DFA3</t>
  </si>
  <si>
    <t>NE62 5BN</t>
  </si>
  <si>
    <t>SHL1356751001</t>
  </si>
  <si>
    <t>3 The Farm, Purton, 3, Swindon, THE FARM, PURTON, SWINDON</t>
  </si>
  <si>
    <t>SN5 4GE</t>
  </si>
  <si>
    <t>Meter below 8ft: Y|Has permission to Install: Y|Parking available: FREE_PARKING_NEARBY|Customer has Carer or representative: N|Pass phrase: Specialised &amp;amp;amp; Cannondale, not-applicable23/10 Rescheduled</t>
  </si>
  <si>
    <t>A15LB02369,A15LB02369</t>
  </si>
  <si>
    <t xml:space="preserve">020353	</t>
  </si>
  <si>
    <t>U6S03094571602,U6S03094571602</t>
  </si>
  <si>
    <t>MA6NC210748981</t>
  </si>
  <si>
    <t>21M0155743</t>
  </si>
  <si>
    <t>E6F10674052100</t>
  </si>
  <si>
    <t>SHL13567510</t>
  </si>
  <si>
    <t>0CA2F4000056E18D</t>
  </si>
  <si>
    <t>FOX1356757901</t>
  </si>
  <si>
    <t>48 Hoe Lane, Ware, Hertfordshire, HERTFORDSHIRE, HOE LANE, WARE, HERTFORDSHIRE</t>
  </si>
  <si>
    <t>SG12 9NZ</t>
  </si>
  <si>
    <t>COVID-19 STATUS: NO CONTACT WITH CUSTOMER, DOORSTEP CHECKS REQUIRED,  ; , StorageHeaters: N, ParkingPermit: N, Above6Feet: N</t>
  </si>
  <si>
    <t>Z04E137477,Z04E137477</t>
  </si>
  <si>
    <t>G4K80558070601,G4K80558070601</t>
  </si>
  <si>
    <t>MA6NC210788082</t>
  </si>
  <si>
    <t>21M0291853</t>
  </si>
  <si>
    <t>G4F10832502100</t>
  </si>
  <si>
    <t>FOX13567579</t>
  </si>
  <si>
    <t>0CA2F4000056E0B5</t>
  </si>
  <si>
    <t>OE1356761501</t>
  </si>
  <si>
    <t>16 ROWLINGTON TERRACE, ASHINGTON</t>
  </si>
  <si>
    <t>07843 879717, smets2-commission</t>
  </si>
  <si>
    <t>Z13NA41408</t>
  </si>
  <si>
    <t>G4W00140210601</t>
  </si>
  <si>
    <t xml:space="preserve">00533	</t>
  </si>
  <si>
    <t>OE13567615</t>
  </si>
  <si>
    <t>OE1356770901</t>
  </si>
  <si>
    <t>8 COTTAGE, YARROWFORD, SELKIRK</t>
  </si>
  <si>
    <t>07557 374866Customer wants SMETS 2 SMART METER AS A 2 RATE , site-investigation</t>
  </si>
  <si>
    <t>No wan. Power cycle and different hub tried. Traditional 2 rate meter needed.</t>
  </si>
  <si>
    <t>17K0060808</t>
  </si>
  <si>
    <t>OE13567709</t>
  </si>
  <si>
    <t>88, MILLAIS GARDENS, SOUTH SHIELDS</t>
  </si>
  <si>
    <t>NE34 8RY</t>
  </si>
  <si>
    <t>19M1209075</t>
  </si>
  <si>
    <t>G4F90097701900</t>
  </si>
  <si>
    <t>SW0153362</t>
  </si>
  <si>
    <t>13 GRIMMER CLOSE</t>
  </si>
  <si>
    <t>HP19 9UD</t>
  </si>
  <si>
    <t>10:00 - 14:00. ELEC. Meter tails upgrade. .</t>
  </si>
  <si>
    <t>Ungraded tails</t>
  </si>
  <si>
    <t>18P0149547</t>
  </si>
  <si>
    <t>SHL1353816202</t>
  </si>
  <si>
    <t>23 Park Field, Markyate, 23, ST. ALBANS, PARK FIELD, MARKYATE, ST. ALBANS, HERTFORDSHIRE</t>
  </si>
  <si>
    <t>AL3 8RB</t>
  </si>
  <si>
    <t>, , please call before arrival 07946076108, not-applicable</t>
  </si>
  <si>
    <t>G4A02821040801,G4A02821040801</t>
  </si>
  <si>
    <t>MA6NC210933688</t>
  </si>
  <si>
    <t>G4F12058672100</t>
  </si>
  <si>
    <t>SHL13538162</t>
  </si>
  <si>
    <t>0CA2F400006BF262</t>
  </si>
  <si>
    <t>FOX1356775201</t>
  </si>
  <si>
    <t>7a Morland Avenue, Croydon, Surrey, SURREY, MORLAND AVENUE, CROYDON, SURREY</t>
  </si>
  <si>
    <t>CR0 6EA</t>
  </si>
  <si>
    <t>Meter commissioned failed, meter will.need to be commissioned</t>
  </si>
  <si>
    <t>D0239041,D0239041</t>
  </si>
  <si>
    <t>HHDJDJD,G4A00012060401</t>
  </si>
  <si>
    <t>MA6NC210787988</t>
  </si>
  <si>
    <t>21M0290277</t>
  </si>
  <si>
    <t>G4F10832322100</t>
  </si>
  <si>
    <t>FOX13567752</t>
  </si>
  <si>
    <t>PURE1356776801</t>
  </si>
  <si>
    <t>6 HAWTHORN ROAD, LONDON</t>
  </si>
  <si>
    <t>N8 7NA</t>
  </si>
  <si>
    <t>A11LB3688,A11LB13688</t>
  </si>
  <si>
    <t xml:space="preserve">018432	</t>
  </si>
  <si>
    <t>G4A07191360001,G4A07191360001</t>
  </si>
  <si>
    <t>MA6NC210787965</t>
  </si>
  <si>
    <t>21M0290206</t>
  </si>
  <si>
    <t>G4F10754572100</t>
  </si>
  <si>
    <t>PURE13567768</t>
  </si>
  <si>
    <t>0CA2F400005BCF42</t>
  </si>
  <si>
    <t>SHL1356779901</t>
  </si>
  <si>
    <t>18, Rosslyn Way, Thornbury, BRISTOL, ROSSLYN WAY, THORNBURY, BRISTOL</t>
  </si>
  <si>
    <t>BS35 1SG</t>
  </si>
  <si>
    <t>no puppy no small childrenparking outside the back on the road07787398834</t>
  </si>
  <si>
    <t>SMETS 1 Elec on site needs to change both meters</t>
  </si>
  <si>
    <t>SHL13567799</t>
  </si>
  <si>
    <t>OCTO7412771906</t>
  </si>
  <si>
    <t>31 Millennium Way, Cirencester</t>
  </si>
  <si>
    <t>GL7 1FJ</t>
  </si>
  <si>
    <t>FRST1143755002</t>
  </si>
  <si>
    <t>Flat 5, 14 Elm Road, 14 Elm Road</t>
  </si>
  <si>
    <t>HA9 7JT</t>
  </si>
  <si>
    <t>I have been advised by customer no one will be home and to reschedule appointment. REF: ET0211G</t>
  </si>
  <si>
    <t>No to covid questions, parking available, no pets, step ladder needed, no permission, no special permission, ok for supply to be off, not-applicable</t>
  </si>
  <si>
    <t>A081017424</t>
  </si>
  <si>
    <t>FRST11437550</t>
  </si>
  <si>
    <t>SHL1356792201</t>
  </si>
  <si>
    <t>5 Rivenhall End, WELWYN GARDEN CITY, Hertfordshire, RIVENHALL END, WELWYN GARDEN CITY, HERTFORDSHIRE</t>
  </si>
  <si>
    <t>AL7 2PJ</t>
  </si>
  <si>
    <t>AL7 2PJ , 07738118907 -  +448001701126 - e7 - PASSWORD- clear film/ Trainee okay/ parking okay - internal please ring 30 min before you arrive- +447738118907</t>
  </si>
  <si>
    <t>Boiler inadequately sealed</t>
  </si>
  <si>
    <t>NA,S91E026735</t>
  </si>
  <si>
    <t xml:space="preserve">01834	</t>
  </si>
  <si>
    <t>G4K80536310601,G4K80536310601</t>
  </si>
  <si>
    <t>MA6NC210933886</t>
  </si>
  <si>
    <t>21M0291829</t>
  </si>
  <si>
    <t>G4F12058842100</t>
  </si>
  <si>
    <t>SHL13567922</t>
  </si>
  <si>
    <t>0CA2F4000056E0AE</t>
  </si>
  <si>
    <t>FOX1356792601</t>
  </si>
  <si>
    <t>10 MILLER PLACE, EPSOM, SURREY, SURREY, MILLER PLACE, EPSOM, SURREY</t>
  </si>
  <si>
    <t>KT19 8GS</t>
  </si>
  <si>
    <t>D12C10528,D12C10528</t>
  </si>
  <si>
    <t>G4K69529630911</t>
  </si>
  <si>
    <t>21M0290302</t>
  </si>
  <si>
    <t>FOX13567926</t>
  </si>
  <si>
    <t>0CA2F400006BF161</t>
  </si>
  <si>
    <t>6 ALNWICK SQUARE, SUNDERLAND</t>
  </si>
  <si>
    <t>SR3 3BY</t>
  </si>
  <si>
    <t>SHL1354697502</t>
  </si>
  <si>
    <t>FLAT 1641-43, COURTFIELD ROAD, COURTFIELD ROAD, LONDON, COURTFIELD ROAD, LONDON</t>
  </si>
  <si>
    <t>SW7 4DB</t>
  </si>
  <si>
    <t>call half hour prior - make it as early as possible - standard, dual, parking paid meters, in basement number 43, 2 eng ok, id ok,half hourly+447894161666 COVID-19 STATUS: NO KNOWN OR SUSPECTED COVID-19, parking on street</t>
  </si>
  <si>
    <t>21M0022187</t>
  </si>
  <si>
    <t>G4K00617321920</t>
  </si>
  <si>
    <t>SHL13546975</t>
  </si>
  <si>
    <t>SHL1356797201</t>
  </si>
  <si>
    <t>1, MANOR PARK, LONDON, MANOR PARK</t>
  </si>
  <si>
    <t>SE13 5QZ</t>
  </si>
  <si>
    <t>SHL13567972</t>
  </si>
  <si>
    <t>FOX1356798201</t>
  </si>
  <si>
    <t>The Chalet, Church Lane, Eaton Bray, Dunstable, Bedfordshire, EATON BRAY, DUNSTABLE, BEDFORDSHIRE</t>
  </si>
  <si>
    <t>LU6 2DJ</t>
  </si>
  <si>
    <t>S97E07114,S97E007114</t>
  </si>
  <si>
    <t xml:space="preserve">0715002	,0715002	</t>
  </si>
  <si>
    <t>MA6NC210933705</t>
  </si>
  <si>
    <t>21M0291840</t>
  </si>
  <si>
    <t>G4F10764432100</t>
  </si>
  <si>
    <t>FOX13567982</t>
  </si>
  <si>
    <t>0CA2F4000056E1BC</t>
  </si>
  <si>
    <t>BLU1356798801</t>
  </si>
  <si>
    <t>70, BUTLIN ROAD, LUTON</t>
  </si>
  <si>
    <t>LU1 1LD</t>
  </si>
  <si>
    <t>+447791682974  COVID-19 STATUS: NO KNOWN OR SUSPECTED COVID-19, Meter exchange to smets 2both meters inside houseno petsok with 2 peopleparking may be busynot sharedinterruption okno covid restrictions</t>
  </si>
  <si>
    <t>Z99E004985,Z99E004985</t>
  </si>
  <si>
    <t>G4K80018180801,G4K80018180801</t>
  </si>
  <si>
    <t>MA6NC210933679</t>
  </si>
  <si>
    <t>21M0291725</t>
  </si>
  <si>
    <t>G4F12058652100</t>
  </si>
  <si>
    <t>BLU13567988</t>
  </si>
  <si>
    <t>0CA2F400006BF1A2</t>
  </si>
  <si>
    <t>SHL1356808401</t>
  </si>
  <si>
    <t>15 Bushey Close, Buckingham, Buckinghamshire, BUSHEY CLOSE, BUCKINGHAM</t>
  </si>
  <si>
    <t>MK18 7BD</t>
  </si>
  <si>
    <t>Mrs Patricia PalmerSingle phaseStep ladder requiredInternal metersStandard rate Parking okTrainee okPassword - Hattie, not-applicable</t>
  </si>
  <si>
    <t>D16C92720,D16C92720</t>
  </si>
  <si>
    <t xml:space="preserve">03069	</t>
  </si>
  <si>
    <t>MA6NC210748962</t>
  </si>
  <si>
    <t>21M0289994</t>
  </si>
  <si>
    <t>G4F12048132100</t>
  </si>
  <si>
    <t>SHL13568084</t>
  </si>
  <si>
    <t>0CA2F4000056E022</t>
  </si>
  <si>
    <t>SHL1356810901</t>
  </si>
  <si>
    <t>41, Willoughby Close, 41, DUNSTABLE, WILLOUGHBY CLOSE, DUNSTABLE, BEDFORDSHIRE</t>
  </si>
  <si>
    <t>LU6 3TF</t>
  </si>
  <si>
    <t>[REDACTED], Job Type: smets2 Gas onlyParking: drivewayPets: no petsAdditional Job Info: Smets2 gas only Contact: 07854734544Booked by: SS @ SE</t>
  </si>
  <si>
    <t>E6S04973261556</t>
  </si>
  <si>
    <t>Work type change</t>
  </si>
  <si>
    <t>SHL13568109</t>
  </si>
  <si>
    <t>FOX1356815701</t>
  </si>
  <si>
    <t>8 Rothamsted Avenue, Harpenden, Hertfordshire, ROTHAMSTED AVENUE, HARPENDEN, HERTFORDSHIRE</t>
  </si>
  <si>
    <t>AL5 2DB</t>
  </si>
  <si>
    <t>S07EH84825</t>
  </si>
  <si>
    <t>G4A02205360601</t>
  </si>
  <si>
    <t>passback unattended</t>
  </si>
  <si>
    <t>FOX13568157</t>
  </si>
  <si>
    <t>FOX1356816001</t>
  </si>
  <si>
    <t>35 Warwick Way, Croxley Green, Rickmansworth, WARWICK WAY, CROXLEY GREEN, RICKMANSWORTH, HERTFORDSHIRE</t>
  </si>
  <si>
    <t>WD3 3SB</t>
  </si>
  <si>
    <t>STATUS: NO KNOWN OR SUSPECTED COVID-19, Call 30 min before arrival, John Hankinson, +441923492547 or +447866600083, 18+, StorageHeaters: N, ParkingPermit: N, Above6Feet: N</t>
  </si>
  <si>
    <t>L70E33976,L70E033976</t>
  </si>
  <si>
    <t>G4A00771621301,G4K80316530701</t>
  </si>
  <si>
    <t>MA6NC210511921</t>
  </si>
  <si>
    <t>21M0290320</t>
  </si>
  <si>
    <t>G4F12058682100</t>
  </si>
  <si>
    <t>FOX13568160</t>
  </si>
  <si>
    <t>0CA2F4000056DF95</t>
  </si>
  <si>
    <t>SHL1356816601</t>
  </si>
  <si>
    <t>82, NORTHCROFT, SLOUGH</t>
  </si>
  <si>
    <t>SL2 1HP</t>
  </si>
  <si>
    <t>Small Engineer Required unable to work in space. CS5111201</t>
  </si>
  <si>
    <t>COVID-19 STATUS: NO CONTACT WITH CUSTOMER, DOORSTEP CHECKS REQUIRED Meter below 8ft: Y|Has permission to Install: Y|Parking available: FREE_PARKING_NEARBY|Customer has Carer or representative: N|Pass phrase: N/AConsent by customer for AD appointment</t>
  </si>
  <si>
    <t>L70C01065</t>
  </si>
  <si>
    <t xml:space="preserve">03644926	</t>
  </si>
  <si>
    <t>SHL13568166</t>
  </si>
  <si>
    <t>SHL1355662702</t>
  </si>
  <si>
    <t>22 Rutherwick Close, HORLEY, Surrey, RUTHERWICK CLOSE, HORLEY, SURREY</t>
  </si>
  <si>
    <t>RH6 8RD</t>
  </si>
  <si>
    <t>Electric all ok. Unable to do gas as as ecv missing handle and unable to turn. Abort code ta55877. Reported to sgn, ref 53866678</t>
  </si>
  <si>
    <t>16E0126517,16E0126517</t>
  </si>
  <si>
    <t>21M0290249</t>
  </si>
  <si>
    <t>SHL13556627</t>
  </si>
  <si>
    <t>0CA2F4000056E1F6</t>
  </si>
  <si>
    <t>SSE1356821001</t>
  </si>
  <si>
    <t>Farmhouse Supply Grangelands, Rifle Range Road, Great Kimble, AYLESBURY, Buckinghamshire</t>
  </si>
  <si>
    <t>HP17 0XU</t>
  </si>
  <si>
    <t xml:space="preserve">Elec, parking ok, ID SUFFICIANT, METER ACCESSIBLE,, +441844343489 - +447843698967  - parking ok - id ok - 2 engineers ok - external </t>
  </si>
  <si>
    <t>16P2226255,16P2226255</t>
  </si>
  <si>
    <t>SSE13568210</t>
  </si>
  <si>
    <t>FOX1356827801</t>
  </si>
  <si>
    <t>1 Greenacres Avenue, Winnersh, Wokingham, Berkshire, BERKSHIRE</t>
  </si>
  <si>
    <t>RG41 5SX</t>
  </si>
  <si>
    <t>ELEC meter move request - DNO on site - move to new position in property - cust mr padhier 07970196441</t>
  </si>
  <si>
    <t>Unable to move meter as SSE not scheduled to come until 22nd November. Unable to socket test as house is currently under construction</t>
  </si>
  <si>
    <t>A12LB03607</t>
  </si>
  <si>
    <t>FOX13568278</t>
  </si>
  <si>
    <t>SHL1356832701</t>
  </si>
  <si>
    <t>42, ELLISON CLOSE, ELLISON CLOSE, CAMBRIDGE, ELLISON CLOSE</t>
  </si>
  <si>
    <t>CB4 3XW</t>
  </si>
  <si>
    <t>Complete.  Used semi con kit in install, but it was not in van stock. Serial number SG940218176421</t>
  </si>
  <si>
    <t>Z07SP05624,Z07SP05624</t>
  </si>
  <si>
    <t>SG940217607821</t>
  </si>
  <si>
    <t>21M0291769</t>
  </si>
  <si>
    <t>G4F12043562100</t>
  </si>
  <si>
    <t>SHL13568327</t>
  </si>
  <si>
    <t>0CA2F4000056DF7E</t>
  </si>
  <si>
    <t>TEL1356833401</t>
  </si>
  <si>
    <t>1, OVERTON CRESCENT, HAVANT, HAMPSHIRE</t>
  </si>
  <si>
    <t>PO9 4QH</t>
  </si>
  <si>
    <t>No anserw called x2 and knocking the door . Waited 20 mins CN0911A</t>
  </si>
  <si>
    <t>****Cancelled 3 times . Must attend ******Dual Fuel, SR, IHD, Parking Ok, Trainee OK, ID sufficient, Both meters Internal, 2 Dogs, Call on way +442393787123. **allow extra time to door** debbiesdirect@hotmail.co.uk, COVID-19 STATUS: NO KNOWN OR SUSPECTED COVID-19Debra Watton+442393787123</t>
  </si>
  <si>
    <t>D13C92515</t>
  </si>
  <si>
    <t>G4A01155371201</t>
  </si>
  <si>
    <t>TEL13568334</t>
  </si>
  <si>
    <t>OE1356834801</t>
  </si>
  <si>
    <t>22, CHAPEL STREET, WEST AUCKLAND, BISHOP AUCKLAND</t>
  </si>
  <si>
    <t>DL14 9HP</t>
  </si>
  <si>
    <t>NO COVID07538 215595</t>
  </si>
  <si>
    <t>19L3173383,19L3173383</t>
  </si>
  <si>
    <t>E6S10317821961,E6S10317821961</t>
  </si>
  <si>
    <t>MA6NC210753061</t>
  </si>
  <si>
    <t>21E5254374</t>
  </si>
  <si>
    <t>G4F00480862000</t>
  </si>
  <si>
    <t>OE13568348</t>
  </si>
  <si>
    <t>0CA2F400005A6E19</t>
  </si>
  <si>
    <t>OE1356835101</t>
  </si>
  <si>
    <t xml:space="preserve">gas only needed elec has been done </t>
  </si>
  <si>
    <t>OE13568351</t>
  </si>
  <si>
    <t>SHL1356836901</t>
  </si>
  <si>
    <t>2, NUTHATCH DRIVE, EARLEY, READING</t>
  </si>
  <si>
    <t>RG6 5DP</t>
  </si>
  <si>
    <t>Job type :e10 meter removal No animals free parking no covid contact 01189264306, not-applicable</t>
  </si>
  <si>
    <t>H01C07940</t>
  </si>
  <si>
    <t>SHL13568369</t>
  </si>
  <si>
    <t>PURE1356837001</t>
  </si>
  <si>
    <t>55 HARMAN ROAD, ENFIELD, ENFIELD</t>
  </si>
  <si>
    <t>EN1 1LA</t>
  </si>
  <si>
    <t>COVID-19 STATUS: NO KNOWN OR SUSPECTED COVID-19, +447932675696, 2 person, parking ok, standard,, Please power cycle comms hub and call supplier to check that meter read can be obtained., smets2-repair22/10 VM left to reschedule due to engineer illness</t>
  </si>
  <si>
    <t>This job was to change CH, first week so I didn't know how fill in the details for the new CH on qton and only realised how to after I had left the job</t>
  </si>
  <si>
    <t>S08EH37515</t>
  </si>
  <si>
    <t>PURE13568370</t>
  </si>
  <si>
    <t>FOX1356840001</t>
  </si>
  <si>
    <t>8 Ramillies Court, Penicuik, Midlothian, MIDLOTHIAN, RAMILLIES COURT, PENICUIK, MIDLOTHIAN</t>
  </si>
  <si>
    <t>EH26 0LR</t>
  </si>
  <si>
    <t>+447432149640 COVID-19 STATUS: NO KNOWN OR SUSPECTED COVID-19, StorageHeaters: N, ParkingPermit: N, Above6Feet: N</t>
  </si>
  <si>
    <t>Z13QU36295,Z13QU36295</t>
  </si>
  <si>
    <t>E6S04438981656,E6S04438981656</t>
  </si>
  <si>
    <t>MA6NC210670259</t>
  </si>
  <si>
    <t>21E5240188</t>
  </si>
  <si>
    <t>G4F10780162100</t>
  </si>
  <si>
    <t>FOX13568400</t>
  </si>
  <si>
    <t>0CA2F40000524004</t>
  </si>
  <si>
    <t>SHL1356846501</t>
  </si>
  <si>
    <t>12, MEDWAY ROAD, HEMEL HEMPSTEAD, HERTFORDSHIRE</t>
  </si>
  <si>
    <t>HP2 6ED</t>
  </si>
  <si>
    <t>** no assets migrated ** SMETS2+IHD; outside at the front door; no ladders needed; no pets;2 people ok, available parking on the road; interruption ok; Phone number 07466376601NO COVID</t>
  </si>
  <si>
    <t>16P7164535,16P7164535</t>
  </si>
  <si>
    <t>G4P01339541700,G4P01339541700</t>
  </si>
  <si>
    <t xml:space="preserve">07360	</t>
  </si>
  <si>
    <t>MA6NC210933960</t>
  </si>
  <si>
    <t>21M0237074</t>
  </si>
  <si>
    <t>G4F12048182100</t>
  </si>
  <si>
    <t>ISO2037289</t>
  </si>
  <si>
    <t>SHL13568465</t>
  </si>
  <si>
    <t>0CA2F4000056DFA2</t>
  </si>
  <si>
    <t>SHL1354937502</t>
  </si>
  <si>
    <t>22, STOCKFIELD AVENUE, HODDESDON, STOCKFIELD AVENUE</t>
  </si>
  <si>
    <t>EN11 9JF</t>
  </si>
  <si>
    <t>** no assets migrated ** Job type: Exchange&amp;IHDMeters: ReachableParking: YPets: NSupply off 30 minutes: YAdditional job info: 30 minutes to call the customer before the engineer arrivesCustomer contact: 07990524359Booked by: M.N @SECOVID CHECKS DONE, not-applicable</t>
  </si>
  <si>
    <t>H16P0331785,16P0331785</t>
  </si>
  <si>
    <t xml:space="preserve">0003402	</t>
  </si>
  <si>
    <t>NA,264976</t>
  </si>
  <si>
    <t>MA6NC210788017</t>
  </si>
  <si>
    <t>21M0290359</t>
  </si>
  <si>
    <t>G4F10832482100</t>
  </si>
  <si>
    <t>SHL13549375</t>
  </si>
  <si>
    <t>0CA2F4000056DF41</t>
  </si>
  <si>
    <t>SHL1356848701</t>
  </si>
  <si>
    <t>Eton Villas, Broad Street, Broad Street, Bampton</t>
  </si>
  <si>
    <t>*DUAL BAND*Covid&gt; NoneParking&gt; YesPets&gt; yes, will be kept away and no troubleLadder&gt;NoPassword/special requirements&gt;NASupply off&gt;Fine, not-applicable</t>
  </si>
  <si>
    <t>Investigation required</t>
  </si>
  <si>
    <t>SHL13568487</t>
  </si>
  <si>
    <t>TEL1356849901</t>
  </si>
  <si>
    <t>38, CHELMER DRIVE, SOUTH OCKENDON, ESSEX</t>
  </si>
  <si>
    <t>RM15 6EE</t>
  </si>
  <si>
    <t>+447515646388, cust has school run, step ladder needed electric meter internal, gas external, semi con kit needed, parking okay, id suff, not-applicable</t>
  </si>
  <si>
    <t>S06EH66201,S06EH66201</t>
  </si>
  <si>
    <t>5026161S,5026161S</t>
  </si>
  <si>
    <t>SG940222386321</t>
  </si>
  <si>
    <t>21M0290110</t>
  </si>
  <si>
    <t>G4F10764892100</t>
  </si>
  <si>
    <t>SG940218176021</t>
  </si>
  <si>
    <t>TEL13568499</t>
  </si>
  <si>
    <t>0CA2F4000056E19A</t>
  </si>
  <si>
    <t>FOX1356854601</t>
  </si>
  <si>
    <t>21 Elton Road, Hertford, SG14 3DW, ELTON ROAD, HERTFORD</t>
  </si>
  <si>
    <t>SG14 3DW</t>
  </si>
  <si>
    <t>NA,Z02E46694</t>
  </si>
  <si>
    <t xml:space="preserve">06242	</t>
  </si>
  <si>
    <t xml:space="preserve">NA,0168899	</t>
  </si>
  <si>
    <t>MA6NC210749062</t>
  </si>
  <si>
    <t>21M0291832</t>
  </si>
  <si>
    <t>G4F12058932100</t>
  </si>
  <si>
    <t>FOX13568546</t>
  </si>
  <si>
    <t>0CA2F400006BF213</t>
  </si>
  <si>
    <t>FOX1356858101</t>
  </si>
  <si>
    <t>3 Rowney Wood, Sawbridgeworth, Hertfordshire, Hertfordshire, Rowney Wood, Sawbridgeworth, Hertfordshire</t>
  </si>
  <si>
    <t>CM21 0HR</t>
  </si>
  <si>
    <t>No access ET1011D</t>
  </si>
  <si>
    <t>Z09SW03424</t>
  </si>
  <si>
    <t>G4A01447059901</t>
  </si>
  <si>
    <t>FOX13568581</t>
  </si>
  <si>
    <t>SW0153560</t>
  </si>
  <si>
    <t>13 Minstead Avenue</t>
  </si>
  <si>
    <t>SO18 5FU</t>
  </si>
  <si>
    <t>No details on job card to commissioning. Called ovo prepay waited 30 minutes on phone for ihd pin didn't get it after the wait, very hard to do this job without support. Fitted new ihd whilst still on phone asked if customer was able to top up, not confirmed.</t>
  </si>
  <si>
    <t>16P0342461</t>
  </si>
  <si>
    <t>OE1333572403</t>
  </si>
  <si>
    <t>RATHBURNE HOUSE, DUNS</t>
  </si>
  <si>
    <t>TD11 3PG</t>
  </si>
  <si>
    <t>Jdjejjejer</t>
  </si>
  <si>
    <t>COVID-19 NO CONT WITH CUST, DOOR CHECK REQ 01.11.202101361 890361 - BT protect on the phone customer was in on the last appointment - no mobile signal - no need to confirm over the phone customer has advised he will be in the property</t>
  </si>
  <si>
    <t>K16W303855</t>
  </si>
  <si>
    <t>THREE PHASE JOB</t>
  </si>
  <si>
    <t>OE13335724</t>
  </si>
  <si>
    <t>PURE1356860301</t>
  </si>
  <si>
    <t>124 CHURCH ROAD, SANDFORD-ON-THAMES, OXFORD, SANDFORD-ON-THAMES, OXFORD</t>
  </si>
  <si>
    <t>OX4 4YB</t>
  </si>
  <si>
    <t>+447802255791,Electric only,meter internal,E7 confirmed on site SF/DF,triangular key small size, parking ok, visitors parking, trainee ok,photo id ok,ihd reqcall enroute , not-applicable</t>
  </si>
  <si>
    <t>D00C37972,D00C37972</t>
  </si>
  <si>
    <t>21M0176158</t>
  </si>
  <si>
    <t>PURE13568603</t>
  </si>
  <si>
    <t>0CA2F4000056E1B1</t>
  </si>
  <si>
    <t>Flat 3, 83 BROXHOLM ROAD, West Norwood, LONDON, 83 BROXHOLM ROAD</t>
  </si>
  <si>
    <t>SE27 0BJ</t>
  </si>
  <si>
    <t>SHL1356861901</t>
  </si>
  <si>
    <t>Flat, A, 122 St Anns Road, London</t>
  </si>
  <si>
    <t>W11 4BU</t>
  </si>
  <si>
    <t>Job type: gas s2 recommissionParking: parking bay across the roadPets: NoVulnerability; noAdditional Job Info: ENSURE THAT CUSTOMER IS CALLED ON ROUTEcontact number 02072436460COVID SAFEKC H4-T5DOORSTEP CHECKS REQ</t>
  </si>
  <si>
    <t>G4K00202821920,G4K00202821920</t>
  </si>
  <si>
    <t>MA6NC210933832</t>
  </si>
  <si>
    <t>E6F10605772100</t>
  </si>
  <si>
    <t>SHL13568619</t>
  </si>
  <si>
    <t>0CA2F400006BF16E</t>
  </si>
  <si>
    <t>FOX1356864901</t>
  </si>
  <si>
    <t>Gl, 2 Eglinton Crescent, Edinburgh, EGLINTON CRESCENT, EDINBURGH</t>
  </si>
  <si>
    <t>EH12 5DH</t>
  </si>
  <si>
    <t>Needs dual band meter and hub due to location abort code ss0911a02</t>
  </si>
  <si>
    <t xml:space="preserve">+447764530178 - id ok - 2 engineers ok - gas external - elec internal - step ladder req - pay and display </t>
  </si>
  <si>
    <t>5009P00545</t>
  </si>
  <si>
    <t xml:space="preserve">00784133	</t>
  </si>
  <si>
    <t>FOX13568649</t>
  </si>
  <si>
    <t>PURE1356865401</t>
  </si>
  <si>
    <t>27 ST. MARTIN'S ROAD, LONDON, LONDON, London</t>
  </si>
  <si>
    <t>SW9 0SP</t>
  </si>
  <si>
    <t>Pls can u come between 2pm-5pm-cust is still at work , Call 30m prior arr, single phase elecy in basement under stairs, bellow 6ft, parking p&amp;d, trainee-id-ihd ok , not-applicable</t>
  </si>
  <si>
    <t>D13A234300,D13A234300</t>
  </si>
  <si>
    <t>21M0290274</t>
  </si>
  <si>
    <t>PURE13568654</t>
  </si>
  <si>
    <t>FOX1356867901</t>
  </si>
  <si>
    <t>31 Hawkshead Lane, North Mymms, Hatfield, Hertfordshire, Hawkshead Lane, North Mymms, Hatfield, Hertfordshire</t>
  </si>
  <si>
    <t>AL9 7TD</t>
  </si>
  <si>
    <t>B02 the whole backboard needs changing as it is completely rotten and loose ta56225</t>
  </si>
  <si>
    <t>COVID-19 STATUS: NO KNOWN OR SUSPECTED COVID-19Eileen Mortimore+441707653199 Call Half an Hour Before ArrivalStorageHeaters: N, ParkingPermit: N, Above6Feet: N</t>
  </si>
  <si>
    <t>S08EH37298</t>
  </si>
  <si>
    <t>FOX13568679</t>
  </si>
  <si>
    <t xml:space="preserve">07189	</t>
  </si>
  <si>
    <t>OE1356874501</t>
  </si>
  <si>
    <t>24 DORMAND DRIVE, DORMAND DRIVE, PETERLEE</t>
  </si>
  <si>
    <t>SR8 1EQ</t>
  </si>
  <si>
    <t>engineer noted the customer needs a comms hub replacement and recommissioning  0191 506 1210, smets2-repair</t>
  </si>
  <si>
    <t>Ppmid advised by tech everything 3else works fine</t>
  </si>
  <si>
    <t>I05L17640</t>
  </si>
  <si>
    <t>G4K00434231920</t>
  </si>
  <si>
    <t>OE13568745</t>
  </si>
  <si>
    <t>0CA2F400005BE395</t>
  </si>
  <si>
    <t>HARTLEPOOL</t>
  </si>
  <si>
    <t>OE1356877401</t>
  </si>
  <si>
    <t>38 VIADOR, CHESTER LE STREET</t>
  </si>
  <si>
    <t>DH3 3TP</t>
  </si>
  <si>
    <t>Customer needs new consumer unit as old meter struck by lightening. Code NG71138</t>
  </si>
  <si>
    <t>07703 186559, not-applicable</t>
  </si>
  <si>
    <t>19L4129358</t>
  </si>
  <si>
    <t>E6S25895941961</t>
  </si>
  <si>
    <t>OE13568774</t>
  </si>
  <si>
    <t>SHL1356879101</t>
  </si>
  <si>
    <t>8 Kendal, Birtley, 8, CHESTER LE STREET, KENDAL, BIRTLEY, CHESTER LE STREET</t>
  </si>
  <si>
    <t>DH3 2HB</t>
  </si>
  <si>
    <t>Dno ref 211104-001276</t>
  </si>
  <si>
    <t>Parking, no ladder needed, okay for supply to be turned off , not-applicable</t>
  </si>
  <si>
    <t>SHL13568791</t>
  </si>
  <si>
    <t>SHL1356885201</t>
  </si>
  <si>
    <t>12 Main Road, Biddenham, Bedford, Bedfordshire</t>
  </si>
  <si>
    <t>MK40 4BB</t>
  </si>
  <si>
    <t>SHL13568852</t>
  </si>
  <si>
    <t xml:space="preserve">05960	</t>
  </si>
  <si>
    <t>OE1356886301</t>
  </si>
  <si>
    <t>3 Preston Wood, North Shields, Tyne And Wear</t>
  </si>
  <si>
    <t>NE30 3LT</t>
  </si>
  <si>
    <t xml:space="preserve">call en route +447785277375. </t>
  </si>
  <si>
    <t>16P0198290,16P0198290</t>
  </si>
  <si>
    <t>G4P71188171600,G4P71188171600</t>
  </si>
  <si>
    <t xml:space="preserve">06610	</t>
  </si>
  <si>
    <t>MA6NC210670262</t>
  </si>
  <si>
    <t>21E5253713</t>
  </si>
  <si>
    <t>G4F10806372100</t>
  </si>
  <si>
    <t>OE13568863</t>
  </si>
  <si>
    <t>0CA2F4000056F996</t>
  </si>
  <si>
    <t>SHL1356892601</t>
  </si>
  <si>
    <t>1 Lowlands The Street Swallowfield, READING, Berkshire, THE STREET, SWALLOWFIELD, READING</t>
  </si>
  <si>
    <t>RG7 1RB</t>
  </si>
  <si>
    <t>no ladder needed, free parking , no animals, not-applicable</t>
  </si>
  <si>
    <t>Commissioning complete. No issues. Ihd issued. 100amp fuse. Solar</t>
  </si>
  <si>
    <t>L15C10953,L15C10953</t>
  </si>
  <si>
    <t>21M0290036</t>
  </si>
  <si>
    <t>SHL13568926</t>
  </si>
  <si>
    <t>0CA2F4000056DF81</t>
  </si>
  <si>
    <t>OE1356893001</t>
  </si>
  <si>
    <t>11 THE LANE</t>
  </si>
  <si>
    <t>DL17 9LB</t>
  </si>
  <si>
    <t>covid clear 18+parking - ok Elec - outside on the wall Gas - outside on the wall+447966167815 please call 30 mins before</t>
  </si>
  <si>
    <t>Power cycled meter rang commissioning support TMA down on their side cannot see if there are any problems hopefully it has worked after power cycle if not customer will.have to ring up again for an engineer to come back out when tma is up and working, ppmid will not pair with electric meter</t>
  </si>
  <si>
    <t>21M0189461</t>
  </si>
  <si>
    <t xml:space="preserve">00592	</t>
  </si>
  <si>
    <t>OE13568930</t>
  </si>
  <si>
    <t>SHL1356894501</t>
  </si>
  <si>
    <t>Flat 4, 15 Sylvan Hill, 15, London, SYLVAN HILL, LONDON</t>
  </si>
  <si>
    <t>SE19 2QB</t>
  </si>
  <si>
    <t>Customer rescbedule with office due to appointment being inconvenient ET0511C</t>
  </si>
  <si>
    <t xml:space="preserve">Elec - in basement Gas - outside 18+no covidparking okdual band req </t>
  </si>
  <si>
    <t>20M1001249</t>
  </si>
  <si>
    <t>G4K03057140101</t>
  </si>
  <si>
    <t>SHL13568945</t>
  </si>
  <si>
    <t>SE28 8TD</t>
  </si>
  <si>
    <t>PURE1356896801</t>
  </si>
  <si>
    <t>296 DEVONSHIRE ROAD, LONDON, LONDON, LONDON</t>
  </si>
  <si>
    <t>SE23 3TH</t>
  </si>
  <si>
    <t>S77A09128,S77A09128</t>
  </si>
  <si>
    <t>MA6NC210788124</t>
  </si>
  <si>
    <t>21M0290143</t>
  </si>
  <si>
    <t>G4F10731952100</t>
  </si>
  <si>
    <t>PURE13568968</t>
  </si>
  <si>
    <t>0CA2F4000056DF56</t>
  </si>
  <si>
    <t>GNL1353316202</t>
  </si>
  <si>
    <t>Damar House, Coach Road, Ottershaw, Chertsey, Chertsey</t>
  </si>
  <si>
    <t>KT16 0PA</t>
  </si>
  <si>
    <t>Green Energy, Please can commission IHD gas and electricity - Site contact Tadeusz Ostrowski 07980131061, smets2-repair</t>
  </si>
  <si>
    <t>21M0021753</t>
  </si>
  <si>
    <t>E6S13220451760</t>
  </si>
  <si>
    <t>GNL13533162</t>
  </si>
  <si>
    <t>SHL1356897401</t>
  </si>
  <si>
    <t>80b, Salisbury avenue, 80B, SALISBURY AVENUE, SLOUGH</t>
  </si>
  <si>
    <t>SL2 1AH</t>
  </si>
  <si>
    <t xml:space="preserve">+447593271631 COVID-19 STATUS: NO KNOWN OR SUSPECTED COVID-19, SMETS2 DF exchange multirate.5 terminal and ihd install/ contact number: 07593271631/ no pets/ parking available/ not self-isolating/ no ladders/ ok with the interruption of supply </t>
  </si>
  <si>
    <t>H09C30466,H09C30466</t>
  </si>
  <si>
    <t>G4W01685080802,G4W01685080802</t>
  </si>
  <si>
    <t xml:space="preserve">02843	</t>
  </si>
  <si>
    <t>MA6NC210933643</t>
  </si>
  <si>
    <t>21M0290296</t>
  </si>
  <si>
    <t>G4F10922942100</t>
  </si>
  <si>
    <t>SHL13568974</t>
  </si>
  <si>
    <t>BC6E76FE0046856A</t>
  </si>
  <si>
    <t>73 Kingsbridge Road Newbury</t>
  </si>
  <si>
    <t>RG14 6DY</t>
  </si>
  <si>
    <t>Not possible to make, spoke to scheduling twice about this morning and afternoon.</t>
  </si>
  <si>
    <t>Client Name : Zebra Energy Access Arrangements: Customer Name: Mr Paul Garland Additional Information: ELEC METER ONLY!!.  Customer: Mr Garland 00163535655</t>
  </si>
  <si>
    <t>S65C12908</t>
  </si>
  <si>
    <t>OE1356898501</t>
  </si>
  <si>
    <t>5, CHURCH ROAD, PELTON, CHESTER LE STREET</t>
  </si>
  <si>
    <t>DH2 1LZ</t>
  </si>
  <si>
    <t>A09N091689,A09N091689</t>
  </si>
  <si>
    <t>G4A03721960301,G4A03721960301</t>
  </si>
  <si>
    <t>MA6NC210811234</t>
  </si>
  <si>
    <t>21E5254206</t>
  </si>
  <si>
    <t>E6F10699842100</t>
  </si>
  <si>
    <t>ISO2033500</t>
  </si>
  <si>
    <t>OE13568985</t>
  </si>
  <si>
    <t>0CA2F400005BE3F4</t>
  </si>
  <si>
    <t>GNL1356899501</t>
  </si>
  <si>
    <t>Flat 36 Argent House, 3, Beaufort Square, London, Beaufort Square, London</t>
  </si>
  <si>
    <t>NW9 4BP</t>
  </si>
  <si>
    <t>Customer doesn't have any visitors passes and there's no available pay by phone parking. Ref: ET0811E</t>
  </si>
  <si>
    <t>Site contact Mr Besmir Krasniqi - 07513292635 / besmiri_86@hotmail.com.Engineer will also need to visit the management suite prior to obtaining parking permit Please visit concierge for parking permit  pay and display- *Tried calling to move PM but no answer. line just rings and rings - AC*</t>
  </si>
  <si>
    <t>GNL13568995</t>
  </si>
  <si>
    <t>OE1356900701</t>
  </si>
  <si>
    <t>109 Featherstone Grove</t>
  </si>
  <si>
    <t>NE3 5RF</t>
  </si>
  <si>
    <t>02/11/2021 /DOORSTEP CHECKS REQ</t>
  </si>
  <si>
    <t>I07L27085,I07L27085</t>
  </si>
  <si>
    <t>2007:658499,658499</t>
  </si>
  <si>
    <t>MA6NC210811073</t>
  </si>
  <si>
    <t>21E5238211</t>
  </si>
  <si>
    <t>G4F10800852100</t>
  </si>
  <si>
    <t>OE13569007</t>
  </si>
  <si>
    <t>0CA2F40000523E86</t>
  </si>
  <si>
    <t>FOX1356901001</t>
  </si>
  <si>
    <t>Orchards, Main Road, Lacey Green, Princes Risborough, Buckinghamshire, LACEY GREEN, PRINCES RISBOROUGH, BUCKINGHAMSHIRE</t>
  </si>
  <si>
    <t>HP27 0QT</t>
  </si>
  <si>
    <t xml:space="preserve">COVID-19 NO CONT WITH CUST, DOOR CHECK REQ 01.11.2021+447771617952 miles  black horse pub opposite   duel fuel gas out , elec inside,   e7 on site  but standard rate  tariff, miles will be site , park is ok , trainee isok ,id is ok, ihd req , ,  </t>
  </si>
  <si>
    <t>Job completed DB</t>
  </si>
  <si>
    <t>I08EE05469,I08EE05469</t>
  </si>
  <si>
    <t>G4K80581120501,G4K80581120501</t>
  </si>
  <si>
    <t>MA6NC210933894</t>
  </si>
  <si>
    <t>21M0290162</t>
  </si>
  <si>
    <t>E6F10673942100</t>
  </si>
  <si>
    <t>ISO2037003</t>
  </si>
  <si>
    <t>FOX13569010</t>
  </si>
  <si>
    <t>BC6E76FE00468543</t>
  </si>
  <si>
    <t>OE1356901401</t>
  </si>
  <si>
    <t>45 Ashgrove, Musselburgh, Midlothian, MUSSELBURGH, MIDLOTHIAN</t>
  </si>
  <si>
    <t>EH21 7NA</t>
  </si>
  <si>
    <t>+447515151765 COVID-19 STATUS: NO KNOWN OR SUSPECTED COVID-19</t>
  </si>
  <si>
    <t>Z15N415771,Z15N415771</t>
  </si>
  <si>
    <t>E6S01249491656,Z15N415771</t>
  </si>
  <si>
    <t>MA6NC210714889</t>
  </si>
  <si>
    <t>21E5240095</t>
  </si>
  <si>
    <t>G4F10779922100</t>
  </si>
  <si>
    <t>ISO2036189</t>
  </si>
  <si>
    <t>OE13569014</t>
  </si>
  <si>
    <t>0CA2F400005BE529</t>
  </si>
  <si>
    <t xml:space="preserve">0661	</t>
  </si>
  <si>
    <t>PURE1356902701</t>
  </si>
  <si>
    <t>13 Langdon Street, Tring, 13, LANGDON STREET, TRING, HERTFORDSHIRE</t>
  </si>
  <si>
    <t>HP23 6AZ</t>
  </si>
  <si>
    <t>NO COVIDdual gas and electric internal standard parking ok two engineers id ok inhd 07947754839</t>
  </si>
  <si>
    <t>S10EH00241,S10EH00241</t>
  </si>
  <si>
    <t>E6S03905219813,E6S03905219813</t>
  </si>
  <si>
    <t>MA6NC210937090</t>
  </si>
  <si>
    <t>21M0291703</t>
  </si>
  <si>
    <t>E6F10673612100</t>
  </si>
  <si>
    <t>PURE13569027</t>
  </si>
  <si>
    <t>0CA2F400006BF0E9</t>
  </si>
  <si>
    <t>SHL1356907701</t>
  </si>
  <si>
    <t>FLAT 23 WINCH HOUSE, KINGS ROAD, KINGS ROAD</t>
  </si>
  <si>
    <t>SW10 0TR</t>
  </si>
  <si>
    <t>COVID-19 STATUS: NO CONTACT WITH CUSTOMER, DOORSTEP CHECKS REQUIRED, Mrs Jennifer Parrott, +442073511174, SW10 0TR, Job type: Meter ExchangeParking: YesPets: NoAdditional Job Info: Please switch Smart Hub Off - Do not commission to smart.  Gas meter in a tight location. Contact: 02073511174Booked By NB (Shell Energy) Meter Location - Indoors. COVID-19 STATU</t>
  </si>
  <si>
    <t>S66A47717,S66A47717</t>
  </si>
  <si>
    <t>21M0234659</t>
  </si>
  <si>
    <t>SHL13569077</t>
  </si>
  <si>
    <t>SHL1356909101</t>
  </si>
  <si>
    <t>55 JESMOND TERRACE, 55 JESMOND TERRACE, WHITLEY BAY</t>
  </si>
  <si>
    <t>dual fuel, single phase , step ladder required, meter location - external gas elec internal , standard rate, 18+, parking ok, id suff, cust number - +447709414110 , not-applicable</t>
  </si>
  <si>
    <t>Volt stick indicating current when placed on gas meter and pipework, once electrician has rectified rebook smets 2 gas exchange</t>
  </si>
  <si>
    <t>I07L01528,I07L01528</t>
  </si>
  <si>
    <t>0279724S</t>
  </si>
  <si>
    <t>20M0070626</t>
  </si>
  <si>
    <t>ISO2043781</t>
  </si>
  <si>
    <t>SHL13569091</t>
  </si>
  <si>
    <t>0CA2F400005BE515</t>
  </si>
  <si>
    <t>SHL1356911301</t>
  </si>
  <si>
    <t>72 Hanover Court, Mepham Road, Bedford, Bedfordshire, Mepham Road</t>
  </si>
  <si>
    <t>MK43 9EQ</t>
  </si>
  <si>
    <t xml:space="preserve">TRIANGLE KEY REQUIRECD FOR METER BOX...Parking - Yes Address ;72 Hanover Court Mepham Road, Bedford, Bedfordshire, , , mk439eqCovid -19 - No issues raised Contact - 07963552775 </t>
  </si>
  <si>
    <t>First photo of socket test disappeared it was checked and taken app logged out when logged in the photo had disappeared. 10 mm single insulated cables were in place so fitted isolator and sheathing. Left the customer with a safety notice.</t>
  </si>
  <si>
    <t>Z01E031285,Z01E031285</t>
  </si>
  <si>
    <t>21M0176164</t>
  </si>
  <si>
    <t>IS4002410</t>
  </si>
  <si>
    <t>SHL13569113</t>
  </si>
  <si>
    <t>0CA2F400006BF109</t>
  </si>
  <si>
    <t>SHL1356911401</t>
  </si>
  <si>
    <t>3 MEUX COTTAGES, BERWICK BASSETT, SWINDON, Berwick Bassett</t>
  </si>
  <si>
    <t>SN4 9NF</t>
  </si>
  <si>
    <t>Job Type: Smets 2Parking: YesPets: NoContact Number: 07709678811Brown box for Gas: N/AHalf hourly reads: Yes  Booked BY: (AA) @ SE  COVID CHECKS DONE - yes, not-applicable</t>
  </si>
  <si>
    <t>S07R02430</t>
  </si>
  <si>
    <t>Meters just require commissioning</t>
  </si>
  <si>
    <t>SHL13569114</t>
  </si>
  <si>
    <t>SHL1356912501</t>
  </si>
  <si>
    <t>2/1 28 Craigpark Drive, 2/1, Glasgow, Lanarkshire, CRAIGPARK DRIVE, GLASGOW, LANARKSHIRE</t>
  </si>
  <si>
    <t>G31 2NP</t>
  </si>
  <si>
    <t>Job Type: Electricity Traditional Meter CheckParking: YESPets: NOAdditional Job Info: Call customer at least 30 minute before arrivalContact: 07832063685Booked by: KY @ SE, not-applicable</t>
  </si>
  <si>
    <t xml:space="preserve">this was a remove check meter, unable to proceed firther in job as it was asking for an override code when trying to remove the meter. existing electric meter read - 42659, check meter read - 00054. please contact customer to arrange a meter exchange.			 			 			 			 			</t>
  </si>
  <si>
    <t>A07X217027,A07X217027</t>
  </si>
  <si>
    <t>SHL13569125</t>
  </si>
  <si>
    <t>SHL1356913601</t>
  </si>
  <si>
    <t>83, Shenley Road, Bletchley, MILTON KEYNES, SHENLEY ROAD, BLETCHLEY, MILTON KEYNES</t>
  </si>
  <si>
    <t>MK3 6HE</t>
  </si>
  <si>
    <t>Z02FF21490,Z02FF21490</t>
  </si>
  <si>
    <t>G4K65068590611,G4K65068590611</t>
  </si>
  <si>
    <t>MA6NC210749098</t>
  </si>
  <si>
    <t>21M0290098</t>
  </si>
  <si>
    <t>G4F12043872100</t>
  </si>
  <si>
    <t>SHL13569136</t>
  </si>
  <si>
    <t>0CA2F400006BF176</t>
  </si>
  <si>
    <t>SHL1356918101</t>
  </si>
  <si>
    <t>175b, Ashley Lane, Winsley, BRADFORD-ON-AVON, Ashley Lane</t>
  </si>
  <si>
    <t>BA15 2HR</t>
  </si>
  <si>
    <t>Mrs Daphne Cox/+441225868224 DUAL FUEL  SINGLE PHASED BOTH EXTERNAL/INTERNAL STEP LADDER STANDARD RATE METER DISABLED PARKING OKAY TRAINEE OKAY ID OKAY IHD CALL ENROUTE, Mrs Daphne Cox/+441225868224DUAL FUEL SINGLE PHASEDBOTH EXTERNAL/INTERNALSTEP LADDERSTANDARD RATE METERDISABLEDPARKING OKAYTRAINEE OKAYID OKAYIHDCALL ENROUTE, not-applicable</t>
  </si>
  <si>
    <t>L74C20926,L74C20926</t>
  </si>
  <si>
    <t>G4W00547990701,G4W00547990701</t>
  </si>
  <si>
    <t>MA6NC210933660</t>
  </si>
  <si>
    <t>21M0290130</t>
  </si>
  <si>
    <t>G4F10778502100</t>
  </si>
  <si>
    <t>SHL13569181</t>
  </si>
  <si>
    <t>0CA2F4000056E16C</t>
  </si>
  <si>
    <t xml:space="preserve">08367	</t>
  </si>
  <si>
    <t>FOX1356923401</t>
  </si>
  <si>
    <t>14 Walkers Close, Shefford, Bedfordshire, WALKERS CLOSE, SHEFFORD, BEDFORDSHIRE</t>
  </si>
  <si>
    <t>SG17 5DE</t>
  </si>
  <si>
    <t>S06EH49598,S06EH49598</t>
  </si>
  <si>
    <t>SG940217315921</t>
  </si>
  <si>
    <t>21M0237169</t>
  </si>
  <si>
    <t>G4F12048652100</t>
  </si>
  <si>
    <t>ISO2037324</t>
  </si>
  <si>
    <t>SG940218301421</t>
  </si>
  <si>
    <t>FOX13569234</t>
  </si>
  <si>
    <t>0CA2F4000056DFA6</t>
  </si>
  <si>
    <t>SHL1347782202</t>
  </si>
  <si>
    <t>Loriners Pilmer Road, CROWBOROUGH, East Sussex, PILMER ROAD, CROWBOROUGH, EAST SUSSEX</t>
  </si>
  <si>
    <t>TN6 2UG</t>
  </si>
  <si>
    <t>NO COVID+447967480030, 18+ duel, E7/ confirmed, parking ok, no pets, id suff, trainee ok,  LOCATION of meters gas outside semi con kit required Elec inside, IHD, THE PROPERTY IS ABOUT 150 METERS DOWN THE ROAD ON THE LEFT, CUSTOMERS HOUSE IS OPPOISTE</t>
  </si>
  <si>
    <t>Electric ok, 3 x bung in cut out. Gas ok</t>
  </si>
  <si>
    <t>D0192143,D0192143</t>
  </si>
  <si>
    <t>0234589S,589</t>
  </si>
  <si>
    <t>MA6NC210936025</t>
  </si>
  <si>
    <t>21M0289978</t>
  </si>
  <si>
    <t>G4F10764792100</t>
  </si>
  <si>
    <t>SHL13477822</t>
  </si>
  <si>
    <t>0CA2F400005BCF78</t>
  </si>
  <si>
    <t>PURE1356924501</t>
  </si>
  <si>
    <t>170 DUKES AVENUE, RICHMOND, RICHMOND</t>
  </si>
  <si>
    <t>TW10 7YJ</t>
  </si>
  <si>
    <t>CS12111342 g10 meter</t>
  </si>
  <si>
    <t>Gas smex (elec already there)Daily readings customer contact 07919 376284 - she needs to do the school run, so please attend as early as possible or after 4pm, not-applicable</t>
  </si>
  <si>
    <t>M016A1353609A6</t>
  </si>
  <si>
    <t>PURE13569245</t>
  </si>
  <si>
    <t>SHL1356925401</t>
  </si>
  <si>
    <t>140, Glencoe Road, Glencoe Road, Hayes, Middlesex, Glencoe Road</t>
  </si>
  <si>
    <t>UB4 9SN</t>
  </si>
  <si>
    <t>CS1111839.... IT already open job... Not to touch... Needs rebooking as not my job assignment to wrong engineer</t>
  </si>
  <si>
    <t>COVID-19 STATUS: NO KNOWN OR SUSPECTED COVID-19 18+ - Sandra IHD Parking - Ok Elec - External Gas - External Wall MountedBelow 8FT  ** +447828718252 - Call 30 Mins Prior **</t>
  </si>
  <si>
    <t>M11X013020</t>
  </si>
  <si>
    <t>E6S01131921154</t>
  </si>
  <si>
    <t>SHL13569254</t>
  </si>
  <si>
    <t>SHL1356926001</t>
  </si>
  <si>
    <t>7, Greenhill Road, 7, KETTERING, GREENHILL ROAD, KETTERING, NORTHAMPTONSHIRE</t>
  </si>
  <si>
    <t>NN15 7LW</t>
  </si>
  <si>
    <t>Meter at height unsuitable ladders</t>
  </si>
  <si>
    <t>gas meter is in garagehappy with two people attending customer have a dogthere is parking- previous technician couldn't install the gas because of extensive pipe work for ecv and outlets required, ladder required and unmade reg required, not-applicable</t>
  </si>
  <si>
    <t>G4A01056870501</t>
  </si>
  <si>
    <t>SHL13569260</t>
  </si>
  <si>
    <t>SHL1356927001</t>
  </si>
  <si>
    <t>LITTLE MULFORDS, CHURCH STREET, EAST HENDRED, WANTAGE, OXFORDSHIRE</t>
  </si>
  <si>
    <t>OX12 8LA</t>
  </si>
  <si>
    <t>+441235820539 +447710331674 - hlf hr enroutte, ECONOMY 7, SINGLE, internal, easy access, parking ok, trainee ok, id ok, IHD,</t>
  </si>
  <si>
    <t>Commissioning complete. Some details missing as job was taken off qton. Agreed with manager to fill in where I could. Most pictures seem to still be showing. 100amp fuse.</t>
  </si>
  <si>
    <t>S07R11837,S07R11837</t>
  </si>
  <si>
    <t>21M0176274</t>
  </si>
  <si>
    <t>SHL13569270</t>
  </si>
  <si>
    <t>0CA2F4000056E1E0</t>
  </si>
  <si>
    <t>SHL1356927801</t>
  </si>
  <si>
    <t>12, South Court Drive, Wingham, CANTERBURY, SOUTH COURT DRIVE, WINGHAM, CANTERBURY, KENT</t>
  </si>
  <si>
    <t>CT3 1AF</t>
  </si>
  <si>
    <t>covid clear +447854677162,dual,internal,parking ok,standard.single phase,ID</t>
  </si>
  <si>
    <t>Electric all ok. Unable to do gas as ecv is turning to the left and is catching on the meter, so unable to fully close the ecv. Reported to sgn, ref no 53871058. Abort code ta56179</t>
  </si>
  <si>
    <t>D0259288,D0259288</t>
  </si>
  <si>
    <t>21M0289981</t>
  </si>
  <si>
    <t>SHL13569278</t>
  </si>
  <si>
    <t>0CA2F4000056E164</t>
  </si>
  <si>
    <t>SHL1356928201</t>
  </si>
  <si>
    <t>44 Maddocks Close, SIDCUP, Kent, MADDOCKS CLOSE, SIDCUP, KENT</t>
  </si>
  <si>
    <t>DA14 5JH</t>
  </si>
  <si>
    <t>Duel fuel, electric meter bottom of stairs and gas under the stairs, standard rate, parking okay, trainee okay, photo id+442083065586 ring 30 mins prior, not-applicable</t>
  </si>
  <si>
    <t>AK93983,AK93983</t>
  </si>
  <si>
    <t>0198400S,0198400S</t>
  </si>
  <si>
    <t>MA6NC210625820</t>
  </si>
  <si>
    <t>21E5250789</t>
  </si>
  <si>
    <t>G4F10864422100</t>
  </si>
  <si>
    <t>SHL13569282</t>
  </si>
  <si>
    <t>0CA2F400006BEF78</t>
  </si>
  <si>
    <t>ME1 1RX</t>
  </si>
  <si>
    <t>SHL1356930501</t>
  </si>
  <si>
    <t>1, 1, Willow Close, Towcester</t>
  </si>
  <si>
    <t>NN12 6BQ</t>
  </si>
  <si>
    <t>+447875969326 COVID-19 STATUS: NO KNOWN OR SUSPECTED COVID-19, UPDATED DETAILS:-*COME BETWEEN 9-12 AS SCHOOL RUN*COVID FREEMOB: +447875969326Over 18+Economy 7 (E7 Confirmed on site SF/DF)  Single PhaseDuel metersLocations- gas internal and electric external on wallBelow 8ftParking on driveway/streetPh</t>
  </si>
  <si>
    <t>H05FH01940,H05FH01940</t>
  </si>
  <si>
    <t xml:space="preserve">05792	</t>
  </si>
  <si>
    <t>012243	,243</t>
  </si>
  <si>
    <t>MA6NC210748882</t>
  </si>
  <si>
    <t>21M0290203</t>
  </si>
  <si>
    <t>G4F10778402100</t>
  </si>
  <si>
    <t>SHL13569305</t>
  </si>
  <si>
    <t>0CA2F400006BF018</t>
  </si>
  <si>
    <t>SHL1356931101</t>
  </si>
  <si>
    <t>50, Norton crescent, 50, NORTON CRESCENT, TOWCESTER, NORTHAMPTONSHIRE</t>
  </si>
  <si>
    <t>NN12 6DN</t>
  </si>
  <si>
    <t>All completed  elec only  gas meter under sink  in kitchen cupboard.  Ta 56431</t>
  </si>
  <si>
    <t>D13W187370,D13W187370</t>
  </si>
  <si>
    <t>21M0289988</t>
  </si>
  <si>
    <t>SHL13569311</t>
  </si>
  <si>
    <t>0CA2F4000056E02F</t>
  </si>
  <si>
    <t>FOX1356931601</t>
  </si>
  <si>
    <t>27 Burwood Avenue, Kenley, Surrey, SURREY, BURWOOD AVENUE, KENLEY, SURREY</t>
  </si>
  <si>
    <t>CR8 5NT</t>
  </si>
  <si>
    <t>Smets2 installed and commissioned successfully ihd left on site.  Gas meter installed in position as per customer request</t>
  </si>
  <si>
    <t>L8609339,L8609339</t>
  </si>
  <si>
    <t xml:space="preserve">02613	</t>
  </si>
  <si>
    <t>0903308S,308308S</t>
  </si>
  <si>
    <t>MA6NC210933704</t>
  </si>
  <si>
    <t>21M0122436</t>
  </si>
  <si>
    <t>G4F10778482100</t>
  </si>
  <si>
    <t>FOX13569316</t>
  </si>
  <si>
    <t>0CA2F4000050ED0A</t>
  </si>
  <si>
    <t>PURE1356934801</t>
  </si>
  <si>
    <t>11 LONG MEADOW, CHESHAM, 11, LONG MEADOW, CHESHAM, BUCKINGHAMSHIRE</t>
  </si>
  <si>
    <t>HP5 2BN</t>
  </si>
  <si>
    <t>Boiler hasn't been serviced in 2 years... Customer concerned if power or gas interrupted if it will relight. Wants to get service done and rebook... CS5111605</t>
  </si>
  <si>
    <t xml:space="preserve">StorageHeaters: N, ParkingPermit: N, Above6Feet: N - +447841449499 - +441494791966 - Ladder required </t>
  </si>
  <si>
    <t>S92E222748</t>
  </si>
  <si>
    <t>G4A02933790001</t>
  </si>
  <si>
    <t>PURE13569348</t>
  </si>
  <si>
    <t>OE1356937101</t>
  </si>
  <si>
    <t>26 LYNNWOOD TERRACE, NEWCASTLE UPON TYNE</t>
  </si>
  <si>
    <t>NE4 6UL</t>
  </si>
  <si>
    <t>K83L09360,K83L09360</t>
  </si>
  <si>
    <t>MA6NC210811167</t>
  </si>
  <si>
    <t>21E5240735</t>
  </si>
  <si>
    <t>G4F10800962100</t>
  </si>
  <si>
    <t>OE13569371</t>
  </si>
  <si>
    <t>0CA2F40000523819</t>
  </si>
  <si>
    <t>OE1356938501</t>
  </si>
  <si>
    <t>35 BROOMVIEW PATH, EDINBURGH</t>
  </si>
  <si>
    <t>EH11 4FH</t>
  </si>
  <si>
    <t>Z14N200182,Z14N200182</t>
  </si>
  <si>
    <t>E6S04065841656,E6S04065841656</t>
  </si>
  <si>
    <t xml:space="preserve">02485	</t>
  </si>
  <si>
    <t>MA6NC210811200</t>
  </si>
  <si>
    <t>21E5236596</t>
  </si>
  <si>
    <t>G4F10780512100</t>
  </si>
  <si>
    <t>OE13569385</t>
  </si>
  <si>
    <t>0CA2F400005BE502</t>
  </si>
  <si>
    <t>SHL1356940301</t>
  </si>
  <si>
    <t>16, Knighton Park Road, 16, LONDON, KNIGHTON PARK ROAD, LONDON</t>
  </si>
  <si>
    <t>SE26 5RJ</t>
  </si>
  <si>
    <t>Customer refusal unaware of appointment booked by someone else but person on site was not informed inconvenient time</t>
  </si>
  <si>
    <t>K74A08646</t>
  </si>
  <si>
    <t>S041528</t>
  </si>
  <si>
    <t>SHL13569403</t>
  </si>
  <si>
    <t>SHL1356942401</t>
  </si>
  <si>
    <t>25, Castlemaine Avenue, Medday, Gillingham kent, Castlemaine Avenue</t>
  </si>
  <si>
    <t>ME7 2QA</t>
  </si>
  <si>
    <t>Meter below 8ft: Y|Has permission to Install: Y|Parking available: FREE_PARKING_NEARBY|Customer has Carer or representative: N|Pass phrase: N/A07595540047 Mrs Wisniewski, meters internal</t>
  </si>
  <si>
    <t>Electric all ok. Replaced second flexi, 5 x solder. Shrouding between gas and electric</t>
  </si>
  <si>
    <t>KD15K18111,KD15K18111</t>
  </si>
  <si>
    <t>G4A02541860101,G4A02541860101</t>
  </si>
  <si>
    <t>MA6NC210933958</t>
  </si>
  <si>
    <t>21M0237081</t>
  </si>
  <si>
    <t>G4F10764602100</t>
  </si>
  <si>
    <t>SHL13569424</t>
  </si>
  <si>
    <t>0CA2F4000056E1A7</t>
  </si>
  <si>
    <t>FOX1356943801</t>
  </si>
  <si>
    <t>13 Gilwell Close, Bedford, Bedfordshire, GILWELL CLOSE, BEDFORD, BEDFORDSHIRE</t>
  </si>
  <si>
    <t>MK41 8BS</t>
  </si>
  <si>
    <t>K01E19619,K01E19619</t>
  </si>
  <si>
    <t>MA6NC210933646</t>
  </si>
  <si>
    <t>21M0291857</t>
  </si>
  <si>
    <t>G4F10834022100</t>
  </si>
  <si>
    <t>FOX13569438</t>
  </si>
  <si>
    <t>0CA2F4000056E08B</t>
  </si>
  <si>
    <t xml:space="preserve">03364	</t>
  </si>
  <si>
    <t>SHL1329988602</t>
  </si>
  <si>
    <t>244 Hockliffe Road, LEIGHTON BUZZARD, Bedfordshire, HOCKLIFFE ROAD, LEIGHTON BUZZARD, BEDFORDSHIRE</t>
  </si>
  <si>
    <t>LU7 3XL</t>
  </si>
  <si>
    <t>Job type: Exchange PPMIP Elec to SMETS2 CreditParking: FreePets: NoneAdditional Job Info: Call Customer en route - Customer would prefer engineer visit early AMContact: 07907703823, not-applicable</t>
  </si>
  <si>
    <t>S07X17404,S07X17404</t>
  </si>
  <si>
    <t>21M0291780</t>
  </si>
  <si>
    <t>SHL13299886</t>
  </si>
  <si>
    <t>SHL1356949601</t>
  </si>
  <si>
    <t>Brogues Wood, Biddenden, Biddenden, ASHFORD, Biddenden</t>
  </si>
  <si>
    <t>TN27 8DW</t>
  </si>
  <si>
    <t>3 phase meter onsite. Abort code ta56475</t>
  </si>
  <si>
    <t>18+  elec  out side , standard, single phase .  no pets ,parking  , id suff, no trainee meter, internal ele ihd standard meter parking ok photo id sufficient+447866728382 call an hour before  ., not-applicable</t>
  </si>
  <si>
    <t>K0102602,K0102602</t>
  </si>
  <si>
    <t xml:space="preserve">054680	</t>
  </si>
  <si>
    <t>SHL13569496</t>
  </si>
  <si>
    <t xml:space="preserve">03155	</t>
  </si>
  <si>
    <t>TEL1353716402</t>
  </si>
  <si>
    <t>56, GASCOIGNE CLOSE, LONDON</t>
  </si>
  <si>
    <t>N17 8BA</t>
  </si>
  <si>
    <t>30 m before arrival +447932025504 joseph  	GAS OUTSIDE ELEC INSIDE KEY PROVIDE STANDARD RATE PARKING PERMIT - RING TO GET PERMIT - to get the permit +441753512603 PHOTO ID ,ihd req ,, not-applicable</t>
  </si>
  <si>
    <t>Z08SP06211,Z08SP06211</t>
  </si>
  <si>
    <t>2008:718380,718380</t>
  </si>
  <si>
    <t xml:space="preserve">04088	</t>
  </si>
  <si>
    <t>MA6NC210937066</t>
  </si>
  <si>
    <t>21M0291752</t>
  </si>
  <si>
    <t>G4F10923382100</t>
  </si>
  <si>
    <t>TEL13537164</t>
  </si>
  <si>
    <t>0CA2F4000056E074</t>
  </si>
  <si>
    <t>SHL1356958801</t>
  </si>
  <si>
    <t>19, gardners place, gardners place, Durham, gardners place</t>
  </si>
  <si>
    <t>DH7 8XZ</t>
  </si>
  <si>
    <t>Paired all assets onsite. Fully commissioned</t>
  </si>
  <si>
    <t>14E0644585</t>
  </si>
  <si>
    <t xml:space="preserve">00061	</t>
  </si>
  <si>
    <t>SHL13569588</t>
  </si>
  <si>
    <t>TEL1356961001</t>
  </si>
  <si>
    <t>FLAT 7, SAXON HOUSE, STIRLINGS ROAD, WANTAGE, OXFORDSHIRE</t>
  </si>
  <si>
    <t>OX12 7ET</t>
  </si>
  <si>
    <t>COVID-19 STATUS: NO CONTACT WITH CUSTOMER, DOORSTEP CHECKS REQUIRED dual single phase gas external semi con kit needed  and electric internal standard parking ok two engineers id ok inhd. Hayley ( +447769732932 ) HAS GOT POWER OF ATTORNEYY</t>
  </si>
  <si>
    <t>D10C33120,D10C33120</t>
  </si>
  <si>
    <t>G4A50183671001,G4A50183971001</t>
  </si>
  <si>
    <t>M700018061903</t>
  </si>
  <si>
    <t>21M0290022</t>
  </si>
  <si>
    <t>G4F12058422100</t>
  </si>
  <si>
    <t>SG940218008421</t>
  </si>
  <si>
    <t>TEL13569610</t>
  </si>
  <si>
    <t>0CA2F4000056E07F</t>
  </si>
  <si>
    <t>SHL1356962401</t>
  </si>
  <si>
    <t>18, OAK TREE COTTAGES, DANEHILL, HAYWARDS HEATH, WEST SUSSEX</t>
  </si>
  <si>
    <t>street parking outside the housecontact the neighbor 30 minutes before 01825372267 Michelle, she will be at the property if cs will be working, not-applicable</t>
  </si>
  <si>
    <t>D09B03888,D09B03888</t>
  </si>
  <si>
    <t>21M0155230</t>
  </si>
  <si>
    <t>SHL13569624</t>
  </si>
  <si>
    <t>0CA2F400006BEE88</t>
  </si>
  <si>
    <t>TEL1356963101</t>
  </si>
  <si>
    <t>8, CANBERRA PLACE, HORSHAM, WEST SUSSEX</t>
  </si>
  <si>
    <t>RH12 4WQ</t>
  </si>
  <si>
    <t>COVID-19 STATUS: NO KNOWN OR SUSPECTED COVID-19 ** Dual Band Required ** 18+ IHDParking - Ok Elec - Internal Gas - External - Semi Con Kit Below 8FT  ** +447448210772 - Call 30 Mins Prior **</t>
  </si>
  <si>
    <t>21M0170448</t>
  </si>
  <si>
    <t>G4F93049351900</t>
  </si>
  <si>
    <t>work type changed</t>
  </si>
  <si>
    <t>TEL13569631</t>
  </si>
  <si>
    <t>SHL1356963601</t>
  </si>
  <si>
    <t>4 Blake House, 12 Kingsbury Street, MARLBOROUGH, Wiltshire, KINGSBURY STREET, MARLBOROUGH, WILTSHIRE</t>
  </si>
  <si>
    <t>SN8 1HU</t>
  </si>
  <si>
    <t>Covid - 19 pass.Step Ladder requiredParking space available - please call on 07787554426 and the customer will show you the allocated space.trad to Smet2 exchange.Pets -  no , not-applicable# Attempts made to confirm ladder requirements #</t>
  </si>
  <si>
    <t>Advised ihd may not work very well as flat is fair distance from elec meter.</t>
  </si>
  <si>
    <t>H07C25682,H07C25682</t>
  </si>
  <si>
    <t>21M0176090</t>
  </si>
  <si>
    <t>SHL13569636</t>
  </si>
  <si>
    <t>0CA2F4000056E075</t>
  </si>
  <si>
    <t>OE1356964601</t>
  </si>
  <si>
    <t>OE13569646</t>
  </si>
  <si>
    <t>TEL1356965101</t>
  </si>
  <si>
    <t>5 MARSH COTTAGES, MARSH LANE, DIDCOT, OXFORDSHIRE</t>
  </si>
  <si>
    <t>dual fuel, gas extern, elec intern, parking ok, ID, IHD, +447743411096, not-applicable</t>
  </si>
  <si>
    <t>S07R02884,S07R02884</t>
  </si>
  <si>
    <t xml:space="preserve">G4W00864900801,0079455	</t>
  </si>
  <si>
    <t>MA6NC210933733</t>
  </si>
  <si>
    <t>21M0291760</t>
  </si>
  <si>
    <t>G4F10764832100</t>
  </si>
  <si>
    <t>TEL13569651</t>
  </si>
  <si>
    <t>0CA2F4000056DE90</t>
  </si>
  <si>
    <t>SHL1356968301</t>
  </si>
  <si>
    <t>11 Branches Lane Holbeach, SPALDING, Lincolnshire, BRANCHES LANE, HOLBEACH, SPALDING, LINCOLNSHIRE</t>
  </si>
  <si>
    <t>PE12 7BE</t>
  </si>
  <si>
    <t>MUST ATTEND!! GSME needs commissioning, New ppmid needed. Call 30 minutes before arrival: 07918 774378. , smets2-repair</t>
  </si>
  <si>
    <t>21M0170610</t>
  </si>
  <si>
    <t>G4K00691881920</t>
  </si>
  <si>
    <t>SHL13569683</t>
  </si>
  <si>
    <t>OE1356968501</t>
  </si>
  <si>
    <t>25 Schirehall Avenue, DANDERHALL, DALKEITH</t>
  </si>
  <si>
    <t>EH22 1FX</t>
  </si>
  <si>
    <t>07972 207843DUAL BAND NEEDED AND ALSO NEW IHD, smets2-repair</t>
  </si>
  <si>
    <t>Meter already working no faults found just needs ihd installed and commissioned</t>
  </si>
  <si>
    <t>19M1184372</t>
  </si>
  <si>
    <t>G4F90625151900</t>
  </si>
  <si>
    <t>OE13569685</t>
  </si>
  <si>
    <t>PURE1356968701</t>
  </si>
  <si>
    <t>38 HILL HOUSE ROAD, LONDON, LONDON</t>
  </si>
  <si>
    <t>SW16 2AQ</t>
  </si>
  <si>
    <t xml:space="preserve">[REDACTED],  ; , [REDACTED], COVID-19 STATUS: NO KNOWN OR SUSPECTED COVID-19 Dual fuel mex to SMETS2. No ladder. IHD Yes. 07966 158257. Commission. Daily reads. Parking ok. Boiler in the attic but meters in main house accessible.+447966158257 - Call 30 Mins Prior </t>
  </si>
  <si>
    <t>A08X176404,A08X176404</t>
  </si>
  <si>
    <t>MA6NC210933847</t>
  </si>
  <si>
    <t>21M0224191</t>
  </si>
  <si>
    <t>G4F10754532100</t>
  </si>
  <si>
    <t>PURE13569687</t>
  </si>
  <si>
    <t>0CA2F4000056DF5B</t>
  </si>
  <si>
    <t>SHL1356969001</t>
  </si>
  <si>
    <t>Flat 25, Northpoint House, London, ESSEX ROAD, LONDON</t>
  </si>
  <si>
    <t>N1 3GH</t>
  </si>
  <si>
    <t>Abort code ET0211D customer has to go out at 12. I turned up at 11:30. Customer said she just came of the phone to someone asking them to reschedule as just needs to go out. So job not gone ahead.</t>
  </si>
  <si>
    <t>STATUS: NO KNOWN OR SUSPECTED COVID-19, Miss Martina Fabris, +447510800320, 18+, Call Martina  07510800320 Request to attend 10-12 , 2 engineers fine, parking ok and ok with supply turned off</t>
  </si>
  <si>
    <t>D00A10014</t>
  </si>
  <si>
    <t>SHL13569690</t>
  </si>
  <si>
    <t>TEL1356969601</t>
  </si>
  <si>
    <t>51, WHELLOCK ROAD, LONDON</t>
  </si>
  <si>
    <t>W4 1DY</t>
  </si>
  <si>
    <t>Customer unable to provide visitors permit. Also no available pay by phone parking in around the area. Ref: ET161121H</t>
  </si>
  <si>
    <t>18+ gas out side and elec under stairs cupboard, standard, single phase .  no pets ,parking  , id suff, no trainee meter, internal ele ihd standard meter parking ok photo id sufficient.landlord +447714713329 Vicky manfreids 07572919826</t>
  </si>
  <si>
    <t>F98C69367</t>
  </si>
  <si>
    <t xml:space="preserve">00738614	</t>
  </si>
  <si>
    <t>TEL13569696</t>
  </si>
  <si>
    <t>SHL1356969801</t>
  </si>
  <si>
    <t>6 IMADENE CRESCENT, 6 IMADENE CRESCENT, BORDON, BORDON</t>
  </si>
  <si>
    <t>GU35 0PH</t>
  </si>
  <si>
    <t>Mrs Debbie Thomas Single phaseDual fuel Gas externalElec external Standard ratePuppy on site Parking ok Trainee okID ok DOORSTEP CHECKS REQ</t>
  </si>
  <si>
    <t>Unable to exchange gas . Possibly not able to re light old boiler . Tails 3 and 4 changed x2 Lucy blocks used and backboard. 100 amp fuse</t>
  </si>
  <si>
    <t>D16C24237,D16C24237</t>
  </si>
  <si>
    <t>21M0290390</t>
  </si>
  <si>
    <t>SHL13569698</t>
  </si>
  <si>
    <t>0CA2F4000056DC5E</t>
  </si>
  <si>
    <t>SHL1356973301</t>
  </si>
  <si>
    <t>13 Alverton, Great Linford, Great Linford</t>
  </si>
  <si>
    <t>MK14 5EF</t>
  </si>
  <si>
    <t>COVID-19 STATUS: NO KNOWN OR SUSPECTED COVID-19 Mr Sam Crooks 13 Alverton Great Linford, Milton Keynes, Buckinghamshire, , , MK145EFsam.crooks@live.co.uk 07803036656 - Call 30 Mins Prior Requested gas and electric smart meter.Existing meter Ampy</t>
  </si>
  <si>
    <t>KD15K20914,KD15K20914</t>
  </si>
  <si>
    <t>MA6NC210933747</t>
  </si>
  <si>
    <t>21M0291864</t>
  </si>
  <si>
    <t>G4F12058772100</t>
  </si>
  <si>
    <t>SHL13569733</t>
  </si>
  <si>
    <t>0CA2F4000056E095</t>
  </si>
  <si>
    <t>SW0153723</t>
  </si>
  <si>
    <t>47 MOREMEAD ROAD</t>
  </si>
  <si>
    <t>SE6 3LR</t>
  </si>
  <si>
    <t>No answer on phone or at door on arrival ET1611,Address Unoccupied</t>
  </si>
  <si>
    <t>G4P01286341600</t>
  </si>
  <si>
    <t>SW0153799</t>
  </si>
  <si>
    <t>Et1011b. Do not have ovo vend code and do not have smet1 pp compatible gas meter. Customer has insisted on a pp meter to replace dumb gas.</t>
  </si>
  <si>
    <t>08:00 - 12:00. GAS. Exchange of SMETS1 System - Gas Meter. Credit meter in the property please change to Smart meter S1.</t>
  </si>
  <si>
    <t>SHL1356979401</t>
  </si>
  <si>
    <t>15, Glenham Road, Glenham Road, Thame, Oxfordshire, Glenham Road</t>
  </si>
  <si>
    <t>OX9 3WD</t>
  </si>
  <si>
    <t>no ladder required, no parking restrictions, no shared supply, ok with 2 ppl attending, ok with interruptions, yes (dog), No covid., not-applicable</t>
  </si>
  <si>
    <t>Commissioning complete. No issues. Ihd issued. 60amp fuse. Isolator fitted. 2 blocks fitted. Boiler and gas fire . Fire 6kw</t>
  </si>
  <si>
    <t>13E0188264,13E0188264</t>
  </si>
  <si>
    <t>G4K50120390312,G4K50120390312</t>
  </si>
  <si>
    <t>MA6NC210933875</t>
  </si>
  <si>
    <t>21M0291636</t>
  </si>
  <si>
    <t>G4F10764812100</t>
  </si>
  <si>
    <t>ISO2033618</t>
  </si>
  <si>
    <t>SHL13569794</t>
  </si>
  <si>
    <t>0CA2F4000056E1B6</t>
  </si>
  <si>
    <t>SHL1356982201</t>
  </si>
  <si>
    <t>141 Reliance Way, Oxford, Oxfordshire, RELIANCE WAY, OXFORD</t>
  </si>
  <si>
    <t>OX4 2FW</t>
  </si>
  <si>
    <t>Meter below 8ft: Y|Has permission to Install: Y|Parking available: FREE_PARKING_NEARBY|Customer has Carer or representative: N|Pass phrase: Francoise</t>
  </si>
  <si>
    <t>Single elec complete red link fuse. Est declined, area tidy customer happy. Ppmid left advice given. All commissioned.</t>
  </si>
  <si>
    <t>H14C12699,H15C12699</t>
  </si>
  <si>
    <t xml:space="preserve">09153	</t>
  </si>
  <si>
    <t>21M0155314</t>
  </si>
  <si>
    <t>SHL13569822</t>
  </si>
  <si>
    <t>0CA2F4000056DF49</t>
  </si>
  <si>
    <t>NE39 1HF</t>
  </si>
  <si>
    <t>SHL1356983401</t>
  </si>
  <si>
    <t>3, LOBELIA CLOSE, LOBELIA CLOSE, NEWCASTLE UPON TYNE, LOBELIA CLOSE</t>
  </si>
  <si>
    <t>NE5 1UT</t>
  </si>
  <si>
    <t>pipework required * may take longerNO COVID</t>
  </si>
  <si>
    <t>15E0475794</t>
  </si>
  <si>
    <t>MA6NC210811089</t>
  </si>
  <si>
    <t>G4F10800832100</t>
  </si>
  <si>
    <t>SHL13569834</t>
  </si>
  <si>
    <t>TEL1356983501</t>
  </si>
  <si>
    <t>GROUND FLOOR, 221, MERSHAM ROAD, THORNTON HEATH, SURREY</t>
  </si>
  <si>
    <t>CR7 8NU</t>
  </si>
  <si>
    <t>Dual Fuel, SR, IHD, Parking Ok, Trainee OK, ID sufficient, Both meters Internal, Ladders, Call on way +447774481617., not-applicable</t>
  </si>
  <si>
    <t>Z12QA04676</t>
  </si>
  <si>
    <t>G4K30421561201</t>
  </si>
  <si>
    <t>TEL13569835</t>
  </si>
  <si>
    <t>SHL1356985101</t>
  </si>
  <si>
    <t>no petsparking is in front of property , not-applicable</t>
  </si>
  <si>
    <t>H15C12699</t>
  </si>
  <si>
    <t>duplicate job - SHL1356982201</t>
  </si>
  <si>
    <t>SHL13569851</t>
  </si>
  <si>
    <t>SHL1356986501</t>
  </si>
  <si>
    <t>Covid checks **new connection***Dogs - noParking - yesbooked - Gemma Pountney shell energy, not-applicable</t>
  </si>
  <si>
    <t>Job complete new gas installation. However gas been off for years and the appliance hasn't been used. Spoke with manager and she advised to cap it which I done. Done tightness test an all sound and in check. Meter left capped and informed customer that they will need a gas engineer to check appliances then the gas can be put on.</t>
  </si>
  <si>
    <t>MA6NC210933905</t>
  </si>
  <si>
    <t>G4F00317932000</t>
  </si>
  <si>
    <t>SHL13569865</t>
  </si>
  <si>
    <t xml:space="preserve">03372	</t>
  </si>
  <si>
    <t>SHL1356987001</t>
  </si>
  <si>
    <t>143 LIMPSFIELD ROAD, SOUTH CROYDON, 143, LIMPSFIELD ROAD, SOUTH CROYDON, SURREY</t>
  </si>
  <si>
    <t>CR2 9LG</t>
  </si>
  <si>
    <t>Job type Gas mex, no parking restriction, under the stairs, ok with interruption of supply, COVID Free., not-applicable</t>
  </si>
  <si>
    <t>E6S02082891256,E6S02082891256</t>
  </si>
  <si>
    <t>MA6NC210933748</t>
  </si>
  <si>
    <t>G4F10778382100</t>
  </si>
  <si>
    <t>SHL13569870</t>
  </si>
  <si>
    <t>0CA2F4000056E066</t>
  </si>
  <si>
    <t>OE1356992501</t>
  </si>
  <si>
    <t>6 LOWTHER DRIVE</t>
  </si>
  <si>
    <t>DL5 4TJ</t>
  </si>
  <si>
    <t>Parking on site. customer has pet but happy to put them in a different room07752710352 -, not-applicable</t>
  </si>
  <si>
    <t>I05L15892,I05L15892</t>
  </si>
  <si>
    <t>G4A00584871501,G4A00584871501</t>
  </si>
  <si>
    <t xml:space="preserve">09770	</t>
  </si>
  <si>
    <t>MA6NC210714896</t>
  </si>
  <si>
    <t>21E5239358</t>
  </si>
  <si>
    <t>G4F10806482100</t>
  </si>
  <si>
    <t>OE13569925</t>
  </si>
  <si>
    <t>0CA2F4000052404E</t>
  </si>
  <si>
    <t>TEL1356996001</t>
  </si>
  <si>
    <t>24, MARTINS DRIVE, CHESHUNT, WALTHAM CROSS, HERTFORDSHIRE</t>
  </si>
  <si>
    <t>EN8 0RW</t>
  </si>
  <si>
    <t>SMETS 2 FITTEDMETERS UNDER STAIRSNO PETSOK WITH 2 PEOPLE ATTENDING NO PARKING RESTRICTIONSOWN SUPPLYOK WITH METERS GOING OFFSTEPHEN AGNEW, not-applicable</t>
  </si>
  <si>
    <t>H18P6901457,18P6901457</t>
  </si>
  <si>
    <t xml:space="preserve">001253	</t>
  </si>
  <si>
    <t>G4P69019281800,G4P69019281800</t>
  </si>
  <si>
    <t>MA6NC210788011</t>
  </si>
  <si>
    <t>21M0290356</t>
  </si>
  <si>
    <t>G4F10832582100</t>
  </si>
  <si>
    <t>TEL13569960</t>
  </si>
  <si>
    <t>0CA2F4000056E0B9</t>
  </si>
  <si>
    <t>SHL1343301502</t>
  </si>
  <si>
    <t>42 Coldharbour Lane, 42, Bushey, COLDHARBOUR LANE, BUSHEY, HERTFORDSHIRE</t>
  </si>
  <si>
    <t>WD23 4NY</t>
  </si>
  <si>
    <t>Job Type: Multirate DF MEXParking: YESPets: NOAdditional Job Info: Call customer at least 30 minutes before arrivalContact: 07725997556Booked by: KY @ SE, not-applicable</t>
  </si>
  <si>
    <t>D10C34410,D10C34410</t>
  </si>
  <si>
    <t>G4A04910100001,G4A04910100001</t>
  </si>
  <si>
    <t>MA6NC210936180</t>
  </si>
  <si>
    <t>21M0176080</t>
  </si>
  <si>
    <t>G4F10861572100</t>
  </si>
  <si>
    <t>IS4002319</t>
  </si>
  <si>
    <t>SHL13433015</t>
  </si>
  <si>
    <t>0CA2F4000056DF9D</t>
  </si>
  <si>
    <t>OE1357000701</t>
  </si>
  <si>
    <t>6 RINGWOOD DRIVE, CRAMLINGTON</t>
  </si>
  <si>
    <t>NE23 1NB</t>
  </si>
  <si>
    <t>16L0026850,16L0026850</t>
  </si>
  <si>
    <t>E6S0844221556,E6S08424221556</t>
  </si>
  <si>
    <t xml:space="preserve">06252	</t>
  </si>
  <si>
    <t>MA6NC210602140</t>
  </si>
  <si>
    <t>21M0220443</t>
  </si>
  <si>
    <t>G4F10861032100</t>
  </si>
  <si>
    <t>OE13570007</t>
  </si>
  <si>
    <t>0CA2F400005BE609</t>
  </si>
  <si>
    <t>SHL1357001701</t>
  </si>
  <si>
    <t>6, Helmdon Road, 6, Northampton, HELMDON ROAD, NORTHAMPTON</t>
  </si>
  <si>
    <t>NN2 8JT</t>
  </si>
  <si>
    <t>Upgrade required to G + E meters which are SMETS1 to SMETS 2 + IHD monitor. No ladder required. Parking available. 2 people can attend. no shared supply. Can turn off while installation. Small terrier. DOORSTEP CHECKS REQ</t>
  </si>
  <si>
    <t>19L3615547,19L3615547</t>
  </si>
  <si>
    <t xml:space="preserve">06241	</t>
  </si>
  <si>
    <t>E6S17173881961,E6S17173881961</t>
  </si>
  <si>
    <t xml:space="preserve">01829	</t>
  </si>
  <si>
    <t>MA6NC210749149</t>
  </si>
  <si>
    <t>21M0290184</t>
  </si>
  <si>
    <t>G4F10731782100</t>
  </si>
  <si>
    <t>SHL13570017</t>
  </si>
  <si>
    <t>0CA2F4000056E011</t>
  </si>
  <si>
    <t>SHL1344709402</t>
  </si>
  <si>
    <t>7 Newman Way</t>
  </si>
  <si>
    <t>LU7 3AR</t>
  </si>
  <si>
    <t xml:space="preserve">COVID-19 STATUS: NO KNOWN OR SUSPECTED COVID-19, Meter below 8ft: Y|Has permission to Install: Y|Parking available: FREE_PARKING_NEARBY|Customer has Carer or representative: N|Pass phrase: N/ACOVID-19 STATUS: NO KNOWN OR SUSPECTED COVID-19 </t>
  </si>
  <si>
    <t>Customer had incorrectly recorded Old reads over taken the correct readings</t>
  </si>
  <si>
    <t>I07EE03736,I07EE03736</t>
  </si>
  <si>
    <t xml:space="preserve">04653	</t>
  </si>
  <si>
    <t>S082450,S082450</t>
  </si>
  <si>
    <t>MA6NC210933932</t>
  </si>
  <si>
    <t>21M0291836</t>
  </si>
  <si>
    <t>G4F12043822100</t>
  </si>
  <si>
    <t>SHL13447094</t>
  </si>
  <si>
    <t>0CA2F4000056DE91</t>
  </si>
  <si>
    <t>PURE1351546802</t>
  </si>
  <si>
    <t>8 QUEEN ANNE'S DRIVE, HAVANT, HAVANT, HAVANT, HAMPSHIRE</t>
  </si>
  <si>
    <t>PO9 3PG</t>
  </si>
  <si>
    <t>covid clear Parking - ok can park on the drive Gas in garage</t>
  </si>
  <si>
    <t>21M0023071</t>
  </si>
  <si>
    <t>G4K02622030101,G4K02622030101</t>
  </si>
  <si>
    <t>MA6NC210933878</t>
  </si>
  <si>
    <t>G4F10763632100</t>
  </si>
  <si>
    <t>PURE13515468</t>
  </si>
  <si>
    <t>SHL1348794102</t>
  </si>
  <si>
    <t>40 Bournewood Road, 40, ORPINGTON, BOURNEWOOD ROAD, ORPINGTON, KENT</t>
  </si>
  <si>
    <t>BR5 4JL , NO COVIDJob Type: mex to smets2,  +IHD, Parking: yesPets: noAdditional Job Info:Contact: 	07909695340 Mrs BrendaBooked by: (your initials)  MM @ SE</t>
  </si>
  <si>
    <t>Z15N124910,Z15N124910</t>
  </si>
  <si>
    <t>E6S03736821556,E6S03736821556</t>
  </si>
  <si>
    <t>MA6NC210749100</t>
  </si>
  <si>
    <t>21M0291798</t>
  </si>
  <si>
    <t>G4F10731992100</t>
  </si>
  <si>
    <t>0CA2F4000056E1A2</t>
  </si>
  <si>
    <t>SHL1353313302</t>
  </si>
  <si>
    <t>Flat 71, 18Great Suffolk Street, 18  Great Suffolk Street, London, 18  Great Suffolk Street</t>
  </si>
  <si>
    <t>SE1 0UG</t>
  </si>
  <si>
    <t xml:space="preserve">Covid clearparking - pay and display Pass phrase: bruce springsteenElec - inside </t>
  </si>
  <si>
    <t>21M0235057</t>
  </si>
  <si>
    <t>SHL13533133</t>
  </si>
  <si>
    <t>0CA2F4000050EB9C</t>
  </si>
  <si>
    <t>SHL1357011801</t>
  </si>
  <si>
    <t>LONGWOOD, LUNGHURST ROAD, WOLDINGHAM, CATERHAM, SURREY</t>
  </si>
  <si>
    <t>CR3 7EJ</t>
  </si>
  <si>
    <t>Job type: Electricity SMETS 2 exchangeParking: Free parkingPets: NoneAdditional Job Info:- E7 SMETS 2 required- Current elec meter is faulty- Not shielding or isolatingContact: 07736289835Booked by CS @SE, not-applicable</t>
  </si>
  <si>
    <t>Job compete 100amp fuse. All meter tails secure in meter and polarity and socket test passed and all in order. Electricity back on and in working order.</t>
  </si>
  <si>
    <t>19K0237065,19K0089854</t>
  </si>
  <si>
    <t>21M0235062</t>
  </si>
  <si>
    <t>SHL13570118</t>
  </si>
  <si>
    <t>0CA2F400006BF258</t>
  </si>
  <si>
    <t>SHL1357013501</t>
  </si>
  <si>
    <t>15, BELPER ROAD</t>
  </si>
  <si>
    <t>LU4 8RG</t>
  </si>
  <si>
    <t>NO COVIDno one shielding or isolating, no pets, parking yes, gas in front of the house and electricity in the work shop  IMPORTANT TO CALL CUST AS SOON AS YOU KNOW TIME OF ARRIVAL AS THERE IS A VULNERABLE PERSON AT THE ADDRESS AND THEY NEED TO KNO</t>
  </si>
  <si>
    <t>Z15QU55512,Z15QU55512</t>
  </si>
  <si>
    <t>E6S00928641556,E6S00928641556</t>
  </si>
  <si>
    <t>MA6NC210625622</t>
  </si>
  <si>
    <t>21M0291824</t>
  </si>
  <si>
    <t>E6E03646772121</t>
  </si>
  <si>
    <t>ISO2037786</t>
  </si>
  <si>
    <t>SHL13570135</t>
  </si>
  <si>
    <t>0CA2F400006BEE2C</t>
  </si>
  <si>
    <t>SHL1357014201</t>
  </si>
  <si>
    <t>13, Hazlemere view, 13, HAZLEMERE VIEW, HAZLEMERE, HIGH WYCOMBE, BUCKINGHAMSHIRE</t>
  </si>
  <si>
    <t>HP15 7BY</t>
  </si>
  <si>
    <t>**requires fitting to change flexi outlet to steel pipe**, not-applicable</t>
  </si>
  <si>
    <t>21E5244716</t>
  </si>
  <si>
    <t>G4A03869240801,G4A03869240801</t>
  </si>
  <si>
    <t>MA6NC210936175</t>
  </si>
  <si>
    <t>G4F12058702100</t>
  </si>
  <si>
    <t>SHL13570142</t>
  </si>
  <si>
    <t>OE1357015301</t>
  </si>
  <si>
    <t>24 Dene Way, 24, DENE WAY, SEAHAM</t>
  </si>
  <si>
    <t>SR7 7BW</t>
  </si>
  <si>
    <t>07833 448718 Lisa Murch   - NO DISP ON THE ELEC METER GAS METER MANUAL READS -- IHD NEVER WORKED PARKING OK GAS UNDER STAIRS ELEC IN KITCHEN COVID-19 - NO KNOWN -29.10.2021</t>
  </si>
  <si>
    <t>Needs booking as dual fuel exchange. Blank display on elec and honnywell gas. Tech support would not decom all assets on site has to be done on next appointment when meter exchange confirmed.</t>
  </si>
  <si>
    <t>K95L46464</t>
  </si>
  <si>
    <t>G4K00434201920</t>
  </si>
  <si>
    <t>OE13570153</t>
  </si>
  <si>
    <t>SHL1357016801</t>
  </si>
  <si>
    <t>104, BRINDLEY CLOSE, WEMBLEY</t>
  </si>
  <si>
    <t>HA0 1BT</t>
  </si>
  <si>
    <t>COVID-19 STATUS: NO CONTACT WITH CUSTOMER, DOORSTEP CHECKS REQUIRED, Job Type: Electricity MEXParking: YESPets: NOAdditional Job Info: Call customer at least 30 minutes before arrivalContact: 07740870951Booked by: KY @ SE</t>
  </si>
  <si>
    <t>18P2169939,18P2169939</t>
  </si>
  <si>
    <t xml:space="preserve">001643	</t>
  </si>
  <si>
    <t>21M0176347</t>
  </si>
  <si>
    <t>SHL13570168</t>
  </si>
  <si>
    <t>SES1357018801</t>
  </si>
  <si>
    <t>12 FOUNTAIN ROAD, ROCHESTER, KENT, FOUNTAIN ROAD, ROCHESTER, KENT</t>
  </si>
  <si>
    <t>ME2 3SJ</t>
  </si>
  <si>
    <t>441634306055, DUAL JOB, DD, STANDARD RATE, BELOW 6FT, PARKING OK, ID OK, TRAINEE OK, IHD OK, HALF-HOURLY,  READINGS, GAS AND ELECTRIC INSIDE, PASSWORD - FLOWER16,, smets2-commission</t>
  </si>
  <si>
    <t>Ppmid paired ok. All assets confirmed with commissioning</t>
  </si>
  <si>
    <t>A13LB64848</t>
  </si>
  <si>
    <t xml:space="preserve">03604	</t>
  </si>
  <si>
    <t>SES13570188</t>
  </si>
  <si>
    <t>PURE1357019601</t>
  </si>
  <si>
    <t>55 ROKESLY AVENUE, LONDON, LONDON, ROKESLY AVENUE, LONDON</t>
  </si>
  <si>
    <t>N8 8NH</t>
  </si>
  <si>
    <t xml:space="preserve">STATUS: NO KNOWN OR SUSPECTED COVID-19, Miss Anna Pope, +442083403789, 18+, solar panels,, +447716751419  -----------    +442083403789  ****** PLEASE WEAR FULL PPE MASK + GLOVES single phase meter ELEC METER INSIDE THE FRONT DOOR ECONOMY 7 METER 18+PARKING OK PERMIT FROM CUSTOMER ID OK </t>
  </si>
  <si>
    <t>L17UP03426,L17UP03426</t>
  </si>
  <si>
    <t xml:space="preserve">04937	</t>
  </si>
  <si>
    <t>21M0046576</t>
  </si>
  <si>
    <t>PURE13570196</t>
  </si>
  <si>
    <t>0CA2F400006BF13F</t>
  </si>
  <si>
    <t>PURE1357020001</t>
  </si>
  <si>
    <t>33 PARKER CLOSE, 33, LETCHWORTH GARDEN CITY, HERTFORDSHIRE, LETCHWORTH GARDEN CITY, HERTFORDSHIRE</t>
  </si>
  <si>
    <t>SG6 3RT</t>
  </si>
  <si>
    <t>+441462675927, 18+ duel, standard, parking ok, no pets, id suff, trainee ok,  LOCATION of meters, IHD, outside, weak fence which is the next door neighbours property, vulnerable person at the adsress, not-applicable</t>
  </si>
  <si>
    <t>K79E13588,K79E013588</t>
  </si>
  <si>
    <t>G4K80567100601,G4K80567100601</t>
  </si>
  <si>
    <t>MA6NC210933834</t>
  </si>
  <si>
    <t>21M0206664</t>
  </si>
  <si>
    <t>G4F10834582100</t>
  </si>
  <si>
    <t>PURE13570200</t>
  </si>
  <si>
    <t>0CA2F4000056E0D5</t>
  </si>
  <si>
    <t>FOX1357020601</t>
  </si>
  <si>
    <t>26 Leafield Close, Birtley, Chester Le Street, Durham, LEAFIELD CLOSE, BIRTLEY, CHESTER LE STREET, DURHAM</t>
  </si>
  <si>
    <t>DH3 1RX</t>
  </si>
  <si>
    <t>D04L56187,D04L56187</t>
  </si>
  <si>
    <t>MA6NC210620848</t>
  </si>
  <si>
    <t>21E5240742</t>
  </si>
  <si>
    <t>G4F10772172100</t>
  </si>
  <si>
    <t>FOX13570206</t>
  </si>
  <si>
    <t>0CA2F400005A7D64</t>
  </si>
  <si>
    <t>PURE1357022901</t>
  </si>
  <si>
    <t>119 WIGHTMAN ROAD, LONDON, LONDON, Greater London (Inner)</t>
  </si>
  <si>
    <t>N4 1RJ</t>
  </si>
  <si>
    <t>+447884435683,elec,,internal,parking ok,standard.single phase,ID, not-applicable</t>
  </si>
  <si>
    <t>Pre plug gets didn't upload</t>
  </si>
  <si>
    <t>HS12K21877,HS12K21877</t>
  </si>
  <si>
    <t>21M0290210</t>
  </si>
  <si>
    <t>PURE13570229</t>
  </si>
  <si>
    <t>0CA2F4000056E14F</t>
  </si>
  <si>
    <t>PURE1357025701</t>
  </si>
  <si>
    <t>15 STRATHAVEN ROAD, LONDON</t>
  </si>
  <si>
    <t>SE12 8BZ</t>
  </si>
  <si>
    <t xml:space="preserve">COVID-19 STATUS: NO KNOWN OR SUSPECTED COVID-19Mr James Griffin+447747037536SMEX has taken place. Please provide a IHD and set this up. </t>
  </si>
  <si>
    <t>Ppmid installed and commissioned over phone</t>
  </si>
  <si>
    <t>21M0234360</t>
  </si>
  <si>
    <t>G4F00421852000</t>
  </si>
  <si>
    <t>PURE13570257</t>
  </si>
  <si>
    <t>SHL1357025801</t>
  </si>
  <si>
    <t>21 BATTISON STREET, 21 BATTISON STREET, BEDFORD</t>
  </si>
  <si>
    <t>MK40 1QU</t>
  </si>
  <si>
    <t>SHELL WARRANT SMETS2 required SH4959240	, not-specified</t>
  </si>
  <si>
    <t>Z05E10019,Z04E100019</t>
  </si>
  <si>
    <t>21M0237045</t>
  </si>
  <si>
    <t>SHL13570258</t>
  </si>
  <si>
    <t>0CA2F4000056E033</t>
  </si>
  <si>
    <t>SHL1357026001</t>
  </si>
  <si>
    <t>21, PALGRAVE ROAD, PALGRAVE ROAD, BEDFORD, PALGRAVE ROAD</t>
  </si>
  <si>
    <t>MK42 9DH</t>
  </si>
  <si>
    <t>Customer not present gained access through lock smith</t>
  </si>
  <si>
    <t>Z04E062966,Z04E062966</t>
  </si>
  <si>
    <t>21M0234725</t>
  </si>
  <si>
    <t>SHL13570260</t>
  </si>
  <si>
    <t>0CA2F4000056E029</t>
  </si>
  <si>
    <t>52, WADHURST GARDENS, WADHURST GARDENS, SOUTHAMPTON, SOUTHAMPTON, United Kingdom</t>
  </si>
  <si>
    <t>SO19 9QR</t>
  </si>
  <si>
    <t>SHL13570261</t>
  </si>
  <si>
    <t>PURE1357029801</t>
  </si>
  <si>
    <t>4A PADDOCK WAY, BLETCHLEY, MILTON KEYNES, BLETCHLEY, MILTON KEYNES, BUCKINGHAMSHIRE</t>
  </si>
  <si>
    <t>[REDACTED], [REDACTED], [REDACTED], Dual fuel mex to SMETS2. IHD yes. Commission. Daily reads. Parking ok. 4A 4A PADDOCK WAY. Please call customer for directions as previous engineer attend number 4 and installed meters at the wrong property - 07715556575., not-applicable</t>
  </si>
  <si>
    <t>Z03FG00418,21M0224147</t>
  </si>
  <si>
    <t>G4K63671370512,G4F00336662000</t>
  </si>
  <si>
    <t>MA6NC210936173</t>
  </si>
  <si>
    <t>21M0291679</t>
  </si>
  <si>
    <t>G4F12058762100</t>
  </si>
  <si>
    <t>PURE13570298</t>
  </si>
  <si>
    <t>0CA2F4000056E089</t>
  </si>
  <si>
    <t>SHL1357032101</t>
  </si>
  <si>
    <t>8, PULBOROUGH CLOSE, Bletchley, MILTON KEYNES, PULBOROUGH CLOSE, BLETCHLEY, MILTON KEYNES</t>
  </si>
  <si>
    <t>MK3 7TU</t>
  </si>
  <si>
    <t>Screw broken on neutral terminal, has 16 mm tails and 100 amp fuse tails need to be upgraded to 25mm abort ref TA56362</t>
  </si>
  <si>
    <t>single phase step ladder gas and electric external E7 meter parking ok two engineers id ok inhd 441908367740, not-applicable</t>
  </si>
  <si>
    <t>D08W723303</t>
  </si>
  <si>
    <t>SHL13570321</t>
  </si>
  <si>
    <t>OE1357034601</t>
  </si>
  <si>
    <t>7 Springhill Farm Road, Glasgow, Lanarkshire</t>
  </si>
  <si>
    <t>G69 6GW</t>
  </si>
  <si>
    <t>Faulty gas meter, no power unable to read. Please mex, not-applicable</t>
  </si>
  <si>
    <t>Comllete</t>
  </si>
  <si>
    <t>Z17QK10356,Z17QK10356</t>
  </si>
  <si>
    <t>E6S12616771756,E6S12616771756</t>
  </si>
  <si>
    <t>SG940214767620</t>
  </si>
  <si>
    <t>21E5235871</t>
  </si>
  <si>
    <t>G4F10805702100</t>
  </si>
  <si>
    <t>ISO2036445</t>
  </si>
  <si>
    <t>SG940218140421</t>
  </si>
  <si>
    <t>OE13570346</t>
  </si>
  <si>
    <t>0CA2F400005BE40D</t>
  </si>
  <si>
    <t>PURE1357034901</t>
  </si>
  <si>
    <t>HUNTERS COTTAGE, THE STREET, BURTON, CHIPPENHAM, CHIPPENHAM, WILTSHIRE</t>
  </si>
  <si>
    <t>SN14 7LU</t>
  </si>
  <si>
    <t xml:space="preserve">COVID-19 NO CONT WITH CUST, DOOR CHECK REQ 5.11..2021+447760500915 hlf hr enroute, standard, single, internal, easy access, parking ok, trainee ok, PASSWORD: MERLIN- ID ok, IHD, </t>
  </si>
  <si>
    <t>S12R46227,S12R46227</t>
  </si>
  <si>
    <t>21M0291712</t>
  </si>
  <si>
    <t>PURE13570349</t>
  </si>
  <si>
    <t>0CA2F4000056E0A2</t>
  </si>
  <si>
    <t>PURE1357035101</t>
  </si>
  <si>
    <t>FLAT NO 8, PERCHERON COURT, 52 COMBERMERE ROAD, LONDON</t>
  </si>
  <si>
    <t>SW9 9QD</t>
  </si>
  <si>
    <t>electric only single phase standard might be able to park in designated space cust has, two engineers id ok +447979703340</t>
  </si>
  <si>
    <t>K80A92673</t>
  </si>
  <si>
    <t>customer can't get access to meter, has no key</t>
  </si>
  <si>
    <t>PURE13570351</t>
  </si>
  <si>
    <t>FOX1357036101</t>
  </si>
  <si>
    <t>15 Sheer Croft, Chesham, Buckinghamshire, SHEER CROFT, CHESHAM, BUCKINGHAMSHIRE</t>
  </si>
  <si>
    <t>HP5 2FN</t>
  </si>
  <si>
    <t>Gas meter box lid not lockable... Gap at top... Spoke with Technical before exchange they confirmed ok to go ahead...told to Use corex board inside lid. They said no warning notice required... Just speak with customer to make them aware they need to replace. Phone call and emails to Technical at 10:45 approx... No water damage. No damage to lid. Just warped base box in ground. No smell of Gas box lid not touching equipment.</t>
  </si>
  <si>
    <t>S09EH37769,S09EH37769</t>
  </si>
  <si>
    <t>U62008827508,827508</t>
  </si>
  <si>
    <t>SG940217999321</t>
  </si>
  <si>
    <t>21M0290299</t>
  </si>
  <si>
    <t>G4F10923132100</t>
  </si>
  <si>
    <t>ISO2037941</t>
  </si>
  <si>
    <t>SG940218272721</t>
  </si>
  <si>
    <t>FOX13570361</t>
  </si>
  <si>
    <t>BC6E76FE0046394C</t>
  </si>
  <si>
    <t>SHL1357037401</t>
  </si>
  <si>
    <t>Flat 1 Hinsby Court, Shepherd Drive, Eynesbury, ST. NEOTS, Shepherd Drive</t>
  </si>
  <si>
    <t>PE19 2GD</t>
  </si>
  <si>
    <t>Called customer she's not going to be in says she had email from Shell saying its been cancelled cn1011H</t>
  </si>
  <si>
    <t>dd/ standard rate/ gas outside and elec inside / Semi con kit/ Low pressure/ parking fine/ trainee okay/ id fine/ ihd - daily/+447717754579 please call ahead, COVID-19 - NO KNOWN -20.10.2021Sharon Woodham +447717754579 	Shell_ReCommission GAS METER NOT RECORDING SEMI CON KIT PARKING OK 2ND ENG OK ID OK , smets2-commission</t>
  </si>
  <si>
    <t>Z04E136518</t>
  </si>
  <si>
    <t>G4F92111771900</t>
  </si>
  <si>
    <t>SHL13570374</t>
  </si>
  <si>
    <t>FOX1357037701</t>
  </si>
  <si>
    <t>36 Torquay Drive, Luton, Bedfordshire, BEDFORDSHIRE</t>
  </si>
  <si>
    <t>Mr PalekarGas only Cn2309b unable to do gas as don't have correct fittingsInternal meterParking okTrainee okID ok, not-applicable</t>
  </si>
  <si>
    <t>MA6NC210933699</t>
  </si>
  <si>
    <t>G4F12058522100</t>
  </si>
  <si>
    <t>FOX13570377</t>
  </si>
  <si>
    <t>OE1357038601</t>
  </si>
  <si>
    <t>171/2 Dalkeith road, EDINBURGH</t>
  </si>
  <si>
    <t>EH16 5BY</t>
  </si>
  <si>
    <t>Telephone number switched off no answer and no answer at flat intercom can't gain access to.building code,No Access</t>
  </si>
  <si>
    <t>P908401783</t>
  </si>
  <si>
    <t>G4A03231840501</t>
  </si>
  <si>
    <t>OE13570386</t>
  </si>
  <si>
    <t xml:space="preserve">06030	</t>
  </si>
  <si>
    <t xml:space="preserve">01553	</t>
  </si>
  <si>
    <t>PURE1357041901</t>
  </si>
  <si>
    <t>Aldermoor Farm Buildings, Aldermoor Road, Hampshire, Southampton, ALDERMOOR ROAD, SOUTHAMPTON</t>
  </si>
  <si>
    <t>SO16 5NL</t>
  </si>
  <si>
    <t>3 phase engineer required cn1111c</t>
  </si>
  <si>
    <t>electric single phase internal standard parking ok two engineers id ok +447912694493, not-applicable</t>
  </si>
  <si>
    <t>Z50QF19020</t>
  </si>
  <si>
    <t>PURE13570419</t>
  </si>
  <si>
    <t>OE1357042301</t>
  </si>
  <si>
    <t>EVINGTON BECKENHAM AVENUE, EAST BOLDON</t>
  </si>
  <si>
    <t>NE36 0EH</t>
  </si>
  <si>
    <t>Meter to high in loft needs ladders removing as metal and huge insulated ladders. 2 man job also as around 20ft up ta56155</t>
  </si>
  <si>
    <t>NO COVIDWhite bungalow behind no50 Beckenham AvenueSCHOOL RUN 3:15 AVOID THIS TIME</t>
  </si>
  <si>
    <t>I03L55490</t>
  </si>
  <si>
    <t>G4W00817191002</t>
  </si>
  <si>
    <t>OE13570423</t>
  </si>
  <si>
    <t>SHL1229172702</t>
  </si>
  <si>
    <t>1, HALSTOW ROAD, HALSTOW ROAD, LONDON, HALSTOW ROAD</t>
  </si>
  <si>
    <t>SE10 0LD</t>
  </si>
  <si>
    <t>Unable to locate cut out. ET0211J</t>
  </si>
  <si>
    <t>F83A23126</t>
  </si>
  <si>
    <t>G4A50342760301</t>
  </si>
  <si>
    <t>SHL12291727</t>
  </si>
  <si>
    <t>SHL1357044101</t>
  </si>
  <si>
    <t>129 St Pauls Avenue, SLOUGH, Berkshire, ST. PAULS AVENUE, SLOUGH</t>
  </si>
  <si>
    <t>SL2 5EN</t>
  </si>
  <si>
    <t xml:space="preserve">+441753517537  COVID-19 STATUS: NO KNOWN OR SUSPECTED COVID-19, COVID-19 STATUS: NO CONTACT WITH CUSTOMER, DOORSTEP CHECKS REQUIREDJob type: Exchange Parking: Yes Pets: NoAdditional Job Info: ensure customer call on routeCustomer contact: 	01753517537ladder required: No Supply disruption 30 minsbooked by </t>
  </si>
  <si>
    <t>Unable to do Gas due to pipe boxing in. Canno open or remove cover without breaking box. Customer able to access ecv so no warning notice required. Customer will arrange to have this sorted so that we can reattend at a later date.</t>
  </si>
  <si>
    <t>D05C57260,D05C57260</t>
  </si>
  <si>
    <t>G4K62233820413</t>
  </si>
  <si>
    <t>21M0290297</t>
  </si>
  <si>
    <t>SHL13570441</t>
  </si>
  <si>
    <t>BC6E76FE00469F70</t>
  </si>
  <si>
    <t>OE1357044301</t>
  </si>
  <si>
    <t>32 ORCHARD ROAD, EDINBURGH, MIDLOTHIAN</t>
  </si>
  <si>
    <t>EH4 2HE</t>
  </si>
  <si>
    <t>Electric left in dumb mode as comms hub tripping consumer board xomms hub left on site next to electric meter but not connected</t>
  </si>
  <si>
    <t>16K0387108,16K0387108</t>
  </si>
  <si>
    <t xml:space="preserve">08190	</t>
  </si>
  <si>
    <t>G4K00586641606,G4K00586641606</t>
  </si>
  <si>
    <t>MA6NC210645955</t>
  </si>
  <si>
    <t>21E5239628</t>
  </si>
  <si>
    <t>G4F00496642000</t>
  </si>
  <si>
    <t>ISO2043834</t>
  </si>
  <si>
    <t>OE13570443</t>
  </si>
  <si>
    <t>0CA2F400005A6D80</t>
  </si>
  <si>
    <t>OE1357047301</t>
  </si>
  <si>
    <t>19 LONG ROW</t>
  </si>
  <si>
    <t>NE33 1JA</t>
  </si>
  <si>
    <t>S13L60060,S13L60060</t>
  </si>
  <si>
    <t>21E5240883</t>
  </si>
  <si>
    <t>OE13570473</t>
  </si>
  <si>
    <t>0CA2F400005BE4D1</t>
  </si>
  <si>
    <t>OE1357047901</t>
  </si>
  <si>
    <t>28 Maple Avenue, Newcastle upon Tyne</t>
  </si>
  <si>
    <t>NE15 9DF</t>
  </si>
  <si>
    <t>20E5143478,20E5143478</t>
  </si>
  <si>
    <t>E6S20090972061,E6S20090972061</t>
  </si>
  <si>
    <t>MA6NC210811062</t>
  </si>
  <si>
    <t>21E5239432</t>
  </si>
  <si>
    <t>G4F10805972100</t>
  </si>
  <si>
    <t>OE13570479</t>
  </si>
  <si>
    <t>0CA2F400005BE396</t>
  </si>
  <si>
    <t>OE1357049001</t>
  </si>
  <si>
    <t>2 LANGDALE CRESCENT, BLAYDON-ON-TYNE</t>
  </si>
  <si>
    <t>NE21 6PU</t>
  </si>
  <si>
    <t>COVID-19 - NO KNOWN - 1.11.2021Parking accessible on side of road outside of property CUST ADVISED MAKE AFTER 3.30PM METERS ARE INSIDE UNDER STAIRS STANDARD METERS SINGLE PH +447359104032 PARKING OK</t>
  </si>
  <si>
    <t>L77L08485,L77L08485</t>
  </si>
  <si>
    <t>MA6NC210670356</t>
  </si>
  <si>
    <t>21E5239234</t>
  </si>
  <si>
    <t>G4F12078552100</t>
  </si>
  <si>
    <t>OE13570490</t>
  </si>
  <si>
    <t>0CA2F400005BE3BE</t>
  </si>
  <si>
    <t>SHL1357049801</t>
  </si>
  <si>
    <t>36, QUEENSWAY, QUEENSWAY, HIGHAM FERRERS, RUSHDEN, NORTHAMPTONSHIRE</t>
  </si>
  <si>
    <t>NN10 8BU</t>
  </si>
  <si>
    <t>COVID-19 STATUS: NO CONTACT WITH CUSTOMER, DOORSTEP CHECKS REQUIRED, +447917410128, 18+ duel, , parking ok, no pets, id suff, trainee ok, SMETS2 Commission</t>
  </si>
  <si>
    <t>All completeded  confirmed with site support</t>
  </si>
  <si>
    <t>D12W532612</t>
  </si>
  <si>
    <t>G4F91871721900</t>
  </si>
  <si>
    <t>SHL13570498</t>
  </si>
  <si>
    <t>FOX1357051901</t>
  </si>
  <si>
    <t>10 Luton Road, Wilstead, Bedford, Bedfordshire, BEDFORDSHIRE, WILSTEAD, BEDFORD, BEDFORDSHIRE</t>
  </si>
  <si>
    <t>MK45 3HD</t>
  </si>
  <si>
    <t>Undersized tails not space to fir isolator spoke with tech line happy to carry on. C07 c17</t>
  </si>
  <si>
    <t>Z03E073352,Z03E073352</t>
  </si>
  <si>
    <t>G4A06322620101,G4A06322620101</t>
  </si>
  <si>
    <t>MA6NC210481017</t>
  </si>
  <si>
    <t>21M0290323</t>
  </si>
  <si>
    <t>E6F10674432100</t>
  </si>
  <si>
    <t>FOX13570519</t>
  </si>
  <si>
    <t>0CA2F4000056E0C3</t>
  </si>
  <si>
    <t>SHL1357052201</t>
  </si>
  <si>
    <t>Flat 263, Goulden House, London, BULLEN STREET, LONDON</t>
  </si>
  <si>
    <t>SW11 3HH</t>
  </si>
  <si>
    <t>Customer would like to rebook job. Customer said she is in hospital and doesn't know how long it will take, I stayed on site for a while but customer wants to rebook the appointment. Code: et1211c</t>
  </si>
  <si>
    <t>COVID-19 STATUS: NO KNOWN OR SUSPECTED COVID-198:30am - 9:00am please come as late as possible Meter below 8ft: Y|Has permission to Install: Y|Parking available: PAY_AND_DISPLAY_NEARBY|Customer has Carer or representative: N|Pass phrase: N/A</t>
  </si>
  <si>
    <t>K92A06824</t>
  </si>
  <si>
    <t>SHL13570522</t>
  </si>
  <si>
    <t>OE1357053901</t>
  </si>
  <si>
    <t>11 Morningside Gardens</t>
  </si>
  <si>
    <t>EH10 5LA</t>
  </si>
  <si>
    <t>Everything working fine ecv handle doesn't fall safe sgn to attend within 1 day ref 53876985</t>
  </si>
  <si>
    <t>6P10P07698,6P10P07698</t>
  </si>
  <si>
    <t>E6S02422361054,E6S02422361054</t>
  </si>
  <si>
    <t>MA6NC210752918</t>
  </si>
  <si>
    <t>21E5240217</t>
  </si>
  <si>
    <t>G4F00496672000</t>
  </si>
  <si>
    <t>ISO2041120</t>
  </si>
  <si>
    <t>OE13570539</t>
  </si>
  <si>
    <t>0CA2F400005A6D84</t>
  </si>
  <si>
    <t>131 Devonshire Road, Durham, County Durham</t>
  </si>
  <si>
    <t>OE1357054901</t>
  </si>
  <si>
    <t>9 ST. IVES WAY</t>
  </si>
  <si>
    <t>NE5 3YN</t>
  </si>
  <si>
    <t>COVID-19 STATUS: NO KNOWN OR SUSPECTED COVID-19Cynthia O'Brien+447807844044</t>
  </si>
  <si>
    <t>N59L13300,N59L13300</t>
  </si>
  <si>
    <t xml:space="preserve">07123	</t>
  </si>
  <si>
    <t>G4K67541070712,G4K67541070712</t>
  </si>
  <si>
    <t>MA6NC210714989</t>
  </si>
  <si>
    <t>21E5239417</t>
  </si>
  <si>
    <t>G4F12078652100</t>
  </si>
  <si>
    <t>OE13570549</t>
  </si>
  <si>
    <t>0CA2F400005BE359</t>
  </si>
  <si>
    <t>OE1357055301</t>
  </si>
  <si>
    <t>30 DONKIN TERRACE, NORTH SHIELDS</t>
  </si>
  <si>
    <t>NE30 2HF</t>
  </si>
  <si>
    <t>A10X103655</t>
  </si>
  <si>
    <t>G4K69756680913</t>
  </si>
  <si>
    <t>leonta.leigh@octoenergy.com by email</t>
  </si>
  <si>
    <t>OE13570553</t>
  </si>
  <si>
    <t>OE1357055801</t>
  </si>
  <si>
    <t>55 OAKFIELD ROAD, WHICKHAM, NEWCASTLE UPON TYNE</t>
  </si>
  <si>
    <t>NE16 5JD</t>
  </si>
  <si>
    <t>We have a friendly dog but can be locked away, not-applicable</t>
  </si>
  <si>
    <t>17M0047159,17M0047159</t>
  </si>
  <si>
    <t>G4F64577041600,G4F64577041600</t>
  </si>
  <si>
    <t xml:space="preserve">05988	</t>
  </si>
  <si>
    <t>MA6NC210752843</t>
  </si>
  <si>
    <t>21E5235843</t>
  </si>
  <si>
    <t>G4F00496552000</t>
  </si>
  <si>
    <t>OE13570558</t>
  </si>
  <si>
    <t>0CA2F400005240FD</t>
  </si>
  <si>
    <t>OE1357057701</t>
  </si>
  <si>
    <t>11 OLD FAVOURITES WALK, DARLINGTON</t>
  </si>
  <si>
    <t>DL2 2FJ</t>
  </si>
  <si>
    <t>11/11/2021 /DOORSTEP CHECKS REQ</t>
  </si>
  <si>
    <t>17K0188963,17K0188963</t>
  </si>
  <si>
    <t>G4K00136551706,G4K00136551706</t>
  </si>
  <si>
    <t xml:space="preserve">05412	</t>
  </si>
  <si>
    <t>MA6NC210752824</t>
  </si>
  <si>
    <t>21E5240712</t>
  </si>
  <si>
    <t>G4F10805462100</t>
  </si>
  <si>
    <t>OE13570577</t>
  </si>
  <si>
    <t>0CA2F400005A6DFA</t>
  </si>
  <si>
    <t>OE1357057801</t>
  </si>
  <si>
    <t>86A DUNDAS STREET, EDINBURGH, MIDLOTHIAN</t>
  </si>
  <si>
    <t>EH3 6RQ</t>
  </si>
  <si>
    <t>Electricity Meter is at ceiling height (approx 8ft off floor) - will need a ladder to reach, not-applicable</t>
  </si>
  <si>
    <t>P908910035,P908910035</t>
  </si>
  <si>
    <t xml:space="preserve">02502	</t>
  </si>
  <si>
    <t>G4A00699710701,G4A00699710701</t>
  </si>
  <si>
    <t xml:space="preserve">07257	</t>
  </si>
  <si>
    <t>MA6NC210670257</t>
  </si>
  <si>
    <t>21E5239976</t>
  </si>
  <si>
    <t>G4F10780142100</t>
  </si>
  <si>
    <t>OE13570578</t>
  </si>
  <si>
    <t>0CA2F400005A7D7C</t>
  </si>
  <si>
    <t>22 Grizedale Court, Sunderland, Tyne and Wear</t>
  </si>
  <si>
    <t>SR6 8JP</t>
  </si>
  <si>
    <t>OE13570591</t>
  </si>
  <si>
    <t>OE1357059701</t>
  </si>
  <si>
    <t>5 HEATHWELL ROAD, NEWCASTLE UPON TYNE</t>
  </si>
  <si>
    <t>+447342971363 - Lewis Ruddy - Access to meter is fine - property, Parking ok,</t>
  </si>
  <si>
    <t>Job complete.gas meter capped at outlet as no appliances are fitted in property yet as it is under refurbishment.</t>
  </si>
  <si>
    <t>F99L28530,F99L28530</t>
  </si>
  <si>
    <t>G4A02026560901,G4A02026560901</t>
  </si>
  <si>
    <t>MA6NC210811075</t>
  </si>
  <si>
    <t>21E5239215</t>
  </si>
  <si>
    <t>G4F10780862100</t>
  </si>
  <si>
    <t>OE13570597</t>
  </si>
  <si>
    <t>0CA2F40000523859</t>
  </si>
  <si>
    <t>OE1357059801</t>
  </si>
  <si>
    <t>7 Hownham Close, Whitley bay, Tyne And Wear</t>
  </si>
  <si>
    <t>NE25 0FL</t>
  </si>
  <si>
    <t>No problems, easy parking I  my driveway, meters outside</t>
  </si>
  <si>
    <t>Completed. Security block left in due to space</t>
  </si>
  <si>
    <t>17K0190756,17K0190756</t>
  </si>
  <si>
    <t xml:space="preserve">09776	</t>
  </si>
  <si>
    <t>G4K00144051706,G4K00144051706</t>
  </si>
  <si>
    <t xml:space="preserve">03438	</t>
  </si>
  <si>
    <t>MA6NC210602147</t>
  </si>
  <si>
    <t>21M0202881</t>
  </si>
  <si>
    <t>G4F92575971900</t>
  </si>
  <si>
    <t>OE13570598</t>
  </si>
  <si>
    <t>0CA2F400005A6D5F</t>
  </si>
  <si>
    <t>OE1357061301</t>
  </si>
  <si>
    <t>MD 80 BRUNSWICK STREET, EDINBURGH, MIDLOTHIAN</t>
  </si>
  <si>
    <t>EH7 5HU</t>
  </si>
  <si>
    <t>Unable to reach electric meter due to height in the hall needs bigger ladders or platform abort code ss1011ps01</t>
  </si>
  <si>
    <t>P679311738</t>
  </si>
  <si>
    <t>G4A01119749901</t>
  </si>
  <si>
    <t>OE13570613</t>
  </si>
  <si>
    <t>OE1357061801</t>
  </si>
  <si>
    <t>GF 12 MORTON STREET, EDINBURGH, MIDLOTHIAN</t>
  </si>
  <si>
    <t>EH15 2HW</t>
  </si>
  <si>
    <t>Bp1 fuse welded into cutout base</t>
  </si>
  <si>
    <t>COVID-19 STATUS: NO CONTACT WITH CUSTOMER, DOORSTEP CHECKS REQUIRED Parking is available in front of my garage - the property is on the corner of Dalkeith Street and Morton Street and has a blue front door and blue garage door.</t>
  </si>
  <si>
    <t>3201P03406</t>
  </si>
  <si>
    <t>OE13570618</t>
  </si>
  <si>
    <t>TEL1357064401</t>
  </si>
  <si>
    <t>82, SOUTHFIELD ROAD, DOWNLEY, HIGH WYCOMBE, BUCKINGHAMSHIRE</t>
  </si>
  <si>
    <t>HP13 5LD</t>
  </si>
  <si>
    <t>Above Head Height?: Yes around 6ft2Phase: single/three  Contact Name:  Mrs Yvonne LukeContact number: 07717774591, not-applicable</t>
  </si>
  <si>
    <t>19M1025089</t>
  </si>
  <si>
    <t>TEL13570644</t>
  </si>
  <si>
    <t>OE1357064701</t>
  </si>
  <si>
    <t>22 CRAIGMOUNT DRIVE, EDINBURGH, MIDLOTHIAN</t>
  </si>
  <si>
    <t>EH12 8DB</t>
  </si>
  <si>
    <t>COVID-19 STATUS: NO KNOWN OR SUSPECTED COVID-19Mr David Scott+447834602240</t>
  </si>
  <si>
    <t>17M0227534,17M0227534</t>
  </si>
  <si>
    <t>G4F70644691700,G4F70644691700</t>
  </si>
  <si>
    <t xml:space="preserve">05553	</t>
  </si>
  <si>
    <t>MA6NC210670270</t>
  </si>
  <si>
    <t>21E5239131</t>
  </si>
  <si>
    <t>G4F10779942100</t>
  </si>
  <si>
    <t>OE13570647</t>
  </si>
  <si>
    <t>0CA2F400005BE33B</t>
  </si>
  <si>
    <t>FOX1357065001</t>
  </si>
  <si>
    <t>68 Kingsway, Petts Wood, Orpington, Kent, KENT</t>
  </si>
  <si>
    <t>Customer was exciting me to wait over an hour and 20 to attend job. Where my other am jobs were 45minutes drive. Spoke to back office to contact customer and ask about changing job to AD but customer didn't answered phone at all.  ET0311E</t>
  </si>
  <si>
    <t>after 9:15am- please upgrade metering tails from 16mm to 25mm and fit isolator - EV Car Charger being fitted - cust mr harrington 07764742659Try arrive after 9:15 *Left VM to change to PM as customer isnt available till half 9. - AC*</t>
  </si>
  <si>
    <t>FOX13570650</t>
  </si>
  <si>
    <t>SHL1329611602</t>
  </si>
  <si>
    <t>21 Greenkeepers Road, Great Denham, 21, BEDFORD, GREENKEEPERS ROAD, GREAT DENHAM, BEDFORD, BEDFORDSHIRE</t>
  </si>
  <si>
    <t>MK40 4FS</t>
  </si>
  <si>
    <t>No room for meter on small board which has been surrounded. Customer going to modify so more room available. CN1211F</t>
  </si>
  <si>
    <t>[REDACTED], [REDACTED], [REDACTED], DOORSTEP CHECKS REQMeter below 8ft: Y|Has permission to Install: Y|Parking available: FREE_PARKING_NEARBY|Customer has Carer or representative: N|Pass phrase: N/A</t>
  </si>
  <si>
    <t>S07EH65229,S07EH65229</t>
  </si>
  <si>
    <t>SHL13296116</t>
  </si>
  <si>
    <t>SHL1357065701</t>
  </si>
  <si>
    <t>Sarum, Templepan Lane, Rickmansworth, Hertfordshire, Templepan Lane</t>
  </si>
  <si>
    <t>WD3 4NH</t>
  </si>
  <si>
    <t>Job Type: Gas meter installation Parking: yPets:Additional Job Info: Call prior to arrivalContact: 07939724289Booked by: (your initials) SN @ SE, not-applicable</t>
  </si>
  <si>
    <t>SHL13570657</t>
  </si>
  <si>
    <t>OE1357066801</t>
  </si>
  <si>
    <t>66 MONKSIDE, CRAMLINGTON</t>
  </si>
  <si>
    <t>B04. Screw snapped in cutout</t>
  </si>
  <si>
    <t>Z12N004974</t>
  </si>
  <si>
    <t>E6S04122071154</t>
  </si>
  <si>
    <t>OE13570668</t>
  </si>
  <si>
    <t>OE1357067101</t>
  </si>
  <si>
    <t>REDCOT ROSEHILL ROAD</t>
  </si>
  <si>
    <t>NE28 6LD</t>
  </si>
  <si>
    <t>+447791246196, Parking ok, Internal, Id ok</t>
  </si>
  <si>
    <t>K00L15838</t>
  </si>
  <si>
    <t>G4A01181300001</t>
  </si>
  <si>
    <t>OE13570671</t>
  </si>
  <si>
    <t>OE1357067801</t>
  </si>
  <si>
    <t>3 HIGH SPEN COURT, HIGH SPEN, ROWLANDS GILL</t>
  </si>
  <si>
    <t xml:space="preserve">07970 325574COVID-19 STATUS: NO KNOWN OR SUSPECTED COVID-19 </t>
  </si>
  <si>
    <t>Fitted new ppmid</t>
  </si>
  <si>
    <t>21M0031400</t>
  </si>
  <si>
    <t>G4W01280810502</t>
  </si>
  <si>
    <t>OE13570678</t>
  </si>
  <si>
    <t>OE1357068101</t>
  </si>
  <si>
    <t>41 BONALY GROVE, EDINBURGH, MIDLOTHIAN</t>
  </si>
  <si>
    <t>EH13 0QB</t>
  </si>
  <si>
    <t>Z15N278455,Z15N278455</t>
  </si>
  <si>
    <t>E6S05704771556,E6S05704771556</t>
  </si>
  <si>
    <t>MA6NC210752978</t>
  </si>
  <si>
    <t>21E5240808</t>
  </si>
  <si>
    <t>E6F10993112100</t>
  </si>
  <si>
    <t>OE13570681</t>
  </si>
  <si>
    <t>0CA2F400005BE4F0</t>
  </si>
  <si>
    <t>OE1357070301</t>
  </si>
  <si>
    <t>37/12 PARKSIDE TERRACE, EDINBURGH, MIDLOTHIAN</t>
  </si>
  <si>
    <t>EH16 5XR</t>
  </si>
  <si>
    <t>Private parking with Â£100 fine customer didn't have pass or permit no other parking</t>
  </si>
  <si>
    <t>P439833472</t>
  </si>
  <si>
    <t>OE13570703</t>
  </si>
  <si>
    <t>15, JUNIPER CLOSE, BLYTH</t>
  </si>
  <si>
    <t>NE24 3XQ</t>
  </si>
  <si>
    <t>21E5234706</t>
  </si>
  <si>
    <t>PURE1357076701</t>
  </si>
  <si>
    <t>Floor Ground Floor Flat, 11 Burlington Road, London, BURLINGTON ROAD, LONDON</t>
  </si>
  <si>
    <t>W4 4BQ</t>
  </si>
  <si>
    <t>+447885570409 COVID-19 STATUS: NO KNOWN OR SUSPECTED COVID-19 pls if possible attend later half of the day, off street parking later in the afternoon or just park nearby on road, Parking on site- driveway. Ladder will be helpful but customer does have ladder</t>
  </si>
  <si>
    <t>L86R13087,L86R13087</t>
  </si>
  <si>
    <t>E6S00753529711,E6S00753529711</t>
  </si>
  <si>
    <t>MA6NC210625721</t>
  </si>
  <si>
    <t>21E5252795</t>
  </si>
  <si>
    <t>E6F10680432100</t>
  </si>
  <si>
    <t>PURE13570767</t>
  </si>
  <si>
    <t>0CA2F400006BEF51</t>
  </si>
  <si>
    <t>TEL1354010102</t>
  </si>
  <si>
    <t>Exchanged ihd as only gas was showing on it commission line said everything is complete and all lights are flashing bit still only gas showing have advised that the customer waits a couple of days and if no change to book in for an exchange</t>
  </si>
  <si>
    <t>TEL13540101</t>
  </si>
  <si>
    <t>0CA2F4000056E0D0</t>
  </si>
  <si>
    <t>OE1357079501</t>
  </si>
  <si>
    <t>COVID-19 STATUS: NO CONTACT WITH CUSTOMER, DOORSTEP CHECKS REQUIRED, COMPLAINT - MUST ATTEND - S2 gas only MEX - cust has had lead pipework replaced by gas safe engineer so works ok to go ahead. Please call ahead - Malcolm Rowell 07729737374</t>
  </si>
  <si>
    <t>OE13570795</t>
  </si>
  <si>
    <t>OE1357084201</t>
  </si>
  <si>
    <t>21 MYRTLE GROVE, NEWCASTLE UPON TYNE</t>
  </si>
  <si>
    <t>NE2 3HT</t>
  </si>
  <si>
    <t>D15W029244</t>
  </si>
  <si>
    <t>G4K04006142001</t>
  </si>
  <si>
    <t xml:space="preserve">  Time Slot Changed, Customer Aware</t>
  </si>
  <si>
    <t>OE13570842</t>
  </si>
  <si>
    <t>SHL1353887702</t>
  </si>
  <si>
    <t>2A, KIDDERPORE AVENUE, LONDON</t>
  </si>
  <si>
    <t>NW3 7SP</t>
  </si>
  <si>
    <t>Medium pressure and 3 phase meters onsite. REF: TA56142</t>
  </si>
  <si>
    <t>both outside standard ratecustomer will have keys to access metersparking okay - customer will have a pass, give call beforehandtrainee okayphoto id okay+447780684031IHD, not-applicable</t>
  </si>
  <si>
    <t>K09A00994</t>
  </si>
  <si>
    <t>M016A0231011A6</t>
  </si>
  <si>
    <t>SHL13538877</t>
  </si>
  <si>
    <t>SHL1357085301</t>
  </si>
  <si>
    <t>91 Cormorant Way</t>
  </si>
  <si>
    <t>LU7 4UY</t>
  </si>
  <si>
    <t>COVID-19 STATUS: NO KNOWN OR SUSPECTED COVID-19Mr Daniel Hyde+447718486266below 8ft semi con kit required MUST ATTEND!! DUAL-BAND HUB AND METER REQUIRED!! Call 30 minutes before arrival: 07718 486266. Gas 12 meters away from elec. Gas outside, E, smets2-commission</t>
  </si>
  <si>
    <t>Duel band comms hub and meter installed</t>
  </si>
  <si>
    <t>S07EJ24836</t>
  </si>
  <si>
    <t>G4F92117141900,G4F92117141900</t>
  </si>
  <si>
    <t>MA6NC210936015</t>
  </si>
  <si>
    <t>G4F10923032100</t>
  </si>
  <si>
    <t>SHL13570853</t>
  </si>
  <si>
    <t>PURE1357087201</t>
  </si>
  <si>
    <t>23 BAYTREE ROAD, LONDON, LONDON</t>
  </si>
  <si>
    <t>SW2 5RR</t>
  </si>
  <si>
    <t>+447786111755, SF, 1P, 1R, Internal, -, Parking Limited Res Permit, not-applicable</t>
  </si>
  <si>
    <t>L88A41122,L88A41122</t>
  </si>
  <si>
    <t>21M0290331</t>
  </si>
  <si>
    <t>PURE13570872</t>
  </si>
  <si>
    <t>0CA2F4000056DFCE</t>
  </si>
  <si>
    <t xml:space="preserve">00004	</t>
  </si>
  <si>
    <t>PURE1357089801</t>
  </si>
  <si>
    <t>82 GRANBY STREET, LONDON, LONDON, London, Tower Hamlets</t>
  </si>
  <si>
    <t>E2 6DR</t>
  </si>
  <si>
    <t>+447881823071 call on route standard elec only meter internal id ok ok for two engineers metered parking ok ok for two engineers, NO COVID</t>
  </si>
  <si>
    <t>S74A40113</t>
  </si>
  <si>
    <t>Time Slot Changed</t>
  </si>
  <si>
    <t>PURE13570898</t>
  </si>
  <si>
    <t>FOX1357091101</t>
  </si>
  <si>
    <t>6 Woodhall Spa, Shiney Row, Houghton Le Spring, HOUGHTON LE SPRING, WOODHALL SPA, SHINEY ROW, HOUGHTON LE SPRING</t>
  </si>
  <si>
    <t>DH4 4QL</t>
  </si>
  <si>
    <t>+447971524001 COVID-19 STATUS: NO KNOWN OR SUSPECTED COVID-19, Mobile 07971524001</t>
  </si>
  <si>
    <t>E6S17205431961,E6S17205431961</t>
  </si>
  <si>
    <t>MA6NC210714833</t>
  </si>
  <si>
    <t>G4F12078572100</t>
  </si>
  <si>
    <t>FOX13570911</t>
  </si>
  <si>
    <t>0CA2F400005BE41A</t>
  </si>
  <si>
    <t>OE1357092301</t>
  </si>
  <si>
    <t>TL 79 ASHLEY TERRACE, EDINBURGH, MIDLOTHIAN</t>
  </si>
  <si>
    <t>EH11 1RT</t>
  </si>
  <si>
    <t xml:space="preserve">COVID-19 STATUS: NO CONTACT WITH CUSTOMER, DOORSTEP CHECKS REQUIRED,  ; </t>
  </si>
  <si>
    <t>6700P00731</t>
  </si>
  <si>
    <t>OE13570923</t>
  </si>
  <si>
    <t>TEL1357092701</t>
  </si>
  <si>
    <t>24, THE BRIDGEHOUSE, WEEVIL LANE, GOSPORT</t>
  </si>
  <si>
    <t>PO12 1GZ</t>
  </si>
  <si>
    <t>No signal inside block for calls or 4g. Meter is internal.</t>
  </si>
  <si>
    <t>D09W562788,D09W562788</t>
  </si>
  <si>
    <t>21M0234935</t>
  </si>
  <si>
    <t>TEL13570927</t>
  </si>
  <si>
    <t>0CA2F400006BF292</t>
  </si>
  <si>
    <t>PURE1357095301</t>
  </si>
  <si>
    <t>HITHER BARN, STANLEY, CHIPPENHAM, CHIPPENHAM, WILTSHIRE</t>
  </si>
  <si>
    <t>SN15 3RE</t>
  </si>
  <si>
    <t>No access issues or vulnerabilities. Call ahead on 07711951344. Exchange elec for smart. Yes to ihd, wireless, daily., not-applicable</t>
  </si>
  <si>
    <t>L13C21431</t>
  </si>
  <si>
    <t>Time Slot Changed, Customer Aware</t>
  </si>
  <si>
    <t>PURE13570953</t>
  </si>
  <si>
    <t>OE1357098601</t>
  </si>
  <si>
    <t>THE FORKINS, HAWICK</t>
  </si>
  <si>
    <t>TD9 9TE</t>
  </si>
  <si>
    <t>No coverage,neighbours have also been informed smart meters can't be installed due to signal issues.abort code-SS0511T02</t>
  </si>
  <si>
    <t>Do NOT follow sat nav at the end.stay on road. Come to telephone box. We need to make sure smart meter will work before the old meter is removed., not-applicable</t>
  </si>
  <si>
    <t>9604P01728</t>
  </si>
  <si>
    <t>OE13570986</t>
  </si>
  <si>
    <t>41 DURHAM STREET, WALLSEND</t>
  </si>
  <si>
    <t>NE28 7RZ</t>
  </si>
  <si>
    <t xml:space="preserve">02185	</t>
  </si>
  <si>
    <t xml:space="preserve">08604	</t>
  </si>
  <si>
    <t>SHL1357104401</t>
  </si>
  <si>
    <t>2M, HERMITAGE ROAD, LONDON, LONDON, HERMITAGE ROAD, LONDON</t>
  </si>
  <si>
    <t>SE19 3QR</t>
  </si>
  <si>
    <t>** no assets migrated **EO S2 exchange prepayfree on street parkingcovid cleartel.441789405060, not-applicable</t>
  </si>
  <si>
    <t>Meter exchnged c17</t>
  </si>
  <si>
    <t>16P0311253,16P0311253</t>
  </si>
  <si>
    <t xml:space="preserve">000141	</t>
  </si>
  <si>
    <t>21M0290176</t>
  </si>
  <si>
    <t>SHL13571044</t>
  </si>
  <si>
    <t>0CA2F4000056DF7C</t>
  </si>
  <si>
    <t>SHL1357105701</t>
  </si>
  <si>
    <t>The Grange 7 High Street, ABBOTS LANGLEY, Hertfordshire, HIGH STREET, ABBOTS LANGLEY, HERTFORDSHIRE</t>
  </si>
  <si>
    <t>WD5 0EL</t>
  </si>
  <si>
    <t>Meter below 8ft: Y|Has permission to Install: Y|Parking available: FREE_PARKING_NEARBY|Customer has Carer or representative: N|Pass phrase: N/A - +441923263438 - Mr Daniel Kelliher - Customer has hearing problems so please leave more time to answer d</t>
  </si>
  <si>
    <t>Z10SS00640,Z10SS00640</t>
  </si>
  <si>
    <t>21M0155418</t>
  </si>
  <si>
    <t>SHL13571057</t>
  </si>
  <si>
    <t>BC6E76FE004D2511</t>
  </si>
  <si>
    <t>PURE1357107001</t>
  </si>
  <si>
    <t>104 HENWOOD GREEN ROAD, PEMBURY, TUNBRIDGE WELLS, HENWOOD GREEN ROAD, PEMBURY, TUNBRIDGE WELLS</t>
  </si>
  <si>
    <t>TN2 4LN</t>
  </si>
  <si>
    <t>All ok. Bungs in cut out</t>
  </si>
  <si>
    <t>S10B06311,S10B06311</t>
  </si>
  <si>
    <t>21M0237073</t>
  </si>
  <si>
    <t>PURE13571070</t>
  </si>
  <si>
    <t>0CA2F4000056E15C</t>
  </si>
  <si>
    <t>SHL1357108001</t>
  </si>
  <si>
    <t>13, Stanwell Lea, Middleton Cheney, BANBURY, Stanwell Lea</t>
  </si>
  <si>
    <t>Dual Fuel, SR, IHD, Parking Ok, Trainee OK, ID sufficient, Both meters Internal, Dog's, Call on way +447775560452., COVID-19 NO COVID</t>
  </si>
  <si>
    <t>14E0576461,14E0576461</t>
  </si>
  <si>
    <t xml:space="preserve">026017	</t>
  </si>
  <si>
    <t>MA6NC210933712</t>
  </si>
  <si>
    <t>21M0291605</t>
  </si>
  <si>
    <t>G4F12058602100</t>
  </si>
  <si>
    <t>SHL13571080</t>
  </si>
  <si>
    <t>0CA2F4000056DFB6</t>
  </si>
  <si>
    <t>SHL1357108501</t>
  </si>
  <si>
    <t>14, LEITH MANSIONS, GRANTULLY ROAD, LONDON</t>
  </si>
  <si>
    <t>W9 1LQ</t>
  </si>
  <si>
    <t>COVID-19 STATUS: NO CONTACT WITH CUSTOMER, DOORSTEP CHECKS REQUIRED, Quarantine: No.Shielding: NoPets: No.Ladder: Yes, Parking: Yes.No entry requirements.No password required.</t>
  </si>
  <si>
    <t>L84A34003,L84A34003</t>
  </si>
  <si>
    <t>21M0290215</t>
  </si>
  <si>
    <t>SHL13571085</t>
  </si>
  <si>
    <t>0CA2F400006BF16B</t>
  </si>
  <si>
    <t>SHL1357109901</t>
  </si>
  <si>
    <t>LINCOLN COURT FLAT 5, SUSSEX ROAD, MITCHAM, SUSSEX ROAD</t>
  </si>
  <si>
    <t>CR4 1QS</t>
  </si>
  <si>
    <t>Customer not available. ET0911H</t>
  </si>
  <si>
    <t>COVID-19 - NO KNOWN -21.10.2021Afia Ahmed +447940830767 CALL BEFORE Shell_ReCommission PARKING OK ID OK  CATS IN PROP , smets2-commission</t>
  </si>
  <si>
    <t>D03A10506</t>
  </si>
  <si>
    <t>G4K00116341920</t>
  </si>
  <si>
    <t>SHL13571099</t>
  </si>
  <si>
    <t>PURE1357110901</t>
  </si>
  <si>
    <t>88B BEDFORD ROAD, LONDON, LONDON, LONDON</t>
  </si>
  <si>
    <t>SW4 7HD</t>
  </si>
  <si>
    <t>COVID-19 STATUS: NO CONTACT WITH CUSTOMER, DOORSTEP CHECKS REQUIRED, +447796278367/ Standard rate/ single phase/ located in communal area / parking ok/ trainee ok/ id ok</t>
  </si>
  <si>
    <t>All okay. Customer lives on top floor flat, meter is on the ground floor. Customer advised that the ihd won't work unless he brings it closer to the meter but customer happy for it to be installed.</t>
  </si>
  <si>
    <t>S77A04393,S77A04393</t>
  </si>
  <si>
    <t>21M0290326</t>
  </si>
  <si>
    <t>PURE13571109</t>
  </si>
  <si>
    <t>0CA2F4000056E0B7</t>
  </si>
  <si>
    <t>TEL1357114101</t>
  </si>
  <si>
    <t>6, TYSOE COURT, MINSTER ON SEA, SHEERNESS, KENT</t>
  </si>
  <si>
    <t>ME12 3HZ</t>
  </si>
  <si>
    <t>Meter external, below 6ft. on street parking. no pets, not-applicable</t>
  </si>
  <si>
    <t>All ok. New 1 and 2</t>
  </si>
  <si>
    <t>S10C36010,S10C36010</t>
  </si>
  <si>
    <t>21M0289977</t>
  </si>
  <si>
    <t>TEL13571141</t>
  </si>
  <si>
    <t>0CA2F4000056E13A</t>
  </si>
  <si>
    <t>OE1357117601</t>
  </si>
  <si>
    <t>127, MOOR CRESCENT, DURHAM</t>
  </si>
  <si>
    <t>Gas failed to pair. GAS coms job must be raised</t>
  </si>
  <si>
    <t>17K0326381,17K0326381</t>
  </si>
  <si>
    <t>G4K01030361706,G4K01030361706</t>
  </si>
  <si>
    <t xml:space="preserve">08265	</t>
  </si>
  <si>
    <t>MA6NC210752962</t>
  </si>
  <si>
    <t>21E5238270</t>
  </si>
  <si>
    <t>G4F10773552100</t>
  </si>
  <si>
    <t>ISO2039701</t>
  </si>
  <si>
    <t>OE13571176</t>
  </si>
  <si>
    <t>0CA2F40000523AEC</t>
  </si>
  <si>
    <t>OE1357121001</t>
  </si>
  <si>
    <t>27 MANORFIELDS, MANORFIELDS, BENTON, NEWCASTLE UPON TYNE</t>
  </si>
  <si>
    <t xml:space="preserve">Need Power cycle and on site commission for Gas Meter.07868 226036NO COVIDCOVID-19 STATUS: NO KNOWN OR SUSPECTED COVID-19 </t>
  </si>
  <si>
    <t>Gas meter exchanged required</t>
  </si>
  <si>
    <t>G4K00164401920</t>
  </si>
  <si>
    <t>OE13571210</t>
  </si>
  <si>
    <t>SHL1357121601</t>
  </si>
  <si>
    <t>163 Narbeth Drive, 163 Narbeth Drive, Aylesbury, Buckinghamshire</t>
  </si>
  <si>
    <t>HP20 1PZ</t>
  </si>
  <si>
    <t>daily, trainee fine, dog, +441296489938 call en route, IHD, ID, trainee fine, parking fine in the back lane access road, elec internal, step ladder, gas internal,blocked the number : Covid 19 status: no contact with customer, doorstep check required., Job Type: Smets2 Repair (commission) Parking: YES Pets:  NOAdditional Job Info: (Call customer at least 2 times before arrival)Contact: 01296489938Booked by: MM @ SE, smets2-commission</t>
  </si>
  <si>
    <t>S07EH65427</t>
  </si>
  <si>
    <t>G4K00180181920</t>
  </si>
  <si>
    <t>SHL13571216</t>
  </si>
  <si>
    <t>OE1357126001</t>
  </si>
  <si>
    <t>24 LINACRE COURT, PETERLEE</t>
  </si>
  <si>
    <t>SR8 2NP</t>
  </si>
  <si>
    <t>S09X42606,S09X42606</t>
  </si>
  <si>
    <t xml:space="preserve">01438	</t>
  </si>
  <si>
    <t>L0756226790M,L0756226790M</t>
  </si>
  <si>
    <t xml:space="preserve">09549	</t>
  </si>
  <si>
    <t>MA6NC210714817</t>
  </si>
  <si>
    <t>21E5240720</t>
  </si>
  <si>
    <t>G4F10766772100</t>
  </si>
  <si>
    <t>ISO2033900</t>
  </si>
  <si>
    <t>OE13571260</t>
  </si>
  <si>
    <t>0CA2F400005BE3A6</t>
  </si>
  <si>
    <t>TEL1357128001</t>
  </si>
  <si>
    <t>53, GLAZEBROOK CLOSE, LONDON</t>
  </si>
  <si>
    <t>Dual Fuel, SR, IHD, Parking Ok, Trainee OK, ID sufficient, Both meters Internal, Dog, Call on way +447725001542., COVID CLEAR18+Parking - ok Elec/Gas - inside in a cupboard</t>
  </si>
  <si>
    <t>Unable to remove regulator on gas meter as it is connected to a steel fitting from the ecv. I only have and was giving one pair of grips and cannot get enough force or grip to remove this steel fitting. Gas will need to get rebooked.</t>
  </si>
  <si>
    <t>K80A14915,K80A14915</t>
  </si>
  <si>
    <t>21M0290332</t>
  </si>
  <si>
    <t>TEL13571280</t>
  </si>
  <si>
    <t>0CA2F4000056DFC0</t>
  </si>
  <si>
    <t>SHL1357128101</t>
  </si>
  <si>
    <t>3, CASWALL RIDE, CASWALL RIDE, YATELEY</t>
  </si>
  <si>
    <t>GU46 6BN</t>
  </si>
  <si>
    <t>Unable to order the fittings for this ecv on by box. it has compression fitting on the ecv which is an imperial size job will need rebooked for an engineer that can order the fittings. Cn0911e</t>
  </si>
  <si>
    <t>Gas smets2 exchange, faulty meter/ ok with the interruption of supply/ no ladders needed/ pets yes but will be kept away/ parking available/ not self-isolating/ contact: 07730195486, not-applicable</t>
  </si>
  <si>
    <t>E6S02818540753</t>
  </si>
  <si>
    <t>SHL13571281</t>
  </si>
  <si>
    <t>SHL1357128601</t>
  </si>
  <si>
    <t>1 Chequers Lane, Prestwood, Prestwood, Great Missenden, Buckinghamshire, Prestwood</t>
  </si>
  <si>
    <t>HP16 9DW</t>
  </si>
  <si>
    <t>COVID-19 STATUS: NO CONTACT WITH CUSTOMER, DOORSTEP CHECKS REQUIRED No parking restrictions, no pets. Meters Gas left side of house outside and electric in right side of house outside. Covid info given.Consent for AM given</t>
  </si>
  <si>
    <t>M11X013171,M11X013171</t>
  </si>
  <si>
    <t>G4A00238751601,G4A00238751601</t>
  </si>
  <si>
    <t xml:space="preserve">03907	</t>
  </si>
  <si>
    <t>MA6NC210937119</t>
  </si>
  <si>
    <t>21M0291657</t>
  </si>
  <si>
    <t>E6F10673592100</t>
  </si>
  <si>
    <t>ISO2037335</t>
  </si>
  <si>
    <t>SHL13571286</t>
  </si>
  <si>
    <t>0CA2F400006BF0CF</t>
  </si>
  <si>
    <t>VER2110SPADV</t>
  </si>
  <si>
    <t>Unit 10, Durham Road, Birtley, Chester Le Street,</t>
  </si>
  <si>
    <t>The job was initially down as a smart elec exchange but resulted in a elec meter removal</t>
  </si>
  <si>
    <t>SHL1357132201</t>
  </si>
  <si>
    <t>48, GALSWORTHY ROAD, GORING-BY-SEA, WORTHING, WEST SUSSEX</t>
  </si>
  <si>
    <t>BN12 6LW</t>
  </si>
  <si>
    <t>BN12 6LW, - Please deliver smet2 IHDU , meters from another supplier- Parking - Yes- Engineer should enter to fix IHDU , smets2-repair</t>
  </si>
  <si>
    <t>19E5101059</t>
  </si>
  <si>
    <t>E6E02501871907</t>
  </si>
  <si>
    <t>SHL13571322</t>
  </si>
  <si>
    <t>0CA2F400006BF19B</t>
  </si>
  <si>
    <t>SHL1357132801</t>
  </si>
  <si>
    <t>FLAT 1-2 123, ST. JOHN'S HILL, ST. JOHN'S HILL, LONDON, ST JOHNS HILL, ST. JOHN'S HILL</t>
  </si>
  <si>
    <t>SW11 1SZ</t>
  </si>
  <si>
    <t>dd,standard,street parking,no trainee,id ok,password=snow,ihd,daily,  ;  ; , COVID-19 STATUS: NO KNOWN OR SUSPECTED COVID-19Mr Sam Lillie+447595278542Meter below 8ft: Y|Has permission to Install: N|Parking available: PAY_AND_DISPLAY_NEARBY|Customer has Carer or representative: N|Pass phrase: N/A</t>
  </si>
  <si>
    <t>D09A16054</t>
  </si>
  <si>
    <t>E6S00267700953</t>
  </si>
  <si>
    <t>SHL13571328</t>
  </si>
  <si>
    <t>TEL1357135901</t>
  </si>
  <si>
    <t>9, EARLSHALL ROAD, LONDON</t>
  </si>
  <si>
    <t>SE9 1PS</t>
  </si>
  <si>
    <t xml:space="preserve">NO COVIDMarco MarchiniSingle phaseDual fuelInternal metersStandard rate Parking ok - visitor permit Trainee ok ID ok </t>
  </si>
  <si>
    <t>D13A233218,D13A233218</t>
  </si>
  <si>
    <t>G4W00000071202,G4W00000071202</t>
  </si>
  <si>
    <t>MA6NC210933713</t>
  </si>
  <si>
    <t>21M0237078</t>
  </si>
  <si>
    <t>G4F10764702100</t>
  </si>
  <si>
    <t>TEL13571359</t>
  </si>
  <si>
    <t>0CA2F400005BCFFD</t>
  </si>
  <si>
    <t>SHL1357136301</t>
  </si>
  <si>
    <t>163 Landells Road, 163, London, LANDELLS ROAD, LONDON</t>
  </si>
  <si>
    <t>SE22 9PL</t>
  </si>
  <si>
    <t>No access, no answer on door or via phone call. Asked scheduling to change the job to all day due to work load for the day. Went to my last job and customer still did not call back. Code: et0211f</t>
  </si>
  <si>
    <t>F99A46712</t>
  </si>
  <si>
    <t>SHL13571363</t>
  </si>
  <si>
    <t>SHL1357136601</t>
  </si>
  <si>
    <t>9 QUEENS COTTAGES, 9 QUEENS COTTAGES, ANDOVER</t>
  </si>
  <si>
    <t>SP11 6EG</t>
  </si>
  <si>
    <t>Contactor required to install smets 1 meter. Please rebook with customer smets 2 if possible. Abort CODE cn0911g</t>
  </si>
  <si>
    <t>Job type: exchange the meter to smart meter / economy 7/ tariff economy 7COVID19 - SAFE    Parking: free parkingPets: noAdditional Job Info: no ladderCustomer contact: 07387759581Your initials NP, not-applicable</t>
  </si>
  <si>
    <t>D14C38781</t>
  </si>
  <si>
    <t>SHL13571366</t>
  </si>
  <si>
    <t>SHL1357136801</t>
  </si>
  <si>
    <t>Chiltern Close, Oxford, CHILTERN CLOSE, CHALGROVE, OXFORD</t>
  </si>
  <si>
    <t>OX44 7RN</t>
  </si>
  <si>
    <t>No parking restrictions. No pets. Call customer before arrival on: 07791998729. Booked by DM @ SE. Customer needs iscolator switch fitted., site-investigation</t>
  </si>
  <si>
    <t>Isolator fitted to installation. No other work carried out. 60amp fuse. No issues. Isolator serial, ISO2033201</t>
  </si>
  <si>
    <t>17P0342148</t>
  </si>
  <si>
    <t>SHL13571368</t>
  </si>
  <si>
    <t>FOX1357137801</t>
  </si>
  <si>
    <t>65 Highland Road, Nazeing, Waltham Abbey, Essex, ESSEX</t>
  </si>
  <si>
    <t>EN9 2PU</t>
  </si>
  <si>
    <t>This dual has been a install and leave as there was no HAN</t>
  </si>
  <si>
    <t>NA,S62E011174</t>
  </si>
  <si>
    <t>NA,G4A03475130001</t>
  </si>
  <si>
    <t>MA6NC210748829</t>
  </si>
  <si>
    <t>21M0291835</t>
  </si>
  <si>
    <t>G4F12058822100</t>
  </si>
  <si>
    <t>FOX13571378</t>
  </si>
  <si>
    <t>TEL1357139201</t>
  </si>
  <si>
    <t>FLAT 3, WILLIAM COURT;351, GREEN LANE, LONDON</t>
  </si>
  <si>
    <t>SW16 3AN</t>
  </si>
  <si>
    <t>dual single phase gas and electric external standard parking ok two engineers id ok inhd +447852475722, not-applicable</t>
  </si>
  <si>
    <t>All complete.</t>
  </si>
  <si>
    <t>A09X083735,A09X083735</t>
  </si>
  <si>
    <t>2009:887303,887303</t>
  </si>
  <si>
    <t>MA6NC210788111</t>
  </si>
  <si>
    <t>21M0290279</t>
  </si>
  <si>
    <t>G4F10832242100</t>
  </si>
  <si>
    <t>TEL13571392</t>
  </si>
  <si>
    <t>0CA2F4000056DF13</t>
  </si>
  <si>
    <t>SHL1355250702</t>
  </si>
  <si>
    <t>Flat G06 20 Palace Street, FLAT G6, London, PALACE STREET, LONDON</t>
  </si>
  <si>
    <t>SW1E 5BA</t>
  </si>
  <si>
    <t>insidestandard rateparking okay no trainee wantedphoto id okayIHD+447732406511, not-applicable</t>
  </si>
  <si>
    <t>D02A51101,D02A51101</t>
  </si>
  <si>
    <t>21M0290347</t>
  </si>
  <si>
    <t>SHL13552507</t>
  </si>
  <si>
    <t>0CA2F4000056E096</t>
  </si>
  <si>
    <t>OE1357141801</t>
  </si>
  <si>
    <t>58 Cornhill Estate, Alnwick</t>
  </si>
  <si>
    <t>NE66 1RS</t>
  </si>
  <si>
    <t>01665 603716, not-applicable</t>
  </si>
  <si>
    <t>S73L20967</t>
  </si>
  <si>
    <t>G4K66014380613</t>
  </si>
  <si>
    <t>Job Duplicated</t>
  </si>
  <si>
    <t>OE13571418</t>
  </si>
  <si>
    <t>TEL1357143501</t>
  </si>
  <si>
    <t>3 CEDARS COURTYARD, DUNSTABLE STREET, AMPTHILL, BEDFORD, BEDFORDSHIRE</t>
  </si>
  <si>
    <t>MK45 2JW</t>
  </si>
  <si>
    <t>+447532738101, DF, 1P, 1R, External, Semi Con Kit Required, Parking Good, not-applicable</t>
  </si>
  <si>
    <t>A10X113136,A10X113136</t>
  </si>
  <si>
    <t>G4A50034020901,G4A50034020901</t>
  </si>
  <si>
    <t xml:space="preserve">07236	</t>
  </si>
  <si>
    <t>SG940215210320</t>
  </si>
  <si>
    <t>21M0290034</t>
  </si>
  <si>
    <t>G4F10764852100</t>
  </si>
  <si>
    <t>SG940219824121</t>
  </si>
  <si>
    <t>TEL13571435</t>
  </si>
  <si>
    <t>0CA2F4000056DF0E</t>
  </si>
  <si>
    <t>SW0153871</t>
  </si>
  <si>
    <t>119 Bowness Avenue</t>
  </si>
  <si>
    <t>NE28 9SW</t>
  </si>
  <si>
    <t>08:00 - 12:00. GAS. New meter install. .</t>
  </si>
  <si>
    <t>Smets 1 meter installed in dumb as no trad meters on the van, cap in meter outlet.</t>
  </si>
  <si>
    <t>L0227110089M</t>
  </si>
  <si>
    <t>MA6NC210602225</t>
  </si>
  <si>
    <t>G4P50031111900</t>
  </si>
  <si>
    <t xml:space="preserve">00396	</t>
  </si>
  <si>
    <t>SW0153879</t>
  </si>
  <si>
    <t>Old Lofts Flat F 11 Memel Street</t>
  </si>
  <si>
    <t>EC1Y 0TA</t>
  </si>
  <si>
    <t>08:00 - 12:00. GAS. Site Survey. need to confirm gas supply details for the property as no entry on xoserve.</t>
  </si>
  <si>
    <t>Customer wasn't able to give me access to where gas meter was. She said that she told ovo to tell us to call an 1 hour ahead but wasn't passed on. So when I've got here customer wasn't able to show me meter or anything.</t>
  </si>
  <si>
    <t>L9601972002S</t>
  </si>
  <si>
    <t>SHL1357147001</t>
  </si>
  <si>
    <t>8, The Dale, THE DALE, HEADINGTON, OXFORD</t>
  </si>
  <si>
    <t>OX3 8AT</t>
  </si>
  <si>
    <t>Meter type:N,outsidte the house,,height: hand reachPets:NOFree parking:yesPhone:07811463913, not-applicable</t>
  </si>
  <si>
    <t>Smart installed in dumb mode. No issues. No ihd. 100amp fuse.</t>
  </si>
  <si>
    <t>D00C73994,D00C73994</t>
  </si>
  <si>
    <t>21M0290065</t>
  </si>
  <si>
    <t>SHL13571470</t>
  </si>
  <si>
    <t>OE1357147601</t>
  </si>
  <si>
    <t>26 WEST HOLMES GARDENS, MUSSELBURGH, MIDLOTHIAN</t>
  </si>
  <si>
    <t>EH21 6QW</t>
  </si>
  <si>
    <t xml:space="preserve">+447552483319, Parking ok, Step ladder req, </t>
  </si>
  <si>
    <t>3210P00873,3210P00873</t>
  </si>
  <si>
    <t>0528288S,528288</t>
  </si>
  <si>
    <t>MA6NC210579338</t>
  </si>
  <si>
    <t>21E5248794</t>
  </si>
  <si>
    <t>E6F10993612100</t>
  </si>
  <si>
    <t>ISO2041086</t>
  </si>
  <si>
    <t>OE13571476</t>
  </si>
  <si>
    <t>0CA2F4000056F961</t>
  </si>
  <si>
    <t>TEL1357149101</t>
  </si>
  <si>
    <t>12 EATON COURT, KEMNAL ROAD, CHISLEHURST, KENT</t>
  </si>
  <si>
    <t>BR7 6NB</t>
  </si>
  <si>
    <t xml:space="preserve">COVID-19 NO CONT WITH CUST, DOOR CHECK REQ 2.11..2021+447957395573 enroute, standard, single, Gas in the back of cupboard, elec internal, easy access, parking ok, trainee ok, id ok, ihd </t>
  </si>
  <si>
    <t>I99A20680</t>
  </si>
  <si>
    <t>G4A00330680601</t>
  </si>
  <si>
    <t>TEL13571491</t>
  </si>
  <si>
    <t>TEL1357151101</t>
  </si>
  <si>
    <t>45, ASHMORE CLOSE, LONDON</t>
  </si>
  <si>
    <t>Abort code ET0911A customer refused access. And asked if it can be rescheduled for another day as they busy.</t>
  </si>
  <si>
    <t>Dual Fuel, SR, IHD, Parking Ok, Trainee OK, ID sufficient, Both meters external- semi con kit, Call on way +447956229621., not-applicable</t>
  </si>
  <si>
    <t>F99A48475</t>
  </si>
  <si>
    <t>G4A03462130001</t>
  </si>
  <si>
    <t>TEL13571511</t>
  </si>
  <si>
    <t>SHL1357155201</t>
  </si>
  <si>
    <t>82, WYCHWOOD AVENUE, LUTON, BEDFORDSHIRE</t>
  </si>
  <si>
    <t>LU2 7HU</t>
  </si>
  <si>
    <t xml:space="preserve">COVID-19 STATUS: NO KNOWN OR SUSPECTED COVID-19Mr Mohammed Shafiq+447889996334 Call Half an Hour Before Arrivalhas school run please arrive after 9am Meter below 8ft: Y|Has permission to Install: Y|Parking available: FREE_PARKING_NEARBY|Customer </t>
  </si>
  <si>
    <t>S90E26104,S90E026104</t>
  </si>
  <si>
    <t>G4A00528571201,G4A00528571201</t>
  </si>
  <si>
    <t>MA6NC210512002</t>
  </si>
  <si>
    <t>21M0291560</t>
  </si>
  <si>
    <t>G4F12046722100</t>
  </si>
  <si>
    <t>SHL13571552</t>
  </si>
  <si>
    <t>0CA2F4000056DF9C</t>
  </si>
  <si>
    <t>SHL1357158101</t>
  </si>
  <si>
    <t>27A, Park Road, Bromley, Park Road</t>
  </si>
  <si>
    <t>BR1 3HJ</t>
  </si>
  <si>
    <t>DD, dual, stdrd rate, elec ext, gas int, sep board req, metal ECV, parking okay, trainee okay, ID okay, IHD req, pets: none, pens age, +447789693689, COVID-19 STATUS: NO CONTACT WITH CUSTOMER, DOORSTEP CHECKS REQUIRED No one self isolating - parking on drive - no ladder required, ok to turn supply off for 30 mins 01/11 VM left to reschedule due to engineer illness</t>
  </si>
  <si>
    <t>G4A03991240501,G4A03991240501</t>
  </si>
  <si>
    <t>MA6NC210936336</t>
  </si>
  <si>
    <t>G4F12044052100</t>
  </si>
  <si>
    <t>SHL13571581</t>
  </si>
  <si>
    <t>SHL1354974602</t>
  </si>
  <si>
    <t>74, Kings Park, 74, BENFLEET, KINGS PARK, BENFLEET, ESSEX</t>
  </si>
  <si>
    <t>SS7 3BA</t>
  </si>
  <si>
    <t>+447557416494 COVID-19 STATUS: NO CONTACT WITH CUSTOMER, DOORSTEP CHECKS REQUIRED Meter below 8ft: Y|Has permission to Install: Y|Parking available: FREE_PARKING_NEARBY|Customer has Carer or representative: N|Pass phrase: N/AECONOMY 7SINGLE PHASE, not-applicable</t>
  </si>
  <si>
    <t>Customer doesn't have time for me to do the gas. Please rebook. ET1211E</t>
  </si>
  <si>
    <t>S88E152803,S88E152803</t>
  </si>
  <si>
    <t>6603298S</t>
  </si>
  <si>
    <t>21M0176839</t>
  </si>
  <si>
    <t>SHL13549746</t>
  </si>
  <si>
    <t>0CA2F400006BEFB7</t>
  </si>
  <si>
    <t>OE1357160701</t>
  </si>
  <si>
    <t>GAS MEX REQUIRED ONLY - Please send small engineer, as last engineer was too big to MEX Gas - check previous Job notes if requiredThanks, not-applicable</t>
  </si>
  <si>
    <t>OE13571607</t>
  </si>
  <si>
    <t>OE1357162401</t>
  </si>
  <si>
    <t>7 Paradykes Avenue, Loanhead, Midlothian, LOANHEAD, MIDLOTHIAN</t>
  </si>
  <si>
    <t>EH20 9LB</t>
  </si>
  <si>
    <t>Smart meter installation please, not-applicable</t>
  </si>
  <si>
    <t>P8776864446,P876864446</t>
  </si>
  <si>
    <t>7054991M,L0777054991M</t>
  </si>
  <si>
    <t>MA6NC210712356</t>
  </si>
  <si>
    <t>21E5249868</t>
  </si>
  <si>
    <t>G4F10805692100</t>
  </si>
  <si>
    <t>ISO2039624</t>
  </si>
  <si>
    <t>OE13571624</t>
  </si>
  <si>
    <t>0CA2F400005BE409</t>
  </si>
  <si>
    <t>OE1357163001</t>
  </si>
  <si>
    <t>12 GREGSON STREET, SACRISTON, DURHAM</t>
  </si>
  <si>
    <t>+441913719635 COVID-19 STATUS: NO KNOWN OR SUSPECTED COVID-19, Please knock quietly as our son will be in bed after nightshift. my wife will look out for the meter installer</t>
  </si>
  <si>
    <t>I06L54705</t>
  </si>
  <si>
    <t>OE13571630</t>
  </si>
  <si>
    <t>SHL1357166201</t>
  </si>
  <si>
    <t>58 Cherry Tree Road, Harwell, Didcot, Oxfordshire, CHERRY TREE ROAD, HARWELL, DIDCOT, OXFORDSHIRE</t>
  </si>
  <si>
    <t>OX11 6DG</t>
  </si>
  <si>
    <t>** no assets migrated ** The customer requests IHD and if the appointment can happen in the afternoonOutside the house, easy to get them, no pets, ok with 2 people attendingNo parking restrictions, ok with interruption, not-applicable</t>
  </si>
  <si>
    <t>17K0199921,17K0199921</t>
  </si>
  <si>
    <t>G4K00848441706,G4K00848441706</t>
  </si>
  <si>
    <t>MA6NC210933829</t>
  </si>
  <si>
    <t>21M0290342</t>
  </si>
  <si>
    <t>G4F10778242100</t>
  </si>
  <si>
    <t>SHL13571662</t>
  </si>
  <si>
    <t>0CA2F4000056E183</t>
  </si>
  <si>
    <t>OE1357166301</t>
  </si>
  <si>
    <t>RIVERSIDE COTTAGE NEWHOUSE ROAD, NEWHOUSE ROAD, ESH WINNING, DURHAM</t>
  </si>
  <si>
    <t>DH7 9LG</t>
  </si>
  <si>
    <t>D04L75633,D04L75633</t>
  </si>
  <si>
    <t>G4K50393430313,G4K50393430313</t>
  </si>
  <si>
    <t>MA6NC210714627</t>
  </si>
  <si>
    <t>21E5240740</t>
  </si>
  <si>
    <t>G4F10773582100</t>
  </si>
  <si>
    <t>OE13571663</t>
  </si>
  <si>
    <t>0CA2F4000052402E</t>
  </si>
  <si>
    <t>needed raised</t>
  </si>
  <si>
    <t>SHL1357170101</t>
  </si>
  <si>
    <t>Flat 1 Bramis House Main Road, FLAT 1, WESTERHAM, MAIN ROAD, BIGGIN HILL, WESTERHAM, KENT</t>
  </si>
  <si>
    <t>TN16 3DX</t>
  </si>
  <si>
    <t>Job complete 60amp fuse. All meter tails secure in meter and polarity and socket test passed. Electricity back on and in working order. Hardly any play on cables 3 and 4 so had to do my best bit close to ccu but couldn't do anything about it.</t>
  </si>
  <si>
    <t>S8210569,S8210569</t>
  </si>
  <si>
    <t>21M0234656</t>
  </si>
  <si>
    <t>SHL13571701</t>
  </si>
  <si>
    <t>SHL1357172001</t>
  </si>
  <si>
    <t>34 TAMWORTH LANE, 34 TAMWORTH LANE, MITCHAM</t>
  </si>
  <si>
    <t>CR4 1DA</t>
  </si>
  <si>
    <t>STATUS: NO KNOWN OR SUSPECTED COVID-19, Call 30 min before arrival, Mr s Gradice, +447759432064, 18+, both outsideeconomy 7parking okaytrainee okayphoto id okayIHD+447759432064</t>
  </si>
  <si>
    <t>F01A03970,F01A03970</t>
  </si>
  <si>
    <t>G4A00672900101,G4A00672900101</t>
  </si>
  <si>
    <t>MA6NC210933849</t>
  </si>
  <si>
    <t>21M0291800</t>
  </si>
  <si>
    <t>G4F12046712100</t>
  </si>
  <si>
    <t>SHL13571720</t>
  </si>
  <si>
    <t>0CA2F400006BF0B7</t>
  </si>
  <si>
    <t>SHL1357175601</t>
  </si>
  <si>
    <t>FLAT 4, 20, ST. MICHAELS ROAD, BEDFORD, BEDFORDSHIRE</t>
  </si>
  <si>
    <t>MK40 2LT</t>
  </si>
  <si>
    <t>no additional equipment needed , not-applicable</t>
  </si>
  <si>
    <t>Z18N049076,Z18N049076</t>
  </si>
  <si>
    <t xml:space="preserve">05602	</t>
  </si>
  <si>
    <t>E6S11647481860,E6S11647481860</t>
  </si>
  <si>
    <t xml:space="preserve">01297	</t>
  </si>
  <si>
    <t>MA6NC210936512</t>
  </si>
  <si>
    <t>21M0291685</t>
  </si>
  <si>
    <t>G4F12058752100</t>
  </si>
  <si>
    <t>SHL13571756</t>
  </si>
  <si>
    <t>0CA2F40000524128</t>
  </si>
  <si>
    <t>SHL1357176401</t>
  </si>
  <si>
    <t>56 Leysdown Road</t>
  </si>
  <si>
    <t>SE9 3NB</t>
  </si>
  <si>
    <t>gas outside, semi con kitelec under the stairs standard rateparking okay - drivewaytrainee okayphoto id okayIHD+442088514060, not-applicable</t>
  </si>
  <si>
    <t>D13A236375,D13A236375</t>
  </si>
  <si>
    <t>G4A50077710501,G4A50077710501</t>
  </si>
  <si>
    <t>SG940222386421</t>
  </si>
  <si>
    <t>21M0290115</t>
  </si>
  <si>
    <t>G4F10764902100</t>
  </si>
  <si>
    <t>SG940219817921</t>
  </si>
  <si>
    <t>SHL13571764</t>
  </si>
  <si>
    <t>0CA2F400005BD046</t>
  </si>
  <si>
    <t>PURE1357176901</t>
  </si>
  <si>
    <t>4 LILAC ROAD, HODDESDON, HODDESDON, Hertfordshire</t>
  </si>
  <si>
    <t>EN11 0PG</t>
  </si>
  <si>
    <t>NA,Z03E170712</t>
  </si>
  <si>
    <t>NA,G4K80883050601</t>
  </si>
  <si>
    <t>MA6NC210936567</t>
  </si>
  <si>
    <t>21M0291851</t>
  </si>
  <si>
    <t>G4F12058612100</t>
  </si>
  <si>
    <t>PURE13571769</t>
  </si>
  <si>
    <t>0CA2F400006BF1E6</t>
  </si>
  <si>
    <t>SHL1357177301</t>
  </si>
  <si>
    <t>22, PRESTON ROAD, ABINGDON, OXFORDSHIRE</t>
  </si>
  <si>
    <t>OX14 5LX</t>
  </si>
  <si>
    <t>+441235203057, 18+ duel, standard, parking ok, no pets, id suff, trainee ok,  LOCATION of meters inside, IHD, torch , not-applicable</t>
  </si>
  <si>
    <t>Dual complete, both understairs. 60amp fuse. Tails upgraded. Boiler and cooker both fine. No drop before or after exchange. Est declined. Area tidy customer happy. Ppmid left advice given.</t>
  </si>
  <si>
    <t>S68C31457,S68C31457</t>
  </si>
  <si>
    <t>G4A00771470501,G4A00771470501</t>
  </si>
  <si>
    <t>MA6NC210843057</t>
  </si>
  <si>
    <t>21M0234876</t>
  </si>
  <si>
    <t>G4F10731942100</t>
  </si>
  <si>
    <t>SHL13571773</t>
  </si>
  <si>
    <t>0CA2F4000056DEE8</t>
  </si>
  <si>
    <t>SHL1319589602</t>
  </si>
  <si>
    <t>21 Adrian Road, 21, ABBOTS LANGLEY, ADRIAN ROAD, ABBOTS LANGLEY, HERTFORDSHIRE</t>
  </si>
  <si>
    <t>WD5 0AG</t>
  </si>
  <si>
    <t>Customer refused meter installation. She says shell are terrible because they will not answer her calls about her bills cs11111505</t>
  </si>
  <si>
    <t>covid 19 status no known or suspected covid 19- 4 people-, COVID-19 STATUS: NO KNOWN OR SUSPECTED COVID-19Mr Alan Wright+447710538581Meter below 8ft: Y|Has permission to Install: Y|Parking available: FREE_PARKING_NEARBY|Customer has Carer or representative: N|Pass phrase: N/A</t>
  </si>
  <si>
    <t>S07EJ03889</t>
  </si>
  <si>
    <t>G4A03135120701</t>
  </si>
  <si>
    <t>SHL13195896</t>
  </si>
  <si>
    <t>SHL1357182301</t>
  </si>
  <si>
    <t>25, Bond Close, 25, AYLESBURY, BOND CLOSE, AYLESBURY, BUCKINGHAMSHIRE</t>
  </si>
  <si>
    <t>HP21 8FZ</t>
  </si>
  <si>
    <t>S08EH34726,S08EH34726</t>
  </si>
  <si>
    <t>MA6NC210936571</t>
  </si>
  <si>
    <t>21M0291841</t>
  </si>
  <si>
    <t>G4F12043892100</t>
  </si>
  <si>
    <t>ISO2037798</t>
  </si>
  <si>
    <t>SHL13571823</t>
  </si>
  <si>
    <t>0CA2F4000056DF6F</t>
  </si>
  <si>
    <t>OE1357185601</t>
  </si>
  <si>
    <t>147, HALLOW DRIVE, NEWCASTLE UPON TYNE</t>
  </si>
  <si>
    <t>NE15 9PS</t>
  </si>
  <si>
    <t>B01 fuse welded into cutout base code</t>
  </si>
  <si>
    <t>STATUS: NO KNOWN OR SUSPECTED COVID-19, Call 30 min before arrival, Mrs Ashleigh Mcmillan, +447368678001, 18+</t>
  </si>
  <si>
    <t>L67L00390</t>
  </si>
  <si>
    <t>OE13571856</t>
  </si>
  <si>
    <t>OE1357185901</t>
  </si>
  <si>
    <t>52 INGLEWOOD CLOSE, BLYTH</t>
  </si>
  <si>
    <t>NE24 4LT</t>
  </si>
  <si>
    <t>COVID-19 STATUS: NO KNOWN OR SUSPECTED COVID-19 +447766132499, COVID-19 NO CONT WITH CUST, DOOR CHECK REQ 02.11.2021</t>
  </si>
  <si>
    <t>Completed. A07. 211104/002558</t>
  </si>
  <si>
    <t>I07L45738,I07L45738</t>
  </si>
  <si>
    <t>G4A01191410701,G4A01191410701</t>
  </si>
  <si>
    <t>MA6NC210602146</t>
  </si>
  <si>
    <t>21M0202898</t>
  </si>
  <si>
    <t>G4F10773732100</t>
  </si>
  <si>
    <t>ISO2037879</t>
  </si>
  <si>
    <t>OE13571859</t>
  </si>
  <si>
    <t>0CA2F400005A6CD5</t>
  </si>
  <si>
    <t xml:space="preserve">00727	</t>
  </si>
  <si>
    <t>SHL1357192801</t>
  </si>
  <si>
    <t>18, Hamble Rise, Swanmore, SOUTHAMPTON, Hamble Rise</t>
  </si>
  <si>
    <t>SO32 2FS</t>
  </si>
  <si>
    <t>please replace IHD as the ihd is faultytel 07881239831free parking, smets2-repair</t>
  </si>
  <si>
    <t>Ihd changed and commissioned</t>
  </si>
  <si>
    <t>Z17QK69456</t>
  </si>
  <si>
    <t>G4K00092881920</t>
  </si>
  <si>
    <t>SHL13571928</t>
  </si>
  <si>
    <t>0CA2F400006BF1CF</t>
  </si>
  <si>
    <t>SHL1357193401</t>
  </si>
  <si>
    <t>9, Knoxes Shaw, MAIDSTONE, Knoxes Shaw</t>
  </si>
  <si>
    <t>ME16 9FB</t>
  </si>
  <si>
    <t xml:space="preserve">COVID-19 STATUS: NO CONTACT WITH CUSTOMER, DOORSTEP CHECKS REQUIREDSMETS2 DF exchange and ihd install/ contact number: 07733782571/ not self-isolating/ no pets/ parking available/ no ladders needed/ </t>
  </si>
  <si>
    <t>Electric ok. Checked iso. Gas ok</t>
  </si>
  <si>
    <t>17K0538698,17K0538698</t>
  </si>
  <si>
    <t xml:space="preserve">05195	</t>
  </si>
  <si>
    <t>G4K00328681702,G4K00328681702</t>
  </si>
  <si>
    <t>MA6NC210933818</t>
  </si>
  <si>
    <t>21M0289984</t>
  </si>
  <si>
    <t>G4F10764392100</t>
  </si>
  <si>
    <t>SHL13571934</t>
  </si>
  <si>
    <t>0CA2F4000056E1CE</t>
  </si>
  <si>
    <t>TEL1357029902</t>
  </si>
  <si>
    <t>33, HEATH DRIVE, LONDON</t>
  </si>
  <si>
    <t>NW3 7SB</t>
  </si>
  <si>
    <t>Three phase ta55869</t>
  </si>
  <si>
    <t>COVID-19 STATUS: NO CONTACT WITH CUSTOMER, DOORSTEP CHECKS REQUIRED no pets , meters easy access , parking available was aborted last time engineer had an illness07956407204Dominic Fraser</t>
  </si>
  <si>
    <t>S70A05720</t>
  </si>
  <si>
    <t>M016A0368205A6</t>
  </si>
  <si>
    <t>TEL13570299</t>
  </si>
  <si>
    <t>SHL1357195601</t>
  </si>
  <si>
    <t>5, WOODLANDS CLOSE, ANGMERING, LITTLEHAMPTON, WEST SUSSEX</t>
  </si>
  <si>
    <t>BN16 4NA</t>
  </si>
  <si>
    <t>srcews to be checked as the customer isnt happy with it please can this be checked , smets2-repair</t>
  </si>
  <si>
    <t>Bracket removed and secured to wall .</t>
  </si>
  <si>
    <t>21M0111645</t>
  </si>
  <si>
    <t>G4K00608401920</t>
  </si>
  <si>
    <t>SHL13571956</t>
  </si>
  <si>
    <t>OE1357196901</t>
  </si>
  <si>
    <t>Dunelm Garth Springfield Park, Durham, County Durham</t>
  </si>
  <si>
    <t>DH1 4LS</t>
  </si>
  <si>
    <t>COVID-19 STATUS: NO KNOWN OR SUSPECTED COVID-19Giuseppe Bignardi+447963704351</t>
  </si>
  <si>
    <t>20M1052997,S73L07596</t>
  </si>
  <si>
    <t>MA6NC210811208</t>
  </si>
  <si>
    <t>21E5234632</t>
  </si>
  <si>
    <t>G4F10780362100</t>
  </si>
  <si>
    <t>OE13571969</t>
  </si>
  <si>
    <t>0CA2F400005A7E0C</t>
  </si>
  <si>
    <t>SHL1357198201</t>
  </si>
  <si>
    <t>14, High Street, The Pavilion, Waltham Cross, High Street</t>
  </si>
  <si>
    <t>EN8 7AA</t>
  </si>
  <si>
    <t>COVID-19 NO CONT WITH CUST, DOOR CHECK REQ 28.10.2021In the communal area, please knock on the door 13 Turnpike Court the customer will take you to the meter, ok with 2 people attending, no parking restriction, ok with interruption, please call on 0</t>
  </si>
  <si>
    <t>Tried getting the meter to connect, no wan flashing even after a power cycle</t>
  </si>
  <si>
    <t>NA,38962881</t>
  </si>
  <si>
    <t xml:space="preserve">028813	</t>
  </si>
  <si>
    <t>21M0290358</t>
  </si>
  <si>
    <t>SHL13571982</t>
  </si>
  <si>
    <t>0CA2F4000056DF4B</t>
  </si>
  <si>
    <t>SHL1357198401</t>
  </si>
  <si>
    <t>COVID-19 - NO KNOWN -22.10.2021Daniel Besser  +447817935258  Shell_ReCommissionprev note - Please rebook with sku2 and aerial parking ok  2nd eng ok id ok cat in prop , smets2-commission</t>
  </si>
  <si>
    <t>Smet2 commissioned successfully ihd left on site</t>
  </si>
  <si>
    <t>SHL13571984</t>
  </si>
  <si>
    <t>FOX1357199601</t>
  </si>
  <si>
    <t>19 Colbeck Road, Harrow, Middlesex, MIDDLESEX, COLBECK ROAD, HARROW, MIDDLESEX</t>
  </si>
  <si>
    <t>HA1 4BS</t>
  </si>
  <si>
    <t>StorageHeaters: N, ParkingPermit: N, Above6Feet: Nelectric is in cupboard next to doorgas is under stairsRobin +447920850159</t>
  </si>
  <si>
    <t>No smell of Gas.</t>
  </si>
  <si>
    <t>D17W046150,D17W046150</t>
  </si>
  <si>
    <t xml:space="preserve">07831	</t>
  </si>
  <si>
    <t>G4A00799230601,G4A00799230601</t>
  </si>
  <si>
    <t>MA6NC210933728</t>
  </si>
  <si>
    <t>21M0290305</t>
  </si>
  <si>
    <t>E6F10674342100</t>
  </si>
  <si>
    <t>ISO2037919</t>
  </si>
  <si>
    <t>FOX13571996</t>
  </si>
  <si>
    <t>BC6E76FE00469F43</t>
  </si>
  <si>
    <t>PURE1357201201</t>
  </si>
  <si>
    <t>FLAT NO 43, 20 HERTFORD ROAD, LONDON, London</t>
  </si>
  <si>
    <t>N1 5QS</t>
  </si>
  <si>
    <t>+447983159776, SF, 1P, 1R, Internal, -, ParkingLimited Pay &amp; Display or Underground Parking Ask Customer to Open, not-applicable</t>
  </si>
  <si>
    <t>Job complete 80amp fuse. All meter tails secure in meter and polarity and socket test passed and all in order. Electricity back on and in working order. No ppmid left with customer due to not scanning on my device and distance a bit far.</t>
  </si>
  <si>
    <t>Z12N091159,Z12N091159</t>
  </si>
  <si>
    <t>21M0235061</t>
  </si>
  <si>
    <t>PURE13572012</t>
  </si>
  <si>
    <t>PURE1357202201</t>
  </si>
  <si>
    <t>IHD installcommission with metersRuben Everett +447875371568 - 07979691460 CATRI</t>
  </si>
  <si>
    <t>Job complete commissioning job. Had to commison ppmid to meters. That's been done successfully.</t>
  </si>
  <si>
    <t>S71A06185</t>
  </si>
  <si>
    <t xml:space="preserve">00410	</t>
  </si>
  <si>
    <t>PURE13572022</t>
  </si>
  <si>
    <t>NE20 0EG</t>
  </si>
  <si>
    <t>TEL1357203201</t>
  </si>
  <si>
    <t>FLAT 141, BENTHAM HOUSE;2-4, STATION WAY, LONDON</t>
  </si>
  <si>
    <t>SE18 6NJ</t>
  </si>
  <si>
    <t>CUSTOMER IS BLINDinsidestandard rate parking okay - park outside the propertytrainee okayphoto IDIHD+447510648447, not-applicable03/11 VM left to reschedule due to engineer illness</t>
  </si>
  <si>
    <t>L13C12666</t>
  </si>
  <si>
    <t>TEL13572032</t>
  </si>
  <si>
    <t>SHL1357205601</t>
  </si>
  <si>
    <t>12, SANDHURST ROAD, SIDCUP, KENT</t>
  </si>
  <si>
    <t>DA15 7HL</t>
  </si>
  <si>
    <t>Meter type, location, height -under stairs, maing garage door Are there any pets in the property? NAre they ok with 2 people attending? YAre there any parking restrictions? N, not-applicable</t>
  </si>
  <si>
    <t>Customer no time for gas. Please rebook. ET1111F</t>
  </si>
  <si>
    <t>Z16QU84974,Z16QU84974</t>
  </si>
  <si>
    <t>E6S02862181660</t>
  </si>
  <si>
    <t>21M0206581</t>
  </si>
  <si>
    <t>SHL13572056</t>
  </si>
  <si>
    <t>0CA2F400006BF0C6</t>
  </si>
  <si>
    <t>TEL1357207201</t>
  </si>
  <si>
    <t>58, WEST STREET, LONG SUTTON, SPALDING, LINCOLNSHIRE</t>
  </si>
  <si>
    <t>PE12 9BN</t>
  </si>
  <si>
    <t xml:space="preserve">+441406366550 call on route duel standard single phase id ok ok for two engineers parking ok elec internal gas external metal handle on gas id ok ok for two engineers, call en route +441406366550. </t>
  </si>
  <si>
    <t>D11W574823,D11W574823</t>
  </si>
  <si>
    <t>E6S04199431154,E6S04199431154</t>
  </si>
  <si>
    <t>MA6NC210936323</t>
  </si>
  <si>
    <t>21M0224081</t>
  </si>
  <si>
    <t>G4F12043592100</t>
  </si>
  <si>
    <t>TEL13572072</t>
  </si>
  <si>
    <t>FOX1353241602</t>
  </si>
  <si>
    <t>Phone 01406540847, not-applicable</t>
  </si>
  <si>
    <t>D09W617069,D09W617069</t>
  </si>
  <si>
    <t>21M0155891</t>
  </si>
  <si>
    <t>0CA2F4000056DFBE</t>
  </si>
  <si>
    <t>PURE1357208201</t>
  </si>
  <si>
    <t>7 ALBANY COURT, BISHOPS WALTHAM, SOUTHAMPTON, BISHOPS WALTHAM, SOUTHAMPTON</t>
  </si>
  <si>
    <t>SO32 1AZ</t>
  </si>
  <si>
    <t>+447889325946,dual,internal,parking ok,standard.single phase,ID, not-applicable</t>
  </si>
  <si>
    <t>Problems commissioning. Fixed now</t>
  </si>
  <si>
    <t>D01C07332,D01C07332</t>
  </si>
  <si>
    <t>G4A00474511401,G4A00474511401</t>
  </si>
  <si>
    <t>MA6NC210933706</t>
  </si>
  <si>
    <t>21M0234936</t>
  </si>
  <si>
    <t>G4F10764582100</t>
  </si>
  <si>
    <t>PURE13572082</t>
  </si>
  <si>
    <t>0CA2F400006BEFDA</t>
  </si>
  <si>
    <t>FOX1357209501</t>
  </si>
  <si>
    <t>10 Winchester Close, Waltham Abbey, Essex, WINCHESTER CLOSE, WALTHAM ABBEY</t>
  </si>
  <si>
    <t>EN9 1BB</t>
  </si>
  <si>
    <t>Called and knocked with no answer ET0511G</t>
  </si>
  <si>
    <t>Dual band required and a mesh coms hub, Dual band required. Mobile07889 619246</t>
  </si>
  <si>
    <t>Z05E024113</t>
  </si>
  <si>
    <t>G4K00477821920</t>
  </si>
  <si>
    <t>FOX13572095</t>
  </si>
  <si>
    <t>OE1357209601</t>
  </si>
  <si>
    <t>Please mex the gas meter and commission the elec and gas meters for connection. Thank you., not-applicable</t>
  </si>
  <si>
    <t>OCTO called to  cancel</t>
  </si>
  <si>
    <t>OE13572096</t>
  </si>
  <si>
    <t>TEL1357209901</t>
  </si>
  <si>
    <t>65, HIGH STREET, COLNEY HEATH, ST. ALBANS, HERTFORDSHIRE</t>
  </si>
  <si>
    <t>AL4 0NS</t>
  </si>
  <si>
    <t>Check meter was onsite and hasn't been touched or disturbed, flexi outlet left In situ as restricted movement to get pipework done</t>
  </si>
  <si>
    <t>NA,S81E035214</t>
  </si>
  <si>
    <t>G4A00548051101,G4A00548051101</t>
  </si>
  <si>
    <t>MA6NC210748866</t>
  </si>
  <si>
    <t>21M0291828</t>
  </si>
  <si>
    <t>G4F12058832100</t>
  </si>
  <si>
    <t>TEL13572099</t>
  </si>
  <si>
    <t>0CA2F4000056E0DC</t>
  </si>
  <si>
    <t>SHL1357210201</t>
  </si>
  <si>
    <t>4, Bramshill Avenue, KETTERING, Bramshill Avenue</t>
  </si>
  <si>
    <t>NN16 9FL</t>
  </si>
  <si>
    <t>**COMPLAINT JOB MUST ATTEND** Please fit isolator switch covid questions answered no parking issues 3 dogs no medical equipment meter box outside wall front left hand side wall. *Reposition the meter to the left to allow the isolator to go in without</t>
  </si>
  <si>
    <t>21M0033081</t>
  </si>
  <si>
    <t>UnattendedPass back</t>
  </si>
  <si>
    <t>SHL13572102</t>
  </si>
  <si>
    <t>TEL1357211201</t>
  </si>
  <si>
    <t>32, COLLIERS WATER LANE, THORNTON HEATH, SURREY</t>
  </si>
  <si>
    <t>CR7 7LA</t>
  </si>
  <si>
    <t>1 meter external, 1 internal. ladder may be required. on street parking. no pets. customer may take time to get to the door, not-applicable03/11 VM left to reschedule due to engineer illness</t>
  </si>
  <si>
    <t>Job complete 100amp fuse. All meter tails secure in meter and polarity and socket test passed and all in. Electricity back on and in working order. Gas not done abort code MW041103 due to not have outlet fitting for wet box gas.</t>
  </si>
  <si>
    <t>S9649272,S9649272</t>
  </si>
  <si>
    <t>G4A50610740801</t>
  </si>
  <si>
    <t>21M0221981</t>
  </si>
  <si>
    <t>TEL13572112</t>
  </si>
  <si>
    <t>0CA2F4000056DEF8</t>
  </si>
  <si>
    <t>FOX1357216301</t>
  </si>
  <si>
    <t>13 Albert Street, Tring, Hertfordshire, HERTFORDSHIRE</t>
  </si>
  <si>
    <t>HP23 6AU</t>
  </si>
  <si>
    <t>+447973221408, DF, 1P 1R, External, Step Ladder Required, Parking Limited, not-applicable</t>
  </si>
  <si>
    <t>21M0277321</t>
  </si>
  <si>
    <t>MA6NC210936030</t>
  </si>
  <si>
    <t>G4F12046532100</t>
  </si>
  <si>
    <t>FOX13572163</t>
  </si>
  <si>
    <t>TEL1357217101</t>
  </si>
  <si>
    <t>11A, KINGSWAY, WEST WICKHAM, KENT</t>
  </si>
  <si>
    <t>BR4 9JD</t>
  </si>
  <si>
    <t>Customer Tel Number +447786528285, 18+ duel, E7 parking ok, no pets, id suff, trainee ok,  LOCATION of meters external  gas semi con, IHD, not-applicable</t>
  </si>
  <si>
    <t>S8319598,S8319598</t>
  </si>
  <si>
    <t>E6S00999701956,E6S00999701956</t>
  </si>
  <si>
    <t>SG940213682220</t>
  </si>
  <si>
    <t>21E5252705</t>
  </si>
  <si>
    <t>G4F10858752100</t>
  </si>
  <si>
    <t>SG940216508621</t>
  </si>
  <si>
    <t>TEL13572171</t>
  </si>
  <si>
    <t>0CA2F400006BF019</t>
  </si>
  <si>
    <t xml:space="preserve">needed raised </t>
  </si>
  <si>
    <t>OE1357217401</t>
  </si>
  <si>
    <t>41 MONKRIDGE, WHITLEY BAY</t>
  </si>
  <si>
    <t>NE26 3EH</t>
  </si>
  <si>
    <t>D03L75881,D03L75881</t>
  </si>
  <si>
    <t>G4A03849469901,G4A03849469901</t>
  </si>
  <si>
    <t>MA6NC210714726</t>
  </si>
  <si>
    <t>21E5240838</t>
  </si>
  <si>
    <t>G4F10806312100</t>
  </si>
  <si>
    <t>OE13572174</t>
  </si>
  <si>
    <t>0CA2F4000056F99A</t>
  </si>
  <si>
    <t>TEL1357219601</t>
  </si>
  <si>
    <t>121, WEAVERS WAY, LONDON</t>
  </si>
  <si>
    <t>Customer unaware of appointment tried to contact them beforehand and got no reply</t>
  </si>
  <si>
    <t xml:space="preserve">447533855418, cv checks complete, dual, SR, parking ok, trainee ok, id ok, ihd ok, gas inside, </t>
  </si>
  <si>
    <t>19L2571988</t>
  </si>
  <si>
    <t>G4K80448110801</t>
  </si>
  <si>
    <t>TEL13572196</t>
  </si>
  <si>
    <t>FOX1355034402</t>
  </si>
  <si>
    <t>19 New Road, Hertford, Hertfordshire, HERTFORDSHIRE</t>
  </si>
  <si>
    <t>SG14 3JJ</t>
  </si>
  <si>
    <t>Covid safe - Anne Hayward +447773075688below 8ftelec in the kitchen cupboard gas in the back garden on the wall - ecv red standard rate 18+, not-applicable</t>
  </si>
  <si>
    <t>Couldn't scan the isolator in</t>
  </si>
  <si>
    <t>NA,S82E010469</t>
  </si>
  <si>
    <t>G4A00878010101,G4A00878010101</t>
  </si>
  <si>
    <t>MA6NC210933884</t>
  </si>
  <si>
    <t>21M0291830</t>
  </si>
  <si>
    <t>G4F12058852100</t>
  </si>
  <si>
    <t>FOX13550344</t>
  </si>
  <si>
    <t>0CA2F400006BF2C0</t>
  </si>
  <si>
    <t>SHL1357222401</t>
  </si>
  <si>
    <t>326, COULSDON ROAD, COULSDON, SURREY</t>
  </si>
  <si>
    <t>CR5 1EB</t>
  </si>
  <si>
    <t>** no assets migrated ** no one in household self isolating/shielding, on street parking available, no pets, no permission required,  phrase/password: Madrid Elec/ Gas - inside contact - +442084071780</t>
  </si>
  <si>
    <t>17M0090097,17M0090097</t>
  </si>
  <si>
    <t>S19S899,899</t>
  </si>
  <si>
    <t>MA6NC210937075</t>
  </si>
  <si>
    <t>21M0291462</t>
  </si>
  <si>
    <t>G4F10858802100</t>
  </si>
  <si>
    <t>SHL13572224</t>
  </si>
  <si>
    <t>0CA2F4000056E040</t>
  </si>
  <si>
    <t>TEL1357227401</t>
  </si>
  <si>
    <t>19, ANTHILL CLOSE, DENMEAD, WATERLOOVILLE, HAMPSHIRE</t>
  </si>
  <si>
    <t>PO7 6ND</t>
  </si>
  <si>
    <t>Rebook, must attend+447952705273 - parking ok - id ok - 2 engineers ok - e7 - meters internal</t>
  </si>
  <si>
    <t>No isolator to swap out . T1 ariel used</t>
  </si>
  <si>
    <t>C05X128145,C05X128145</t>
  </si>
  <si>
    <t>0529474S,529474</t>
  </si>
  <si>
    <t>MA6NC210625836</t>
  </si>
  <si>
    <t>21M0176842</t>
  </si>
  <si>
    <t>G4F12058382100</t>
  </si>
  <si>
    <t>TEL13572274</t>
  </si>
  <si>
    <t>0CA2F400006BF1A1</t>
  </si>
  <si>
    <t xml:space="preserve">05022	</t>
  </si>
  <si>
    <t>TEL1357229401</t>
  </si>
  <si>
    <t>2, ILKLEY CLOSE, LONDON</t>
  </si>
  <si>
    <t>SE19 3SQ</t>
  </si>
  <si>
    <t>both insidestandard ratethe cupboard will be unlockedparking okaytrainee okayPASSWORD: SCOUTIHD+447990515814, not-applicable</t>
  </si>
  <si>
    <t>F9712213,F9712213</t>
  </si>
  <si>
    <t>G4W00397900902,G4W00397900902</t>
  </si>
  <si>
    <t>MA6NC210788137</t>
  </si>
  <si>
    <t>21M0290281</t>
  </si>
  <si>
    <t>G4F10832192100</t>
  </si>
  <si>
    <t>ISO2037348</t>
  </si>
  <si>
    <t>TEL13572294</t>
  </si>
  <si>
    <t>0CA2F4000056DEE5</t>
  </si>
  <si>
    <t>TEL1357236001</t>
  </si>
  <si>
    <t>81, BAXENDALE ROAD, CHICHESTER, WEST SUSSEX</t>
  </si>
  <si>
    <t>PO19 6US</t>
  </si>
  <si>
    <t>Nigel Teers +447967963165 stand dual oside wall both meters no parking drive park avl , not-applicable</t>
  </si>
  <si>
    <t>Please re book gas exchange . Semi con kit needed tails 1 and 2 changed</t>
  </si>
  <si>
    <t>D07R03772,D07R03772</t>
  </si>
  <si>
    <t>21M0289974</t>
  </si>
  <si>
    <t>TEL13572360</t>
  </si>
  <si>
    <t>0CA2F400006BF169</t>
  </si>
  <si>
    <t>SHL1357236101</t>
  </si>
  <si>
    <t>20 Knee Hill Crescent, LONDON, KNEE HILL CRESCENT, LONDON</t>
  </si>
  <si>
    <t>SE2 0YL</t>
  </si>
  <si>
    <t>COVID-19 STATUS: NO KNOWN OR SUSPECTED COVID-19,, no petsno covidparking outside of property , not-applicable</t>
  </si>
  <si>
    <t>S07X06528,S07X06528</t>
  </si>
  <si>
    <t>21M0291583</t>
  </si>
  <si>
    <t>SHL13572361</t>
  </si>
  <si>
    <t>0CA2F400006BF1BB</t>
  </si>
  <si>
    <t>OE1357236201</t>
  </si>
  <si>
    <t>47 Gibside View, Blaydon-On-Tyne, BLAYDON-ON-TYNE</t>
  </si>
  <si>
    <t>NE21 6LL</t>
  </si>
  <si>
    <t>K95L05872,K95L05872</t>
  </si>
  <si>
    <t>U5S00436661302,U6S00436661302</t>
  </si>
  <si>
    <t>MA6NC210670364</t>
  </si>
  <si>
    <t>21E5239372</t>
  </si>
  <si>
    <t>G4F10773902100</t>
  </si>
  <si>
    <t>OE13572362</t>
  </si>
  <si>
    <t>0CA2F400005BE3B6</t>
  </si>
  <si>
    <t>TEL1357236401</t>
  </si>
  <si>
    <t>111, RIVER WAY, LOUGHTON, ESSEX</t>
  </si>
  <si>
    <t>IG10 3LN</t>
  </si>
  <si>
    <t>UPDATED DETAILS:-COVID FREEMOB: +447840339195Over 18+Standard rate Single PhaseDuel metersLocations- both meters internal Below 8ftParking on streetPhoto ID okTrainee ok , not-applicable</t>
  </si>
  <si>
    <t>Came to do a dual but the gas meter had to be capped, had the incorrect gas meter with me and couldn't get any aclara gas meters</t>
  </si>
  <si>
    <t>21M0291854,Z11N036839</t>
  </si>
  <si>
    <t>E6S03438591154</t>
  </si>
  <si>
    <t>21M0291854</t>
  </si>
  <si>
    <t>TEL13572364</t>
  </si>
  <si>
    <t>0CA2F4000056E0DB</t>
  </si>
  <si>
    <t>SHL1357236601</t>
  </si>
  <si>
    <t>32 Rookwood Stockcross, Newbury, Berkshire, STOCKCROSS, NEWBURY, BERKSHIRE</t>
  </si>
  <si>
    <t>RG20 8JX</t>
  </si>
  <si>
    <t>S79C00188,S79C00188</t>
  </si>
  <si>
    <t>21M0290069</t>
  </si>
  <si>
    <t>SHL13572366</t>
  </si>
  <si>
    <t>0CA2F4000056E078</t>
  </si>
  <si>
    <t>SHL1357237201</t>
  </si>
  <si>
    <t>61, HINCHLIFF DRIVE, WICK, LITTLEHAMPTON, WEST SUSSEX, WICK, LITTLEHAMPTON</t>
  </si>
  <si>
    <t>CN0111I CUSTOMER HAS COVID 19</t>
  </si>
  <si>
    <t>Georgina Rees +447595940140  PREV JOB Sku2 hub fitted t 1 Ariel . Failed to commission. Meters left in dumb modePARKING OK 2ND ENG OK ID OK CAT IN PROP , smets2-commission</t>
  </si>
  <si>
    <t>SHL13572372</t>
  </si>
  <si>
    <t>FOX1357237401</t>
  </si>
  <si>
    <t>35 Rowan Crescent, London, SW16 5JA, ROWAN CRESCENT, LONDON</t>
  </si>
  <si>
    <t>SW16 5JA</t>
  </si>
  <si>
    <t>STATUS: NO KNOWN OR SUSPECTED COVID-19, Greg Box, +447811582971, 18+, StorageHeaters: N, ParkingPermit: N, Above6Feet: N</t>
  </si>
  <si>
    <t>All complete unable to commission via phone office team commissioned remotely. Safety notice issued fire thd contacted</t>
  </si>
  <si>
    <t>Z14N084008,Z14N084008</t>
  </si>
  <si>
    <t>E6S02543801356,E6S02543801356</t>
  </si>
  <si>
    <t>MA6NC210788102</t>
  </si>
  <si>
    <t>21M0290278</t>
  </si>
  <si>
    <t>G4F10832202100</t>
  </si>
  <si>
    <t>FOX13572374</t>
  </si>
  <si>
    <t>0CA2F4000056DC4B</t>
  </si>
  <si>
    <t>PURE1357238101</t>
  </si>
  <si>
    <t>98 COWPER ROAD, HARPENDEN, HARPENDEN, HARPENDEN, HERTFORDSHIRE</t>
  </si>
  <si>
    <t>AL5 5NL</t>
  </si>
  <si>
    <t>COVID-19 STATUS: NO CONTACT WITH CUSTOMER, DOORSTEP CHECKS REQUIRED,  ; , +441582461791, +447890754388, step ladder may be needed, meter internal, cust will provide permit if parking between 10-12, id suff</t>
  </si>
  <si>
    <t>S10EH27453</t>
  </si>
  <si>
    <t>PURE13572381</t>
  </si>
  <si>
    <t>OE1357240401</t>
  </si>
  <si>
    <t>9 ADEN COURT, BEARPARK, DURHAM</t>
  </si>
  <si>
    <t>DH7 7TH</t>
  </si>
  <si>
    <t xml:space="preserve"> ; , arrive at 10:00 as customer will not be available before 10:00NO COVID</t>
  </si>
  <si>
    <t>Z11QK14471</t>
  </si>
  <si>
    <t>OE13572404</t>
  </si>
  <si>
    <t>SW0153952</t>
  </si>
  <si>
    <t>26 Jubilee Close</t>
  </si>
  <si>
    <t>SANDY</t>
  </si>
  <si>
    <t>SG19 1RR</t>
  </si>
  <si>
    <t>08:00 - 12:00. GAS. Exchange of SMETS1 System - Gas Meter. .Aware running past 12pm</t>
  </si>
  <si>
    <t>L1556046317M,L1556046317M</t>
  </si>
  <si>
    <t>SG940216449021</t>
  </si>
  <si>
    <t>G4P50077361600</t>
  </si>
  <si>
    <t xml:space="preserve">02699	</t>
  </si>
  <si>
    <t>SG940220015621</t>
  </si>
  <si>
    <t>SW0153963</t>
  </si>
  <si>
    <t>105 OLD HALE WAY  HERTFORDSHIRE</t>
  </si>
  <si>
    <t>SG5 1XR</t>
  </si>
  <si>
    <t>G4P71315971600,G4P71315971600</t>
  </si>
  <si>
    <t>SW0154054</t>
  </si>
  <si>
    <t>2 KINGS MEWS SOUTH STREET CUCKFIELD</t>
  </si>
  <si>
    <t>HAYWARDS HEATH</t>
  </si>
  <si>
    <t>RH17 5JY</t>
  </si>
  <si>
    <t>No Mobile  reception  in the area. Meter in cellar dual band meters required with sku2 comms hub with the aerial. Job need to be booked as Dual fuel smets2 exchange. Restricted parking in the area. ET1711E</t>
  </si>
  <si>
    <t>10:00 - 14:00. GAS. Exchange of SMETS1 System - Gas Meter. .*Left vm to advise engineer will attend after 12pm*</t>
  </si>
  <si>
    <t>H18P0177837</t>
  </si>
  <si>
    <t xml:space="preserve">05752	</t>
  </si>
  <si>
    <t>G4P01112751800,G4P01112751800</t>
  </si>
  <si>
    <t>GNL1357245101</t>
  </si>
  <si>
    <t>34, Bridgewater Road, Berkhamsted, Bridgewater Road, Berkhamsted</t>
  </si>
  <si>
    <t>HP4 1HP</t>
  </si>
  <si>
    <t>HP4 1HP, Green Energy, COVID-19 STATUS: NO CONTACT WITH CUSTOMER, DOORSTEP CHECKS REQUIRED Site contact Mr. Paul Hayday - 07841324795/ 01442 878794 / paul@ingleshayday.com</t>
  </si>
  <si>
    <t>Z11QK00569,Z11QK00569</t>
  </si>
  <si>
    <t xml:space="preserve">03134	</t>
  </si>
  <si>
    <t>G4A02802230101,G4A02802230101</t>
  </si>
  <si>
    <t>MA6NC210936032</t>
  </si>
  <si>
    <t>21M0291702</t>
  </si>
  <si>
    <t>E6E03726632121</t>
  </si>
  <si>
    <t>GNL13572451</t>
  </si>
  <si>
    <t>0CA2F400006BF14A</t>
  </si>
  <si>
    <t>SHL1354139402</t>
  </si>
  <si>
    <t>Ground Floor Flat, 116 London Road, Gravesend, Kent, LONDON ROAD, NORTHFLEET, GRAVESEND</t>
  </si>
  <si>
    <t>DA11 9LZ</t>
  </si>
  <si>
    <t>Shared neutrals need to cut power to other numbers in order to gain access to neutral and prove dead. Customer needs to arrange with other neighbours to be in. Also gas meter above 10ft do would require a taller ladder. CR142011</t>
  </si>
  <si>
    <t>D9959885</t>
  </si>
  <si>
    <t>G4K64808460611</t>
  </si>
  <si>
    <t>SHL13541394</t>
  </si>
  <si>
    <t>OE1357250401</t>
  </si>
  <si>
    <t>3 Ryde Terrace Bungalows, Stanley, County Durham</t>
  </si>
  <si>
    <t>DH9 8HG</t>
  </si>
  <si>
    <t>Customer wants it putting in Dumb mode on install01207 230961, not-applicable</t>
  </si>
  <si>
    <t>G4K03977990101,G4K03977990101</t>
  </si>
  <si>
    <t>Ma6nc210667304</t>
  </si>
  <si>
    <t>g4f12078602100</t>
  </si>
  <si>
    <t>OE13572504</t>
  </si>
  <si>
    <t>OE1357250901</t>
  </si>
  <si>
    <t>19 LAMBS TERRACE, AMBLE, MORPETH</t>
  </si>
  <si>
    <t>NE65 0LP</t>
  </si>
  <si>
    <t>No access. Octjh606</t>
  </si>
  <si>
    <t>Van parking at back of Blue Bell pub (opposite Lambs Terrace). Or telephone call for alternatives., not-applicable</t>
  </si>
  <si>
    <t>K81L00880</t>
  </si>
  <si>
    <t>OE13572509</t>
  </si>
  <si>
    <t>SHL1357252801</t>
  </si>
  <si>
    <t>72, WADHURST GARDENS, 72, SOUTHAMPTON, WADHURST GARDENS, SOUTHAMPTON</t>
  </si>
  <si>
    <t xml:space="preserve">covid clear S04C29806 - related meter requested to be removed by customer as no longer required18+parking ok Elec - outside on the wallIHD - required </t>
  </si>
  <si>
    <t>Meter removed. New job needs to be created for ihd installation.</t>
  </si>
  <si>
    <t>S04C29806,S04C29806</t>
  </si>
  <si>
    <t>SHL13572528</t>
  </si>
  <si>
    <t>TEL1357253501</t>
  </si>
  <si>
    <t>3, WATERSIDE WAY, WIXAMS, BEDFORD, BEDFORDSHIRE</t>
  </si>
  <si>
    <t>MK42 6DB</t>
  </si>
  <si>
    <t>MOBILE : +447713809888LANDLINE: +441234742324SINGLE PHASEBELOW 8FT ELEC INSIDE UNDER THE STAIRSGAS OUTSIDE IN THE GROUND - SEMI CON KIT NEEDEDELEC METER - STANDRAD RATE 18+PARKING IS FINE PHOTO ID OK , not-applicable</t>
  </si>
  <si>
    <t>S11EH02218,S11EH02218</t>
  </si>
  <si>
    <t>SG940215209320</t>
  </si>
  <si>
    <t>21M0291681</t>
  </si>
  <si>
    <t>G4F12058732100</t>
  </si>
  <si>
    <t>SG940220018121</t>
  </si>
  <si>
    <t>TEL13572535</t>
  </si>
  <si>
    <t>0CA2F400005BD13D</t>
  </si>
  <si>
    <t>TEL1357254301</t>
  </si>
  <si>
    <t>FLAT D, 23, SLAITHWAITE ROAD, LONDON</t>
  </si>
  <si>
    <t>SE13 6DJ</t>
  </si>
  <si>
    <t xml:space="preserve">+447950969947single phase meter elec meter is in hallway gas meter outside standard rate meter 18+parking ok  maybe pay and display bring card and changeid ok </t>
  </si>
  <si>
    <t>Completed outgoing tails sleeved</t>
  </si>
  <si>
    <t>L71A01354,L71A01354</t>
  </si>
  <si>
    <t>G4A01049681101,G4A01049681101</t>
  </si>
  <si>
    <t xml:space="preserve">05823	</t>
  </si>
  <si>
    <t>MA6NC210933843</t>
  </si>
  <si>
    <t>21M0291791</t>
  </si>
  <si>
    <t>G4F12048502100</t>
  </si>
  <si>
    <t>TEL13572543</t>
  </si>
  <si>
    <t>0CA2F4000056E1FE</t>
  </si>
  <si>
    <t>PURE1357254901</t>
  </si>
  <si>
    <t>OLD PARSONAGE, SHORNCOTE, CIRENCESTER, CIRENCESTER, GLOUCESTERSHIRE</t>
  </si>
  <si>
    <t>GL7 6DE</t>
  </si>
  <si>
    <t>18+ gas and elec under stairs cupboard, standard, single phase .  no pets ,parking  , id suff, no trainee meter, internal ele ihd standard meter parking ok photo id sufficient.+441285860744 07931913865, not-applicable</t>
  </si>
  <si>
    <t>Phone removed Ihd photo</t>
  </si>
  <si>
    <t>S81C78660,S81C78660</t>
  </si>
  <si>
    <t xml:space="preserve">04946	</t>
  </si>
  <si>
    <t>21M0290075</t>
  </si>
  <si>
    <t>PURE13572549</t>
  </si>
  <si>
    <t>0CA2F4000056E05F</t>
  </si>
  <si>
    <t>TEL1357255601</t>
  </si>
  <si>
    <t>21, GLANVILLE ROAD, LONDON</t>
  </si>
  <si>
    <t>SW2 5DE</t>
  </si>
  <si>
    <t>gas insideelec outsidestandard rateparking okay - pay and displaytrainee okayphoto idIHD+447944485758, not-applicable</t>
  </si>
  <si>
    <t>Safety notice left for pyro on outgoing unable to fit isolator</t>
  </si>
  <si>
    <t>L67A02204,L67A02204</t>
  </si>
  <si>
    <t>21M0290282</t>
  </si>
  <si>
    <t>TEL13572556</t>
  </si>
  <si>
    <t>0CA2F4000056DF1F</t>
  </si>
  <si>
    <t>OE1357255901</t>
  </si>
  <si>
    <t>8 WARD AVENUE</t>
  </si>
  <si>
    <t>FK2 9UL</t>
  </si>
  <si>
    <t>IHD install07790 660187, smets2-commission</t>
  </si>
  <si>
    <t>Ppmid commissioned everything working fine now</t>
  </si>
  <si>
    <t>21M0225312</t>
  </si>
  <si>
    <t>G4A01832290501</t>
  </si>
  <si>
    <t>OE13572559</t>
  </si>
  <si>
    <t>FOX1357256401</t>
  </si>
  <si>
    <t>Apartment 1, 6 Ashmore Road, London, ASHMORE ROAD, LONDON</t>
  </si>
  <si>
    <t>No answer. ET1611L</t>
  </si>
  <si>
    <t>D16W005171</t>
  </si>
  <si>
    <t>U6S03015061502</t>
  </si>
  <si>
    <t>FOX13572564</t>
  </si>
  <si>
    <t>TEL1357256901</t>
  </si>
  <si>
    <t>FLAT 1104, MONTGOMERY HOUSE;135, HARROW ROAD, LONDON</t>
  </si>
  <si>
    <t>W2 1HG</t>
  </si>
  <si>
    <t>+447946126411 COVID-19 STATUS: NO KNOWN OR SUSPECTED COVID-19 school run pls call first, elec inside economy 7 meter18+keys will be provided by customer parking fine photo id password - khalid+447946126411fatimamussa1317@gmail.com</t>
  </si>
  <si>
    <t>D09A00334,D09A00334</t>
  </si>
  <si>
    <t>21M0176077</t>
  </si>
  <si>
    <t>TEL13572569</t>
  </si>
  <si>
    <t>0CA2F400005BCFBA</t>
  </si>
  <si>
    <t>OE1357257101</t>
  </si>
  <si>
    <t>56, GREENWAYS, CONSETT</t>
  </si>
  <si>
    <t>DH8 7DG</t>
  </si>
  <si>
    <t>gas only, not-applicable</t>
  </si>
  <si>
    <t>19M1254965</t>
  </si>
  <si>
    <t>G4A02505210501</t>
  </si>
  <si>
    <t xml:space="preserve">elec has been done but the gas needs to be exchanged </t>
  </si>
  <si>
    <t>OE13572571</t>
  </si>
  <si>
    <t>SHL1357259501</t>
  </si>
  <si>
    <t>55, SOUTHWAY, PETERLEE</t>
  </si>
  <si>
    <t>SR8 1DX</t>
  </si>
  <si>
    <t>Job type: MEX (gas), dual band hub required and commission IHD on siteParking: YesPets: NoContact: 0781 144 4186Gas MPRN: 1330985602Elec MPAN: 1591053749272, not-applicable</t>
  </si>
  <si>
    <t>E6S24595641961,E6S24595641961</t>
  </si>
  <si>
    <t>MA6NC210752762</t>
  </si>
  <si>
    <t>G4F00499172000</t>
  </si>
  <si>
    <t>SHL13572595</t>
  </si>
  <si>
    <t>0CA2F4000052411F</t>
  </si>
  <si>
    <t>TEL1357260201</t>
  </si>
  <si>
    <t>FLAT 73, GRAYS INN BUILDINGS, ROSEBERY AVENUE, LONDON</t>
  </si>
  <si>
    <t>EC1R 4PL</t>
  </si>
  <si>
    <t>Abort code ET1711F job not gone ahead as there's no parking at all on the road all permit holders and customer doesn't have a permit as they don't drive. No close by parking as its in the city. And all pay and display taken</t>
  </si>
  <si>
    <t xml:space="preserve">COVID-19 - NO KNOWN - 16.11.2021Mr Andrew Moulang +447956529107 hlf hr enroute, elec only inside meter in flat econ 7 meter single yellow cust doesn't know parking PARKING PAY N DISP  DOUBLE YELLOW LINES IN AREAS PLEASE CALL IF WE CANT PARK METERS </t>
  </si>
  <si>
    <t>F88A04949</t>
  </si>
  <si>
    <t>TEL13572602</t>
  </si>
  <si>
    <t>FOX1357262201</t>
  </si>
  <si>
    <t>19 Hollyfield Close, Tring, Hertfordshire, HOLLYFIELD CLOSE, TRING, HERTFORDSHIRE</t>
  </si>
  <si>
    <t>HP23 5PL</t>
  </si>
  <si>
    <t>STATUS: NO KNOWN OR SUSPECTED COVID-19, Call 30 min before arrival, John Whiteman, +441442826314 or +447915897010, 18+, StorageHeaters: N, ParkingPermit: N, Above6Feet: N</t>
  </si>
  <si>
    <t>S79E09214,S79E09214</t>
  </si>
  <si>
    <t xml:space="preserve">7086453,0086453	</t>
  </si>
  <si>
    <t>MA6NC210936021</t>
  </si>
  <si>
    <t>21M0291508</t>
  </si>
  <si>
    <t>G4F10861402100</t>
  </si>
  <si>
    <t>FOX13572622</t>
  </si>
  <si>
    <t>0CA2F400006BE9D7</t>
  </si>
  <si>
    <t>FOX1357262301</t>
  </si>
  <si>
    <t>115 Dene Way, Donnington, Newbury, NEWBURY, BERKSHIRE, DONNINGTON, NEWBURY, BERKSHIRE</t>
  </si>
  <si>
    <t>RG14 2JN</t>
  </si>
  <si>
    <t>Damaged screw in cutout. Unable to undo without pliers. Bo4. Abort  ODE cn1211j</t>
  </si>
  <si>
    <t>NO COVIDStorageHeaters: N, ParkingPermit: N, Above6Feet: N</t>
  </si>
  <si>
    <t>S77C01984</t>
  </si>
  <si>
    <t>FOX13572623</t>
  </si>
  <si>
    <t>SHL1357262501</t>
  </si>
  <si>
    <t>86, THORPE LEA ROAD, PETERBOROUGH, CAMBRIDGESHIRE</t>
  </si>
  <si>
    <t>PE3 6BZ</t>
  </si>
  <si>
    <t>+447900056755  , brian elec only  single phase, e7 on site ,brian will be site,  park i sok , trainee is ok ,id is ok,   , not-applicable</t>
  </si>
  <si>
    <t>CD03K00675,CD03K00675</t>
  </si>
  <si>
    <t>21M0155454</t>
  </si>
  <si>
    <t>SHL13572625</t>
  </si>
  <si>
    <t>PURE1357263601</t>
  </si>
  <si>
    <t>FLAT NO, 11 The Vale, Golders Green, London, LONDON</t>
  </si>
  <si>
    <t>NW11 8SE</t>
  </si>
  <si>
    <t>No one present at property. No contact number provided and waited outside for over 15mins. Ref:  CN0211G</t>
  </si>
  <si>
    <t>PC and commission gas (call 30 mins before arrival), smets2-repair</t>
  </si>
  <si>
    <t>21M0186995</t>
  </si>
  <si>
    <t>G4F92566431900</t>
  </si>
  <si>
    <t>PURE13572636</t>
  </si>
  <si>
    <t>PURE1357264401</t>
  </si>
  <si>
    <t>140A, ANERLEY ROAD, BROMLEY, LONDON, LONDON</t>
  </si>
  <si>
    <t xml:space="preserve">COVID-19 STATUS: NO KNOWN OR SUSPECTED COVID-19 Please commission gas meter approx 5-6ft high so might need ladderParking - OK+447493709818 - Call 30 Mins Prior </t>
  </si>
  <si>
    <t>PURE13572644</t>
  </si>
  <si>
    <t>SHL1357266101</t>
  </si>
  <si>
    <t>First Floor Flat, 13 Rotherwood Road, 13, LONDON, ROTHERWOOD ROAD, LONDON</t>
  </si>
  <si>
    <t>SW15 1LA</t>
  </si>
  <si>
    <t>Customer did not allow power to.be turned off downstairs, inconvenient please reschedule with customer ET1211H</t>
  </si>
  <si>
    <t>Meter below 8ft: Y|Has permission to Install: Y|Parking available: PAY_AND_DISPLAY_NEARBY|Customer has Carer or representative: N|Pass phrase: Amy smells, not-applicable</t>
  </si>
  <si>
    <t>K79A25892</t>
  </si>
  <si>
    <t>SHL13572661</t>
  </si>
  <si>
    <t>SHL1355308702</t>
  </si>
  <si>
    <t>142, HONEY HILL ROAD, HONEY HILL ROAD, BEDFORD, HONEY HILL ROAD</t>
  </si>
  <si>
    <t>MK40 4PD</t>
  </si>
  <si>
    <t>No access  or answer on phone cn1211g</t>
  </si>
  <si>
    <t>UPDATED DETAILS:- COVID FREE MOB: +447788724754 Over 18+ Standard rate Single Phase Duel meters Locations- gas external on the wall and electric internal beside front door Below 8ft Parking on street Photo ID ok Trainee ok, not-applicable</t>
  </si>
  <si>
    <t>S66E010815</t>
  </si>
  <si>
    <t>G4A04552130501</t>
  </si>
  <si>
    <t>SHL13553087</t>
  </si>
  <si>
    <t>29 Colliery Mews, Boldon, BOLDON</t>
  </si>
  <si>
    <t>NE35 9NJ</t>
  </si>
  <si>
    <t>TEL1357268501</t>
  </si>
  <si>
    <t>12, ST JAMES PARK ROAD, NORTHAMPTON, NORTHAMPTONSHIRE</t>
  </si>
  <si>
    <t>NN5 5DN</t>
  </si>
  <si>
    <t>UPDATED DETAILS:-COVID FREEMOB: +447903283396Over 18+Economy 7 (E7 Confirmed on site SF/DF)  Single PhaseDuel metersLocations- both meters internal Below 8ftParking on side streetPhoto ID okTrainee ok   , not-applicable</t>
  </si>
  <si>
    <t>Failed pre gas test exchanged meter and still failed  capped off meter at outlet  and left safety notice</t>
  </si>
  <si>
    <t>K73FN02896,K73FN02896</t>
  </si>
  <si>
    <t>G4A03339150701,G4A03339150701</t>
  </si>
  <si>
    <t>MA6NC210788114</t>
  </si>
  <si>
    <t>21M0290397</t>
  </si>
  <si>
    <t>G4F10731882100</t>
  </si>
  <si>
    <t>TEL13572685</t>
  </si>
  <si>
    <t>0CA2F4000056E021</t>
  </si>
  <si>
    <t>SHL1357268901</t>
  </si>
  <si>
    <t>Old style butterfly fitting on ecv, sgn contacted ref 53573820 abort code ET0811H</t>
  </si>
  <si>
    <t>** no assets migrated ** not-applicable</t>
  </si>
  <si>
    <t>17P3101714</t>
  </si>
  <si>
    <t>G4A04474440101,G4A04474440101</t>
  </si>
  <si>
    <t>SHL13572689</t>
  </si>
  <si>
    <t>OE1357269001</t>
  </si>
  <si>
    <t>17 Burnholme Way, St mary park, ST. MARY PARK, MORPETH, NORTHUMBERLAND</t>
  </si>
  <si>
    <t>NE61 6BS</t>
  </si>
  <si>
    <t>18K0224210,18K0224210</t>
  </si>
  <si>
    <t>G4KPP5961816,G4K00596561816</t>
  </si>
  <si>
    <t>MA6NC210644371</t>
  </si>
  <si>
    <t>21M0202896</t>
  </si>
  <si>
    <t>G4F10773762100</t>
  </si>
  <si>
    <t>OE13572690</t>
  </si>
  <si>
    <t>0CA2F400005A6D58</t>
  </si>
  <si>
    <t>SHL1357269301</t>
  </si>
  <si>
    <t>43 Booth Lane North, NORTHAMPTON, Northamptonshire, BOOTH LANE NORTH, NORTHAMPTON</t>
  </si>
  <si>
    <t>NN3 6JQ</t>
  </si>
  <si>
    <t>Ta55888  cut out loose b02</t>
  </si>
  <si>
    <t>+447592743182, 18+ duel, standard, parking ok, no pets, id suff, trainee ok,  LOCATION of meters inside, IHD, step ladder, vulnerable, make sure user guide is large print , not-applicable</t>
  </si>
  <si>
    <t>F01FC07246</t>
  </si>
  <si>
    <t>G4A03477120001</t>
  </si>
  <si>
    <t>SHL13572693</t>
  </si>
  <si>
    <t>SHL1357270101</t>
  </si>
  <si>
    <t>11 Wix's Lane, United Kingdom, London</t>
  </si>
  <si>
    <t>SW4 0AL</t>
  </si>
  <si>
    <t>L79A11804</t>
  </si>
  <si>
    <t>G4K90031150601</t>
  </si>
  <si>
    <t xml:space="preserve">app cancelled </t>
  </si>
  <si>
    <t>SHL13572701</t>
  </si>
  <si>
    <t>FOX1357270201</t>
  </si>
  <si>
    <t>14 Nene Parade, March, Cambridgeshire, CAMBRIDGESHIRE</t>
  </si>
  <si>
    <t>PE15 8TD</t>
  </si>
  <si>
    <t>Complete.  No PPMID available due to stock issues. Gas flue passes up through ceiling and straight to ro roof. See pictures to show no void, just straight out to roof. Gas fire in premises has been capped off.</t>
  </si>
  <si>
    <t>S67E08849,S67E008849</t>
  </si>
  <si>
    <t>G4A02202630501,G4A02202630501</t>
  </si>
  <si>
    <t>MA6NC210936311</t>
  </si>
  <si>
    <t>G4F12058812100</t>
  </si>
  <si>
    <t>FOX13572702</t>
  </si>
  <si>
    <t>TEL1357270701</t>
  </si>
  <si>
    <t>1, VALLEY CRESCENT, BRACKLEY, NORTHAMPTONSHIRE</t>
  </si>
  <si>
    <t>NN13 7DF</t>
  </si>
  <si>
    <t>covid clear 18++447973955852, both meters external, parking okay, id sufficient</t>
  </si>
  <si>
    <t>Z13NA36778,Z13NA36778</t>
  </si>
  <si>
    <t>030306	,30306</t>
  </si>
  <si>
    <t>MA6NC210933634</t>
  </si>
  <si>
    <t>21M0290197</t>
  </si>
  <si>
    <t>G4F10732152100</t>
  </si>
  <si>
    <t>ISO2037390</t>
  </si>
  <si>
    <t>TEL13572707</t>
  </si>
  <si>
    <t>0CA2F400006BF02C</t>
  </si>
  <si>
    <t>PURE1357271101</t>
  </si>
  <si>
    <t>FLAT NO 6, 9 WYNDHAM CRESCENT, LONDON, London</t>
  </si>
  <si>
    <t>N19 5QJ</t>
  </si>
  <si>
    <t>COVID-19 STATUS: NO KNOWN OR SUSPECTED COVID-19Ms Virginia Perkins+447876566387step ladder required StorageHeaters: N, ParkingPermit: N, Above6Feet: N</t>
  </si>
  <si>
    <t>L78A09039,L78A09039</t>
  </si>
  <si>
    <t>G4A00587830001</t>
  </si>
  <si>
    <t>21M0291749</t>
  </si>
  <si>
    <t>PURE13572711</t>
  </si>
  <si>
    <t>0CA2F4000056DF53</t>
  </si>
  <si>
    <t>SHL1357271901</t>
  </si>
  <si>
    <t>51 Runnymede Crescent, LONDON, London, RUNNYMEDE CRESCENT, LONDON</t>
  </si>
  <si>
    <t>SW16 5UF</t>
  </si>
  <si>
    <t xml:space="preserve">COVID-19 STATUS: NO KNOWN OR SUSPECTED COVID-19Mr Gordon Mackenzie+442087645484PASSWORD **** COMMON *******+442087645484GAS AND ELEC INSIDESINGLE PHASE STANDARD RATE ID OK18+PARKING ON STREETIHD NEEDED </t>
  </si>
  <si>
    <t>S72A16953</t>
  </si>
  <si>
    <t>SHL13572719</t>
  </si>
  <si>
    <t>OE1357273601</t>
  </si>
  <si>
    <t>58 TWEED TERRACE, STANLEY</t>
  </si>
  <si>
    <t>DH9 6JN</t>
  </si>
  <si>
    <t>17K0287510,17K0287510</t>
  </si>
  <si>
    <t>G4K00656051706,G4K00656051706</t>
  </si>
  <si>
    <t xml:space="preserve">03526	</t>
  </si>
  <si>
    <t>MA6NC210811046</t>
  </si>
  <si>
    <t>21E5240107</t>
  </si>
  <si>
    <t>G4F10773532100</t>
  </si>
  <si>
    <t>OE13572736</t>
  </si>
  <si>
    <t>0CA2F400005240F0</t>
  </si>
  <si>
    <t>FOX1357274101</t>
  </si>
  <si>
    <t>6 Perceval Avenue, London, NW3 4PY, PERCEVAL AVENUE, LONDON</t>
  </si>
  <si>
    <t>NW3 4PY</t>
  </si>
  <si>
    <t>STATUS: NO KNOWN OR SUSPECTED COVID-19, Susan Jacobs, +442074353357 or +447973748623, 18+. Needs to leave at 12pm so make first appt of day please., +447973748623,dual,gas external,elec internal,parking permit,standard.single phase,password-fulham</t>
  </si>
  <si>
    <t>L84A04838,L84A04838</t>
  </si>
  <si>
    <t xml:space="preserve">03158138	,03158138	</t>
  </si>
  <si>
    <t>MA6NC210787762</t>
  </si>
  <si>
    <t>21M0290213</t>
  </si>
  <si>
    <t>G4F10923412100</t>
  </si>
  <si>
    <t>FOX13572741</t>
  </si>
  <si>
    <t>0CA2F4000056E160</t>
  </si>
  <si>
    <t>SHL1357274301</t>
  </si>
  <si>
    <t>18, LINNHEADS, PRUDHOE</t>
  </si>
  <si>
    <t>NE42 6LG</t>
  </si>
  <si>
    <t>call en route - 447913924651, Emma Harrison +447913924651 PLEAS MAKE 1ST AM APPT IF POSS  Shell_ReCommission METERS SUNDER THE STAIRS PARKING OK 2ND ENG OK ID OK PUP IN PROP , smets2-commission</t>
  </si>
  <si>
    <t>21M0116661</t>
  </si>
  <si>
    <t>SHL13572743</t>
  </si>
  <si>
    <t>SHL1357275901</t>
  </si>
  <si>
    <t>8 Faramir Place, NORTHAMPTON, Northamptonshire, FARAMIR PLACE, NORTHAMPTON</t>
  </si>
  <si>
    <t>NN3 8SF</t>
  </si>
  <si>
    <t>inside the porcheconomy 7parking okaytrainee okayphoto id okayIHD+447554631636, not-applicable</t>
  </si>
  <si>
    <t>All completed  commissioned  with site support  as gas meter was not attac to stock  hence no after gas pictures  all checks tests carried out . Stock now added to enable to close job</t>
  </si>
  <si>
    <t>Z03FG20735,Z03FG20735</t>
  </si>
  <si>
    <t xml:space="preserve">06531	</t>
  </si>
  <si>
    <t>7203026S,7203026S</t>
  </si>
  <si>
    <t>MA6NC210749053</t>
  </si>
  <si>
    <t>21M0290179</t>
  </si>
  <si>
    <t>G4F10832652100</t>
  </si>
  <si>
    <t>SHL13572759</t>
  </si>
  <si>
    <t>SHL1357276701</t>
  </si>
  <si>
    <t>Flat 3 100 Clapham Common South Sid, FLAT 3, LONDON, CLAPHAM COMMON SOUTH SIDE, LONDON</t>
  </si>
  <si>
    <t>SW4 9DN</t>
  </si>
  <si>
    <t>Customer on business call..for work, I wasn't able to wait 30mins for them to finish</t>
  </si>
  <si>
    <t>+447502147756, 18+ duel, unsure E7/ standard, parking pay and display on lynette avenue park for 2 hours or tesco car park, no pets, id suff password (potatoes), trainee ok,  LOCATION of meters gas outside elec inside semi con kit required, IHD, not-applicable</t>
  </si>
  <si>
    <t>S74A56327</t>
  </si>
  <si>
    <t>G4A50539230401</t>
  </si>
  <si>
    <t>SHL13572767</t>
  </si>
  <si>
    <t>SHL1357277601</t>
  </si>
  <si>
    <t>FLAT 2, WELLS HOUSE, HOWLAND ESTATE, LONDON</t>
  </si>
  <si>
    <t>SE16 7BN</t>
  </si>
  <si>
    <t xml:space="preserve">COVID-19 STATUS: NO CONTACT WITH CUSTOMER, DOORSTEP CHECKS REQUIRED, Meter below 8ft: Y|Has permission to Install: Y|Parking available: PERMIT_PARKING_NEARBY|Customer has Carer or representative: N|Pass phrase: Celine Dion is a fabulous artist! </t>
  </si>
  <si>
    <t>Completed...pipework double flexi</t>
  </si>
  <si>
    <t>L83A91099,L83A91099</t>
  </si>
  <si>
    <t>G4A00468010601,G4A00468010601</t>
  </si>
  <si>
    <t>MA6NC210933871</t>
  </si>
  <si>
    <t>21M0291801</t>
  </si>
  <si>
    <t>G4F10732312100</t>
  </si>
  <si>
    <t>SHL13572776</t>
  </si>
  <si>
    <t>SHL1357278001</t>
  </si>
  <si>
    <t>Sycamore Lodge Brixworth Road, SYCAMORE LODGE, NORTHAMPTON, Northamptonshire, BRIXWORTH ROAD, CREATON, NORTHAMPTON</t>
  </si>
  <si>
    <t>NN6 8NG</t>
  </si>
  <si>
    <t>18+ gas out side and elec  out side  cupboard, standard, single phase .  no pets ,parking  , id suff, no trainee meter, internal ele ihd standard meter parking ok photo id sufficient mask to be worn on the day .call an hour before +447432652649., not-applicable</t>
  </si>
  <si>
    <t>D08W695095,D08W695095</t>
  </si>
  <si>
    <t xml:space="preserve">08243	</t>
  </si>
  <si>
    <t>G4A06083050101,G4A06083050010</t>
  </si>
  <si>
    <t>MA6NC210936338</t>
  </si>
  <si>
    <t>21M0291677</t>
  </si>
  <si>
    <t>E6F10673892100</t>
  </si>
  <si>
    <t>SHL13572780</t>
  </si>
  <si>
    <t>0CA2F400005BCF47</t>
  </si>
  <si>
    <t>SHL1355079502</t>
  </si>
  <si>
    <t>UPDATED DETAILS:-COVID FREEMOB: +447969522368Over 18+Standard rateSingle PhaseDuel metersLocations- both meters internal under the stairs ---- customer wants meters moving up as they are low down Below 8ftParking on streetPhoto ID okTraine, not-applicable</t>
  </si>
  <si>
    <t>SHL1357279301</t>
  </si>
  <si>
    <t>Dormer cottage, Thorndene avenue, DORMER COTTAGE, THORNDENE AVENUE, BOGNOR REGIS, WEST SUSSEX</t>
  </si>
  <si>
    <t>PO21 2TP</t>
  </si>
  <si>
    <t>BO1 C03 C06 C07 C11 C18 CS8111508</t>
  </si>
  <si>
    <t>S03C18659</t>
  </si>
  <si>
    <t>G4K68390760811</t>
  </si>
  <si>
    <t>21M0289971</t>
  </si>
  <si>
    <t>SHL13572793</t>
  </si>
  <si>
    <t>SHL1357281001</t>
  </si>
  <si>
    <t>33 Queens Road, Northampton, Northamptonshire, QUEENS ROAD, NORTHAMPTON</t>
  </si>
  <si>
    <t>NN1 3LP</t>
  </si>
  <si>
    <t xml:space="preserve">NO COVIDCustomer Tel Number +447960253616, 18+ duel, E7 parking  there is free parking for an hour at the beginning of the street , no pets, id suff, trainee ok,  LOCATION of meters internal, IHDPASSWORD : FATHER </t>
  </si>
  <si>
    <t>Z02FF12707,Z02FF12702</t>
  </si>
  <si>
    <t>G4A00959011401,G4A00859011401</t>
  </si>
  <si>
    <t>SHL13572810</t>
  </si>
  <si>
    <t>OE1357284401</t>
  </si>
  <si>
    <t>14 WORTON CLOSE, SHOTTON COLLIERY, DURHAM</t>
  </si>
  <si>
    <t>DH6 2YL</t>
  </si>
  <si>
    <t>Igt fitting needed for gas,  job will need booking for a sms engineer. Gas exchange needs booking with customer</t>
  </si>
  <si>
    <t>N61L12303,N61L12303</t>
  </si>
  <si>
    <t>21E5239369</t>
  </si>
  <si>
    <t>OE13572844</t>
  </si>
  <si>
    <t>0CA2F40000523FC6</t>
  </si>
  <si>
    <t xml:space="preserve">03591	</t>
  </si>
  <si>
    <t>OE1357286401</t>
  </si>
  <si>
    <t>32/6 Sandport Street, EDINBURGH</t>
  </si>
  <si>
    <t>EH6 6EP</t>
  </si>
  <si>
    <t xml:space="preserve">COVID-19 STATUS: NO KNOWN OR SUSPECTED COVID-19 - Michal Stevove +447519269324 - standard rate - single phase - below 8ft - parking ok - electric in the entrance door - gas in the closet door </t>
  </si>
  <si>
    <t>Evening working fine</t>
  </si>
  <si>
    <t>P8776827274,P879227274</t>
  </si>
  <si>
    <t>0066551S,66551</t>
  </si>
  <si>
    <t>MA6NC210712336</t>
  </si>
  <si>
    <t>21E5238222</t>
  </si>
  <si>
    <t>G4F10805672100</t>
  </si>
  <si>
    <t>OE13572864</t>
  </si>
  <si>
    <t>0CA2F400005BE40E</t>
  </si>
  <si>
    <t>OE1357287801</t>
  </si>
  <si>
    <t>35 HOME PARK, WALLSEND</t>
  </si>
  <si>
    <t>NE28 8UH</t>
  </si>
  <si>
    <t>17K0189227,17K0189227</t>
  </si>
  <si>
    <t>G4K00146051706,G4K00146051706</t>
  </si>
  <si>
    <t>MA6NC210120445</t>
  </si>
  <si>
    <t>21E5240666</t>
  </si>
  <si>
    <t>G4F10801782100</t>
  </si>
  <si>
    <t>OE13572878</t>
  </si>
  <si>
    <t>0CA2F400005BE3BA</t>
  </si>
  <si>
    <t>OE1357288101</t>
  </si>
  <si>
    <t>Flat 5, 2 Haig Lane, EDINBURGH, MIDLOTHIAN</t>
  </si>
  <si>
    <t>EH6 5GA</t>
  </si>
  <si>
    <t>19M1036776,19M1036776</t>
  </si>
  <si>
    <t xml:space="preserve">02583	</t>
  </si>
  <si>
    <t>E6S24086941961,E6S24086941961</t>
  </si>
  <si>
    <t xml:space="preserve">00673	</t>
  </si>
  <si>
    <t>MA6NC210712357</t>
  </si>
  <si>
    <t>21E5240225</t>
  </si>
  <si>
    <t>G4F10805712100</t>
  </si>
  <si>
    <t>OE13572881</t>
  </si>
  <si>
    <t>0CA2F400005A6D91</t>
  </si>
  <si>
    <t>OE1357288301</t>
  </si>
  <si>
    <t>2, Poppyfield Court, Seaton Village, Seaham, Durham</t>
  </si>
  <si>
    <t>SR7 0DE</t>
  </si>
  <si>
    <t>19E0051712,19E0051712</t>
  </si>
  <si>
    <t xml:space="preserve">01047	</t>
  </si>
  <si>
    <t>E6S19497582061,E6S19497582061</t>
  </si>
  <si>
    <t>MA6NC210670360</t>
  </si>
  <si>
    <t>21E5240812</t>
  </si>
  <si>
    <t>G4F10779762100</t>
  </si>
  <si>
    <t>OE13572883</t>
  </si>
  <si>
    <t>0CA2F4000052389C</t>
  </si>
  <si>
    <t>SHL1357289101</t>
  </si>
  <si>
    <t>Flat 7, Girtin House, Sutton, Surrey, BRIGHTON ROAD, SUTTON</t>
  </si>
  <si>
    <t>SM2 5JQ</t>
  </si>
  <si>
    <t>Customer refused electric as gas unable to go.ahead due to restricted access, customer wants both meters changed or none at all. ET1511C</t>
  </si>
  <si>
    <t>+447385293236  COVID-19 STATUS: NO KNOWN OR SUSPECTED COVID-19, Meter below 8ft: Y|Has permission to Install: Y|Parking available: PERMIT_PARKING_NEARBY|Customer has Carer or representative: N|Pass phrase: N/A</t>
  </si>
  <si>
    <t>A08X024539</t>
  </si>
  <si>
    <t>SHL13572891</t>
  </si>
  <si>
    <t>SR6 7SL</t>
  </si>
  <si>
    <t>175 Gosport Road Fareham</t>
  </si>
  <si>
    <t>PO160QD</t>
  </si>
  <si>
    <t>No access customer not in. Called both numbers no response. CN0511e</t>
  </si>
  <si>
    <t>Client Name : Nabuh Energy Access Arrangements: Contact: Mr Ryan Taylor Customer Name: Miss Amelia-rose Wilson Contact Phone: 07584864602 Additional Information: electric meter is blank MEX trad pp to smart pp cont  Miss Julia Wilkinson 07887214066</t>
  </si>
  <si>
    <t>S11C05185</t>
  </si>
  <si>
    <t>TEL1357292001</t>
  </si>
  <si>
    <t>54, INGRAM ROAD, THORNTON HEATH, SURREY</t>
  </si>
  <si>
    <t>CR7 8ED</t>
  </si>
  <si>
    <t>18+ gas and elec under stairs cupboard, standard, single phase .  no pets ,parking  , id suff, no trainee meter, internal ele ihd standard meter parking ok photo id sufficient.call an hour before +447983961512, not-applicable</t>
  </si>
  <si>
    <t>Customer didn't clear out cupboard making it more difficult</t>
  </si>
  <si>
    <t>D13B209245,D13B209245</t>
  </si>
  <si>
    <t>MA6NC210936785</t>
  </si>
  <si>
    <t>21M0291805</t>
  </si>
  <si>
    <t>G4F12046642100</t>
  </si>
  <si>
    <t>TEL13572920</t>
  </si>
  <si>
    <t>0CA2F400006BF152</t>
  </si>
  <si>
    <t>TEL1357293901</t>
  </si>
  <si>
    <t>FLAT 3, SAMUEL LEWIS TRUST DWELLINGS, AMHURST PARK, LONDON</t>
  </si>
  <si>
    <t>N16 5AL</t>
  </si>
  <si>
    <t xml:space="preserve">COVID-19 STATUS: NO KNOWN OR SUSPECTED COVID-19 +442075031914 +77884977311,  ; , +442075031914/ located inside/ single phase/ standard rate/ parking ok trainee ok/ id ok </t>
  </si>
  <si>
    <t>S68A17334,S68A17334</t>
  </si>
  <si>
    <t xml:space="preserve">6224355,00224355	</t>
  </si>
  <si>
    <t>MA6NC210936210</t>
  </si>
  <si>
    <t>21M0291655</t>
  </si>
  <si>
    <t>E6F10679732100</t>
  </si>
  <si>
    <t>TEL13572939</t>
  </si>
  <si>
    <t>0CA2F4000056DF8D</t>
  </si>
  <si>
    <t>SHL1357294101</t>
  </si>
  <si>
    <t>6a, Southside Common, 6A, LONDON, SOUTHSIDE COMMON, LONDON</t>
  </si>
  <si>
    <t>SW19 4TG</t>
  </si>
  <si>
    <t>*job info: dual fual smets 2 exchangeparking: LAURISTON ROAD. he can park in gardenpets: noneadditional info: ensure customer call on routecontact: 07947184579 or 02089468362, not-applicable</t>
  </si>
  <si>
    <t>Unable to change gas meter due to serial number mismatch. Serial number on site is 0010635. There could be a mix up with the meter that is in number 6 and 6a. Correct board fitted as the correct separation distance from gas and electric is not there.</t>
  </si>
  <si>
    <t>L76A10440,L76A10440</t>
  </si>
  <si>
    <t>E6S10110291756</t>
  </si>
  <si>
    <t>21M0290349</t>
  </si>
  <si>
    <t>SHL13572941</t>
  </si>
  <si>
    <t>0CA2F4000056E0A0</t>
  </si>
  <si>
    <t>17 Beech Grove</t>
  </si>
  <si>
    <t>NE28 8HF</t>
  </si>
  <si>
    <t>21E5240763</t>
  </si>
  <si>
    <t>OE1357295901</t>
  </si>
  <si>
    <t>2 BRIGNALL RISE, SUNDERLAND</t>
  </si>
  <si>
    <t>SR3 1PS</t>
  </si>
  <si>
    <t>COVID-19 STATUS: NO KNOWN OR SUSPECTED COVID-19Colin Hughes+447584046979Electric meter in garage.  Gas meter on side of house.  There is space on my drive to park.  Puppers will be kept in house as they will lick you to death.  My number 075840469</t>
  </si>
  <si>
    <t>I09L11328,I09L11328</t>
  </si>
  <si>
    <t>G4A02102020401,G4A02102020401</t>
  </si>
  <si>
    <t>MA6NC210714669</t>
  </si>
  <si>
    <t>21M0155710</t>
  </si>
  <si>
    <t>G4F10801292100</t>
  </si>
  <si>
    <t>OE13572959</t>
  </si>
  <si>
    <t>0CA2F400005BE528</t>
  </si>
  <si>
    <t>OE1357298201</t>
  </si>
  <si>
    <t>33, Westfield Crescent, Newbiggin-By-The-Sea</t>
  </si>
  <si>
    <t>NE64 6XA</t>
  </si>
  <si>
    <t>no special needs or requirements re parking, meter access etc., not-applicable</t>
  </si>
  <si>
    <t>16K0427339,16K0427339</t>
  </si>
  <si>
    <t>G4K00134431706,G4K00134431706</t>
  </si>
  <si>
    <t xml:space="preserve">04426	</t>
  </si>
  <si>
    <t>MA6NC210687575</t>
  </si>
  <si>
    <t>21E5235055</t>
  </si>
  <si>
    <t>G4F10772682100</t>
  </si>
  <si>
    <t>OE13572982</t>
  </si>
  <si>
    <t>0CA2F4000056F78C</t>
  </si>
  <si>
    <t>TEL1357299101</t>
  </si>
  <si>
    <t>11, BRISTOL MEWS, LONDON</t>
  </si>
  <si>
    <t>W9 2JF</t>
  </si>
  <si>
    <t>+447775701456,DUAL FUEL,GAS/ELECTRIC INTERNAL,STANDARD RATE,NO PARKING IN THE MEWS YELLOW LINE IF NEIGHBOURS ARNT HERE CAN PARK ON THE SPOT,TRAINEE OK,PHOTO ID OK,IHD REQ,, not-applicable</t>
  </si>
  <si>
    <t>S58A14193,S58A14193</t>
  </si>
  <si>
    <t>0322719	,322719</t>
  </si>
  <si>
    <t>MA6NC210936659</t>
  </si>
  <si>
    <t>21M0291746</t>
  </si>
  <si>
    <t>G4F10923372100</t>
  </si>
  <si>
    <t>TEL13572991</t>
  </si>
  <si>
    <t>0CA2F400005BCFA8</t>
  </si>
  <si>
    <t>SHL1355895102</t>
  </si>
  <si>
    <t xml:space="preserve"> ; , covid clear, call 30 mins before arrival, Elec - outside on the wall, No pets, Free on street parking, No one is self isolating or shielding </t>
  </si>
  <si>
    <t>S13G17164,S13G17164</t>
  </si>
  <si>
    <t>21M0206582</t>
  </si>
  <si>
    <t>0CA2F4000056DF6A</t>
  </si>
  <si>
    <t>TEL1357299901</t>
  </si>
  <si>
    <t>7, HYDETHORPE ROAD, LONDON</t>
  </si>
  <si>
    <t>SW12 0JE</t>
  </si>
  <si>
    <t xml:space="preserve">UPDATED DETAILS:-COVID FREEMOB: +442087723206Over 18+Standard rateSingle PhaseDuel metersLocations- both meters internalBelow 8ftParking on streetPhoto ID okTrainee ok </t>
  </si>
  <si>
    <t>All okay. New gas meter bracket used and fitted to wall.</t>
  </si>
  <si>
    <t>Z11QF26266,Z11QF26266</t>
  </si>
  <si>
    <t>MA6NC210843064</t>
  </si>
  <si>
    <t>21M0290327</t>
  </si>
  <si>
    <t>G4F10764472100</t>
  </si>
  <si>
    <t>TEL13572999</t>
  </si>
  <si>
    <t>0CA2F4000056E03D</t>
  </si>
  <si>
    <t>SHL1357302401</t>
  </si>
  <si>
    <t>6a Baker Street, WELLINGBOROUGH, Northamptonshire, BAKER STREET, WELLINGBOROUGH, NORTHAMPTONSHIRE</t>
  </si>
  <si>
    <t>NN8 4DY</t>
  </si>
  <si>
    <t>Miss Elizabeth Redden 6a Baker Street -, WELLINGBOROUGH, Northamptonshire, , , NN84DYliz-redden@hotmail.com 07572228090 (home), site-investigation</t>
  </si>
  <si>
    <t>Commissioned gas meter</t>
  </si>
  <si>
    <t>G4P30906251700</t>
  </si>
  <si>
    <t>SHL13573024</t>
  </si>
  <si>
    <t>TEL1357302801</t>
  </si>
  <si>
    <t>2, CORONATION TERRACE, SPRINGWELL, GATESHEAD</t>
  </si>
  <si>
    <t>NE9 7SA</t>
  </si>
  <si>
    <t>STATUS: NO KNOWN OR SUSPECTED COVID-19, Mrs Ina Baister, +441914312224, 18+, +441914312224/ standard rate/ single phase/ located inside/ step ladder req/ trainee ok/ id ok</t>
  </si>
  <si>
    <t>I06L05756,I06L05756</t>
  </si>
  <si>
    <t>G4A01834290601,G4A01834290601</t>
  </si>
  <si>
    <t>MA6NC210752780</t>
  </si>
  <si>
    <t>21E5235069</t>
  </si>
  <si>
    <t>E6F10700482100</t>
  </si>
  <si>
    <t>TEL13573028</t>
  </si>
  <si>
    <t>0CA2F4000052414D</t>
  </si>
  <si>
    <t>FOX1357303201</t>
  </si>
  <si>
    <t>24 Langtun Avenue, Ambrosden, Bicester, BICESTER, OXFORDSHIRE, AMBROSDEN, BICESTER, OXFORDSHIRE</t>
  </si>
  <si>
    <t>OX25 2LQ</t>
  </si>
  <si>
    <t>Dual complete, elec outside front 100amp fuse. Dual band fitted. Gas round back of property. Boiler and cooker both fine. No drop. All commissioned. Area tidy customer happy. Ppmid left. Advice given</t>
  </si>
  <si>
    <t>D04C18203,D04C18203</t>
  </si>
  <si>
    <t>G4W01323060301,G4W01323060301</t>
  </si>
  <si>
    <t>MA6NC210933917</t>
  </si>
  <si>
    <t>21M0234880</t>
  </si>
  <si>
    <t>G4F10923492100</t>
  </si>
  <si>
    <t>FOX13573032</t>
  </si>
  <si>
    <t>0CA2F4000056DF5D</t>
  </si>
  <si>
    <t>SHL1357303701</t>
  </si>
  <si>
    <t>111 Gardner Park, 111 Gardner Park, North Shields, GARDNER PARK, NORTH SHIELDS</t>
  </si>
  <si>
    <t>NE29 0EB</t>
  </si>
  <si>
    <t>A07 reported to NPG 211104-000914 C20</t>
  </si>
  <si>
    <t>K96L06715,K96L06715</t>
  </si>
  <si>
    <t>0097851S,978515</t>
  </si>
  <si>
    <t>MA6NC210601920</t>
  </si>
  <si>
    <t>20M0051092</t>
  </si>
  <si>
    <t>G4F10801322100</t>
  </si>
  <si>
    <t>SHL13573037</t>
  </si>
  <si>
    <t>0CA2F400005BE52B</t>
  </si>
  <si>
    <t xml:space="preserve">04834	</t>
  </si>
  <si>
    <t>FOX1357306601</t>
  </si>
  <si>
    <t>First Floor, 129 Seely Road, London, SEELY ROAD, LONDON</t>
  </si>
  <si>
    <t>SW17 9QX</t>
  </si>
  <si>
    <t>Fusebox exposed dangerous live cables TA55973</t>
  </si>
  <si>
    <t>+447551192663 COVID-19 STATUS: NO CONTACT WITH CUSTOMER, DOORSTEP CHECKS REQUIRED pay and display, StorageHeaters: N, ParkingPermit: Y, Above6Feet: Y</t>
  </si>
  <si>
    <t>L64A31693</t>
  </si>
  <si>
    <t>FOX13573066</t>
  </si>
  <si>
    <t>TEL1357307701</t>
  </si>
  <si>
    <t>52A, GREAT NORTHERN ROAD, DUNSTABLE, BEDFORDSHIRE</t>
  </si>
  <si>
    <t>LU5 4BT</t>
  </si>
  <si>
    <t>+447881712815 COVID-19 STATUS: NO KNOWN OR SUSPECTED COVID-19, UPDATED DETAILS:-COVID FREEMOB: +447881712815Over 18+Economy 7 (E7 Confirmed on site SF/DF)  Single PhaseDuel metersLocations- both external on the wall Below 8ftParking on streetPhoto ID okTrainee ok</t>
  </si>
  <si>
    <t>Z02E063323,Z02E063323</t>
  </si>
  <si>
    <t>G4A04589730801,G4A04589730801</t>
  </si>
  <si>
    <t>MA6NC210938271</t>
  </si>
  <si>
    <t>21M0291820</t>
  </si>
  <si>
    <t>G4F12058572100</t>
  </si>
  <si>
    <t>TEL13573077</t>
  </si>
  <si>
    <t>0CA2F4000056DF80</t>
  </si>
  <si>
    <t>TEL1357309401</t>
  </si>
  <si>
    <t>FLAT 7, 3, ST. PANCRAS WAY, LONDON</t>
  </si>
  <si>
    <t>NW1 0PB</t>
  </si>
  <si>
    <t>UPDATED DETAILS:-COVID-19 STATUS: NO KNOWN OR SUSPECTED COVID-19 MOB: +447846302027 - Call 30 Mins Prior Over 18+Standard rateSingle PhaseDuel metersLocations- gas external and electric internal - May Dual Band Meter Below 8ftParking further</t>
  </si>
  <si>
    <t>D11W544965,D11W544965</t>
  </si>
  <si>
    <t>21M0290214</t>
  </si>
  <si>
    <t>TEL13573094</t>
  </si>
  <si>
    <t>0CA2F4000056DEAE</t>
  </si>
  <si>
    <t>TEL1357310001</t>
  </si>
  <si>
    <t>35, BARNCROFT ROAD, LOUGHTON, ESSEX</t>
  </si>
  <si>
    <t>IG10 3EY</t>
  </si>
  <si>
    <t xml:space="preserve">07582647811   -- indentified as SINGLE PHASE METER --  ELEC METER IN KITCHEN  -- GAS METER EXTERIOR -  ECONOMY 7 METER -    PARKING OK  - ID  OK   </t>
  </si>
  <si>
    <t>Couldn't do gas meter as I have run out of gas meters, customer to rebook for the gas meter to be done</t>
  </si>
  <si>
    <t>NA,L92A12602</t>
  </si>
  <si>
    <t>21M0176408</t>
  </si>
  <si>
    <t>TEL13573100</t>
  </si>
  <si>
    <t>0CA2F4000056E0DD</t>
  </si>
  <si>
    <t>OE1357310501</t>
  </si>
  <si>
    <t>8 CONNAUGHT TERRACE, JARROW</t>
  </si>
  <si>
    <t>NE32 5AL</t>
  </si>
  <si>
    <t>covid clear, 18+, parking - ok, Gas - outside on the wall,  Elec - inside, below 8ft</t>
  </si>
  <si>
    <t>All complete  no Lucy blocks  to replace  black Lucy blocks</t>
  </si>
  <si>
    <t>17K0225361,17K0225361</t>
  </si>
  <si>
    <t>G4K01008211706,G4K01008211706</t>
  </si>
  <si>
    <t>MA6NC210687562</t>
  </si>
  <si>
    <t>21E5239352</t>
  </si>
  <si>
    <t>G4F00510602000</t>
  </si>
  <si>
    <t>OE13573105</t>
  </si>
  <si>
    <t>0CA2F400005BE548</t>
  </si>
  <si>
    <t>102 Hart Plain Avenue, Waterlooville, Hampshire, HART PLAIN AVENUE, WATERLOOVILLE, HAMPSHIRE</t>
  </si>
  <si>
    <t>PO8 8RQ</t>
  </si>
  <si>
    <t>OE1357314601</t>
  </si>
  <si>
    <t>8 JUBILEE CLOSE, SPENNYMOOR</t>
  </si>
  <si>
    <t>DL16 6GA</t>
  </si>
  <si>
    <t>NoneNO COVID</t>
  </si>
  <si>
    <t>19M1127166,19M1127166</t>
  </si>
  <si>
    <t>SG940223852321</t>
  </si>
  <si>
    <t>21E5239261</t>
  </si>
  <si>
    <t>G4F10806422100</t>
  </si>
  <si>
    <t>OE13573146</t>
  </si>
  <si>
    <t>0CA2F4000052401D</t>
  </si>
  <si>
    <t>TEL1357314801</t>
  </si>
  <si>
    <t>GROUND FLOOR, 11, SOUTH HILL PARK GARDENS, LONDON</t>
  </si>
  <si>
    <t>NW3 2TD</t>
  </si>
  <si>
    <t xml:space="preserve"> ; , COVID-19 NO CONT WITH CUST, DOOR CHECK REQ 02.11.2021447790001950, DUAL JOB, DD, STANDARD RATE, BELOW 8FT, PARKING permit provided - provide reg of car, ID OK, TRAINEE OK, IHD OK, DAILY READINGS, electric and gas outside, </t>
  </si>
  <si>
    <t>Corroded service pipe leak DNO called and properties for all flats disconnected, unable to get pictures because of the leak and electronic devices. Cadent asked just for the meter to be put on and ecv switched off</t>
  </si>
  <si>
    <t>L70A04823,L70A04823</t>
  </si>
  <si>
    <t>G4A03821300801,G4A03821300801</t>
  </si>
  <si>
    <t>MA6NC210788096</t>
  </si>
  <si>
    <t>21M0290211</t>
  </si>
  <si>
    <t>G4F10754542100</t>
  </si>
  <si>
    <t>TEL13573148</t>
  </si>
  <si>
    <t>0CA2F4000056E15B</t>
  </si>
  <si>
    <t>OE1357315101</t>
  </si>
  <si>
    <t>10 WHITETHROAT CLOSE, WASHINGTON</t>
  </si>
  <si>
    <t>NE38 0EZ</t>
  </si>
  <si>
    <t>16M0139467,16M0139467</t>
  </si>
  <si>
    <t>G4F82001921800,G4F82001921800</t>
  </si>
  <si>
    <t xml:space="preserve">02938	</t>
  </si>
  <si>
    <t>MA6NC210752989</t>
  </si>
  <si>
    <t>21E5239434</t>
  </si>
  <si>
    <t>G4F10806092100</t>
  </si>
  <si>
    <t>OE13573151</t>
  </si>
  <si>
    <t>0CA2F400005BE3A9</t>
  </si>
  <si>
    <t>SHL1357315401</t>
  </si>
  <si>
    <t>20 Broadlands Close, Dersingham, King's Lynn, Norfolk, BROADLANDS CLOSE, DERSINGHAM, KING'S LYNN, NORFOLK</t>
  </si>
  <si>
    <t>PE31 6YS</t>
  </si>
  <si>
    <t>Bingo, Meter below 8ft: Y|Has permission to Install: Y|Parking available: FREE_PARKING_NEARBY|Customer has Carer or representative: Y|Pass phrase: N/A, not-applicable</t>
  </si>
  <si>
    <t>Z02E037786,Z02E037786</t>
  </si>
  <si>
    <t>G4A07169470001,G4A07169470001</t>
  </si>
  <si>
    <t>MA6NC210936503</t>
  </si>
  <si>
    <t>21M0224083</t>
  </si>
  <si>
    <t>G4F12043552100</t>
  </si>
  <si>
    <t>SHL13573154</t>
  </si>
  <si>
    <t>0CA2F4000056DFBC</t>
  </si>
  <si>
    <t>13 ASHWOOD TERRACE, SUNDERLAND</t>
  </si>
  <si>
    <t>G4F00024802000</t>
  </si>
  <si>
    <t>SHL1357316101</t>
  </si>
  <si>
    <t>26 MILLFIELD, 26 MILLFIELD, HORSHAM</t>
  </si>
  <si>
    <t>RH13 9HS</t>
  </si>
  <si>
    <t>+441403733106, DUAL JOB, DD, SMETS2 E7 SINGLE FUEL, BELOW 8FT, PARKING OK, ID OK, TRAINEE OK, IHD OK, DAILY READINGS, electric inside, gas outside,  , not-applicable</t>
  </si>
  <si>
    <t>Tails 1 and 2 replaced exposed pe pipe reported</t>
  </si>
  <si>
    <t>D9931121,D9931121</t>
  </si>
  <si>
    <t>0241167S,241167S</t>
  </si>
  <si>
    <t>MA6NC210933683</t>
  </si>
  <si>
    <t>21M0234683</t>
  </si>
  <si>
    <t>G4F12048672100</t>
  </si>
  <si>
    <t>SHL13573161</t>
  </si>
  <si>
    <t>0CA2F400006BF26C</t>
  </si>
  <si>
    <t>FOX1357316201</t>
  </si>
  <si>
    <t>Flat 7, Block G, Peabody Estate, Southwark Street, London</t>
  </si>
  <si>
    <t>SE1 0TH</t>
  </si>
  <si>
    <t>D00A11948</t>
  </si>
  <si>
    <t>G4A00712491301</t>
  </si>
  <si>
    <t>FOX13573162</t>
  </si>
  <si>
    <t>SHL1357317701</t>
  </si>
  <si>
    <t>3 Barnet Court, Hill Crest, Potters Bar, Hertfordshire, HILL CREST, POTTERS BAR, HERTFORDSHIRE</t>
  </si>
  <si>
    <t>EN6 2RU</t>
  </si>
  <si>
    <t>Shared supply cannot have power off at this current time</t>
  </si>
  <si>
    <t>F73E001800</t>
  </si>
  <si>
    <t>G4A04486100101</t>
  </si>
  <si>
    <t>SHL13573177</t>
  </si>
  <si>
    <t>SHL1357318101</t>
  </si>
  <si>
    <t>2, Pearse place, 2, PEARSE PLACE, LAMBERHURST, TUNBRIDGE WELLS, KENT</t>
  </si>
  <si>
    <t>TN3 8EJ</t>
  </si>
  <si>
    <t>Meter below 8ft: Y|Has permission to Install: Y|Parking available: FREE_PARKING_NEARBY|Customer has Carer or representative: N|Pass phrase: N/Ameter in cupboard in hallways</t>
  </si>
  <si>
    <t>Removed black block. 2 x lucy. 2 x Bungs in cutout. Electric all ok. Fitted t2 arial. Still no signal, install and leave over the phone</t>
  </si>
  <si>
    <t>L15C43159,L15C43159</t>
  </si>
  <si>
    <t xml:space="preserve">07240	</t>
  </si>
  <si>
    <t>21M0155117</t>
  </si>
  <si>
    <t>SHL13573181</t>
  </si>
  <si>
    <t>SHL1357318501</t>
  </si>
  <si>
    <t>Flat 1 36 The Embankment, FLAT 1, BEDFORD, Bedfordshire, THE EMBANKMENT, BEDFORD</t>
  </si>
  <si>
    <t>MK40 3PE</t>
  </si>
  <si>
    <t>step ladderboth inside standard rateparking okay - drivewaytrainee okayphoto id okayIHD+447741475672</t>
  </si>
  <si>
    <t>HS13K08789</t>
  </si>
  <si>
    <t>G4A00168150101</t>
  </si>
  <si>
    <t>SHL13573185</t>
  </si>
  <si>
    <t>OE1357320301</t>
  </si>
  <si>
    <t>68, ROWAN COURT, SPENNYMOOR</t>
  </si>
  <si>
    <t>DL16 6NS</t>
  </si>
  <si>
    <t>17M0049756,17M0049756</t>
  </si>
  <si>
    <t>G4F64579931600,G4F64579931600</t>
  </si>
  <si>
    <t xml:space="preserve">04534	</t>
  </si>
  <si>
    <t>SG940223843821</t>
  </si>
  <si>
    <t>21E5239993</t>
  </si>
  <si>
    <t>G4F12078432100</t>
  </si>
  <si>
    <t>SG940216693921</t>
  </si>
  <si>
    <t>OE13573203</t>
  </si>
  <si>
    <t>0CA2F40000524049</t>
  </si>
  <si>
    <t>FOX1357323201</t>
  </si>
  <si>
    <t>54 Queens Road, Hannington, Swindon, SWINDON, QUEENS ROAD, HANNINGTON, SWINDON</t>
  </si>
  <si>
    <t>SN6 7SX</t>
  </si>
  <si>
    <t>S62C05336,S62C05335</t>
  </si>
  <si>
    <t>G4K02967310101,G4K02967310101</t>
  </si>
  <si>
    <t>MA6NC2109336587</t>
  </si>
  <si>
    <t>21M0290024</t>
  </si>
  <si>
    <t>G4F10764742100</t>
  </si>
  <si>
    <t>FOX13573232</t>
  </si>
  <si>
    <t>0CA2F400005BCFB9</t>
  </si>
  <si>
    <t>OE1357324101</t>
  </si>
  <si>
    <t>7 SORREL CLOSE, ASHINGTON</t>
  </si>
  <si>
    <t>NE63 8JH</t>
  </si>
  <si>
    <t>C07. Security block left in as limited space</t>
  </si>
  <si>
    <t>16K0427527,16K0427527</t>
  </si>
  <si>
    <t>G4K00126231706,G4K00126231706</t>
  </si>
  <si>
    <t xml:space="preserve">05089	</t>
  </si>
  <si>
    <t>MA6NC210644372</t>
  </si>
  <si>
    <t>21M0202886</t>
  </si>
  <si>
    <t>G4F10736792100</t>
  </si>
  <si>
    <t>OE13573241</t>
  </si>
  <si>
    <t>0CA2F400005A6CAA</t>
  </si>
  <si>
    <t>OE1357328701</t>
  </si>
  <si>
    <t>63 STATION ROAD, PENSHAW, HOUGHTON LE SPRING</t>
  </si>
  <si>
    <t>DH4 7PS</t>
  </si>
  <si>
    <t xml:space="preserve">Park at the front of the property and ring ahead on 07772255127 to confirm you are on the way. ThanksCOVID-19 STATUS: NO KNOWN OR SUSPECTED COVID-19 </t>
  </si>
  <si>
    <t>Error e20 system down. Requires commissioning</t>
  </si>
  <si>
    <t>16K0415837,16K0415837</t>
  </si>
  <si>
    <t>G4K00124041706,G4K00124041706</t>
  </si>
  <si>
    <t>MA6NC210714622</t>
  </si>
  <si>
    <t>21E5234918</t>
  </si>
  <si>
    <t>G4F10747752100</t>
  </si>
  <si>
    <t>OE13573287</t>
  </si>
  <si>
    <t>0CA2F400005BE452</t>
  </si>
  <si>
    <t>OE1357334301</t>
  </si>
  <si>
    <t>2F1 6 Beaverbank Place, 2F1, Edinburgh</t>
  </si>
  <si>
    <t>EH7 4ER</t>
  </si>
  <si>
    <t xml:space="preserve">NO COVID , standard, single phase, step ladder req, parking pay and display!! </t>
  </si>
  <si>
    <t>4501P14455,4501P14455</t>
  </si>
  <si>
    <t>21E5238221</t>
  </si>
  <si>
    <t>OE13573343</t>
  </si>
  <si>
    <t>0CA2F4000056F96E</t>
  </si>
  <si>
    <t>OE1357335201</t>
  </si>
  <si>
    <t>5 STAPELEY COURT, NEWCASTLE UPON TYNE</t>
  </si>
  <si>
    <t>NE3 3RR</t>
  </si>
  <si>
    <t>COVID-19 STATUS: NO KNOWN OR SUSPECTED COVID-19 Brian Little+447805148807</t>
  </si>
  <si>
    <t>18K0237489,18K0237489</t>
  </si>
  <si>
    <t xml:space="preserve">02015	</t>
  </si>
  <si>
    <t>G4K00541041816,G4K00541041816</t>
  </si>
  <si>
    <t>MA6NC210667503</t>
  </si>
  <si>
    <t>21E5254241</t>
  </si>
  <si>
    <t>G4F10806382100</t>
  </si>
  <si>
    <t>OE13573352</t>
  </si>
  <si>
    <t>0CA2F400005BE5C0</t>
  </si>
  <si>
    <t>49 NINTH ROW, ASHINGTON</t>
  </si>
  <si>
    <t>NE63 8JY</t>
  </si>
  <si>
    <t>SHL1357337601</t>
  </si>
  <si>
    <t>3 Elizabeth Street, Castletown, 3, SUNDERLAND, ELIZABETH STREET, CASTLETOWN, SUNDERLAND</t>
  </si>
  <si>
    <t>SR5 3BP</t>
  </si>
  <si>
    <t>COVID CLEAR below 8ft parking ok 18+Elec -  inside - stepladder req Gas - inside</t>
  </si>
  <si>
    <t>C03 C07.</t>
  </si>
  <si>
    <t>S13L53240,S13L53240</t>
  </si>
  <si>
    <t>G4A05743880601</t>
  </si>
  <si>
    <t>21E5235051</t>
  </si>
  <si>
    <t>SHL13573376</t>
  </si>
  <si>
    <t>0CA2F400005A6C0C</t>
  </si>
  <si>
    <t>OE1357338401</t>
  </si>
  <si>
    <t>9 CARVILLE ROAD, WALLSEND</t>
  </si>
  <si>
    <t>NE28 6RJ</t>
  </si>
  <si>
    <t>17K0453975,17K0453975</t>
  </si>
  <si>
    <t xml:space="preserve">06546	</t>
  </si>
  <si>
    <t>G4K00405121816,G4K00405121816</t>
  </si>
  <si>
    <t xml:space="preserve">02479	</t>
  </si>
  <si>
    <t>MA6NC210579243</t>
  </si>
  <si>
    <t>21E5240656</t>
  </si>
  <si>
    <t>G4F00496652000</t>
  </si>
  <si>
    <t>OE13573384</t>
  </si>
  <si>
    <t>0CA2F400005BE610</t>
  </si>
  <si>
    <t>OE1352780702</t>
  </si>
  <si>
    <t>4 ASHWOOD CLOSE, FOREST HALL, NEWCASTLE UPON TYNE</t>
  </si>
  <si>
    <t>NE12 9PZ</t>
  </si>
  <si>
    <t>no problem with parking, not-applicable</t>
  </si>
  <si>
    <t>D09L06743,D09L06743</t>
  </si>
  <si>
    <t>21E5238124</t>
  </si>
  <si>
    <t>OE13527807</t>
  </si>
  <si>
    <t>0CA2F400005BE437</t>
  </si>
  <si>
    <t>SHL1357343101</t>
  </si>
  <si>
    <t>39 Vicarage Close, 39, Northolt, Middlesex, NORTHOLT</t>
  </si>
  <si>
    <t>UB5 5EG</t>
  </si>
  <si>
    <t>D03C19306,D03C19306</t>
  </si>
  <si>
    <t>21M0291743</t>
  </si>
  <si>
    <t>SHL13573431</t>
  </si>
  <si>
    <t>SHL1357344201</t>
  </si>
  <si>
    <t>3, SYCAMORE GARDENS, MITCHAM, SYCAMORE GARDENS</t>
  </si>
  <si>
    <t>CR4 3QP</t>
  </si>
  <si>
    <t>COVID-19 STATUS: NO KNOWN OR SUSPECTED COVID-19Mrs Patience Atuahene+447833586406Meter below 8ft: N|Has permission to Install: Y|Parking available: FREE_PARKING_NEARBY|Customer has Carer or representative: N|Pass phrase: N/A</t>
  </si>
  <si>
    <t>All okay customer happy for earlier appointment.</t>
  </si>
  <si>
    <t>L75A00961,L75A00961</t>
  </si>
  <si>
    <t>21M0046406</t>
  </si>
  <si>
    <t>SHL13573442</t>
  </si>
  <si>
    <t>0CA2F4000056E044</t>
  </si>
  <si>
    <t>OE1357345301</t>
  </si>
  <si>
    <t>40 WATSON PARK, SPENNYMOOR, COUNTY DURHAM</t>
  </si>
  <si>
    <t>DL16 6NB</t>
  </si>
  <si>
    <t>Customer going to book gas to be completed semi con kit needed</t>
  </si>
  <si>
    <t>Z12N089794,Z12N089794</t>
  </si>
  <si>
    <t>21E5239021</t>
  </si>
  <si>
    <t>OE13573453</t>
  </si>
  <si>
    <t>0CA2F40000523E55</t>
  </si>
  <si>
    <t>OE1357345701</t>
  </si>
  <si>
    <t>26 DECEMBER COURTYARD CHRISTMAS PLACE, GATESHEAD</t>
  </si>
  <si>
    <t>Electric installed gas aborted due to semi con boxed in by bushes, customer to rebook gas appointment once rectified issue. TA56175</t>
  </si>
  <si>
    <t>D04L14875,D04L14875</t>
  </si>
  <si>
    <t>21E5239235</t>
  </si>
  <si>
    <t>OE13573457</t>
  </si>
  <si>
    <t>0CA2F400005BE555</t>
  </si>
  <si>
    <t>SHL1357347401</t>
  </si>
  <si>
    <t>18, Camberley Close</t>
  </si>
  <si>
    <t>NN3 9BS</t>
  </si>
  <si>
    <t>Meter below 8ft: Y|Has permission to Install: Y|Parking available: FREE_PARKING_NEARBY|Customer has Carer or representative: N|Pass phrase: Honkey Tonk Angels, not-applicable</t>
  </si>
  <si>
    <t>Z03FG21450,Z03FG21450</t>
  </si>
  <si>
    <t xml:space="preserve">09744	</t>
  </si>
  <si>
    <t>MA6NC210749058</t>
  </si>
  <si>
    <t>21M0290172</t>
  </si>
  <si>
    <t>G4F10731852100</t>
  </si>
  <si>
    <t>SHL13573474</t>
  </si>
  <si>
    <t>0CA2F4000056E055</t>
  </si>
  <si>
    <t>OE1357347501</t>
  </si>
  <si>
    <t>3 ARTHUR STREET</t>
  </si>
  <si>
    <t>NE32 5AJ</t>
  </si>
  <si>
    <t>S82L00921</t>
  </si>
  <si>
    <t>G4K04202290101</t>
  </si>
  <si>
    <t>OE13573475</t>
  </si>
  <si>
    <t xml:space="preserve">02950	</t>
  </si>
  <si>
    <t>OE1357351901</t>
  </si>
  <si>
    <t>73 WINSTON ROAD, STAINDROP, DARLINGTON</t>
  </si>
  <si>
    <t>DL2 3NR</t>
  </si>
  <si>
    <t>Gas meter in box outside in the ground. Electricity meter inside in cupboard at height of 2 meters., not-applicable</t>
  </si>
  <si>
    <t>S10L31411</t>
  </si>
  <si>
    <t>OE13573519</t>
  </si>
  <si>
    <t>SHL1357355601</t>
  </si>
  <si>
    <t>27, Henwoods Crescent</t>
  </si>
  <si>
    <t>TN2 4LJ</t>
  </si>
  <si>
    <t>TN2 4LJ , Meter below 8ft: Y|Has permission to Install: Y|Parking available: FREE_PARKING_NEARBY|Customer has Carer or representative: N|Pass phrase: N/A, not-applicable</t>
  </si>
  <si>
    <t>Electric all ok. 2 x bungs in cut out. Gas ok. Removed 2nd flexi, 7 x solder. Devider between ccu and gas pipe</t>
  </si>
  <si>
    <t>Z0034831,Z0034831</t>
  </si>
  <si>
    <t>S13821900,S13821900</t>
  </si>
  <si>
    <t xml:space="preserve">0679	</t>
  </si>
  <si>
    <t>MA6NC210936504</t>
  </si>
  <si>
    <t>21M0291778</t>
  </si>
  <si>
    <t>G4F10764352100</t>
  </si>
  <si>
    <t>SHL13573556</t>
  </si>
  <si>
    <t>0CA2F4000056E1B9</t>
  </si>
  <si>
    <t>OE1357355801</t>
  </si>
  <si>
    <t>5 LUMLEY CRESCENT, HOUGHTON LE SPRING</t>
  </si>
  <si>
    <t>DH4 4TD</t>
  </si>
  <si>
    <t>covid clear18+Park at rear of propertyElec - Gas- inside under stairs</t>
  </si>
  <si>
    <t>Complete. Customer has 16 year old girl who requires a lift to upstairs.</t>
  </si>
  <si>
    <t>17K0319272,17K0319272</t>
  </si>
  <si>
    <t>G4K00120731706,G4K00120731706</t>
  </si>
  <si>
    <t xml:space="preserve">05308	</t>
  </si>
  <si>
    <t>MA6NC210602063</t>
  </si>
  <si>
    <t>21E5235000</t>
  </si>
  <si>
    <t>G4F10719332100</t>
  </si>
  <si>
    <t>OE13573558</t>
  </si>
  <si>
    <t>0CA2F400005BE438</t>
  </si>
  <si>
    <t>OE1357356701</t>
  </si>
  <si>
    <t>2 Turbinia Gardens, Newcastle Upon Tyne, Tyne And Wear</t>
  </si>
  <si>
    <t>NE7 7LP</t>
  </si>
  <si>
    <t>I05L32885,I05L32885</t>
  </si>
  <si>
    <t>MA6NC210811083</t>
  </si>
  <si>
    <t>21E5239147</t>
  </si>
  <si>
    <t>G4F10780842100</t>
  </si>
  <si>
    <t>OE13573567</t>
  </si>
  <si>
    <t>0CA2F40000523E96</t>
  </si>
  <si>
    <t>PURE1357356801</t>
  </si>
  <si>
    <t>LINKHAVEN, MILL LANE, BUCKINGHAMSHIRE, PRINCES RISBOROUGH, PRINCES RISBOROUGH</t>
  </si>
  <si>
    <t>HP27 9LG</t>
  </si>
  <si>
    <t>No room to fit new meter with location above door and 2 C/U TA57019</t>
  </si>
  <si>
    <t>S10EH18433</t>
  </si>
  <si>
    <t>G4A02142071001</t>
  </si>
  <si>
    <t>PURE13573568</t>
  </si>
  <si>
    <t>OE1357357601</t>
  </si>
  <si>
    <t>37 West Drive, 37, WEST DRIVE, SUNDERLAND</t>
  </si>
  <si>
    <t>K95L21227,K95L21227</t>
  </si>
  <si>
    <t>G4A00446610701,G4A00446610701</t>
  </si>
  <si>
    <t>MA6NC210714809</t>
  </si>
  <si>
    <t>21E5238113</t>
  </si>
  <si>
    <t>G4F12078372100</t>
  </si>
  <si>
    <t>OE13573576</t>
  </si>
  <si>
    <t>0CA2F400005BE537</t>
  </si>
  <si>
    <t>NE16 5JA</t>
  </si>
  <si>
    <t>OE1357360901</t>
  </si>
  <si>
    <t>21 HADRIAN GARDENS, BLAYDON-ON-TYNE</t>
  </si>
  <si>
    <t>NE21 5ES</t>
  </si>
  <si>
    <t xml:space="preserve">+447305921076 ring doorbell and wait as disabled - park in front of caravan - COVID-19 STATUS: NO KNOWN OR SUSPECTED COVID-19,  ;  ; </t>
  </si>
  <si>
    <t>K81L01841</t>
  </si>
  <si>
    <t>G4A00837110601</t>
  </si>
  <si>
    <t xml:space="preserve">needs AD appointment - customer okay  </t>
  </si>
  <si>
    <t>OE13573609</t>
  </si>
  <si>
    <t>OE1357362201</t>
  </si>
  <si>
    <t>3, ROOKERY CLOSE, BLYTH</t>
  </si>
  <si>
    <t>NE24 5PG</t>
  </si>
  <si>
    <t>16K0412694,16K0412694</t>
  </si>
  <si>
    <t>G4K00125131706,G4K00125131706</t>
  </si>
  <si>
    <t xml:space="preserve">04342	</t>
  </si>
  <si>
    <t>MA6NC210670268</t>
  </si>
  <si>
    <t>21E5253725</t>
  </si>
  <si>
    <t>G4F10805412100</t>
  </si>
  <si>
    <t>OE13573622</t>
  </si>
  <si>
    <t>0CA2F4000056F965</t>
  </si>
  <si>
    <t>OE1357363901</t>
  </si>
  <si>
    <t>71 FEATHERWOOD AVENUE, NEWCASTLE UPON TYNE</t>
  </si>
  <si>
    <t>William Ho +447714005984 CALL BEFORE  d/f ELEC ONLY SINGLE PH OUTSIDE WALL SINGLE PH PARKING OK COVID-19 - NO KNOWN -29.10.2021</t>
  </si>
  <si>
    <t>Z15N303995,Z15N303995</t>
  </si>
  <si>
    <t>21E5239266</t>
  </si>
  <si>
    <t>OE13573639</t>
  </si>
  <si>
    <t>0CA2F4000056F834</t>
  </si>
  <si>
    <t>FOX1357365301</t>
  </si>
  <si>
    <t>12 Hamlyn Gardens, London, 12, HAMLYN GARDENS, LONDON</t>
  </si>
  <si>
    <t>SE19 2NX</t>
  </si>
  <si>
    <t>Details I  job card do not match details of meter to be changed,customer has two meters on site but the meter he expects to be changed does.not correspond with job details, customer advised to re book and ensure details are correct for next visit as advised by planning. ET0511E</t>
  </si>
  <si>
    <t xml:space="preserve">COVID-19 STATUS: NO KNOWN OR SUSPECTED COVID-19 18+IHDParking - Ok Elec - Internal Gas - Internal Below 8FT** +447511911760 - Call 30 Mins Prior ** </t>
  </si>
  <si>
    <t>S08B12156</t>
  </si>
  <si>
    <t>G4A01547151001</t>
  </si>
  <si>
    <t>FOX13573653</t>
  </si>
  <si>
    <t>OE1357365901</t>
  </si>
  <si>
    <t>5 WEARDALE AVENUE, WALKER, NEWCASTLE UPON TYNE</t>
  </si>
  <si>
    <t>NE6 4LD</t>
  </si>
  <si>
    <t>Customer forgot about appointment and wants it replanned octjh304</t>
  </si>
  <si>
    <t>COVID-19 NO CONT WITH CUST, DOOR CHECK REQ 28.10.2021</t>
  </si>
  <si>
    <t>Z14N228299</t>
  </si>
  <si>
    <t>OE13573659</t>
  </si>
  <si>
    <t>FOX1357366301</t>
  </si>
  <si>
    <t>Top Flat, 27b Glenluce Road, London, LONDON, GLENLUCE ROAD, LONDON</t>
  </si>
  <si>
    <t>Fused neturel</t>
  </si>
  <si>
    <t>L69A02347,L69A02347</t>
  </si>
  <si>
    <t xml:space="preserve">7241099S,099	</t>
  </si>
  <si>
    <t>FOX13573663</t>
  </si>
  <si>
    <t>FOX1357366501</t>
  </si>
  <si>
    <t>1 Northway Road, London, SE5 9AN, NORTHWAY ROAD, LONDON</t>
  </si>
  <si>
    <t xml:space="preserve">COVID-19 STATUS: NO KNOWN OR SUSPECTED COVID-19 18+IHDParking - Ok Elec - Internal Gas - Internal Below 8FT  ** +447828585134 - Call 30 Mins Prior ** </t>
  </si>
  <si>
    <t>Completed job, all assets sealled</t>
  </si>
  <si>
    <t>L72A00196,L72A00196</t>
  </si>
  <si>
    <t>G4A00582520901,G4A00582520901</t>
  </si>
  <si>
    <t>MA6NC210933787</t>
  </si>
  <si>
    <t>21M0291526</t>
  </si>
  <si>
    <t>G4F10858592100</t>
  </si>
  <si>
    <t>FOX13573665</t>
  </si>
  <si>
    <t>0CA2F400006BEEC0</t>
  </si>
  <si>
    <t>OE1357367101</t>
  </si>
  <si>
    <t>7 MITCHELL GARDENS, SOUTH SHIELDS</t>
  </si>
  <si>
    <t>NE34 6EF</t>
  </si>
  <si>
    <t>17K0067856</t>
  </si>
  <si>
    <t>G4K00170351706</t>
  </si>
  <si>
    <t>OE13573671</t>
  </si>
  <si>
    <t>OE1357368401</t>
  </si>
  <si>
    <t>139 WYCLIFFE AVENUE, NEWCASTLE UPON TYNE</t>
  </si>
  <si>
    <t>NE3 4QU</t>
  </si>
  <si>
    <t>A05X087336</t>
  </si>
  <si>
    <t>G4A03855960501</t>
  </si>
  <si>
    <t>OE13573684</t>
  </si>
  <si>
    <t>OE1357368901</t>
  </si>
  <si>
    <t>21 ULLSWATER ROAD, CHESTER LE STREET</t>
  </si>
  <si>
    <t>Z14QU24495,Z14QU24495</t>
  </si>
  <si>
    <t>E6S01710221456,E6S01710221456</t>
  </si>
  <si>
    <t>MA6NC210752927</t>
  </si>
  <si>
    <t>21E5235709</t>
  </si>
  <si>
    <t>G4F10798722100</t>
  </si>
  <si>
    <t>OE13573689</t>
  </si>
  <si>
    <t>0CA2F4000052402A</t>
  </si>
  <si>
    <t>OE1357369401</t>
  </si>
  <si>
    <t>MUST GO AHEAD ON 3/11/21. ALREADY A COMPLAINT, CAN NOT BE ESCALATED FURTHER.Meter Fault - customer needs replacement in order for smart functionality - confirmed upon previous siteworks appointments., not-applicable</t>
  </si>
  <si>
    <t>19M1321252,D00L07103</t>
  </si>
  <si>
    <t xml:space="preserve">02609	</t>
  </si>
  <si>
    <t>G4K00335011920,G4K00335011920</t>
  </si>
  <si>
    <t>MA6NC210752945</t>
  </si>
  <si>
    <t>21E5240804</t>
  </si>
  <si>
    <t>G4F10779792100</t>
  </si>
  <si>
    <t>OE13573694</t>
  </si>
  <si>
    <t>0CA2F40000523A4D</t>
  </si>
  <si>
    <t>FOX1357370601</t>
  </si>
  <si>
    <t>117 Leaves Green Road, Keston, Kent, Kent, Leaves Green Road, Keston, Kent</t>
  </si>
  <si>
    <t>BR2 6DG</t>
  </si>
  <si>
    <t>Smets2 installed and commissioned successfully ihd left on site.  Leak found on gas fire but fixed. No drop on final gas test.</t>
  </si>
  <si>
    <t>S11B027759,S11B027759</t>
  </si>
  <si>
    <t>G4A02630610101,G4A02630610101</t>
  </si>
  <si>
    <t>MA6NC210748982</t>
  </si>
  <si>
    <t>21M0291803</t>
  </si>
  <si>
    <t>G4F12048622100</t>
  </si>
  <si>
    <t>FOX13573706</t>
  </si>
  <si>
    <t>0CA2F4000056E0BF</t>
  </si>
  <si>
    <t>OE1357371901</t>
  </si>
  <si>
    <t>33 HORSLEY ROAD, WASHINGTON</t>
  </si>
  <si>
    <t>NE38 8HE</t>
  </si>
  <si>
    <t>Separation board fitted between gas and elec installation.</t>
  </si>
  <si>
    <t>17K0224154,17K0224154</t>
  </si>
  <si>
    <t>G4K00933841706,G4K00933841706</t>
  </si>
  <si>
    <t xml:space="preserve">04079	</t>
  </si>
  <si>
    <t>MA6NC210752970</t>
  </si>
  <si>
    <t>21E5235859</t>
  </si>
  <si>
    <t>G4F10798682100</t>
  </si>
  <si>
    <t>OE13573719</t>
  </si>
  <si>
    <t>0CA2F40000524156</t>
  </si>
  <si>
    <t>OE1357374001</t>
  </si>
  <si>
    <t>3 ALBION TERRACE, GATESHEAD</t>
  </si>
  <si>
    <t>NE9 7RJ</t>
  </si>
  <si>
    <t>+447889094264 COVID-19 STATUS: NO KNOWN OR SUSPECTED COVID-19, Iâ€™ll be at work but my grandma will be around to let you in.</t>
  </si>
  <si>
    <t>I06L47910</t>
  </si>
  <si>
    <t>E6S02240451556</t>
  </si>
  <si>
    <t xml:space="preserve">need afternoon appointment to cover emerg </t>
  </si>
  <si>
    <t>OE13573740</t>
  </si>
  <si>
    <t>OE1357374101</t>
  </si>
  <si>
    <t>9 CARDOON ROAD, CONSETT, COUNTY DURHAM</t>
  </si>
  <si>
    <t>DH8 6GG</t>
  </si>
  <si>
    <t>Parking is no problem you can park on the drive07832168610NO COVID</t>
  </si>
  <si>
    <t>17K0287515,17K0287515</t>
  </si>
  <si>
    <t>G4K00655641706,G4K00655641706</t>
  </si>
  <si>
    <t>MA6NC210667317</t>
  </si>
  <si>
    <t>21E5240661</t>
  </si>
  <si>
    <t>G4F12078672100</t>
  </si>
  <si>
    <t>OE13573741</t>
  </si>
  <si>
    <t>0CA2F400005BE356</t>
  </si>
  <si>
    <t>SHL1357374701</t>
  </si>
  <si>
    <t>64 Maberley Road Anerley, LONDON, London, MABERLEY ROAD, LONDON</t>
  </si>
  <si>
    <t>SE19 2JD</t>
  </si>
  <si>
    <t xml:space="preserve">COVID-19 STATUS: NO KNOWN OR SUSPECTED COVID-19 Ms Michele Morais+447422551200Smets 2 exchangeElec outisde on the wall, gas in the kitchen, cupboard - no ladder required, floor levelYes, dog seperate roomOK with 2 people - take off their shoes </t>
  </si>
  <si>
    <t>A16LB14624,A16LB14624</t>
  </si>
  <si>
    <t>G4P21085331700,G4P21085331700</t>
  </si>
  <si>
    <t xml:space="preserve">00037	</t>
  </si>
  <si>
    <t>MA6NC210936669</t>
  </si>
  <si>
    <t>21M0291793</t>
  </si>
  <si>
    <t>G4F12048492100</t>
  </si>
  <si>
    <t>SHL13573747</t>
  </si>
  <si>
    <t>0CA2F4000056DF38</t>
  </si>
  <si>
    <t>OE1357376201</t>
  </si>
  <si>
    <t>5, DERWENT WAY, BLAYDON-ON-TYNE</t>
  </si>
  <si>
    <t>NE21 5PA</t>
  </si>
  <si>
    <t>17K0318977,17K0318977</t>
  </si>
  <si>
    <t>G4K00958861706,G4K00958861706</t>
  </si>
  <si>
    <t xml:space="preserve">05581	</t>
  </si>
  <si>
    <t>MA6NC210554338</t>
  </si>
  <si>
    <t>21E5239399</t>
  </si>
  <si>
    <t>G4F10801342100</t>
  </si>
  <si>
    <t>OE13573762</t>
  </si>
  <si>
    <t>0CA2F4000056F827</t>
  </si>
  <si>
    <t>FOX1357376401</t>
  </si>
  <si>
    <t>53 Dunvegan Road, London, SE9 1RZ, DUNVEGAN ROAD, LONDON</t>
  </si>
  <si>
    <t>SE9 1RZ</t>
  </si>
  <si>
    <t>StorageHeaters: N, ParkingPermit: Y, Above6Feet: NCOVID-19 STATUS: NO KNOWN OR SUSPECTED COVID-19 park round grange hill road</t>
  </si>
  <si>
    <t>D00A48590,D00A48590</t>
  </si>
  <si>
    <t>G4A00879391001,G4A00879391001</t>
  </si>
  <si>
    <t>MA6NC210933909</t>
  </si>
  <si>
    <t>21M0290109</t>
  </si>
  <si>
    <t>G4F12058712100</t>
  </si>
  <si>
    <t>FOX13573764</t>
  </si>
  <si>
    <t>0CA2F4000056DF67</t>
  </si>
  <si>
    <t>OE1357380501</t>
  </si>
  <si>
    <t>25, Herrington Close, Durham</t>
  </si>
  <si>
    <t>DH7 9FS</t>
  </si>
  <si>
    <t>You can park on the drive, no problem accessing meters - gate will be open, pets will be out of your way., not-applicable</t>
  </si>
  <si>
    <t>K95L12767,K95L12767</t>
  </si>
  <si>
    <t>G4A02144410501,G4A02144100501</t>
  </si>
  <si>
    <t>MA6NC210714821</t>
  </si>
  <si>
    <t>21E5239356</t>
  </si>
  <si>
    <t>G4F10780282100</t>
  </si>
  <si>
    <t>OE13573805</t>
  </si>
  <si>
    <t>0CA2F40000523FC2</t>
  </si>
  <si>
    <t>FOX1357382201</t>
  </si>
  <si>
    <t>66 Gerard Road, London, LONDON, GERARD ROAD, LONDON</t>
  </si>
  <si>
    <t>SW13 9QQ</t>
  </si>
  <si>
    <t>STATUS: NO KNOWN OR SUSPECTED COVID-19, Call 30 min before arrival, Jeremy Rudge, +447775553030, 18+, StorageHeaters: N, ParkingPermit: N, Above6Feet: N</t>
  </si>
  <si>
    <t>IHD requested. Second visit applicable.</t>
  </si>
  <si>
    <t>Z16QU05266,Z16QU05266</t>
  </si>
  <si>
    <t>E6S00618991656,E6S00618991656</t>
  </si>
  <si>
    <t>MA6NC210749137</t>
  </si>
  <si>
    <t>21M0291580</t>
  </si>
  <si>
    <t>E6F10674742100</t>
  </si>
  <si>
    <t>FOX13573822</t>
  </si>
  <si>
    <t>OE1357382601</t>
  </si>
  <si>
    <t>51 Tanmeads, Chester Le Street, County Durham</t>
  </si>
  <si>
    <t>DH2 3PX</t>
  </si>
  <si>
    <t>Z16QF84285,Z16QF84285</t>
  </si>
  <si>
    <t>E6S07416641656,E6S07416641656</t>
  </si>
  <si>
    <t>MA6NC210714839</t>
  </si>
  <si>
    <t>21E5234922</t>
  </si>
  <si>
    <t>G4F10773822100</t>
  </si>
  <si>
    <t>OE13573826</t>
  </si>
  <si>
    <t>0CA2F400005BE42A</t>
  </si>
  <si>
    <t>PURE1357384901</t>
  </si>
  <si>
    <t>Woolgatherers, Longridge, Sheepscombe, STROUD, GLOUCESTERSHIRE</t>
  </si>
  <si>
    <t>GL6 7QT</t>
  </si>
  <si>
    <t>Not enough room to install meter. Fixed connect to  in cut out. Abort CODE ta55748. B07</t>
  </si>
  <si>
    <t xml:space="preserve">+441452812099single phase meter elec meter in external shed standard rate meter 18+parking ok on property id ok </t>
  </si>
  <si>
    <t>D09W654924</t>
  </si>
  <si>
    <t>PURE13573849</t>
  </si>
  <si>
    <t>TEL1357388201</t>
  </si>
  <si>
    <t>FLAT 12, THE GREEN, HUNSTANTON ROAD, DERSINGHAM, KING'S LYNN, NORFOLK</t>
  </si>
  <si>
    <t>PE31 6RG</t>
  </si>
  <si>
    <t>A13LB57526,A13LB57526</t>
  </si>
  <si>
    <t>21M0176780</t>
  </si>
  <si>
    <t>TEL13573882</t>
  </si>
  <si>
    <t>0CA2F4000056DFB4</t>
  </si>
  <si>
    <t>SHL1357388801</t>
  </si>
  <si>
    <t xml:space="preserve">standard,dual,parking bays park there,gas external, internal elec,elec is above step ladder req, gas below6ft,pensioner,traineeok,idok,ihd, Michael Kojan +447757054115 GAS NOT SENDING READS PARKING OK  2ND ENG OK ID OK Shell_ReCommissionCOVID-19 STATUS: NO KNOWN OR SUSPECTED COVID-19 </t>
  </si>
  <si>
    <t>Job complete had to commison gas meter. Gas and electric all paired up and commisoned. Ppmid already onsite an paired.</t>
  </si>
  <si>
    <t>SHL13573888</t>
  </si>
  <si>
    <t>OE1342144203</t>
  </si>
  <si>
    <t>145 ORCHARD GROVE</t>
  </si>
  <si>
    <t>Semi con dry outlet kit required to fit gad meter</t>
  </si>
  <si>
    <t>A07X083234,A07X083234</t>
  </si>
  <si>
    <t>21E5235845</t>
  </si>
  <si>
    <t>OE13421442</t>
  </si>
  <si>
    <t>0CA2F40000523AEB</t>
  </si>
  <si>
    <t>OE1357389501</t>
  </si>
  <si>
    <t>8 BERGERAC ROAD, PONTELAND, NORTHUMBERLAND</t>
  </si>
  <si>
    <t>NE20 0FP</t>
  </si>
  <si>
    <t>19E0049614,19E0049614</t>
  </si>
  <si>
    <t xml:space="preserve">02820	</t>
  </si>
  <si>
    <t>U6S04704091902,U6S04704091902</t>
  </si>
  <si>
    <t xml:space="preserve">01347	</t>
  </si>
  <si>
    <t>MA6NC210811076</t>
  </si>
  <si>
    <t>21E5239219</t>
  </si>
  <si>
    <t>G4F10800902100</t>
  </si>
  <si>
    <t>OE13573895</t>
  </si>
  <si>
    <t>0CA2F40000523834</t>
  </si>
  <si>
    <t>OE1357389901</t>
  </si>
  <si>
    <t>8 MELROSE WAY, FELTON, MORPETH</t>
  </si>
  <si>
    <t>NE65 9DY</t>
  </si>
  <si>
    <t>18K0318989</t>
  </si>
  <si>
    <t>U6S04708861902</t>
  </si>
  <si>
    <t>OE13573899</t>
  </si>
  <si>
    <t>OE1357390501</t>
  </si>
  <si>
    <t>13 MAUDE TERRACE, ST. HELEN AUCKLAND, BISHOP AUCKLAND</t>
  </si>
  <si>
    <t>DL14 9BB</t>
  </si>
  <si>
    <t>21E5235114</t>
  </si>
  <si>
    <t>G4P21149091700</t>
  </si>
  <si>
    <t>OE13573905</t>
  </si>
  <si>
    <t>PURE1357390601</t>
  </si>
  <si>
    <t>193 HOLLAND ROAD, LONDON, LONDON, London</t>
  </si>
  <si>
    <t>NW10 5AX</t>
  </si>
  <si>
    <t>daily reads, commissioned. Upgrade elec metertails to 25mm to allow for 100AMP. permit can be provided, 07939539595 for Richard &amp; Tamsin Leaf, not-applicable</t>
  </si>
  <si>
    <t>16P5008684,16P5008684</t>
  </si>
  <si>
    <t xml:space="preserve">001840	</t>
  </si>
  <si>
    <t>0337489S,337489</t>
  </si>
  <si>
    <t>MA6NC210933681</t>
  </si>
  <si>
    <t>21M0290093</t>
  </si>
  <si>
    <t>E6F10679242100</t>
  </si>
  <si>
    <t>PURE13573906</t>
  </si>
  <si>
    <t>OE1357393501</t>
  </si>
  <si>
    <t>7 ROSEWOOD CLOSE, SACRISTON, DURHAM</t>
  </si>
  <si>
    <t>DH7 6PG</t>
  </si>
  <si>
    <t>17K0229255,17K0229255</t>
  </si>
  <si>
    <t xml:space="preserve">04302	</t>
  </si>
  <si>
    <t>G4K64276520514,G4K64276520514</t>
  </si>
  <si>
    <t xml:space="preserve">09390	</t>
  </si>
  <si>
    <t>MA6NC210714845</t>
  </si>
  <si>
    <t>21E5240903</t>
  </si>
  <si>
    <t>G4F10806452100</t>
  </si>
  <si>
    <t>OE13573935</t>
  </si>
  <si>
    <t>0CA2F40000523CB0</t>
  </si>
  <si>
    <t>FOX1357394001</t>
  </si>
  <si>
    <t>59 Cranbrook Road, Bexleyheath, Kent, CRANBROOK ROAD, BEXLEYHEATH, KENT</t>
  </si>
  <si>
    <t>DA7 5EZ</t>
  </si>
  <si>
    <t>StorageHeaters: N, ParkingPermit: N, Above6Feet: N David Partis  +447843490064 COVID-19 NO CONT WITH CUST, DOOR CHECK REQ 9.11..2021</t>
  </si>
  <si>
    <t>Customer refused gas as had to go out so no time to install. ET1011G</t>
  </si>
  <si>
    <t>S08A06627,S08A06627</t>
  </si>
  <si>
    <t>0472912S</t>
  </si>
  <si>
    <t>21M0206586</t>
  </si>
  <si>
    <t>FOX13573940</t>
  </si>
  <si>
    <t>0CA2F4000056DF78</t>
  </si>
  <si>
    <t>SHL1357394901</t>
  </si>
  <si>
    <t>FLAT 2, 53, ANSON ROAD, Anson Road</t>
  </si>
  <si>
    <t>NW2 3UY</t>
  </si>
  <si>
    <t>DD,ELEC INS,NEEDS A A LADDER,GAS OUT,NO PARK REST,ID IS OK,IHD,+4402079985713, NW2 3UY , COVID CLEARJob - Dual Band comms Hub is requiredParking - YesPets - No Gas - outside on the wallLadder - 8ft+ so ladder is required</t>
  </si>
  <si>
    <t>G4F90199211900,G4F90199211900</t>
  </si>
  <si>
    <t xml:space="preserve">03584	</t>
  </si>
  <si>
    <t>MA6NC210749038</t>
  </si>
  <si>
    <t>E6F10674672100</t>
  </si>
  <si>
    <t>SHL13573949</t>
  </si>
  <si>
    <t>0CA2F400006BEDC4</t>
  </si>
  <si>
    <t>OE1357396701</t>
  </si>
  <si>
    <t>COVID-19 STATUS: NO KNOWN OR SUSPECTED COVID-19,, Misba Islam +447517650884 ALL TAILS WORK UPGRADED PARKING OK STANDARD METERS INSIDE LADDER REQ COVID-19 - NO KNOWN -29.10.2021</t>
  </si>
  <si>
    <t>C07. No blue roll unable to exchange gas meter as it requires pipework, smets2 gas meter exchange required.</t>
  </si>
  <si>
    <t>K81L06711,K81L06711</t>
  </si>
  <si>
    <t>21E5236578</t>
  </si>
  <si>
    <t>OE13573967</t>
  </si>
  <si>
    <t>0CA2F4000052398A</t>
  </si>
  <si>
    <t>SHL1357397901</t>
  </si>
  <si>
    <t>9, HANNEN ROAD, HANNEN ROAD, LONDON, HANNEN ROAD</t>
  </si>
  <si>
    <t>SE27 0DT</t>
  </si>
  <si>
    <t>Abort code ET0911F job not complete as not able to get enough access to do any pipework. Also fuse are blocked in. And customer want both gas and electric done at same time.</t>
  </si>
  <si>
    <t>parking - on the street, free pets - cat +447810023677 - call 30 mins prior , not-applicable</t>
  </si>
  <si>
    <t>SHL13573979</t>
  </si>
  <si>
    <t>OE1357399401</t>
  </si>
  <si>
    <t>30 GRINDON TERRACE, SUNDERLAND</t>
  </si>
  <si>
    <t>parking permit required but don't have to worry about the time as customer has permit for them for 10-11am. If before or after this time they will be able to park without permit, not-applicable</t>
  </si>
  <si>
    <t>I05L60525</t>
  </si>
  <si>
    <t xml:space="preserve">engineer delayed with morning work so needs afternoon appointment - customer happy </t>
  </si>
  <si>
    <t>OE13573994</t>
  </si>
  <si>
    <t>OE1357400001</t>
  </si>
  <si>
    <t>137 WHITEFIELD CRESCENT, HOUGHTON LE SPRING</t>
  </si>
  <si>
    <t>19M1127395,19M1127395</t>
  </si>
  <si>
    <t>MA6NC210712791</t>
  </si>
  <si>
    <t>21E5234911</t>
  </si>
  <si>
    <t>G4F00510772000</t>
  </si>
  <si>
    <t>OE13574000</t>
  </si>
  <si>
    <t>0CA2F400005BE59E</t>
  </si>
  <si>
    <t>OE1357400201</t>
  </si>
  <si>
    <t>8 MONTPELLIER DRIVE, MEDBURN, NORTHUMBERLAND</t>
  </si>
  <si>
    <t>Feel free to park on drive. No pets to be fearful of. Meters are easily accessible, not-applicable</t>
  </si>
  <si>
    <t>18K0276587</t>
  </si>
  <si>
    <t>OE13574002</t>
  </si>
  <si>
    <t>FOX1357400501</t>
  </si>
  <si>
    <t>268 Brook Lane, Sarisbury Green, Southampton, SOUTHAMPTON, BROOK LANE, SARISBURY GREEN, SOUTHAMPTON</t>
  </si>
  <si>
    <t>SO31 7DR</t>
  </si>
  <si>
    <t>F02C22568,F02C22568</t>
  </si>
  <si>
    <t>G4A50444210101,G4A50444210101</t>
  </si>
  <si>
    <t>M700077351903</t>
  </si>
  <si>
    <t>21M0234939</t>
  </si>
  <si>
    <t>G4F10764622100</t>
  </si>
  <si>
    <t>SG940219816321</t>
  </si>
  <si>
    <t>FOX13574005</t>
  </si>
  <si>
    <t>0CA2F400006BF032</t>
  </si>
  <si>
    <t>PURE1357401101</t>
  </si>
  <si>
    <t>38 BIRCHWOOD ROAD, LONDON</t>
  </si>
  <si>
    <t>SW17 9BQ</t>
  </si>
  <si>
    <t>+447801341293, cv checks complete, COVID-19 NO CONT WITH CUST, DOOR CHECK REQ 10.11..2021call prior to appt, school run 3-3:30, inside meters, SR, parking ok, trainee ok, id ok, ihd ok, (penguin-password) +447801341293</t>
  </si>
  <si>
    <t>L80A04142,L80A04142</t>
  </si>
  <si>
    <t>G4A04032680001,G4A04032680001</t>
  </si>
  <si>
    <t>MA6NC210933645</t>
  </si>
  <si>
    <t>21M0291519</t>
  </si>
  <si>
    <t>G4F10923152100</t>
  </si>
  <si>
    <t>PURE13574011</t>
  </si>
  <si>
    <t>0CA2F400006BEF91</t>
  </si>
  <si>
    <t>SHL1357402401</t>
  </si>
  <si>
    <t>CHALFONT CLOSE, HEMEL HEMPSTEAD</t>
  </si>
  <si>
    <t>HP2 7JR</t>
  </si>
  <si>
    <t>Job type: new connection elec &amp; gas Parking:  Pets:Location:Access instructions:Initial: COVID-19: Clear , not-applicable</t>
  </si>
  <si>
    <t>MA6NC210933663</t>
  </si>
  <si>
    <t>21M0291825</t>
  </si>
  <si>
    <t>G4F12058622100</t>
  </si>
  <si>
    <t>ISO2037779</t>
  </si>
  <si>
    <t>SHL13574024</t>
  </si>
  <si>
    <t>0CA2F4000056DFAC</t>
  </si>
  <si>
    <t>Domestic / Standard / Dual-fuel / Smets2 / Install / Not-applicable / Single-phase-standard---low-pressure</t>
  </si>
  <si>
    <t>TEL1357403801</t>
  </si>
  <si>
    <t>103, HERBERT GARDENS, LONDON</t>
  </si>
  <si>
    <t>NW10 3BH</t>
  </si>
  <si>
    <t>STATUS: NO KNOWN OR SUSPECTED COVID-19, Call 30 min before arrival, Mr William Gilbert, +447742506409, 18+, Dual Fuel, SR, IHD, Parking Ok, Trainee OK, ID sufficient, Both meters Internal, Call on way +447742506409.</t>
  </si>
  <si>
    <t>Z06SP47317,Z06SP47317</t>
  </si>
  <si>
    <t>0300288S,300288</t>
  </si>
  <si>
    <t>21M0290207</t>
  </si>
  <si>
    <t>TEL13574038</t>
  </si>
  <si>
    <t>FOX1357405701</t>
  </si>
  <si>
    <t>10 Pollards Hill West, London, SW16 4NS, POLLARDS HILL WEST, LONDON</t>
  </si>
  <si>
    <t>SW16 4NS</t>
  </si>
  <si>
    <t>S95129394,S95129394</t>
  </si>
  <si>
    <t>362662S,662</t>
  </si>
  <si>
    <t>MA6NC210937077</t>
  </si>
  <si>
    <t>21M0291788</t>
  </si>
  <si>
    <t>G4F12046682100</t>
  </si>
  <si>
    <t>FOX13574057</t>
  </si>
  <si>
    <t>0CA2F400006BF069</t>
  </si>
  <si>
    <t>SHL1357405901</t>
  </si>
  <si>
    <t>14 NEWBURY CLOSE, DARTFORD, 14, NEWBURY CLOSE, DARTFORD, KENT</t>
  </si>
  <si>
    <t>Meter outside, no ladder.Are there any pets in the property? just catAre they ok with 2 people attending?yesAre there any parking restrictions?no07905097507 Susan NorrisGas is internal</t>
  </si>
  <si>
    <t>MA6NC210842857</t>
  </si>
  <si>
    <t>G4F00350642000</t>
  </si>
  <si>
    <t>SG940220015921</t>
  </si>
  <si>
    <t>SHL13574059</t>
  </si>
  <si>
    <t>FOX1357406801</t>
  </si>
  <si>
    <t>Flat 1, 47 Bedford Hill, London, BEDFORD HILL, LONDON</t>
  </si>
  <si>
    <t>SW12 9EY</t>
  </si>
  <si>
    <t>COVID-19 STATUS: NO KNOWN OR SUSPECTED COVID-19Paige Maloney+447534255147DF check meter details - possible cross meter on site - please confirm meter for flat 1 - cust ms maloney 07534255147</t>
  </si>
  <si>
    <t>Job complete meters checked and figured out which is which and who is for who. Informed customer and they will contact supplier and exchange all details.</t>
  </si>
  <si>
    <t>S74A34328</t>
  </si>
  <si>
    <t>G4K63186680511</t>
  </si>
  <si>
    <t>FOX13574068</t>
  </si>
  <si>
    <t>OE1357407801</t>
  </si>
  <si>
    <t>75 GAINFORD, CHESTER LE STREET</t>
  </si>
  <si>
    <t>DH2 2EP</t>
  </si>
  <si>
    <t xml:space="preserve">07588596795NO COVID ISOLATOR SWITCH NEEDED </t>
  </si>
  <si>
    <t>L77L17325,L77L17325</t>
  </si>
  <si>
    <t>G4K63667250512,G4K63667250512</t>
  </si>
  <si>
    <t>MA6NC210752992</t>
  </si>
  <si>
    <t>21E5238627</t>
  </si>
  <si>
    <t>G4F93035591900</t>
  </si>
  <si>
    <t>OE13574078</t>
  </si>
  <si>
    <t>0CA2F400005BE33A</t>
  </si>
  <si>
    <t>SHL1357409301</t>
  </si>
  <si>
    <t>140, BROOKLANDS DRIVE, LEIGHTON BUZZARD, BROOKLANDS DRIVE</t>
  </si>
  <si>
    <t>LU7 3PG</t>
  </si>
  <si>
    <t>Job Type: Meter Exchange COVID-19 NO CONT WITH CUST, DOOR CHECK REQ 9.11..2021Parking: YesPets: NoContact Number:07980483216Brown box for Gas: Yes/Half hourly reads: YesBooked BY: CM @ SECOVID CHECKS DONE - Yes</t>
  </si>
  <si>
    <t>G4P03819871800</t>
  </si>
  <si>
    <t>SHL13574093</t>
  </si>
  <si>
    <t>OE1357409901</t>
  </si>
  <si>
    <t>COVID-19 STATUS: NO KNOWN OR SUSPECTED COVID-19Derek Nolan+447811975833IHD - needs installing GAS METER FAULTY</t>
  </si>
  <si>
    <t>21M0228030</t>
  </si>
  <si>
    <t>G4A50105530301</t>
  </si>
  <si>
    <t>OE13574099</t>
  </si>
  <si>
    <t>OE1357410901</t>
  </si>
  <si>
    <t>2 MALORY PLACE, GATESHEAD</t>
  </si>
  <si>
    <t>NE8 3HD</t>
  </si>
  <si>
    <t>STATUS: NO KNOWN OR SUSPECTED COVID-19, Call 30 min before arrival, Ms Christine Kavanagh, +447931719008, 18+, 3 people, standard, single phase, parking carpark outside back door, both inside,</t>
  </si>
  <si>
    <t>17K0218290,17K0218290</t>
  </si>
  <si>
    <t>G4K00578931706,G4K00578931706</t>
  </si>
  <si>
    <t xml:space="preserve">03814	</t>
  </si>
  <si>
    <t>MA6NC210602053</t>
  </si>
  <si>
    <t>21E5240008</t>
  </si>
  <si>
    <t>G4F10748022100</t>
  </si>
  <si>
    <t>OE13574109</t>
  </si>
  <si>
    <t>0CA2F400005BE552</t>
  </si>
  <si>
    <t>OE1357412001</t>
  </si>
  <si>
    <t>39 Queen Elizabeth Drive, CONSETT, COUNTY DURHAM</t>
  </si>
  <si>
    <t>DH8 5BF</t>
  </si>
  <si>
    <t>07527 228140, not-applicable</t>
  </si>
  <si>
    <t>20L3599839,20L3599839</t>
  </si>
  <si>
    <t>E6S15411622061,E6S15411622061</t>
  </si>
  <si>
    <t xml:space="preserve">00717	</t>
  </si>
  <si>
    <t>MA6NC210810990</t>
  </si>
  <si>
    <t>21E5236586</t>
  </si>
  <si>
    <t>G4F10780602100</t>
  </si>
  <si>
    <t>OE13574120</t>
  </si>
  <si>
    <t>0CA2F400005BE6AF</t>
  </si>
  <si>
    <t>SHL1357412801</t>
  </si>
  <si>
    <t>148, LENSBURY WAY, LONDON</t>
  </si>
  <si>
    <t>SE2 9TA</t>
  </si>
  <si>
    <t xml:space="preserve">Job Type: Smets2 Exchange + IHD installationParking: YESPets: NOAdditional Job Info: Call customer at least 30mins time before arrivalContact: 07561111105COVID-19 STATUS: NO KNOWN OR SUSPECTED COVID-19 </t>
  </si>
  <si>
    <t>Job complete 60amp fuse. All meter tails secure in meter and polarity and socket test passed. Electricity back on and in working order. Ppmid left with customer. Gas not complete as I couldn't remove flexi pipe due to not having any grips.</t>
  </si>
  <si>
    <t>Z18Q264460,Z18Q264460</t>
  </si>
  <si>
    <t>E6S14108781861</t>
  </si>
  <si>
    <t>21M0221984</t>
  </si>
  <si>
    <t>SHL13574128</t>
  </si>
  <si>
    <t>0CA2F4000050EBFA</t>
  </si>
  <si>
    <t>FOX1357413101</t>
  </si>
  <si>
    <t>9 Glenlyon Road, London, SE9 1AL, GLENLYON ROAD, LONDON</t>
  </si>
  <si>
    <t>SE9 1AL</t>
  </si>
  <si>
    <t>StorageHeaters: N, ParkingPermit: N, Above6Feet: N - Parking on drive - Both meters internal - +447947744855</t>
  </si>
  <si>
    <t>K74A02647,K74A02647</t>
  </si>
  <si>
    <t xml:space="preserve">006	,006	</t>
  </si>
  <si>
    <t>MA6NC210933908</t>
  </si>
  <si>
    <t>21M0290114</t>
  </si>
  <si>
    <t>G4F12058642100</t>
  </si>
  <si>
    <t>FOX13574131</t>
  </si>
  <si>
    <t>0CA2F4000056DF62</t>
  </si>
  <si>
    <t>OE1357415101</t>
  </si>
  <si>
    <t>UNABLE TO VERIFY WHAT COMMS HUB IS ON SITE -- SITE SUPP -- ONLY SHOWING GAS AND PPMID NO ELEC SHOWING - SITE VISIT HUB CONF DUAL BAND COMMS POSS -- CUST 5 PREV APPTS -- ORIGINAL SMETS 1 HAD NO PROBS IN AREA PREV</t>
  </si>
  <si>
    <t>21M0072427,21M0072427</t>
  </si>
  <si>
    <t xml:space="preserve">00575	</t>
  </si>
  <si>
    <t>21E5235853</t>
  </si>
  <si>
    <t>ISO2025369</t>
  </si>
  <si>
    <t>OE13574151</t>
  </si>
  <si>
    <t>GNL1357415501</t>
  </si>
  <si>
    <t>Chess Spring House, Pednor Vale, Chesham, Bucks, Chesham, Bucks</t>
  </si>
  <si>
    <t>HP5 2ST</t>
  </si>
  <si>
    <t>No signal in area house has thick stone walls and is built on a hill side the meter location is deep.within the property and in the hill side customer has multiple rate 4 port meter and can't confirm wheater meter will.have a default 2nd rate as customer is concerned about 2rate even if fitting 5 port comms team contacted and manager CN1711B</t>
  </si>
  <si>
    <t>Green Energy, SMETS2 Elec only exchange - 5 terminal  -call Richard on 01494 778584 for access, not-applicable</t>
  </si>
  <si>
    <t>Z00E009136</t>
  </si>
  <si>
    <t>GNL13574155</t>
  </si>
  <si>
    <t>OE1357415701</t>
  </si>
  <si>
    <t>166 HIGHFIELD RISE, CHESTER LE STREET</t>
  </si>
  <si>
    <t>STATUS: NO KNOWN OR SUSPECTED COVID-19, Karen Kelly, +447712880624, 18+, COVID-19 STATUS: NO KNOWN OR SUSPECTED COVID-19Karen Kelly+447712880624</t>
  </si>
  <si>
    <t>I05L03493,I05L03493</t>
  </si>
  <si>
    <t>2005:373623,373623</t>
  </si>
  <si>
    <t>MA6NC210712880</t>
  </si>
  <si>
    <t>21E5240105</t>
  </si>
  <si>
    <t>G4F10773782100</t>
  </si>
  <si>
    <t>OE13574157</t>
  </si>
  <si>
    <t>0CA2F400005BE3FC</t>
  </si>
  <si>
    <t>OE1357416401</t>
  </si>
  <si>
    <t>5 Whitby Avenue, Sunderland</t>
  </si>
  <si>
    <t>17L0037170,17L0037170</t>
  </si>
  <si>
    <t>E6S10794001756,E6S10794001756</t>
  </si>
  <si>
    <t xml:space="preserve">07030	</t>
  </si>
  <si>
    <t>MA6NC210714720</t>
  </si>
  <si>
    <t>21E5239163</t>
  </si>
  <si>
    <t>G4F10772012100</t>
  </si>
  <si>
    <t>OE13574164</t>
  </si>
  <si>
    <t>0CA2F400005A8AAF</t>
  </si>
  <si>
    <t>PURE1357418501</t>
  </si>
  <si>
    <t>HIGHFIELD, RUSHMORE HILL, ORPINGTON, Orpington</t>
  </si>
  <si>
    <t>BR6 7NQ</t>
  </si>
  <si>
    <t>Unnable to complete gas job, explained customer that i wont be able to complete gas job  due to restricted access to pipework on outlet and it might cause disturbing any joints/ fitting around meter. Customer refused electric meter installation  due to no aerial and sku2 hub in stock. Customer decided to not install an meters and he don't want to be called  to rearrange Appointment. Tried to contact technical helpdesk but no answer. ET1211G</t>
  </si>
  <si>
    <t>COVID-19 STATUS: NO KNOWN OR SUSPECTED COVID-19Mr Nigel Gavin+447841946895SMETS2 dual fuel, ihd, daily reads. Contact number: +447841946895</t>
  </si>
  <si>
    <t>D0208414</t>
  </si>
  <si>
    <t>G4A02069430201</t>
  </si>
  <si>
    <t>PURE13574185</t>
  </si>
  <si>
    <t>SHL1357418901</t>
  </si>
  <si>
    <t>27 Halston Close, London, HALSTON CLOSE, LONDON</t>
  </si>
  <si>
    <t>SW11 6RH</t>
  </si>
  <si>
    <t>Job type: if need pls change meter on meter moveParking: Pets:Location:Access instructions:Initial: COVID-19: Clear , not-applicable</t>
  </si>
  <si>
    <t>All okay. New install as uk power network moved supplier to outside the house. Customer had to leave so declined a ihd for now as house is being renovated.  Customer will be in touch with supplier to get a ihd at a later date.</t>
  </si>
  <si>
    <t>S78A19878,S78A19878</t>
  </si>
  <si>
    <t>21M0290351</t>
  </si>
  <si>
    <t>ISO2030662</t>
  </si>
  <si>
    <t>SHL13574189</t>
  </si>
  <si>
    <t>GNL1357421601</t>
  </si>
  <si>
    <t>18 Beresford Road, Chandlers Ford, Eastleigh, Chandlers Ford, Eastleigh</t>
  </si>
  <si>
    <t>SO53 2LY</t>
  </si>
  <si>
    <t>Green Energy, DOORSTEP CHECKS REQDual Fuel SMETS2 Exchange - call Amanda for access 07832 119985</t>
  </si>
  <si>
    <t>Z17QK58478,Z17QK58478</t>
  </si>
  <si>
    <t>E6S03695851760,E6S03695851760</t>
  </si>
  <si>
    <t>MA6NC210936347</t>
  </si>
  <si>
    <t>21M0290046</t>
  </si>
  <si>
    <t>G4F10858532100</t>
  </si>
  <si>
    <t>GNL13574216</t>
  </si>
  <si>
    <t>0CA2F400006BEE28</t>
  </si>
  <si>
    <t>OE1357422201</t>
  </si>
  <si>
    <t>23 PENSHER STREET, SUNDERLAND</t>
  </si>
  <si>
    <t>everything on site should be de-commisioned by time of arrival, not-applicable</t>
  </si>
  <si>
    <t>19E0140523,19E0140523</t>
  </si>
  <si>
    <t xml:space="preserve">07401	</t>
  </si>
  <si>
    <t>E6E00812281907,E6E00812281907</t>
  </si>
  <si>
    <t>MA6NC210714687</t>
  </si>
  <si>
    <t>21E5239187</t>
  </si>
  <si>
    <t>G4F00438242000</t>
  </si>
  <si>
    <t>ISO2034385</t>
  </si>
  <si>
    <t>OE13574222</t>
  </si>
  <si>
    <t>0CA2F400005BE4A2</t>
  </si>
  <si>
    <t>TEL1357422501</t>
  </si>
  <si>
    <t>41, STOURHEAD DRIVE, EAST HUNSBURY, NORTHAMPTON</t>
  </si>
  <si>
    <t>NN4 0UH</t>
  </si>
  <si>
    <t>STATUS: NO KNOWN OR SUSPECTED COVID-19, Mrs Susan Hemmington, +447877655735, 18+, +447877655735, gas indoors, electric outdoors, parking okay, id sufficient</t>
  </si>
  <si>
    <t>K10W000536,K10W000536</t>
  </si>
  <si>
    <t xml:space="preserve">924740,0000863	</t>
  </si>
  <si>
    <t>MA6NC210748994</t>
  </si>
  <si>
    <t>21M0290178</t>
  </si>
  <si>
    <t>G4F10731892100</t>
  </si>
  <si>
    <t>TEL13574225</t>
  </si>
  <si>
    <t>0CA2F4000056E01F</t>
  </si>
  <si>
    <t>OE1357423101</t>
  </si>
  <si>
    <t>MUST ATTEND!! DUAL BAND HUB AND METER REQUIRED!! Call 30 minutes before arrival: 07980 266583. GSME over 10 meters away from the elec. Please bring new ppmid or commission old one. , smets2-repair</t>
  </si>
  <si>
    <t>21M0222513</t>
  </si>
  <si>
    <t>OE13574231</t>
  </si>
  <si>
    <t>OE1357424401</t>
  </si>
  <si>
    <t>17 TILBURY ROAD, SUNDERLAND</t>
  </si>
  <si>
    <t>SR3 4PB</t>
  </si>
  <si>
    <t>16K0427571,16K0427571</t>
  </si>
  <si>
    <t>G4K00126351706,G4K00126351706</t>
  </si>
  <si>
    <t xml:space="preserve">04202	</t>
  </si>
  <si>
    <t>MA6NC210715303</t>
  </si>
  <si>
    <t>21E5239225</t>
  </si>
  <si>
    <t>G4F10772182100</t>
  </si>
  <si>
    <t>OE13574244</t>
  </si>
  <si>
    <t>0CA2F40000523A4A</t>
  </si>
  <si>
    <t>TEL1357425101</t>
  </si>
  <si>
    <t>19, FREKE ROAD, LONDON</t>
  </si>
  <si>
    <t>SW11 5PU</t>
  </si>
  <si>
    <t>Unable to disconnect particular fuse, metal clad and embargoed. Code: et1211a</t>
  </si>
  <si>
    <t>COVID-19 STATUS: NO CONTACT WITH CUSTOMER, DOORSTEP CHECKS REQUIRED, +447879800790, cv checks complete, dual, SR, parking ok, trainee ok, id ok, ihd ok, gas outside on the wall</t>
  </si>
  <si>
    <t>K93A06783</t>
  </si>
  <si>
    <t>G4A05995190601</t>
  </si>
  <si>
    <t>TEL13574251</t>
  </si>
  <si>
    <t>SHL1357427201</t>
  </si>
  <si>
    <t>22 DENEWULF CLOSE, BISHOPS WALTHAM, SOUTHAMPTON, SOUTHAMPTON</t>
  </si>
  <si>
    <t>SO32 1GZ</t>
  </si>
  <si>
    <t>COVID-19 STATUS: NO KNOWN OR SUSPECTED COVID-19Mrs Pamela Thorn+441489893622Elec meter is stuck on same reading, in a cupboardparking- on driveway, or in street pets- no petsElec meter is in a smaller cupboards a tighter squeeze Both supply ok</t>
  </si>
  <si>
    <t>Elderly customer no email.</t>
  </si>
  <si>
    <t>S83C82531,S83C82531</t>
  </si>
  <si>
    <t xml:space="preserve">0404	</t>
  </si>
  <si>
    <t>MA6NC210933803</t>
  </si>
  <si>
    <t>21M0234940</t>
  </si>
  <si>
    <t>G4F10764802100</t>
  </si>
  <si>
    <t>SHL13574272</t>
  </si>
  <si>
    <t>0CA2F400006BF192</t>
  </si>
  <si>
    <t>FOX1357428901</t>
  </si>
  <si>
    <t>4 Cornwallis Close, Oxford, OX4 3NJ, CORNWALLIS CLOSE, OXFORD</t>
  </si>
  <si>
    <t>OX4 3NJ</t>
  </si>
  <si>
    <t>PLEASE COME AS EARLY INTO TIMESLOT AS POSSIBLEin garagestandard rateparking okaytrainee okayphoto id okayIHD+447890491057</t>
  </si>
  <si>
    <t>Dual complete both in garage, 60 amp fuse. Tails upgraded. Boiler and cooker both fine. No drop before or after. All commissioned. Area tidy customer happy ppmid left advice given.</t>
  </si>
  <si>
    <t>S07R69212,S07R69212</t>
  </si>
  <si>
    <t>G4A00062501001,G4A00062501001</t>
  </si>
  <si>
    <t>MA6NC210933944</t>
  </si>
  <si>
    <t>21M0290009</t>
  </si>
  <si>
    <t>G4F10732302100</t>
  </si>
  <si>
    <t>FOX13574289</t>
  </si>
  <si>
    <t>0CA2F4000056E0A4</t>
  </si>
  <si>
    <t>SHL1357431601</t>
  </si>
  <si>
    <t>Flat 17 The Phoenix, 8 Bird Street, LONDON, BIRD STREET, LONDON</t>
  </si>
  <si>
    <t>W1U 1BU</t>
  </si>
  <si>
    <t>No Phone number to contact customer apporved by James Murray</t>
  </si>
  <si>
    <t>S74A14330</t>
  </si>
  <si>
    <t>SHL13574316</t>
  </si>
  <si>
    <t>TEL1357432101</t>
  </si>
  <si>
    <t>FLAT 6, SLOANE SQUARE HOUSE;1, HOLBEIN PLACE, LONDON</t>
  </si>
  <si>
    <t>SW1W 8NS</t>
  </si>
  <si>
    <t>Sloane Square address no parking only premit...parking ticket not permitted et1511F</t>
  </si>
  <si>
    <t xml:space="preserve">COVID-19 NO CONT WITH CUST, DOOR CHECK REQ 11.11.2021Robert Martin +447712134523 elec only stand inside apartment step ladder reqd parking restrictions resident parking </t>
  </si>
  <si>
    <t>D02A52740</t>
  </si>
  <si>
    <t>TEL13574321</t>
  </si>
  <si>
    <t>OE1357433901</t>
  </si>
  <si>
    <t>23 Elsdon Road, Newcastle Upon Tyne, Tyne And Wear</t>
  </si>
  <si>
    <t>NE16 5HZ</t>
  </si>
  <si>
    <t>Kitchen cupboard fitted around ampy meter. Advised customer that the cupboard will need to be altered. Customer does not want to alter cupboard frame as it affects the shelf directly above meter. Abort code SS0111T01</t>
  </si>
  <si>
    <t>We donâ€™t want any alterations to our existing cupboards, not-applicable</t>
  </si>
  <si>
    <t>D00L42473,D00L42473</t>
  </si>
  <si>
    <t>G4W00297051816,G4W00297051816</t>
  </si>
  <si>
    <t xml:space="preserve">03841	</t>
  </si>
  <si>
    <t>OE13574339</t>
  </si>
  <si>
    <t>PURE1357436301</t>
  </si>
  <si>
    <t>11 BLENHEIM ROAD, WATERLOOVILLE, HAMPSHIRE</t>
  </si>
  <si>
    <t>PO8 9TQ</t>
  </si>
  <si>
    <t>+447515734446, 18+ duel, standard, parking ok, no pets, id suff, trainee ok,  LOCATION of meters gas outside elec inside, IHD, not-applicable</t>
  </si>
  <si>
    <t>Unable to exchange gas wrong serial number . Please raise a site investigation then re book gas exchange</t>
  </si>
  <si>
    <t>L03C31340,L03C31340</t>
  </si>
  <si>
    <t>21M0234686</t>
  </si>
  <si>
    <t>PURE13574363</t>
  </si>
  <si>
    <t>0CA2F400006BF129</t>
  </si>
  <si>
    <t>OE1357436901</t>
  </si>
  <si>
    <t>OE13574369</t>
  </si>
  <si>
    <t>FOX1353173902</t>
  </si>
  <si>
    <t>covid clear PLEASE CALL BEFOREHAND AS NO ACCESS LAST TIME +447960991426SINGLE PHASE METER BOTH METERS INSIDE THE PROPERTY STANDARD RATE METER 18+PARKING OK ID OK NO COVIDstep ladder req</t>
  </si>
  <si>
    <t>A08X075871,A08X075871</t>
  </si>
  <si>
    <t>MA6NC210749144</t>
  </si>
  <si>
    <t>21M0290270</t>
  </si>
  <si>
    <t>G4F10732062100</t>
  </si>
  <si>
    <t>0CA2F4000056DF07</t>
  </si>
  <si>
    <t>SHL1357440701</t>
  </si>
  <si>
    <t>Flat 108, New Caledonian Wharf, London, ODESSA STREET, LONDON</t>
  </si>
  <si>
    <t>SE16 7TW</t>
  </si>
  <si>
    <t xml:space="preserve">COVID-19 STATUS: NO KNOWN OR SUSPECTED COVID-19stephanie (daughter) 07920211929 Parking - yes Ladder - no 07920211929 - Stephanie </t>
  </si>
  <si>
    <t>Job complete 80amp fuse. All meter tails secure in meter and polarity and socket test passed and all in order. Electricity back on and in working order. Ppmid left with customer.</t>
  </si>
  <si>
    <t>19L3887517,19L3887517</t>
  </si>
  <si>
    <t xml:space="preserve">05288	</t>
  </si>
  <si>
    <t>21M0234655</t>
  </si>
  <si>
    <t>SHL13574407</t>
  </si>
  <si>
    <t>0CA2F400006BF158</t>
  </si>
  <si>
    <t>OE1357443201</t>
  </si>
  <si>
    <t>77 Whitworth Terrace</t>
  </si>
  <si>
    <t>DL16 7LF</t>
  </si>
  <si>
    <t>STATUS: NO KNOWN OR SUSPECTED COVID-19, Michael Marsden, +447879837529, 18+</t>
  </si>
  <si>
    <t>S11L58898,S11L58898</t>
  </si>
  <si>
    <t>G4A01015851201,G4A01015851201</t>
  </si>
  <si>
    <t>MA6NC210752774</t>
  </si>
  <si>
    <t>21E5239627</t>
  </si>
  <si>
    <t>G4F12078352100</t>
  </si>
  <si>
    <t>OE13574432</t>
  </si>
  <si>
    <t>0CA2F4000052410F</t>
  </si>
  <si>
    <t>TEL1357443401</t>
  </si>
  <si>
    <t>728, WHITTON AVENUE WEST, NORTHOLT, MIDDLESEX</t>
  </si>
  <si>
    <t>UB5 4JZ</t>
  </si>
  <si>
    <t>both inside- standardid okay/ Trainee okay/ parking okayplease ring 30 min before you arrive +447850105489, not-applicable</t>
  </si>
  <si>
    <t>L79C46120,L79C46120</t>
  </si>
  <si>
    <t>G4A00529210001,G4A00529210001</t>
  </si>
  <si>
    <t>MA6NC210934101</t>
  </si>
  <si>
    <t>21M0290300</t>
  </si>
  <si>
    <t>G4F10923242100</t>
  </si>
  <si>
    <t>TEL13574434</t>
  </si>
  <si>
    <t>BC6E76FE00469F39</t>
  </si>
  <si>
    <t>PURE1357443601</t>
  </si>
  <si>
    <t>36 CORINNE ROAD, LONDON, LONDON, LONDON</t>
  </si>
  <si>
    <t>N19 5EY</t>
  </si>
  <si>
    <t xml:space="preserve">+447973783912 call on route duel standard single phase elec internal gas external red handle on gas id ok ok for two engineers id ok ok for two engineers,  ;  ; , [REDACTED], [REDACTED], COVID-19 STATUS: NO KNOWN OR SUSPECTED COVID-19 </t>
  </si>
  <si>
    <t>F71A16947,F71A16947</t>
  </si>
  <si>
    <t>G4A00322550001,G4A00322559901</t>
  </si>
  <si>
    <t>MA6NC210936662</t>
  </si>
  <si>
    <t>21M0291748</t>
  </si>
  <si>
    <t>G4F10923172100</t>
  </si>
  <si>
    <t>PURE13574436</t>
  </si>
  <si>
    <t>0CA2F4000056DE98</t>
  </si>
  <si>
    <t>OE1357447901</t>
  </si>
  <si>
    <t xml:space="preserve">COVID-19 STATUS: NO KNOWN OR SUSPECTED COVID-19 18+ IHDParking - Ok Elec - Internal Gas - Internal Below 8FT  ** +441915372405 - Call 30 Mins Prior ** * CUSTOMER IS 94 YEARS OLD *** May need to clear access please ** </t>
  </si>
  <si>
    <t>OE13574479</t>
  </si>
  <si>
    <t>TEL1357448001</t>
  </si>
  <si>
    <t>63, BROOKLANDS AVENUE, SIDCUP, KENT</t>
  </si>
  <si>
    <t>DA15 7PF</t>
  </si>
  <si>
    <t>+447709988366, Dual fuel,singlephase,gas/electric internal,standard rate,parking ok,trainee ok,photo id ok,face mask required,ihd req,NO COVID</t>
  </si>
  <si>
    <t>F81A06846,F81A06846</t>
  </si>
  <si>
    <t>3042110S,3042110S</t>
  </si>
  <si>
    <t>MA6NC210933913</t>
  </si>
  <si>
    <t>21M0290107</t>
  </si>
  <si>
    <t>G4F10764692100</t>
  </si>
  <si>
    <t>TEL13574480</t>
  </si>
  <si>
    <t>0CA2F400005BCFC8</t>
  </si>
  <si>
    <t>SHL1357448501</t>
  </si>
  <si>
    <t>10 Shannon Road, Collingwood Manor, 10, MORPETH, SHANNON ROAD, COLLINGWOOD MANOR, MORPETH, NORTHUMBERLAND</t>
  </si>
  <si>
    <t>NE61 2FP</t>
  </si>
  <si>
    <t>Customer expecting am appointment. Customer to reschedule. Abort code: RJ1531</t>
  </si>
  <si>
    <t>Customer Phone Number 07929666084 Wife number| 18+ | Duel | Standard  Parking ok | ID Suff | Trainee ok | Meters outside| IHD | ECV - | school run so after 9am if possible</t>
  </si>
  <si>
    <t>19E0047790</t>
  </si>
  <si>
    <t>U6S04788221902</t>
  </si>
  <si>
    <t>SHL13574485</t>
  </si>
  <si>
    <t>PURE1357449101</t>
  </si>
  <si>
    <t>FLAT NO 13, VECTIS COURT, TALBOT CLOSE, SOUTHAMPTON, SOUTHAMPTON</t>
  </si>
  <si>
    <t>SO16 7LY</t>
  </si>
  <si>
    <t>Elec Only- internal, Steps, E7 on site, IHD, Parking permit, Trainee OK, ID sufficient, Call on way +442380768496. ***RING NO.9 TO ENTER AND THEY WILL GAIN YOU ACCESS***, NO COVID</t>
  </si>
  <si>
    <t>L07C60736,L07C60736</t>
  </si>
  <si>
    <t>21M0237212</t>
  </si>
  <si>
    <t>PURE13574491</t>
  </si>
  <si>
    <t>0CA2F400006BF27D</t>
  </si>
  <si>
    <t>SW0154102</t>
  </si>
  <si>
    <t>13 THE CRESCENT  BERWICKSHIRE</t>
  </si>
  <si>
    <t>DUNS</t>
  </si>
  <si>
    <t>TD11 3EY</t>
  </si>
  <si>
    <t>12:00 - 16:00. GAS. Faulty Damaged Meter Exchange - Battery dead. .</t>
  </si>
  <si>
    <t>E6S01293391053,E6S01293391053</t>
  </si>
  <si>
    <t>MA6NC210670263</t>
  </si>
  <si>
    <t>G4K00178931301</t>
  </si>
  <si>
    <t xml:space="preserve">08048	</t>
  </si>
  <si>
    <t>SHL1357451301</t>
  </si>
  <si>
    <t>Flat 41 Stokley Court, Brook Road, Hornsey, LONDON, BROOK ROAD, Brook Road</t>
  </si>
  <si>
    <t>N8 7BG</t>
  </si>
  <si>
    <t>Car parking availablemeter outside front door</t>
  </si>
  <si>
    <t>D15W090157,D15W090157</t>
  </si>
  <si>
    <t xml:space="preserve">08148	</t>
  </si>
  <si>
    <t xml:space="preserve">01850	</t>
  </si>
  <si>
    <t>21M0290208</t>
  </si>
  <si>
    <t>SHL13574513</t>
  </si>
  <si>
    <t>0CA2F400006BF11F</t>
  </si>
  <si>
    <t>OE1357451401</t>
  </si>
  <si>
    <t xml:space="preserve">Comms hub exchange requiredCOVID-19 STATUS: NO KNOWN OR SUSPECTED COVID-19 18+IHDParking - Ok Elec - External Below 8FT  ** +447752816054 - Call 30 Mins Prior ** </t>
  </si>
  <si>
    <t>G4F92382381900</t>
  </si>
  <si>
    <t>needed changed</t>
  </si>
  <si>
    <t>OE13574514</t>
  </si>
  <si>
    <t>TEL1354989002</t>
  </si>
  <si>
    <t>28, ASHBOURNE ROAD, BROXBOURNE, HERTFORDSHIRE</t>
  </si>
  <si>
    <t>EN10 7DG</t>
  </si>
  <si>
    <t>+441992444238 COVID-19 STATUS: NO KNOWN OR SUSPECTED COVID-19, covid clear Customer Phone Number+441992444238  | 18+ | Duel | E7/Standard  Parking ok | ID Suff | Trainee ok | Meters OUTSIDE standard key needed| IHD | ECV - |</t>
  </si>
  <si>
    <t>NA,Z06E005939</t>
  </si>
  <si>
    <t>NA,G4K00294940001</t>
  </si>
  <si>
    <t>MA6NC210936363</t>
  </si>
  <si>
    <t>21M0291850</t>
  </si>
  <si>
    <t>G4F10921992100</t>
  </si>
  <si>
    <t>TEL13549890</t>
  </si>
  <si>
    <t>0CA2F400006BF282</t>
  </si>
  <si>
    <t>SHL1357454101</t>
  </si>
  <si>
    <t>24, KIMBOLTON GREEN, BOREHAMWOOD, HERTFORDSHIRE</t>
  </si>
  <si>
    <t>WD6 2NQ</t>
  </si>
  <si>
    <t>free parking, no ladder required, please call en route 07734443003NO COVID</t>
  </si>
  <si>
    <t>E6S07669421660</t>
  </si>
  <si>
    <t>SHL13574541</t>
  </si>
  <si>
    <t>SHL1357454701</t>
  </si>
  <si>
    <t>Home Farm House, Nettlesden Road, Berkhamsted, Berkhamsted, Nettlesden Road</t>
  </si>
  <si>
    <t>HP4 1PN</t>
  </si>
  <si>
    <t>No signal on site to commission assets customer has a 5 port and unless commissioned will not work at correct times. Rebook and try a sku2 and t2 aerial cs10111541</t>
  </si>
  <si>
    <t>COVID-19 STATUS: NO KNOWN OR SUSPECTED COVID-19 18+IHDParking - Call customer on arrival  Elec - Internal - Below 8FT ** +441442842074 - Call 30 Mins Prior **Password: Hawaii</t>
  </si>
  <si>
    <t>D13W094163</t>
  </si>
  <si>
    <t>SHL13574547</t>
  </si>
  <si>
    <t>OE1357455301</t>
  </si>
  <si>
    <t>174 WARTON TERRACE, NEWCASTLE UPON TYNE</t>
  </si>
  <si>
    <t>Shared supply from cutout. Tails 1 and 2 require upgrading, unable to upgrade tail 2 due to shared supply. Neighbour's supply.must be isolated in order to complete elec installation abort code: SS0411T01</t>
  </si>
  <si>
    <t>K99L20690,K99L20690</t>
  </si>
  <si>
    <t>OE13574553</t>
  </si>
  <si>
    <t>SHL1357457001</t>
  </si>
  <si>
    <t>9, ROWLAND WAY, AYLESBURY, BUCKINGHAMSHIRE</t>
  </si>
  <si>
    <t>HP19 7SN</t>
  </si>
  <si>
    <t>Can't move to PM+441296398414, 18+ duel, E7/ confirmed, parking ok round the back of the flat, customers door is at the front by the stream, no pets, id suff, trainee ok,  LOCATION of meters outside, IHD, not-applicable</t>
  </si>
  <si>
    <t>S88E91699,S89E091699</t>
  </si>
  <si>
    <t>21M0176832</t>
  </si>
  <si>
    <t>SHL13574570</t>
  </si>
  <si>
    <t>0CA2F4000056DF7F</t>
  </si>
  <si>
    <t>DH8 8DU</t>
  </si>
  <si>
    <t>SHL1357458201</t>
  </si>
  <si>
    <t>46, STEPPINGLEY ROAD, FLITWICK, BEDFORD, BEDFORDSHIRE</t>
  </si>
  <si>
    <t>MK45 1AN</t>
  </si>
  <si>
    <t>L76E00536,L76E000536</t>
  </si>
  <si>
    <t>S272741,272741</t>
  </si>
  <si>
    <t>MA6NC210936772</t>
  </si>
  <si>
    <t>21M0176830</t>
  </si>
  <si>
    <t>E6F10673912100</t>
  </si>
  <si>
    <t>SHL13574582</t>
  </si>
  <si>
    <t>0CA2F400006BF170</t>
  </si>
  <si>
    <t>SHL1353973202</t>
  </si>
  <si>
    <t>3 Essex Road, 3, CHESHAM, ESSEX ROAD, CHESHAM, BUCKINGHAMSHIRE</t>
  </si>
  <si>
    <t>HP5 3HZ</t>
  </si>
  <si>
    <t>previous job was aborted due to "No space to fit lucy blocks as tails 3 and 4 have no slack" however there is lots of space, manager advised "add to the notes blocks and flying lead required"elec insidegas outsideparking okaytrainee okayphoto id</t>
  </si>
  <si>
    <t>K02E14399,K02E14399</t>
  </si>
  <si>
    <t xml:space="preserve">204610,0000610	</t>
  </si>
  <si>
    <t>MA6NC210936026</t>
  </si>
  <si>
    <t>21M0291660</t>
  </si>
  <si>
    <t>G4F12043682100</t>
  </si>
  <si>
    <t>SHL13539732</t>
  </si>
  <si>
    <t>0CA2F400006BF1C4</t>
  </si>
  <si>
    <t>SHL1355262702</t>
  </si>
  <si>
    <t>11, Goodwins Close, Dunmow, GOODWINS CLOSE, LITTLE CANFIELD, DUNMOW, ESSEX</t>
  </si>
  <si>
    <t>CM6 1SQ</t>
  </si>
  <si>
    <t>Gas meter serial number incorrect</t>
  </si>
  <si>
    <t>NA,Z16QA36702</t>
  </si>
  <si>
    <t>G4A00212901001</t>
  </si>
  <si>
    <t>21M0176652</t>
  </si>
  <si>
    <t>SHL13552627</t>
  </si>
  <si>
    <t>0CA2F400006BF13C</t>
  </si>
  <si>
    <t>SHL1357461301</t>
  </si>
  <si>
    <t>31 Bamburgh Terrace, 31 Bamburgh Terrace, ASHINGTON, Northumberland</t>
  </si>
  <si>
    <t>NE63 8DA</t>
  </si>
  <si>
    <t>Job type: Gas Meter ExchangeParking: YPets: Y - CatAdditional Job Info: N/AContact:Trad/Smart:Gas MPRN: 1277773707Gas MSN: G1302307Booked by SM@SE, not-applicable</t>
  </si>
  <si>
    <t>G1302307</t>
  </si>
  <si>
    <t>Shell called to cancel</t>
  </si>
  <si>
    <t>SHL13574613</t>
  </si>
  <si>
    <t>SHL1357461701</t>
  </si>
  <si>
    <t>16, LEIDEN FIELDS, SPALDING, LEIDEN FIELDS</t>
  </si>
  <si>
    <t>PE11 3EQ</t>
  </si>
  <si>
    <t>Job Type: Meter ExchangeParking: YesPets: NoContact Number: 07741482889 Brown box for Gas: YesHalf hourly reads: YesBooked BY: snarayanan@SECOVID CHECKS DONE : YESthank you, not-applicable</t>
  </si>
  <si>
    <t>Z17QM19351,Z17QM19351</t>
  </si>
  <si>
    <t xml:space="preserve">05651	</t>
  </si>
  <si>
    <t>E6S04485061760,E6S04485061760</t>
  </si>
  <si>
    <t>MA6NC210936316</t>
  </si>
  <si>
    <t>21M0291773</t>
  </si>
  <si>
    <t>G4F12043612100</t>
  </si>
  <si>
    <t>SHL13574617</t>
  </si>
  <si>
    <t>0CA2F4000056DFB9</t>
  </si>
  <si>
    <t>PURE1357462201</t>
  </si>
  <si>
    <t>isolator switch has been replaced so gas meter smets 2 can be done now., not-applicable</t>
  </si>
  <si>
    <t>Gas exchange complete, ecv handle stuck preciously has since been changed. Boiler cooker and fire all fine. No drop. Area tidy customer happy. Advice given. Ppmid on site, about to re commission elec.</t>
  </si>
  <si>
    <t>G4KS0010120161,G4KS0010120161</t>
  </si>
  <si>
    <t xml:space="preserve">06038	</t>
  </si>
  <si>
    <t>MA6NC210625737</t>
  </si>
  <si>
    <t>G4F10732082100</t>
  </si>
  <si>
    <t>PURE13574622</t>
  </si>
  <si>
    <t>OE1357462701</t>
  </si>
  <si>
    <t>Flat 5 40 Percy Park</t>
  </si>
  <si>
    <t>Power cycle completed and still comma not working new job needs to be raised to install new electric meter and comms hub</t>
  </si>
  <si>
    <t>21E5241007</t>
  </si>
  <si>
    <t>G4A01304401101</t>
  </si>
  <si>
    <t>OE13574627</t>
  </si>
  <si>
    <t>SHL1357465301</t>
  </si>
  <si>
    <t>40 The Haven, Littlehampton, West Sussex, THE HAVEN, LITTLEHAMPTON, WEST SUSSEX</t>
  </si>
  <si>
    <t>BN17 6NT</t>
  </si>
  <si>
    <t xml:space="preserve">STATUS: NO KNOWN OR SUSPECTED COVID-19, Call 30 min before arrival, Ms Lucy Murphy, +447969680335, 18+, 2 people, parking not directly out front, use marlin road 3rd house down., dual, traineeok,idok,ihdok,pakrok, </t>
  </si>
  <si>
    <t>Gas meter to far from electric meter . Repair job raised to install dual band</t>
  </si>
  <si>
    <t>19K0191600</t>
  </si>
  <si>
    <t>G4K00151031920</t>
  </si>
  <si>
    <t xml:space="preserve">03375	</t>
  </si>
  <si>
    <t>SHL13574653</t>
  </si>
  <si>
    <t>TEL1357467601</t>
  </si>
  <si>
    <t>59, COURT ORCHARD, WOTTON-UNDER-EDGE, GLOUCESTERSHIRE</t>
  </si>
  <si>
    <t>GL12 7JE</t>
  </si>
  <si>
    <t>Mrs Mary Lee +441453843404 elec smart repair inside toilet PLZ ATTEND second apt*** CUST HAS GAS SMETS 2 INSTALLED COVID-19 NO CONT WITH CUST, DOOR CHECK REQ 28.10.2021</t>
  </si>
  <si>
    <t>21M0190648</t>
  </si>
  <si>
    <t>G4F92431041900</t>
  </si>
  <si>
    <t>Meters on sit just need commissioning</t>
  </si>
  <si>
    <t>TEL13574676</t>
  </si>
  <si>
    <t>SHL1357467701</t>
  </si>
  <si>
    <t>10 Campion Way, 10, EDGWARE, CAMPION WAY, EDGWARE, MIDDLESEX</t>
  </si>
  <si>
    <t>HA8 9GE</t>
  </si>
  <si>
    <t xml:space="preserve">COVID-19 STATUS: NO CONTACT WITH CUSTOMER, DOORSTEP CHECKS REQUIRED, SMETS 2 SMART METER EXCHANGE FOR BOTH GAS &amp; ELECTRICBOTH METERS ARE IN FRONT OF THE HOUSE OUTSIDE NEAR FRONTNO PETS OKAY WITH TWO PEOPLE NO RESTRICTIONS SUPPLY IS NOT SHAREDOKAY WITH INTREUPTIONS </t>
  </si>
  <si>
    <t>ET1011 - no bracket for dual band gas meter</t>
  </si>
  <si>
    <t>17P7375345,17P7375345</t>
  </si>
  <si>
    <t xml:space="preserve">0008453	</t>
  </si>
  <si>
    <t>21M0291582</t>
  </si>
  <si>
    <t>SHL13574677</t>
  </si>
  <si>
    <t>0CA2F400006BF0BD</t>
  </si>
  <si>
    <t>TEL1357471001</t>
  </si>
  <si>
    <t>98, BLENHEIM GARDENS, LONDON</t>
  </si>
  <si>
    <t>NW2 4NT</t>
  </si>
  <si>
    <t>Jordan Clark</t>
  </si>
  <si>
    <t>gas outside elec inside - standard id okay/ Trainee okay/ parking- pay via phone/ or may not be using the driveway then you can  use please ring 30 min before you arrive +447510545585MUST WEAR MASKS HUSBAND HAS HEART FAILURE, not-applicable</t>
  </si>
  <si>
    <t>L82A05528</t>
  </si>
  <si>
    <t>G4K00143821201</t>
  </si>
  <si>
    <t>TEL13574710</t>
  </si>
  <si>
    <t>TEL1357471401</t>
  </si>
  <si>
    <t>+447510545585 COVID-19 STATUS: NO KNOWN OR SUSPECTED COVID-19 pay and display if cant get on drive, gas outside elec inside - standard id okay/ Trainee okay/ parking- pay via phone/ or may not be using the driveway then you can  use please ring 30 min before you arrive +447510545585MUST WEAR MASKS HUSBAND HAS HEART FAILURE</t>
  </si>
  <si>
    <t>S66A36401,S66A36401</t>
  </si>
  <si>
    <t>G4K00230661201,G4K00230661201</t>
  </si>
  <si>
    <t>MA6NC210933833</t>
  </si>
  <si>
    <t>21M0291638</t>
  </si>
  <si>
    <t>E6F10673602100</t>
  </si>
  <si>
    <t>TEL13574714</t>
  </si>
  <si>
    <t>SHL1357472001</t>
  </si>
  <si>
    <t>4 Barley Close, 4 Barley Close, CRAWLEY</t>
  </si>
  <si>
    <t>RH10 6BB</t>
  </si>
  <si>
    <t>Job type: Smets 2 meter exchangeParking: Customer will try to arrange (Parking permit) Pets: N Additional Job Info: Call prior the visitContact: +447528623092Trad/Smart: Smart Booked byRB, not-applicable</t>
  </si>
  <si>
    <t>K8917694,K8917694</t>
  </si>
  <si>
    <t>MA6NC210749049</t>
  </si>
  <si>
    <t>21M0291804</t>
  </si>
  <si>
    <t>G4F12048562100</t>
  </si>
  <si>
    <t>SHL13574720</t>
  </si>
  <si>
    <t>0CA2F4000056E0BE</t>
  </si>
  <si>
    <t>OE1357472801</t>
  </si>
  <si>
    <t>9 DEERNESS GROVE</t>
  </si>
  <si>
    <t>DH7 9LY</t>
  </si>
  <si>
    <t>No wan, flashing every 2 seconds, booked commissioning job for later date hopefully hub as found signal by then</t>
  </si>
  <si>
    <t>D03L72740,D03L72740</t>
  </si>
  <si>
    <t>SG940223847621</t>
  </si>
  <si>
    <t>21E5240907</t>
  </si>
  <si>
    <t>G4F10773602100</t>
  </si>
  <si>
    <t>OE13574728</t>
  </si>
  <si>
    <t>FOX1357474901</t>
  </si>
  <si>
    <t>Flat 5, Hope Court, 16 Henrietta Way, Campbell Park, Milton Keynes, BUCKINGHAMSHIRE, CAMPBELL PARK, MILTON KEYNES, BUCKINGHAMSHIRE</t>
  </si>
  <si>
    <t>MK9 4BD</t>
  </si>
  <si>
    <t>dual, below8ft, internal, traineeok,idok,ihdok,parkok,+447762044995, not-applicable</t>
  </si>
  <si>
    <t>D15W032519,D15W032519</t>
  </si>
  <si>
    <t>U6S02616741502,U6S02616741502</t>
  </si>
  <si>
    <t>MA6NC210936564</t>
  </si>
  <si>
    <t>21M0291678</t>
  </si>
  <si>
    <t>G4F10921892100</t>
  </si>
  <si>
    <t>FOX13574749</t>
  </si>
  <si>
    <t>0CA2F400006BF056</t>
  </si>
  <si>
    <t>FOX1354277802</t>
  </si>
  <si>
    <t>52 De Vere Gardens, Ilford, Essex, ESSEX, DE VERE GARDENS, ILFORD, ESSEX</t>
  </si>
  <si>
    <t>IG1 3ED</t>
  </si>
  <si>
    <t>ET0411A</t>
  </si>
  <si>
    <t>18+ gas  on the shelf , standard, single phase .  no pets ,parking  , id suff, no trainee meter, internal ele ihd standard meter parking ok photo id sufficient.+447977996880  or +442039578863, not-applicable03/11 VM left to reschedule due to engineer illness</t>
  </si>
  <si>
    <t>21M0225855</t>
  </si>
  <si>
    <t>G4K80242000801</t>
  </si>
  <si>
    <t>FOX13542778</t>
  </si>
  <si>
    <t>TEL1357477201</t>
  </si>
  <si>
    <t>FLAT 19, A BLOCK, PEABODY TRUST, OLD PYE STREET, LONDON</t>
  </si>
  <si>
    <t>SW1P 2JU</t>
  </si>
  <si>
    <t>Key required from housing association to access electrical intake cupboard ET1611G</t>
  </si>
  <si>
    <t>+447415709698 - parking ok - id ok - 2 engineers ok - gas internal - elec internal , not-applicable</t>
  </si>
  <si>
    <t>L89A10152</t>
  </si>
  <si>
    <t>TEL13574772</t>
  </si>
  <si>
    <t>PURE1357478001</t>
  </si>
  <si>
    <t>5 LYTHAM CLOSE, WHITEHILL, BORDON, LYTHAM CLOSE, WHITEHILL, BORDON</t>
  </si>
  <si>
    <t>GU35 9QL</t>
  </si>
  <si>
    <t>***Please try and  be the latest appointment in the day*** Fully commission with daily readings with IHD. No access requirements or health vulnerabilities. , not-applicable</t>
  </si>
  <si>
    <t>Tails 1 and 2  changed</t>
  </si>
  <si>
    <t>S05C40489,S05C40489</t>
  </si>
  <si>
    <t>21M0289952</t>
  </si>
  <si>
    <t>PURE13574780</t>
  </si>
  <si>
    <t>0CA2F400006BF26B</t>
  </si>
  <si>
    <t>TEL1357478701</t>
  </si>
  <si>
    <t>28, HOBBY CLOSE, WATERLOOVILLE</t>
  </si>
  <si>
    <t>PO8 9AY</t>
  </si>
  <si>
    <t>DUAL SINGLE PHASE SEMI CON KIT GAS AND ELECTRIC EXTERNAL STANDARD PARKING OK TWO ENGINEERS ID OK INHD , not-applicable</t>
  </si>
  <si>
    <t>80 amp fuse tails 1 and 2 changed</t>
  </si>
  <si>
    <t>A09X027394,A09X027394</t>
  </si>
  <si>
    <t>M700076111903</t>
  </si>
  <si>
    <t>21M0290386</t>
  </si>
  <si>
    <t>G4F10731802100</t>
  </si>
  <si>
    <t>SG940218191321</t>
  </si>
  <si>
    <t>TEL13574787</t>
  </si>
  <si>
    <t>0CA2F400006BF162</t>
  </si>
  <si>
    <t>TEL1357479301</t>
  </si>
  <si>
    <t>DOORSTEP CHECKS REQ+447879607893, DF, 1P, 1R, Internal, Parking Good, Needs blocks for electric and pipework on the gas. ET0710D</t>
  </si>
  <si>
    <t>Pipework done.</t>
  </si>
  <si>
    <t>A10X028530,A10X028530</t>
  </si>
  <si>
    <t>G4K04258080101,G4K04258080101</t>
  </si>
  <si>
    <t>MA6NC210937108</t>
  </si>
  <si>
    <t>21M0291865</t>
  </si>
  <si>
    <t>G4F12058582100</t>
  </si>
  <si>
    <t>TEL13574793</t>
  </si>
  <si>
    <t>0CA2F400005BCFAB</t>
  </si>
  <si>
    <t>TEL1357481401</t>
  </si>
  <si>
    <t>58A, BRIGHTON ROAD, HOOLEY, COULSDON, SURREY</t>
  </si>
  <si>
    <t>CR5 3EE</t>
  </si>
  <si>
    <t>Abdul Choonka +447578983000 stand dual gas inside under boiler elec oside wall , not-applicable</t>
  </si>
  <si>
    <t>D0466761,D0466761</t>
  </si>
  <si>
    <t>G4K68743450812,G4K68743450812</t>
  </si>
  <si>
    <t>MA6NC210933703</t>
  </si>
  <si>
    <t>21M0290377</t>
  </si>
  <si>
    <t>G4F10778512100</t>
  </si>
  <si>
    <t>TEL13574814</t>
  </si>
  <si>
    <t>0CA2F4000056E1A8</t>
  </si>
  <si>
    <t>TEL1357482301</t>
  </si>
  <si>
    <t>40, FIR TREE CLOSE, PATCHWAY, BRISTOL</t>
  </si>
  <si>
    <t>BS34 5ES</t>
  </si>
  <si>
    <t>PASSWORD -- DYLAN GEORGE ********FRONT DOOR ON SYCAMORE DRIVE  BACK DOOR ON FURTREE CLOSE **** CALL FOR PARKING ******  +447790185252  --  identified as single phase meter  --  both meters exterior wall --  STANDARD RATE METER  --  18+  --  PARKING O</t>
  </si>
  <si>
    <t>S0031%S05H01365,S05H01365</t>
  </si>
  <si>
    <t>G4W00375670201,G4W00375670201</t>
  </si>
  <si>
    <t>MA6NC210933867</t>
  </si>
  <si>
    <t>21M0290019</t>
  </si>
  <si>
    <t>G4F10764552100</t>
  </si>
  <si>
    <t>ISO2037355</t>
  </si>
  <si>
    <t>TEL13574823</t>
  </si>
  <si>
    <t>0CA2F400005BCFB7</t>
  </si>
  <si>
    <t>SHL1353988802</t>
  </si>
  <si>
    <t>23, GREENWOOD WAY, WIMBLINGTON, MARCH, CAMBRIDGESHIRE</t>
  </si>
  <si>
    <t>PE15 0NY</t>
  </si>
  <si>
    <t>Customer Tel Number +447804452387, 18+ duel,  standard, parking ok, no pets, id suff, trainee ok,  LOCATION of meters external  gas semi con, IHD, not-applicable</t>
  </si>
  <si>
    <t>Semi con kit used but not in stock list. SG940218175721</t>
  </si>
  <si>
    <t>Z03E003985,Z03E002985</t>
  </si>
  <si>
    <t>M700017651903</t>
  </si>
  <si>
    <t>21M0291767</t>
  </si>
  <si>
    <t>G4F12043582100</t>
  </si>
  <si>
    <t>SHL13539888</t>
  </si>
  <si>
    <t>0CA2F4000056DF8F</t>
  </si>
  <si>
    <t>115 Jocelyns Harlow</t>
  </si>
  <si>
    <t>CM17 0BX</t>
  </si>
  <si>
    <t>Supplier booked the job in incorrectly ET0811B</t>
  </si>
  <si>
    <t>Client Name : Nabuh Energy Access Arrangements: Contact: Mrs Maple Tomlin Customer Name: Mrs Maple Tomlin Contact Phone: 07944498809 Above is as of  25/10/21Client Name : Nabuh Energy Access Arrangements: Contact: Mrs Maple Tomlin Customer Name: Mrs Maple Tomlin Contact Phone: 07944498809 Above is as of  14/10/21Client Name : Nabuh Energy Access Arrangements: Contact: Mrs Maple Tomlin Customer Name: Mrs Maple Tomlin Contact Phone: 07944498809 Additional Information: Smet 1 smart meter electric l</t>
  </si>
  <si>
    <t>15P2099815</t>
  </si>
  <si>
    <t>OE1357484301</t>
  </si>
  <si>
    <t>FLAT A, 39 HEATON GROVE, NEWCASTLE UPON TYNE</t>
  </si>
  <si>
    <t>NE6 5NP</t>
  </si>
  <si>
    <t>Shared neutral with flat c customer is going to make another appointment when access to the other flat is available TA56068</t>
  </si>
  <si>
    <t>COVID-19 NO CONT WITH CUST, DOOR CHECK REQ 02.11.2021</t>
  </si>
  <si>
    <t>D03L28148</t>
  </si>
  <si>
    <t>L1456183172M</t>
  </si>
  <si>
    <t>OE13574843</t>
  </si>
  <si>
    <t>OE1357485601</t>
  </si>
  <si>
    <t>32 PINEDALE DRIVE, SOUTH HETTON, DURHAM</t>
  </si>
  <si>
    <t>DH6 2XG</t>
  </si>
  <si>
    <t>COVID CLEAR 18+Parking - ok Elec - Gas - outside on the wall.</t>
  </si>
  <si>
    <t>I03L56720,I03L56720</t>
  </si>
  <si>
    <t>SG940223844021</t>
  </si>
  <si>
    <t>21E5239596</t>
  </si>
  <si>
    <t>G4F12078692100</t>
  </si>
  <si>
    <t>SG940216660321</t>
  </si>
  <si>
    <t>OE13574856</t>
  </si>
  <si>
    <t>0CA2F400005240E6</t>
  </si>
  <si>
    <t>SHL1357486001</t>
  </si>
  <si>
    <t>34 Newmarket Road, ROYSTON, Hertfordshire, NEWMARKET ROAD, ROYSTON, HERTFORDSHIRE</t>
  </si>
  <si>
    <t>SG8 7EL</t>
  </si>
  <si>
    <t>Customer cancelled onsite  ET1211G</t>
  </si>
  <si>
    <t xml:space="preserve">+447885778935,Dual fuel,gas/electric external,standard rateparking ok,trainee ok,photo id ok,ihd req, call en route +441763225029. Parking ok, </t>
  </si>
  <si>
    <t>Z04E079829</t>
  </si>
  <si>
    <t>G4K80120630901</t>
  </si>
  <si>
    <t>SHL13574860</t>
  </si>
  <si>
    <t>SHL1357486801</t>
  </si>
  <si>
    <t>*Job Type: GAS meter upgradeParking: yesPets: yesAdditional Job Info: ensure customer call on route Contact: 07519842010Booked by: JS @ SECOVID CHECKS DONE, not-applicable</t>
  </si>
  <si>
    <t>All completed  no notes left  dhio last j o the  poe  wi rm  needed  gym hhhhhhh</t>
  </si>
  <si>
    <t>G4K68020860714,G4K68020860714</t>
  </si>
  <si>
    <t>MA6NC210748990</t>
  </si>
  <si>
    <t>G4F12048412100</t>
  </si>
  <si>
    <t>SHL13574868</t>
  </si>
  <si>
    <t>OE1357486901</t>
  </si>
  <si>
    <t>10, REDBERRY WAY, REDBERRY WAY, SOUTH SHIELDS</t>
  </si>
  <si>
    <t>NE34 0BQ</t>
  </si>
  <si>
    <t>Having solar panels installed on 3rd November so looking towards the Outgoing Octopus tariff. Meter is in meter box outdoors in car port.COVID-19 STATUS: NO KNOWN OR SUSPECTED COVID-19 18+ - Parking - Ok Elec - External Gas - External Below 8FT</t>
  </si>
  <si>
    <t>I14L09412,I14L09412</t>
  </si>
  <si>
    <t xml:space="preserve">08683	</t>
  </si>
  <si>
    <t>G4K00114291501,G4K00114291501</t>
  </si>
  <si>
    <t>MA6NC210714615</t>
  </si>
  <si>
    <t>21E5236372</t>
  </si>
  <si>
    <t>G4F00510732000</t>
  </si>
  <si>
    <t>ISO2036262</t>
  </si>
  <si>
    <t>OE13574869</t>
  </si>
  <si>
    <t>0CA2F400005A7D30</t>
  </si>
  <si>
    <t>OE1357487901</t>
  </si>
  <si>
    <t>3 Hyperion Way, Newcastle Upon Tyne, Tyne And Wear</t>
  </si>
  <si>
    <t>NE6 3UA</t>
  </si>
  <si>
    <t>Z15N432820,Z15N432820</t>
  </si>
  <si>
    <t xml:space="preserve">05862	</t>
  </si>
  <si>
    <t>U6S03006271502</t>
  </si>
  <si>
    <t>21E5239407</t>
  </si>
  <si>
    <t>OE13574879</t>
  </si>
  <si>
    <t>0CA2F400005BE0F2</t>
  </si>
  <si>
    <t>SHL1354727602</t>
  </si>
  <si>
    <t>Dual Fuel, SR, IHD, Parking Ok, Trainee OK, ID sufficient, Both meters Internal, Ladders, Password: W7213863, Call on way +447392310889. E; 7213863@gmail.com, not-applicable</t>
  </si>
  <si>
    <t>Z00E002480,Z00E02480</t>
  </si>
  <si>
    <t>21M0291751</t>
  </si>
  <si>
    <t>0CA2F400005BD031</t>
  </si>
  <si>
    <t>SHL1357488301</t>
  </si>
  <si>
    <t>2, High Road, High Cross, Ware, High Road</t>
  </si>
  <si>
    <t>SG11 1BA</t>
  </si>
  <si>
    <t>COVID-19 - NO KNOWN - 10.11.2021Mrs Wendy Windmill  +447563654126**** SHOW ID ON ARRIVAL PLEASE ***** single phase meter / ECV OK both meters exterior on the back BOTH OUTSIDE ON WALL SINGLE RATE NOT SURE IF ECO7 OR STANDARD RATE METER 18+parki</t>
  </si>
  <si>
    <t>Z02E102025</t>
  </si>
  <si>
    <t>G4A00323420901</t>
  </si>
  <si>
    <t>time slot changed</t>
  </si>
  <si>
    <t>SHL13574883</t>
  </si>
  <si>
    <t>OE1357489101</t>
  </si>
  <si>
    <t>54 ST. AIDANS ROAD, SOUTH SHIELDS</t>
  </si>
  <si>
    <t>NE33 2EY</t>
  </si>
  <si>
    <t>16P2019266,A05X000705</t>
  </si>
  <si>
    <t>G4P20977711600,5047791</t>
  </si>
  <si>
    <t>MA6NC210712807</t>
  </si>
  <si>
    <t>21E5235688</t>
  </si>
  <si>
    <t>G4F12074902100</t>
  </si>
  <si>
    <t>OE13574891</t>
  </si>
  <si>
    <t>0CA2F400005BE5A0</t>
  </si>
  <si>
    <t>TEL1357489801</t>
  </si>
  <si>
    <t>13, HOLM OAK, STORRINGTON, PULBOROUGH, WEST SUSSEX</t>
  </si>
  <si>
    <t>RH20 4GW</t>
  </si>
  <si>
    <t>Boiler turned off notice left. Flue not sealed</t>
  </si>
  <si>
    <t>S9488900,S9488900</t>
  </si>
  <si>
    <t>G4A50552720401,G4A50552720401</t>
  </si>
  <si>
    <t>SG940218621621</t>
  </si>
  <si>
    <t>21M0234692</t>
  </si>
  <si>
    <t>G4F10731792100</t>
  </si>
  <si>
    <t>SG940218177221</t>
  </si>
  <si>
    <t>TEL13574898</t>
  </si>
  <si>
    <t>0CA2F400005BD175</t>
  </si>
  <si>
    <t>SHL1357490601</t>
  </si>
  <si>
    <t>21B Portway Close, Oxfordshire, PORTWAY CLOSE, EAST HENDRED, WANTAGE, OXFORDSHIRE</t>
  </si>
  <si>
    <t>OX12 8FQ</t>
  </si>
  <si>
    <t>Self Isolating-n Isolation in house-  nNo Shielding-nParking- yPets -yLadder-nLandlord Permission- nPassword- nSpecial Requirements- nSwitch Off Supply-y, not-applicable</t>
  </si>
  <si>
    <t>D15R41282</t>
  </si>
  <si>
    <t>Customer wanted SMETS2</t>
  </si>
  <si>
    <t>SHL13574906</t>
  </si>
  <si>
    <t>OE1357490901</t>
  </si>
  <si>
    <t>6 READHEAD AVENUE, SOUTH SHIELDS</t>
  </si>
  <si>
    <t>NE33 3AW</t>
  </si>
  <si>
    <t>No access to intake on electric  also unable to change seals on gas as both gas pipes and electric meter is boxed in advised customer  to get boxing removed before making the next appionment  but customer  said she will have to speak to landlord  Abort code TA56278</t>
  </si>
  <si>
    <t>N62L17734,N62L17734</t>
  </si>
  <si>
    <t>G4K80268910901,G4K80268910901</t>
  </si>
  <si>
    <t>OE13574909</t>
  </si>
  <si>
    <t>SSE1357491201</t>
  </si>
  <si>
    <t>9, The Hawthorne Centre, Elmgrove Road, HARROW, Middlesex</t>
  </si>
  <si>
    <t>HA1 2RF</t>
  </si>
  <si>
    <t xml:space="preserve"> ;  ; , COVID-19 STATUS: NO KNOWN OR SUSPECTED COVID-19 18+IHDParking - Ok Elec - Internal - E7 (narrow space)  Below 8FT  ** +447877148222 - Call 30 Mins Prior ** </t>
  </si>
  <si>
    <t>L97E003239</t>
  </si>
  <si>
    <t>SSE13574912</t>
  </si>
  <si>
    <t>SHL1354335302</t>
  </si>
  <si>
    <t>226, NORTHWOOD ROAD, THORNTON HEATH, SURREY</t>
  </si>
  <si>
    <t>CR7 8HT</t>
  </si>
  <si>
    <t>Shared fuse. Neighbours not home. Customer will reschedule appointment. Job aborted as per thd advice TA56392</t>
  </si>
  <si>
    <t>COVID-19 STATUS: NO KNOWN OR SUSPECTED COVID-19 step ladders, Job type: exchangeParking: yesPets: noAdditional Job Info: call 30 mins before arrival, no trainee cm requestedCustomer contact: 02082510054COVID - 19 checks done : no one , not-applicable</t>
  </si>
  <si>
    <t>Z0013131</t>
  </si>
  <si>
    <t>G4A01019190101</t>
  </si>
  <si>
    <t>SHL13543353</t>
  </si>
  <si>
    <t>OE1357493001</t>
  </si>
  <si>
    <t>PLOT 836 FLAT AH, 17A WEIR CRESCENT, PLOT 836 FLAT AH, 17A WEIR CRESCENT, DENNY</t>
  </si>
  <si>
    <t>FK6 5FE</t>
  </si>
  <si>
    <t>17K0061345</t>
  </si>
  <si>
    <t>U6S04333521702</t>
  </si>
  <si>
    <t xml:space="preserve">not acces to meter </t>
  </si>
  <si>
    <t>OE13574930</t>
  </si>
  <si>
    <t>SHL1357493201</t>
  </si>
  <si>
    <t>19, Nicholson Road, Dunton Green, SEVENOAKS, NICHOLSON ROAD, DUNTON GREEN, SEVENOAKS</t>
  </si>
  <si>
    <t>TN14 5GX</t>
  </si>
  <si>
    <t>NO COVIDJob Type:Parking: Yes/Pets: YesContact Number:07956299932Brown box for Gas: YesHalf hourly reads: YesBooked BY: CM@ SECOVID CHECKS DONE - Yes</t>
  </si>
  <si>
    <t>Z18Q121301,Z18Q121301</t>
  </si>
  <si>
    <t>E6S10578701860,E6S10578701860</t>
  </si>
  <si>
    <t xml:space="preserve">03027	</t>
  </si>
  <si>
    <t>MA6NC210749001</t>
  </si>
  <si>
    <t>21M0290082</t>
  </si>
  <si>
    <t>G4F12048632100</t>
  </si>
  <si>
    <t>SHL13574932</t>
  </si>
  <si>
    <t>0CA2F4000056E0D1</t>
  </si>
  <si>
    <t>SHL1357493501</t>
  </si>
  <si>
    <t>20 WARKWORTH TERRACE, 20 WARKWORTH TERRACE, JARROW, JARROW</t>
  </si>
  <si>
    <t>NE32 5EE</t>
  </si>
  <si>
    <t>to replace NSS meters with smets 2parking availableno petsgas meter is low on the floorcall: 07887982507, not-applicable</t>
  </si>
  <si>
    <t>Ivory</t>
  </si>
  <si>
    <t>Z12QT05174,Z12QT05174</t>
  </si>
  <si>
    <t>E6S00189231256,E6S00189231256</t>
  </si>
  <si>
    <t>MA6NC210712875</t>
  </si>
  <si>
    <t>21E5235858</t>
  </si>
  <si>
    <t>G4F10798822100</t>
  </si>
  <si>
    <t>SHL13574935</t>
  </si>
  <si>
    <t>0CA2F400005BE45B</t>
  </si>
  <si>
    <t>SHL1357493601</t>
  </si>
  <si>
    <t>10, Park Leys, Harlington, DUNSTABLE, PARK LEYS, HARLINGTON, DUNSTABLE, BEDFORDSHIRE</t>
  </si>
  <si>
    <t>LU5 6LY</t>
  </si>
  <si>
    <t>S91E11699,S91E11699</t>
  </si>
  <si>
    <t>G4A00458440001,G4A00458440001</t>
  </si>
  <si>
    <t>MA6NC210936652</t>
  </si>
  <si>
    <t>21M0176843</t>
  </si>
  <si>
    <t>E6F10679352100</t>
  </si>
  <si>
    <t>ISO2037321</t>
  </si>
  <si>
    <t>SHL13574936</t>
  </si>
  <si>
    <t>0CA2F400006BEECB</t>
  </si>
  <si>
    <t>OE1357495001</t>
  </si>
  <si>
    <t>45 Barnard Crescent</t>
  </si>
  <si>
    <t>C17 c20 npg 211105-005158</t>
  </si>
  <si>
    <t>A07X127759,A07X127759</t>
  </si>
  <si>
    <t>G4K04081520101,G4K04081520101</t>
  </si>
  <si>
    <t>MA6NC210620948</t>
  </si>
  <si>
    <t>21E5238257</t>
  </si>
  <si>
    <t>G4F10773952100</t>
  </si>
  <si>
    <t>OE13574950</t>
  </si>
  <si>
    <t>0CA2F400005BE526</t>
  </si>
  <si>
    <t>SHL1357495601</t>
  </si>
  <si>
    <t>22 Cannons Mead, STANSTED, Essex, CANNONS MEAD, STANSTED, ESSEX</t>
  </si>
  <si>
    <t>CM24 8EL</t>
  </si>
  <si>
    <t xml:space="preserve">+441279817552  COVID-19 STATUS: NO KNOWN OR SUSPECTED COVID-19, +441279817552SINGLE PHASE METER GAS METER ON FRONT OF HOUSEELEC METER IN SHED SEMI CON KIT NOT SURE IF ECONOMY7 OR SINGLE PHASE METER 18+PARKING OK ID OK </t>
  </si>
  <si>
    <t>NA,D14W109825</t>
  </si>
  <si>
    <t>NA,G4K30867341301</t>
  </si>
  <si>
    <t>MA6NC210933857</t>
  </si>
  <si>
    <t>21M0176654</t>
  </si>
  <si>
    <t>G4F10858672100</t>
  </si>
  <si>
    <t>SHL13574956</t>
  </si>
  <si>
    <t>0CA2F400006BF0FE</t>
  </si>
  <si>
    <t>OE1357495701</t>
  </si>
  <si>
    <t>24 ROMAN ROAD, BRANDON, DURHAM</t>
  </si>
  <si>
    <t>DH7 8UF</t>
  </si>
  <si>
    <t>Access through garden to patio doors, 3 house cats will put out the way, not-applicable</t>
  </si>
  <si>
    <t>19E0167222,19E0167222</t>
  </si>
  <si>
    <t xml:space="preserve">03572	</t>
  </si>
  <si>
    <t>G4A04822720501,E6E01526051907</t>
  </si>
  <si>
    <t>MA6NC210811051</t>
  </si>
  <si>
    <t>21E5240786</t>
  </si>
  <si>
    <t>G4F00479132000</t>
  </si>
  <si>
    <t>OE13574957</t>
  </si>
  <si>
    <t>0CA2F40000523ADB</t>
  </si>
  <si>
    <t>OE1357495901</t>
  </si>
  <si>
    <t>2 CLYDESDALE GARTH, DURHAM</t>
  </si>
  <si>
    <t>DH1 5GW</t>
  </si>
  <si>
    <t>17K0286694,17K0286694</t>
  </si>
  <si>
    <t>G4K00666671706,G4K00666671706</t>
  </si>
  <si>
    <t xml:space="preserve">05723	</t>
  </si>
  <si>
    <t>MA6NC210645986</t>
  </si>
  <si>
    <t>21E5239242</t>
  </si>
  <si>
    <t>G4F00479242000</t>
  </si>
  <si>
    <t>OE13574959</t>
  </si>
  <si>
    <t>0CA2F4000052414B</t>
  </si>
  <si>
    <t>OE1357496401</t>
  </si>
  <si>
    <t>4 ST. JOHNS AVENUE, HEBBURN</t>
  </si>
  <si>
    <t>NE31 2TY</t>
  </si>
  <si>
    <t>+447847468193 COVID-19 STATUS: NO KNOWN OR SUSPECTED COVID-19  no restrictions but busy for parking</t>
  </si>
  <si>
    <t>D04L29534,D04L29534</t>
  </si>
  <si>
    <t>G4W00408510601,G4W00408510601</t>
  </si>
  <si>
    <t>MA6NC210712795</t>
  </si>
  <si>
    <t>21E5235629</t>
  </si>
  <si>
    <t>G4F00510912000</t>
  </si>
  <si>
    <t>OE13574964</t>
  </si>
  <si>
    <t>0CA2F400005BE5AC</t>
  </si>
  <si>
    <t>OE1357496901</t>
  </si>
  <si>
    <t>14 BROOKLYN ROAD, CHILTON, FERRYHILL</t>
  </si>
  <si>
    <t>DL17 0PW</t>
  </si>
  <si>
    <t>No access, no answer on phone number rang 3 times throughout the day been waiting since 12 o'clock Abort code: OCTO135LC</t>
  </si>
  <si>
    <t>STATUS: NO KNOWN OR SUSPECTED COVID-19, Lisa Torr, +447749788353, 18+, school run at 3:10pm - 3:15pm as lives next to school., needs to be after 3pm</t>
  </si>
  <si>
    <t>19M1131151</t>
  </si>
  <si>
    <t>G4K00869871916</t>
  </si>
  <si>
    <t>OE13574969</t>
  </si>
  <si>
    <t>OE1357497201</t>
  </si>
  <si>
    <t>1 Oliver Street, STANLEY, Durham</t>
  </si>
  <si>
    <t>DH9 7AQ</t>
  </si>
  <si>
    <t>Gas meter located in confined space, customer did not want gas meter exchanged</t>
  </si>
  <si>
    <t>17K0317434,17K0317434</t>
  </si>
  <si>
    <t>G4K00950531706</t>
  </si>
  <si>
    <t>21E5238265</t>
  </si>
  <si>
    <t>OE13574972</t>
  </si>
  <si>
    <t>0CA2F40000524146</t>
  </si>
  <si>
    <t>OE1357498701</t>
  </si>
  <si>
    <t>31 WYEDALE WAY, NEWCASTLE UPON TYNE</t>
  </si>
  <si>
    <t xml:space="preserve">02/11/2021/NO COVID+447800544185 Caroline CloseBOTH EXTERNAL,  semi-con kit, </t>
  </si>
  <si>
    <t>D03L18034,D03L18034</t>
  </si>
  <si>
    <t>SG940220172721</t>
  </si>
  <si>
    <t>21E5238264</t>
  </si>
  <si>
    <t>G4F10773502100</t>
  </si>
  <si>
    <t>SG940222171921</t>
  </si>
  <si>
    <t>OE13574987</t>
  </si>
  <si>
    <t>0CA2F4000052402D</t>
  </si>
  <si>
    <t>OE1357499601</t>
  </si>
  <si>
    <t>9 PARK DRIVE, HEPSCOTT PARK, STANNINGTON, MORPETH</t>
  </si>
  <si>
    <t>NE61 6QA</t>
  </si>
  <si>
    <t>call en route +447850639694</t>
  </si>
  <si>
    <t>I08L41225</t>
  </si>
  <si>
    <t>G4A02460310601</t>
  </si>
  <si>
    <t>OE13574996</t>
  </si>
  <si>
    <t>OE1357500701</t>
  </si>
  <si>
    <t>6 TYNEDALE WALK, SHILDON</t>
  </si>
  <si>
    <t>DL4 2DD</t>
  </si>
  <si>
    <t>18E0080155,18E0080155</t>
  </si>
  <si>
    <t>E6E00245171807,E6E00245171807</t>
  </si>
  <si>
    <t xml:space="preserve">02486	</t>
  </si>
  <si>
    <t>MA6NC210715064</t>
  </si>
  <si>
    <t>21E5239123</t>
  </si>
  <si>
    <t>G4F10806352100</t>
  </si>
  <si>
    <t>OE13575007</t>
  </si>
  <si>
    <t>0CA2F40000523E20</t>
  </si>
  <si>
    <t>FOX1357502501</t>
  </si>
  <si>
    <t>9 Rampart Road, Southampton, SO18 1AT, RAMPART ROAD, SOUTHAMPTON</t>
  </si>
  <si>
    <t>SO18 1AT</t>
  </si>
  <si>
    <t>StorageHeaters: N, ParkingPermit: N, Above6Feet: NDOORSTEP CHECKS REQ</t>
  </si>
  <si>
    <t>D15C82390,D15C82390</t>
  </si>
  <si>
    <t>G4A02606991001,G4A02606991001</t>
  </si>
  <si>
    <t>MA6NC210933801</t>
  </si>
  <si>
    <t>21M0237206</t>
  </si>
  <si>
    <t>G4F00498932000</t>
  </si>
  <si>
    <t>FOX13575025</t>
  </si>
  <si>
    <t>0CA2F400006BEF40</t>
  </si>
  <si>
    <t>OE1357502601</t>
  </si>
  <si>
    <t>23, MORLAND AVENUE, WASHINGTON</t>
  </si>
  <si>
    <t>NE38 7EA</t>
  </si>
  <si>
    <t>No answer to door or phone number. Also second number did not answer. Sms code OCTJH312</t>
  </si>
  <si>
    <t>18K0165888</t>
  </si>
  <si>
    <t>G4K00000011806</t>
  </si>
  <si>
    <t>OE13575026</t>
  </si>
  <si>
    <t>OE1357503301</t>
  </si>
  <si>
    <t>37 BROOMLEE ROAD, NEWCASTLE UPON TYNE</t>
  </si>
  <si>
    <t>NE12 6YL</t>
  </si>
  <si>
    <t>19E0029616,19E0029616</t>
  </si>
  <si>
    <t xml:space="preserve">04565	</t>
  </si>
  <si>
    <t>E6E00450531807,E6E00450531807</t>
  </si>
  <si>
    <t xml:space="preserve">01967	</t>
  </si>
  <si>
    <t>MA6NC210714843</t>
  </si>
  <si>
    <t>21E5239997</t>
  </si>
  <si>
    <t>G4F10806362100</t>
  </si>
  <si>
    <t>OE13575033</t>
  </si>
  <si>
    <t>0CA2F4000056F97B</t>
  </si>
  <si>
    <t>SHL1357503901</t>
  </si>
  <si>
    <t>215, ST. JAMES'S CRESCENT, ST. JAMES'S CRESCENT, LONDON, ST. JAMES'S CRESCENT</t>
  </si>
  <si>
    <t>SW9 7HS</t>
  </si>
  <si>
    <t>Fuse is in flat upstairs, no one lives up there but landlord has key</t>
  </si>
  <si>
    <t>Meter below 8ft: Y|Has permission to Install: Y|Parking available: FREE_PARKING_NEARBY|Customer has Carer or representative: N|Pass phrase: N/A - +447716184547 - Clelia - Parking on drive, Ladder required, meter location: inside property, in the hall</t>
  </si>
  <si>
    <t>K82A02007</t>
  </si>
  <si>
    <t>G4K90067320801</t>
  </si>
  <si>
    <t>SHL13575039</t>
  </si>
  <si>
    <t>SHL1357504601</t>
  </si>
  <si>
    <t>111, UPWELL ROAD, MARCH, CAMBRIDGESHIRE</t>
  </si>
  <si>
    <t>PE15 0DA</t>
  </si>
  <si>
    <t>Meter blocked. TA56685</t>
  </si>
  <si>
    <t>NO COVID step ladder reqMeter below 8ft: N|Has permission to Install: Y|Parking available: FREE_PARKING_NEARBY|Customer has Carer or representative: N|Pass phrase: N/A</t>
  </si>
  <si>
    <t>L70E027329</t>
  </si>
  <si>
    <t>G4A50058111001</t>
  </si>
  <si>
    <t>SHL13575046</t>
  </si>
  <si>
    <t>OE1357506301</t>
  </si>
  <si>
    <t>11 SADDLER STREET</t>
  </si>
  <si>
    <t>DL17 8LE</t>
  </si>
  <si>
    <t>COVID-19 STATUS: NO KNOWN OR SUSPECTED COVID-19Gary West07931 511697</t>
  </si>
  <si>
    <t>Meter exchanged on separate job card as needed exchanging due to it being a honeywell meter</t>
  </si>
  <si>
    <t>21M0023879</t>
  </si>
  <si>
    <t>G4A01404240201</t>
  </si>
  <si>
    <t xml:space="preserve">02264	</t>
  </si>
  <si>
    <t>OE13575063</t>
  </si>
  <si>
    <t>OE1357507801</t>
  </si>
  <si>
    <t>3, Seacombe Avenue, North Shields</t>
  </si>
  <si>
    <t>NE30 3DR</t>
  </si>
  <si>
    <t>STATUS: NO KNOWN OR SUSPECTED COVID-19, Simon Colaco, +447879080105, 18+, 4 people, meters internal standard, MUST ATTEND, 07795 835963</t>
  </si>
  <si>
    <t>Electric and gas paired but wouldn't connect ppmid unable to contact comms support</t>
  </si>
  <si>
    <t>I06L41015</t>
  </si>
  <si>
    <t>G4K00440511920</t>
  </si>
  <si>
    <t>OE13575078</t>
  </si>
  <si>
    <t>OE1357508001</t>
  </si>
  <si>
    <t>15 Selborne Avenue, Gateshead, Tyne And Wear</t>
  </si>
  <si>
    <t>NE9 6ET</t>
  </si>
  <si>
    <t>COVID-19 STATUS: NO KNOWN OR SUSPECTED COVID-19 James Franklin+447921335283 Call an Hour Before Arrival</t>
  </si>
  <si>
    <t>I08L25325,I08L25325</t>
  </si>
  <si>
    <t>G4A03798240801,G4A03798240801</t>
  </si>
  <si>
    <t>MA6NC210712804</t>
  </si>
  <si>
    <t>21E5235842</t>
  </si>
  <si>
    <t>G4F12078532100</t>
  </si>
  <si>
    <t>OE13575080</t>
  </si>
  <si>
    <t>0CA2F400005BE408</t>
  </si>
  <si>
    <t>FOX1357508501</t>
  </si>
  <si>
    <t>118 Springfield Road, Wantage, Oxfordshire, OXFORDSHIRE</t>
  </si>
  <si>
    <t>Mobile 07955490798., not-applicable</t>
  </si>
  <si>
    <t>Commissioning complete. No issues. Ihd already on site. Just a boiler</t>
  </si>
  <si>
    <t>G4A00434510601,G4A00434510601</t>
  </si>
  <si>
    <t>MA6NC210936649</t>
  </si>
  <si>
    <t>G4F10778172100</t>
  </si>
  <si>
    <t>FOX13575085</t>
  </si>
  <si>
    <t>TEL1354598902</t>
  </si>
  <si>
    <t>inside the garagestandard rateparking okay - drivewaytrainee okayPASSWORD: CARLAIHDno pets+447918130648, not-applicable</t>
  </si>
  <si>
    <t>D12W759337,D12W759337</t>
  </si>
  <si>
    <t>MA6NC210714620</t>
  </si>
  <si>
    <t>21E5235844</t>
  </si>
  <si>
    <t>G4F10773702100</t>
  </si>
  <si>
    <t>0CA2F400005BE44C</t>
  </si>
  <si>
    <t>OE1348580602</t>
  </si>
  <si>
    <t>5 WINDSOR PLACE, SHOTTON COLLIERY, DURHAM</t>
  </si>
  <si>
    <t>DH6 2XB</t>
  </si>
  <si>
    <t>Octjh311</t>
  </si>
  <si>
    <t>Z15NA06057</t>
  </si>
  <si>
    <t>G4K00553021901</t>
  </si>
  <si>
    <t>OE13485806</t>
  </si>
  <si>
    <t>SHL1357510001</t>
  </si>
  <si>
    <t>5 VALE CLOSE, 5 VALE CLOSE, Rugby</t>
  </si>
  <si>
    <t>CV21 4HB</t>
  </si>
  <si>
    <t xml:space="preserve">COVID-19 STATUS: NO CONTACT WITH CUSTOMER, DOORSTEP CHECKS REQUIRED, elec meter has already been exchangeddriveway </t>
  </si>
  <si>
    <t>G4W00796140802,G4W00796140802</t>
  </si>
  <si>
    <t>MA6NC210936501</t>
  </si>
  <si>
    <t>G4F10923292100</t>
  </si>
  <si>
    <t>SHL13575100</t>
  </si>
  <si>
    <t>OE1357511101</t>
  </si>
  <si>
    <t>Powercycle, maybe comms hub if unsuccessful , smets2-repair</t>
  </si>
  <si>
    <t>G4K02433710101</t>
  </si>
  <si>
    <t>OE13575111</t>
  </si>
  <si>
    <t>SHL1357026102</t>
  </si>
  <si>
    <t>** no assets migrated ** Job Type: Traditional to SMET 2 Eco 7 exchangeParking: Yes, on street, no restrictionsPets: ParrotAdditional Job Info: ensure customer call on routeContact: 07780925529Booked by: MS @ SECOVID CHECKS DONE, not-applicable</t>
  </si>
  <si>
    <t>L17UP05678,18K0112049</t>
  </si>
  <si>
    <t xml:space="preserve">05768	</t>
  </si>
  <si>
    <t>21M0176414</t>
  </si>
  <si>
    <t>0CA2F400006BEFD9</t>
  </si>
  <si>
    <t>OE1357511801</t>
  </si>
  <si>
    <t>161 QUEEN ALEXANDRA ROAD, SUNDERLAND</t>
  </si>
  <si>
    <t>SR3 1XN</t>
  </si>
  <si>
    <t>COVID-19 NO CONT WITH CUST, DOOR CHECK REQ 1.11..2021 +447788131560</t>
  </si>
  <si>
    <t>Z17QU06436</t>
  </si>
  <si>
    <t>E6S11498821660</t>
  </si>
  <si>
    <t>OE13575118</t>
  </si>
  <si>
    <t>SHL1357515001</t>
  </si>
  <si>
    <t>76, GREYSTOKE PARK, NEWCASTLE UPON TYNE</t>
  </si>
  <si>
    <t>I07L14290,I07L14290</t>
  </si>
  <si>
    <t xml:space="preserve">04391719	,04391719	</t>
  </si>
  <si>
    <t>MA6NC210670497</t>
  </si>
  <si>
    <t>21E5239406</t>
  </si>
  <si>
    <t>G4F00499072000</t>
  </si>
  <si>
    <t>SHL13575150</t>
  </si>
  <si>
    <t>0CA2F400005BE35E</t>
  </si>
  <si>
    <t>TEL1357515501</t>
  </si>
  <si>
    <t>TOP FLOOR, 23, ALBERT SQUARE, LONDON</t>
  </si>
  <si>
    <t>SW8 1BS</t>
  </si>
  <si>
    <t>Meter too high to reach with ladder,lo ger ladder or taller engineer required ET1611D</t>
  </si>
  <si>
    <t>internal above 6ft, not-applicable</t>
  </si>
  <si>
    <t>L86A35882</t>
  </si>
  <si>
    <t>987843S</t>
  </si>
  <si>
    <t>TEL13575155</t>
  </si>
  <si>
    <t>FOX1357517001</t>
  </si>
  <si>
    <t>27 Old London Road, Wheatley, Oxford, OXFORD, OLD LONDON ROAD, WHEATLEY, OXFORD</t>
  </si>
  <si>
    <t>F03C27010</t>
  </si>
  <si>
    <t>G4A00731650301</t>
  </si>
  <si>
    <t>engineer unable to complete job so doing site investigation to report what is needed as something to do with having electric car port installed</t>
  </si>
  <si>
    <t>FOX13575170</t>
  </si>
  <si>
    <t>PURE1357517101</t>
  </si>
  <si>
    <t>133 CHERRY HINTON ROAD, CAMBRIDGE, CAMBRIDGE, CAMBRIDGE, CAMBRIDGESHIRE</t>
  </si>
  <si>
    <t>CB1 7BX</t>
  </si>
  <si>
    <t>Duel fuel, both indoors, standard rate, visitors parking permit or possibly parking space available behind the house, trainee okay, photo id suff+441223246875gerlachs@btinternet.com, not-applicable</t>
  </si>
  <si>
    <t>A12LB49471,A12LB49471</t>
  </si>
  <si>
    <t xml:space="preserve">039508	</t>
  </si>
  <si>
    <t>7331932S,7351932</t>
  </si>
  <si>
    <t>MA6NC210625507</t>
  </si>
  <si>
    <t>21M0291589</t>
  </si>
  <si>
    <t>E6F10679772100</t>
  </si>
  <si>
    <t>PURE13575171</t>
  </si>
  <si>
    <t>0CA2F400006BEEA8</t>
  </si>
  <si>
    <t>FOX1357517301</t>
  </si>
  <si>
    <t>13 Cade Close, Stoke Gifford, Bristol, BRISTOL, CADE CLOSE, STOKE GIFFORD, BRISTOL</t>
  </si>
  <si>
    <t>BS34 8UF</t>
  </si>
  <si>
    <t>K84D14741</t>
  </si>
  <si>
    <t>FOX13575173</t>
  </si>
  <si>
    <t>OE1357517801</t>
  </si>
  <si>
    <t>54 DALTON HEIGHTS, DALTON-LE-DALE, SEAHAM</t>
  </si>
  <si>
    <t>SR7 8LB</t>
  </si>
  <si>
    <t>C17 c20 a07 npg -211102-001046</t>
  </si>
  <si>
    <t>19E0043393,19E0043393</t>
  </si>
  <si>
    <t>E6E00109081907,E6E00109081907</t>
  </si>
  <si>
    <t xml:space="preserve">05881	</t>
  </si>
  <si>
    <t>MA6NC210620989</t>
  </si>
  <si>
    <t>21E5240895</t>
  </si>
  <si>
    <t>G4F00510822000</t>
  </si>
  <si>
    <t>OE13575178</t>
  </si>
  <si>
    <t>0CA2F400005BE484</t>
  </si>
  <si>
    <t xml:space="preserve">04713	</t>
  </si>
  <si>
    <t>TEL1357519901</t>
  </si>
  <si>
    <t>73, WHITE EAGLE ROAD, SWINDON</t>
  </si>
  <si>
    <t>SN25 1PY</t>
  </si>
  <si>
    <t xml:space="preserve">external below 6ft call en route +441793354177. </t>
  </si>
  <si>
    <t>D07R05942,Z07R05492</t>
  </si>
  <si>
    <t>SG940216450521</t>
  </si>
  <si>
    <t>21M0291706</t>
  </si>
  <si>
    <t>G4F10923452100</t>
  </si>
  <si>
    <t>SG940220016421</t>
  </si>
  <si>
    <t>TEL13575199</t>
  </si>
  <si>
    <t>0CA2F4000056E081</t>
  </si>
  <si>
    <t>SHL1357520401</t>
  </si>
  <si>
    <t>37, Winnards Park, Sarisbury Green, Southampton, Sarisbury Green</t>
  </si>
  <si>
    <t>SO31 7BX</t>
  </si>
  <si>
    <t xml:space="preserve">Meter below 8ft: Y|Has permission to Install: Y|Parking available: FREE_PARKING_NEARBY|Customer has Carer or representative: N|Pass phrase: N/ANO COVID </t>
  </si>
  <si>
    <t>Tried to put email into app. Send button didn't work screenshot saved.</t>
  </si>
  <si>
    <t>13E0183079,13E0183079</t>
  </si>
  <si>
    <t>21M0234937</t>
  </si>
  <si>
    <t>SHL13575204</t>
  </si>
  <si>
    <t>0CA2F400006BEF5B</t>
  </si>
  <si>
    <t>OE1357520501</t>
  </si>
  <si>
    <t>19E0030955</t>
  </si>
  <si>
    <t>E6E00158081907</t>
  </si>
  <si>
    <t>OE13575205</t>
  </si>
  <si>
    <t>OE1357527301</t>
  </si>
  <si>
    <t>77 BEWICK PARK, WALLSEND</t>
  </si>
  <si>
    <t>NE28 9RY</t>
  </si>
  <si>
    <t>4.5 mb drop before and after exchange customer  witnessed  both tests  capped off at outlet</t>
  </si>
  <si>
    <t>20M1110271,20M1110271</t>
  </si>
  <si>
    <t xml:space="preserve">06987	</t>
  </si>
  <si>
    <t>G4A05037880701,E6E01823341907</t>
  </si>
  <si>
    <t>MA6NC210554383</t>
  </si>
  <si>
    <t>21E5234508</t>
  </si>
  <si>
    <t>G4F00510692000</t>
  </si>
  <si>
    <t>ISO2029661</t>
  </si>
  <si>
    <t>OE13575273</t>
  </si>
  <si>
    <t>0CA2F400005BE545</t>
  </si>
  <si>
    <t>SHL1357528101</t>
  </si>
  <si>
    <t>18, FAIRFIELD, HOUGHTON LE SPRING</t>
  </si>
  <si>
    <t>DH4 5FE</t>
  </si>
  <si>
    <t>No answer to phone or door. Waited around for some time as was last job. No access</t>
  </si>
  <si>
    <t>Parking - yes - oposite of the house pets - dog Covid - no ladder - no call on 07900108430, not-applicable</t>
  </si>
  <si>
    <t>19E5127608</t>
  </si>
  <si>
    <t>E6E02629601907</t>
  </si>
  <si>
    <t>SHL13575281</t>
  </si>
  <si>
    <t>PURE1357529201</t>
  </si>
  <si>
    <t>STOCKWELL FARM, FANCOTT, TODDINGTON, DUNSTABLE, DUNSTABLE</t>
  </si>
  <si>
    <t>LU5 6HT</t>
  </si>
  <si>
    <t>Three phase engineer required. Abort ref CN1011A</t>
  </si>
  <si>
    <t xml:space="preserve">+447963496076 / +441525873207  - parking ok - id ok - 2 engineers ok - elec only - e7 - external </t>
  </si>
  <si>
    <t>I07EB00175</t>
  </si>
  <si>
    <t>PURE13575292</t>
  </si>
  <si>
    <t>PURE1357529501</t>
  </si>
  <si>
    <t>16 SUMMIT WAY, LONDON, LONDON</t>
  </si>
  <si>
    <t>SE19 2PU</t>
  </si>
  <si>
    <t>Duel fuel, single phase, elec located inside, gas outside, standard rate, parking okay, trainee okay, photo id suff.+447799714966 Ring 30 mins priornick2bias@hotmail.com , not-applicable</t>
  </si>
  <si>
    <t>A06X227416</t>
  </si>
  <si>
    <t>G4A01417241001</t>
  </si>
  <si>
    <t>PURE13575295</t>
  </si>
  <si>
    <t>OE1357529901</t>
  </si>
  <si>
    <t>13 SCRIPTON GILL, BRANDON, DURHAM</t>
  </si>
  <si>
    <t>DH7 8BQ</t>
  </si>
  <si>
    <t>STATUS: NO KNOWN OR SUSPECTED COVID-19, Richard Gilhespy, +447812370900, 18+,  ; , Parking is available outside of the property and meters are at the front of the house, to the right of the front door, and are accessed  via a small uPVC door. No pets and no vulnerable people.</t>
  </si>
  <si>
    <t>D05L16845,D05L16845</t>
  </si>
  <si>
    <t>0607193	,6071930</t>
  </si>
  <si>
    <t>MA6NC210667303</t>
  </si>
  <si>
    <t>21E5240116</t>
  </si>
  <si>
    <t>G4F12078392100</t>
  </si>
  <si>
    <t>OE13575299</t>
  </si>
  <si>
    <t>0CA2F40000524115</t>
  </si>
  <si>
    <t>OE1357530801</t>
  </si>
  <si>
    <t>3 The Glebe</t>
  </si>
  <si>
    <t>EXHCNAGE NEEDED AND REPOSTION AS FRIDGE FREEZER IN THE WAY OF WHERE METRE IS , not-applicable</t>
  </si>
  <si>
    <t>D00L28315</t>
  </si>
  <si>
    <t>G4A00098110001,G4A00098110001</t>
  </si>
  <si>
    <t>MA6NC210602150</t>
  </si>
  <si>
    <t>G4F10773722100</t>
  </si>
  <si>
    <t>OE13575308</t>
  </si>
  <si>
    <t>OE1357531701</t>
  </si>
  <si>
    <t>30 BLOSSOM STREET, HETTON-LE-HOLE, HOUGHTON LE SPRING</t>
  </si>
  <si>
    <t>DH5 9EF</t>
  </si>
  <si>
    <t>I have a smart meter for my electricity but not my gas it was fitted by scotish power and must be working for you as you do t ask for my electric teading now. I would like one for my gas.NO COVID</t>
  </si>
  <si>
    <t>18K0164148</t>
  </si>
  <si>
    <t>G4A50508320501</t>
  </si>
  <si>
    <t>OE13575317</t>
  </si>
  <si>
    <t>SHL1357532001</t>
  </si>
  <si>
    <t>4, DEMONTFORT RISE, WARE, HERTFORDSHIRE</t>
  </si>
  <si>
    <t>SG12 0DQ</t>
  </si>
  <si>
    <t>COVID-19 STATUS: NO KNOWN OR SUSPECTED COVID-19Mr Neil Carter+447841581523Self Isolating- nIsolation in house-  nNo Shielding-nParking- yPets -nLadder-nLandlord Permission- nPassword- nSpecial Requirements- nSwitch Off Supply-y</t>
  </si>
  <si>
    <t>Couldn't commission</t>
  </si>
  <si>
    <t>NA,S74E018494</t>
  </si>
  <si>
    <t xml:space="preserve">04499	</t>
  </si>
  <si>
    <t>NA,G4A05522750001</t>
  </si>
  <si>
    <t>MA6NC210933861</t>
  </si>
  <si>
    <t>21M0176649</t>
  </si>
  <si>
    <t>G4F10922172100</t>
  </si>
  <si>
    <t>SHL13575320</t>
  </si>
  <si>
    <t>FOX1357532501</t>
  </si>
  <si>
    <t>First Floor, 88 Southwark Bridge Road, London, LONDON, SOUTHWARK BRIDGE ROAD, LONDON</t>
  </si>
  <si>
    <t>SE1 0EX</t>
  </si>
  <si>
    <t>L70A06439</t>
  </si>
  <si>
    <t>AM toPM</t>
  </si>
  <si>
    <t>FOX13575325</t>
  </si>
  <si>
    <t>OE1357533301</t>
  </si>
  <si>
    <t>+447479864767 COVID-19 STATUS: NO KNOWN OR SUSPECTED COVID-19, complaint 07479 864767</t>
  </si>
  <si>
    <t>Gas exchange needed</t>
  </si>
  <si>
    <t>OE13575333</t>
  </si>
  <si>
    <t>SHL1357533701</t>
  </si>
  <si>
    <t>1ST. CHRISTOPHERS WALK, ABINGTON PARK CRESCENT, ST. CHRISTOPHERS HOME, NORTHAMPTON, ABINGTON PARK CRESCENT, NORTHAMPTON</t>
  </si>
  <si>
    <t>NN3 3AE</t>
  </si>
  <si>
    <t xml:space="preserve"> ; , meters accessibleparking availableno large petscall: 01604635904NO COVID</t>
  </si>
  <si>
    <t>S69FC03641,S69FC03641</t>
  </si>
  <si>
    <t>MA6NC210748971</t>
  </si>
  <si>
    <t>21M0290168</t>
  </si>
  <si>
    <t>G4F10832422100</t>
  </si>
  <si>
    <t>SHL13575337</t>
  </si>
  <si>
    <t>0CA2F4000056E035</t>
  </si>
  <si>
    <t>OE1357534701</t>
  </si>
  <si>
    <t>2 BRUNEL WAY, EAST SLEEKBURN, BEDLINGTON</t>
  </si>
  <si>
    <t>NE22 7FE</t>
  </si>
  <si>
    <t>complaint, previously told we could mex so need to honour this, not-applicable</t>
  </si>
  <si>
    <t>Z18N351953,Z18N351953</t>
  </si>
  <si>
    <t xml:space="preserve">08652	</t>
  </si>
  <si>
    <t>U6S04708971902,U6S04708971902</t>
  </si>
  <si>
    <t xml:space="preserve">01465	</t>
  </si>
  <si>
    <t>MA6NC210602145</t>
  </si>
  <si>
    <t>21M0202895</t>
  </si>
  <si>
    <t>G4F92575931900</t>
  </si>
  <si>
    <t>OE13575347</t>
  </si>
  <si>
    <t>0CA2F400005A6B0C</t>
  </si>
  <si>
    <t>FOX1357535801</t>
  </si>
  <si>
    <t>127 Cowley Road, Littlemore, Oxford, OXFORD, COWLEY ROAD, LITTLEMORE, OXFORD</t>
  </si>
  <si>
    <t>OX4 3TH</t>
  </si>
  <si>
    <t>Dual complete under stairs, 80 amp fuse. A07 reported and SSE DNO on site at 11am to rectify. Boiler and cooker both fine. No drop before or after. Pipework to extend ecv, confirmed tight. Area tidy customer happy. Ppmid left advice give.</t>
  </si>
  <si>
    <t>H03C42966,H03C42966</t>
  </si>
  <si>
    <t xml:space="preserve">0078611	,0078611	</t>
  </si>
  <si>
    <t>MA6NC210609042</t>
  </si>
  <si>
    <t>21M0155315</t>
  </si>
  <si>
    <t>G4F10732122100</t>
  </si>
  <si>
    <t>FOX13575358</t>
  </si>
  <si>
    <t>0CA2F4000056DF9F</t>
  </si>
  <si>
    <t>FOX1357536301</t>
  </si>
  <si>
    <t>47 Chancellor Grove, London, SE21 8EQ, CHANCELLOR GROVE, LONDON</t>
  </si>
  <si>
    <t>SE21 8EQ</t>
  </si>
  <si>
    <t>Technical advice received re electric, power back on when returned Gas refused by customer ET0911B</t>
  </si>
  <si>
    <t>L83A39425,L83A39425</t>
  </si>
  <si>
    <t>G4K90245710901</t>
  </si>
  <si>
    <t>21M0290276</t>
  </si>
  <si>
    <t>FOX13575363</t>
  </si>
  <si>
    <t>0CA2F4000056DF36</t>
  </si>
  <si>
    <t>TEL1357537801</t>
  </si>
  <si>
    <t>76, WINCHESTER GARDENS, LUTON, BEDFORDSHIRE</t>
  </si>
  <si>
    <t>LU3 3UB</t>
  </si>
  <si>
    <t>+447914395866 RANJIT DUEL FUEL BOTH METERS OUTDOORS,STANDARD RATE  , RANJIT WILL BE SITE ,PARK IS OK TRAINEE IS OK ,ID ISOK,IHD REQ , not-applicable</t>
  </si>
  <si>
    <t>S7504722,S75E004722</t>
  </si>
  <si>
    <t xml:space="preserve">03419	</t>
  </si>
  <si>
    <t>MA6NC210936170</t>
  </si>
  <si>
    <t>21M0291676</t>
  </si>
  <si>
    <t>G4F12058632100</t>
  </si>
  <si>
    <t>TEL13575378</t>
  </si>
  <si>
    <t>0CA2F400005BD18D</t>
  </si>
  <si>
    <t>OE1357538401</t>
  </si>
  <si>
    <t>7 LYNEMOUTH WAY</t>
  </si>
  <si>
    <t>gas needs S2 MEX, not-applicable</t>
  </si>
  <si>
    <t>21M0072720</t>
  </si>
  <si>
    <t>OE13575384</t>
  </si>
  <si>
    <t>FOX1357540001</t>
  </si>
  <si>
    <t>Flat 22, Kingsley House, Beaufort Street, BEAUFORT STREET, LONDON</t>
  </si>
  <si>
    <t>SW3 5BD</t>
  </si>
  <si>
    <t>Unable to change gas meter due to steal regulator I don't not have the right equipment to do so. Customer happy to leave it as it is as her main concern was with the electric meter, as she couldn't get the second read and I was unable to do so to. Meter will only show one read. Customer consumer unit for off peak was switch off so it has been left that way.</t>
  </si>
  <si>
    <t>F01A02083,F01A02083</t>
  </si>
  <si>
    <t xml:space="preserve">00211750	</t>
  </si>
  <si>
    <t>21M0122435</t>
  </si>
  <si>
    <t>FOX13575400</t>
  </si>
  <si>
    <t>0CA2F4000056E0D7</t>
  </si>
  <si>
    <t>SHL1354480902</t>
  </si>
  <si>
    <t>67 Okeburn Road, London, OKEBURN ROAD, LONDON</t>
  </si>
  <si>
    <t>SW17 8NS</t>
  </si>
  <si>
    <t>Customer can't wait</t>
  </si>
  <si>
    <t>under stairs, inside no ladder no pets 2 ppl ok no parking restr. not shared supplyinterruption OK COVID OK customers phone number 07764286652, not-applicable</t>
  </si>
  <si>
    <t>S66A27174</t>
  </si>
  <si>
    <t>G4A03822480701</t>
  </si>
  <si>
    <t>SHL13544809</t>
  </si>
  <si>
    <t>TEL1357540501</t>
  </si>
  <si>
    <t>132, FELMONGERS, HARLOW, ESSEX</t>
  </si>
  <si>
    <t>CM20 3DL</t>
  </si>
  <si>
    <t>ET1611G</t>
  </si>
  <si>
    <t>Duel fuel, single phase, both indoors, standard rate, parking okay, trainee okay, photo id suff+447712353346 call 30 mins prior , not-applicable</t>
  </si>
  <si>
    <t>S07EJ28156</t>
  </si>
  <si>
    <t>G4K01174540001</t>
  </si>
  <si>
    <t>TEL13575405</t>
  </si>
  <si>
    <t>OE1357542101</t>
  </si>
  <si>
    <t>19 THORNLEY CLOSE, WHICKHAM, NEWCASTLE UPON TYNE</t>
  </si>
  <si>
    <t>NE16 5TG</t>
  </si>
  <si>
    <t>Meter capped full drop on gas tests customer has no sense of smell</t>
  </si>
  <si>
    <t>D00L38943,D00L38943</t>
  </si>
  <si>
    <t xml:space="preserve">04328	</t>
  </si>
  <si>
    <t>7403704S,7403704</t>
  </si>
  <si>
    <t>MA6NC210554074</t>
  </si>
  <si>
    <t>21E5240813</t>
  </si>
  <si>
    <t>G4F10801372100</t>
  </si>
  <si>
    <t>OE13575421</t>
  </si>
  <si>
    <t>0CA2F4000056F841</t>
  </si>
  <si>
    <t>SHL1357542201</t>
  </si>
  <si>
    <t>18, LOTHIAN CLOSE, LOTHIAN CLOSE, CHESTER LE STREET, LOTHIAN CLOSE</t>
  </si>
  <si>
    <t>DH3 2HQ</t>
  </si>
  <si>
    <t>Job Type: DFParking: YesPets: YesContact Number: 07527115771Brown box for Gas: NoHalf hourly reads: YesBooked BY: (RG) @ SECOVID CHECKS DONE, not-applicable</t>
  </si>
  <si>
    <t>S84L00651,S84L00651</t>
  </si>
  <si>
    <t>461431S,461431</t>
  </si>
  <si>
    <t>MA6NC210712802</t>
  </si>
  <si>
    <t>21E5235059</t>
  </si>
  <si>
    <t>G4F00499282000</t>
  </si>
  <si>
    <t>SHL13575422</t>
  </si>
  <si>
    <t>0CA2F400005BE5B8</t>
  </si>
  <si>
    <t>OE1357542301</t>
  </si>
  <si>
    <t>42 SYDENHAM TERRACE, SUNDERLAND</t>
  </si>
  <si>
    <t>SR4 7JQ</t>
  </si>
  <si>
    <t>Customer did not want any alterations to the current set up just decorated and does not want mess. Pipework and new tails needed abort code octjh503</t>
  </si>
  <si>
    <t>The current meters are in a wooden box we have had built so they are hidden. Please be delicate and no damage to any of the recent home improvements and decorating we have just recently had completed., not-applicable</t>
  </si>
  <si>
    <t>S80L08287</t>
  </si>
  <si>
    <t>OE13575423</t>
  </si>
  <si>
    <t>FOX1357542501</t>
  </si>
  <si>
    <t>Pear Tree House, Manor Orchard, Cricklade, MANOR ORCHARD, CRICKLADE, SWINDON</t>
  </si>
  <si>
    <t>SN6 6EA</t>
  </si>
  <si>
    <t>+441793751223, meters external, semi con kit needed, parking okay, id suff, not-applicable</t>
  </si>
  <si>
    <t>F02C26019,F02C26019</t>
  </si>
  <si>
    <t>G4A50373430401,G4A50373430401</t>
  </si>
  <si>
    <t>M700018081903</t>
  </si>
  <si>
    <t>21M0290020</t>
  </si>
  <si>
    <t>G4F10764562100</t>
  </si>
  <si>
    <t>SG940218006421</t>
  </si>
  <si>
    <t>FOX13575425</t>
  </si>
  <si>
    <t>0CA2F400005BCDAE</t>
  </si>
  <si>
    <t>OE1357542901</t>
  </si>
  <si>
    <t>14 BROADFIELD MEADOWS, CALLERTON, NEWCASTLE UPON TYNE</t>
  </si>
  <si>
    <t>NE5 1PE</t>
  </si>
  <si>
    <t>Electric only exchange. Needs IHD.Broken LCD screen on electric., not-applicable</t>
  </si>
  <si>
    <t>Job complete.customer wants to keep his trad gas</t>
  </si>
  <si>
    <t>19E0036962,19E0036962</t>
  </si>
  <si>
    <t>U6S04689591902</t>
  </si>
  <si>
    <t>21E5238179</t>
  </si>
  <si>
    <t>OE13575429</t>
  </si>
  <si>
    <t>0CA2F40000523877</t>
  </si>
  <si>
    <t>OE1357547101</t>
  </si>
  <si>
    <t>WHITEWALLS, MOHOPE, HEXHAM</t>
  </si>
  <si>
    <t>NE47 8DQ</t>
  </si>
  <si>
    <t xml:space="preserve">call en route +447580283115. +447582687732. </t>
  </si>
  <si>
    <t>S72L01232,S72L01232</t>
  </si>
  <si>
    <t xml:space="preserve">07848	</t>
  </si>
  <si>
    <t>17P0356005</t>
  </si>
  <si>
    <t xml:space="preserve">07562	</t>
  </si>
  <si>
    <t>OE13575471</t>
  </si>
  <si>
    <t>OE1357549001</t>
  </si>
  <si>
    <t>11 Barnston, 11 Barnston, 11, ASHINGTON, NORTHUMBERLAND, ASHINGTON</t>
  </si>
  <si>
    <t>NE63 9TU</t>
  </si>
  <si>
    <t>+447830147085, ID, call enroute, 4 people at house, 1 dog, can park on road or drive, elec and gas external to garage, trainee ok, bring step ladder incase please,,  ; , COVID-19 STATUS: NO KNOWN OR SUSPECTED COVID-19Katherine Degnan07999 414468Powercycle needed</t>
  </si>
  <si>
    <t>K71L04079</t>
  </si>
  <si>
    <t>G4F92339941900</t>
  </si>
  <si>
    <t>OE13575490</t>
  </si>
  <si>
    <t>OE1357549501</t>
  </si>
  <si>
    <t>Craigilea 22 Bridgend</t>
  </si>
  <si>
    <t>TD11 3ER</t>
  </si>
  <si>
    <t>Manual gas recommission needed. Paul Stein +447740483215 D/F PARKING OK BRACKET NEEDED TO MAKE THE METER FACE UP COMMISSIONING DUAL BAND POSS REQ METER OUTSIDE COVID-19 - NO KNOWN - 10.11.2021</t>
  </si>
  <si>
    <t>21M0226680</t>
  </si>
  <si>
    <t>OE13575495</t>
  </si>
  <si>
    <t>TEL1357551601</t>
  </si>
  <si>
    <t>66, ST ANDREWS CLOSE, SUTTON, ELY, CAMBRIDGESHIRE</t>
  </si>
  <si>
    <t>CB6 2QX</t>
  </si>
  <si>
    <t xml:space="preserve">+447900888266single phase meter elec meter next to front door gas meter front garden semi con kit standard rate meter parking ok id ok </t>
  </si>
  <si>
    <t>D11W585909,D11W585909</t>
  </si>
  <si>
    <t>M700017571903</t>
  </si>
  <si>
    <t>21M0291392</t>
  </si>
  <si>
    <t>G4F12046822100</t>
  </si>
  <si>
    <t>SG940220017021</t>
  </si>
  <si>
    <t>TEL13575516</t>
  </si>
  <si>
    <t>0CA2F400006BF054</t>
  </si>
  <si>
    <t>BLU1357555301</t>
  </si>
  <si>
    <t>FLAT 16, 5, NELSON GROVE ROAD, LONDON</t>
  </si>
  <si>
    <t>SW19 2LJ</t>
  </si>
  <si>
    <t>COVID-19 STATUS: NO KNOWN OR SUSPECTED COVID-19 Joshua Mignogna+447598253250</t>
  </si>
  <si>
    <t>21M0283300</t>
  </si>
  <si>
    <t>E6S14743351861</t>
  </si>
  <si>
    <t>BLU13575553</t>
  </si>
  <si>
    <t>TEL1357556001</t>
  </si>
  <si>
    <t>32, CHURCH END, BIDDENHAM, BEDFORD, BEDFORDSHIRE</t>
  </si>
  <si>
    <t>+447425158614 maria ,duel fuel ,elec inside ,gas out , standard rate ,park is ok,tarinee is ok ,id is ok ,ihd, not-applicable</t>
  </si>
  <si>
    <t>Z06E053473,Z06E053473</t>
  </si>
  <si>
    <t>0365192	,0365192S</t>
  </si>
  <si>
    <t>MA6NC210936507</t>
  </si>
  <si>
    <t>21M0291683</t>
  </si>
  <si>
    <t>G4F10832732100</t>
  </si>
  <si>
    <t>TEL13575560</t>
  </si>
  <si>
    <t>0CA2F400006BF01E</t>
  </si>
  <si>
    <t>FOX1357557701</t>
  </si>
  <si>
    <t>15c Rosendale Road, London, SE21 8DS, ROSENDALE ROAD, LONDON</t>
  </si>
  <si>
    <t>SE21 8DS</t>
  </si>
  <si>
    <t>S76A06745,S76A06745</t>
  </si>
  <si>
    <t>G4K67711440713,G4K67711440713</t>
  </si>
  <si>
    <t xml:space="preserve">07704	</t>
  </si>
  <si>
    <t>MA6NC210788127</t>
  </si>
  <si>
    <t>21M0290380</t>
  </si>
  <si>
    <t>G4F10731762100</t>
  </si>
  <si>
    <t>FOX13575577</t>
  </si>
  <si>
    <t>0CA2F4000056E194</t>
  </si>
  <si>
    <t>4c58366b-3161-41fe-9306-bb8986105df1</t>
  </si>
  <si>
    <t>81, , , Holly Road, Abington,</t>
  </si>
  <si>
    <t>Abington</t>
  </si>
  <si>
    <t>NN1 4QN</t>
  </si>
  <si>
    <t>UKMAHGNL2989623</t>
  </si>
  <si>
    <t>PURE1357562801</t>
  </si>
  <si>
    <t>BSM GF FF, 30 BROCK STREET, BATH, Bath, Somerset</t>
  </si>
  <si>
    <t>BA1 2LN</t>
  </si>
  <si>
    <t>Could not identify the fuse, 4 pole isolator is in between the meter and fuse. ABORT CODE TA55712</t>
  </si>
  <si>
    <t>+447969726773,dual,internal,parking ok,standard.single phase,ID,step ladder, not-applicable</t>
  </si>
  <si>
    <t>S0031%S06H55599,S06H55599</t>
  </si>
  <si>
    <t>PURE13575628</t>
  </si>
  <si>
    <t>PURE1357563901</t>
  </si>
  <si>
    <t>117 CASINO AVENUE, LONDON, LONDON, London</t>
  </si>
  <si>
    <t>SE24 9PP</t>
  </si>
  <si>
    <t>Miss Kathy Yvanovich/+447753699232/kathyfitness@hotmail.com ELEC ONLY  SINGLE PHASED INTERNAL STANDARD METER PARKING OKAY TRAINEE OKAY ID OKAY IHD CALL ENROUTE, Miss Kathy Yvanovich/+447753699232/kathyfitness@hotmail.comELEC ONLY SINGLE PHASEDINTERNALSTANDARD METERPARKING OKAYTRAINEE OKAYID OKAYIHDCALL ENROUTE</t>
  </si>
  <si>
    <t>I01A27019,I01A27019</t>
  </si>
  <si>
    <t>21M0290328</t>
  </si>
  <si>
    <t>PURE13575639</t>
  </si>
  <si>
    <t>0CA2F4000056DFD1</t>
  </si>
  <si>
    <t>TEL1357564001</t>
  </si>
  <si>
    <t>FLAT 3, MANNION COURT, SCOTLAND GREEN, LONDON</t>
  </si>
  <si>
    <t>N17 9TS</t>
  </si>
  <si>
    <t>Gerda key needed et111121a</t>
  </si>
  <si>
    <t>UPDATED DETAILS:-COVID FREEMOB: +447707122992Over 18+Standard rateSingle PhaseDuel metersLocations- electric internal and gas external on ground in brown box need semi con kit Below 8ftParking - PAY AND DISPLAYPhoto ID okTrainee ok, not-applicable</t>
  </si>
  <si>
    <t>S10EH11739</t>
  </si>
  <si>
    <t>E6S09158562056</t>
  </si>
  <si>
    <t>TEL13575640</t>
  </si>
  <si>
    <t>TEL1357565301</t>
  </si>
  <si>
    <t>185, PRINCES AVENUE, LONDON</t>
  </si>
  <si>
    <t>NW9 9QS</t>
  </si>
  <si>
    <t>+447593382823 hlf hr enroute, E7 , single, both meters internal, easy access, parking ok, trainee ok, id ok, IHD. , not-applicable</t>
  </si>
  <si>
    <t>K79E04725,K79E004725</t>
  </si>
  <si>
    <t>G4A00904540101,G4A00904540101</t>
  </si>
  <si>
    <t>MA6NC210933735</t>
  </si>
  <si>
    <t>21M0291742</t>
  </si>
  <si>
    <t>E6F10679212100</t>
  </si>
  <si>
    <t>TEL13575653</t>
  </si>
  <si>
    <t>OE1357565901</t>
  </si>
  <si>
    <t>18 HERMITAGE GARDENS, CHESTER LE STREET</t>
  </si>
  <si>
    <t>DH2 3UD</t>
  </si>
  <si>
    <t>17K0312104,17K0312104</t>
  </si>
  <si>
    <t>G4K50198811706,G4K50198811706</t>
  </si>
  <si>
    <t>SG940209559920</t>
  </si>
  <si>
    <t>21E5234907</t>
  </si>
  <si>
    <t>0CA2F40000523AE5</t>
  </si>
  <si>
    <t>G4F00496222000</t>
  </si>
  <si>
    <t>OE13575659</t>
  </si>
  <si>
    <t>SHL1357568501</t>
  </si>
  <si>
    <t>53 Beechwood Avenue, Coulsdon, Surrey, BEECHWOOD AVENUE, COULSDON, SURREY</t>
  </si>
  <si>
    <t>CR5 2PF</t>
  </si>
  <si>
    <t>pls call on route +447974720558 COVID-19 STATUS: NO KNOWN OR SUSPECTED COVID-19, Mr Peter GardnerGas onlyInternal meterParking ok Trainee okID ok , not-applicable</t>
  </si>
  <si>
    <t>21M0278131</t>
  </si>
  <si>
    <t>172011S,11</t>
  </si>
  <si>
    <t>MA6NC210936778</t>
  </si>
  <si>
    <t>G4F12044042100</t>
  </si>
  <si>
    <t>SHL13575685</t>
  </si>
  <si>
    <t>OE1357568801</t>
  </si>
  <si>
    <t>34 MANORFIELDS, BENTON, NEWCASTLE UPON TYNE</t>
  </si>
  <si>
    <t>M11X002407,M11X002407</t>
  </si>
  <si>
    <t>E6S02292281054,E6S02292281054</t>
  </si>
  <si>
    <t>MA6NC210811090</t>
  </si>
  <si>
    <t>21E5239143</t>
  </si>
  <si>
    <t>G4F10800972100</t>
  </si>
  <si>
    <t>OE13575688</t>
  </si>
  <si>
    <t>0CA2F40000523886</t>
  </si>
  <si>
    <t>SHL1357569201</t>
  </si>
  <si>
    <t>143, FLEETWOOD ROAD, FLEETWOOD ROAD, LONDON, FLEETWOOD ROAD</t>
  </si>
  <si>
    <t>NW10 1NP</t>
  </si>
  <si>
    <t>STATUS: NO KNOWN OR SUSPECTED COVID-19, Call 30 min before arrival, Mr Zafar Iqbal, +447956801525, 18+, Meter below 8ft: Y|Has permission to Install: Y|Parking available: FREE_PARKING_NEARBY|Customer has Carer or representative: N|Pass phrase: N/A</t>
  </si>
  <si>
    <t>S80A07626,S80A07626</t>
  </si>
  <si>
    <t>4461273S,4461273</t>
  </si>
  <si>
    <t>MA6NC210748964</t>
  </si>
  <si>
    <t>21M0291738</t>
  </si>
  <si>
    <t>E6F10674782100</t>
  </si>
  <si>
    <t>SHL13575692</t>
  </si>
  <si>
    <t>0CA2F400006BF117</t>
  </si>
  <si>
    <t>OE1357570101</t>
  </si>
  <si>
    <t>310 NEW YORK ROAD, SHIREMOOR, NEWCASTLE UPON TYNE</t>
  </si>
  <si>
    <t>gas meter not commissioned by previous supplierDOORSTEP CHECKS REQ</t>
  </si>
  <si>
    <t>21M0184533</t>
  </si>
  <si>
    <t>G4P03330061800</t>
  </si>
  <si>
    <t>OE13575701</t>
  </si>
  <si>
    <t>OE1357570401</t>
  </si>
  <si>
    <t>2 Steavenson Street, 2, STEAVENSON STREET, BOWBURN, DURHAM</t>
  </si>
  <si>
    <t>DH6 5BA</t>
  </si>
  <si>
    <t>I06L23053,I06L23053</t>
  </si>
  <si>
    <t>MA6NC210811078</t>
  </si>
  <si>
    <t>21E5240766</t>
  </si>
  <si>
    <t>G4F10806432100</t>
  </si>
  <si>
    <t>OE13575704</t>
  </si>
  <si>
    <t>0CA2F40000523E1E</t>
  </si>
  <si>
    <t>TEL1357570601</t>
  </si>
  <si>
    <t>ROCK HOUSE, RYSTON END, DOWNHAM MARKET, NORFOLK</t>
  </si>
  <si>
    <t>PE38 9BB</t>
  </si>
  <si>
    <t>Dual Fuel, SR, IHD, Parking Ok, Trainee OK, ID sufficient, Gas external-wall, Elec internal, Step Ladders, Call on way +447943961341</t>
  </si>
  <si>
    <t>Complete. Gas meter on opposite side of the house. Et1611f</t>
  </si>
  <si>
    <t>L73E04216,L73E004216</t>
  </si>
  <si>
    <t>G4A02412329901</t>
  </si>
  <si>
    <t>21M0291389</t>
  </si>
  <si>
    <t>TEL13575706</t>
  </si>
  <si>
    <t>0CA2F400006BEFA6</t>
  </si>
  <si>
    <t>SHL1356513302</t>
  </si>
  <si>
    <t>37, DEESIDE ROAD, LONDON</t>
  </si>
  <si>
    <t>SW17 0PH</t>
  </si>
  <si>
    <t>19L3361483,19L3361483</t>
  </si>
  <si>
    <t>E6S12055471961,E6S12055471961</t>
  </si>
  <si>
    <t xml:space="preserve">00798	</t>
  </si>
  <si>
    <t>MA6NC210936420</t>
  </si>
  <si>
    <t>21M0291794</t>
  </si>
  <si>
    <t>G4F10923072100</t>
  </si>
  <si>
    <t>SHL13565133</t>
  </si>
  <si>
    <t>0CA2F400006BF14F</t>
  </si>
  <si>
    <t>TEL1357572101</t>
  </si>
  <si>
    <t>17, CLIFTON ROAD, HENLOW, BEDFORDSHIRE</t>
  </si>
  <si>
    <t>SG16 6BL</t>
  </si>
  <si>
    <t>both insidestandard rateparking okaytrainee okayphoto id okay IHD+447967162448, not-applicable</t>
  </si>
  <si>
    <t>Z11QT43573,Z11QT43573</t>
  </si>
  <si>
    <t>E6S01705091154,E6S01705091154</t>
  </si>
  <si>
    <t>MA6NC210936163</t>
  </si>
  <si>
    <t>21M0291512</t>
  </si>
  <si>
    <t>E6F10679322100</t>
  </si>
  <si>
    <t>TEL13575721</t>
  </si>
  <si>
    <t>0CA2F400006BEEF4</t>
  </si>
  <si>
    <t>SHL1357572801</t>
  </si>
  <si>
    <t>39, ELSIEMAUD ROAD, ELSIEMAUD ROAD, LONDON, ELSIEMAUD ROAD</t>
  </si>
  <si>
    <t>SE4 1HN</t>
  </si>
  <si>
    <t>+447949351748,dual,internal,parking ok,standard.single phase,ID, not-applicable</t>
  </si>
  <si>
    <t>15E0403791,15E0403791</t>
  </si>
  <si>
    <t>7406534S,7406534S</t>
  </si>
  <si>
    <t>MA6NC210933851</t>
  </si>
  <si>
    <t>21M0291792</t>
  </si>
  <si>
    <t>G4F12048542100</t>
  </si>
  <si>
    <t>SHL13575728</t>
  </si>
  <si>
    <t>0CA2F4000056E1F4</t>
  </si>
  <si>
    <t>SHL1357573501</t>
  </si>
  <si>
    <t>FLAT 2 AUGUSTUS COURT, 205 CHURCH ROAD, LONDON, CHURCH ROAD, LONDON</t>
  </si>
  <si>
    <t>SE19 2QP</t>
  </si>
  <si>
    <t xml:space="preserve">COVID-19 STATUS: NO CONTACT WITH CUSTOMER, DOORSTEP CHECKS REQUIRED, Job Type: SM not communicating Parking: YES park outside garage number 7 in the car park for the block of flatsPets:  NOAdditional Job Info: Call customer at least 1h before arrivalContact :07761567689 Booked by: (your initials) @IP </t>
  </si>
  <si>
    <t>Done pc</t>
  </si>
  <si>
    <t>20L3146976</t>
  </si>
  <si>
    <t>SHL13575735</t>
  </si>
  <si>
    <t>OE1357573801</t>
  </si>
  <si>
    <t>MONKS LODGE NEWMINSTER, MORPETH</t>
  </si>
  <si>
    <t>NE61 2YJ</t>
  </si>
  <si>
    <t xml:space="preserve">covid clear meter that's in is making noise but still in supply. customer wants smets 2 </t>
  </si>
  <si>
    <t>S85L07233,S85L07233</t>
  </si>
  <si>
    <t>21M0202887</t>
  </si>
  <si>
    <t>OE13575738</t>
  </si>
  <si>
    <t>0CA2F400005A6CA4</t>
  </si>
  <si>
    <t>SHL1357574201</t>
  </si>
  <si>
    <t>CEDAR LODGE, BALLARDS LANE, BALLARDS LANE, OXTED, BALLARDS LANE</t>
  </si>
  <si>
    <t>RH8 0SN</t>
  </si>
  <si>
    <t>Unnable tonlocste property  called customer 30minutes before arrival no answer. Called customer after arrival a few times no answer, voicemail left. Drove around for 20 minutes but couldn't find property. please ask customer for more direction instructions when booking next appointment ET1611K</t>
  </si>
  <si>
    <t>Quarantine: No.Shielding: No.Pets: cats.Parking: Yes.Ladder: No.Please do not commission the meters.Please use passphrase as : Holiday to identify yourself., not-applicable</t>
  </si>
  <si>
    <t>D0177943</t>
  </si>
  <si>
    <t>SHL13575742</t>
  </si>
  <si>
    <t>TEL1357579001</t>
  </si>
  <si>
    <t>ROSELEIGH, BRIARY LANE, ROYSTON, HERTFORDSHIRE</t>
  </si>
  <si>
    <t>SG8 9BX</t>
  </si>
  <si>
    <t>Suspected asbestos onsite ET1211G</t>
  </si>
  <si>
    <t>Duel fuel / gas is outside / electric inside / standard rate / parking okay on driveway / trainee okay / photo id suff +447380194009 call 30 mins priorsandra.c.eagle5@gmail.com, not-applicable</t>
  </si>
  <si>
    <t>Z06E063515</t>
  </si>
  <si>
    <t>TEL13575790</t>
  </si>
  <si>
    <t>OE1357579101</t>
  </si>
  <si>
    <t>117 BURLINGTON COURT ADDERSTONE CRESCEN, NEWCASTLE UPON TYNE</t>
  </si>
  <si>
    <t>NE2 2HR</t>
  </si>
  <si>
    <t xml:space="preserve">07790 509025COVID-19 STATUS: NO KNOWN OR SUSPECTED COVID-19 </t>
  </si>
  <si>
    <t>Comms team says electric meter may need changing</t>
  </si>
  <si>
    <t>20M0070131</t>
  </si>
  <si>
    <t xml:space="preserve">00926	</t>
  </si>
  <si>
    <t>OE13575791</t>
  </si>
  <si>
    <t>TEL1357579401</t>
  </si>
  <si>
    <t>31, TAUNTON LANE, COULSDON, SURREY</t>
  </si>
  <si>
    <t>CR5 1SJ</t>
  </si>
  <si>
    <t>+441737553002, 18+ duel, standard, parking ok, no pets, id suff, trainee ok,  LOCATION of meters inside, IHD, customer is vulnerable , not-applicable</t>
  </si>
  <si>
    <t>Smets2 installed bug failed commissioning. No wan in the area. No sku2 in stock. Meters installed and left in dumb mode. Gas  fire is below 5kw  and does  not required additional ventilation. Customer boiler is off and customer said was water leak. Gas safe plumber switched boiler off for customer.</t>
  </si>
  <si>
    <t>A09LB56364,A09LB56364</t>
  </si>
  <si>
    <t>0803765S,0803765S</t>
  </si>
  <si>
    <t>MA6NC210936321</t>
  </si>
  <si>
    <t>21M0291465</t>
  </si>
  <si>
    <t>G4F00396212000</t>
  </si>
  <si>
    <t>TEL13575794</t>
  </si>
  <si>
    <t>TEL1357580601</t>
  </si>
  <si>
    <t>13, MILLSTONE WAY, HARPENDEN</t>
  </si>
  <si>
    <t>AL5 5FE</t>
  </si>
  <si>
    <t>Meter Location: Internal/External both Above Head Height?: No Phase: singleContact Name: jonathan welch Contact number: 07800805422Access Instructions: public parking , not-applicable</t>
  </si>
  <si>
    <t>Z15N400879,Z15N400879</t>
  </si>
  <si>
    <t xml:space="preserve">08986	</t>
  </si>
  <si>
    <t>E6S01367601656,E6S01367601656</t>
  </si>
  <si>
    <t>SG940216447621</t>
  </si>
  <si>
    <t>21M0291562</t>
  </si>
  <si>
    <t>E6F10679482100</t>
  </si>
  <si>
    <t>ISO2037323</t>
  </si>
  <si>
    <t>TEL13575806</t>
  </si>
  <si>
    <t>0CA2F400006BF0F5</t>
  </si>
  <si>
    <t>TEL1357581001</t>
  </si>
  <si>
    <t>2, DANE CLOSE, STOTFOLD, HITCHIN, HERTFORDSHIRE</t>
  </si>
  <si>
    <t>SG5 4DE</t>
  </si>
  <si>
    <t xml:space="preserve">Dual Fuel, E7 on site, IHD, Parking Ok, Trainee OK, Both meters Internal, Dogs, mobility issues, Password: SHEEPDOG, Call on way +447803624016, PLEASE CALL AT LEAST 30 MINS BEFORE ARRIVAL - PREFERABLY AND HOUR BEFORE NO COVID </t>
  </si>
  <si>
    <t>Separation board fitted between cut out and gas meter</t>
  </si>
  <si>
    <t>Z05E141587,Z05E141587</t>
  </si>
  <si>
    <t>G4A01080821001,G4A01080821001</t>
  </si>
  <si>
    <t>MA6NC210625629</t>
  </si>
  <si>
    <t>21M0291587</t>
  </si>
  <si>
    <t>E6F10680072100</t>
  </si>
  <si>
    <t>TEL13575810</t>
  </si>
  <si>
    <t>0CA2F400006BF187</t>
  </si>
  <si>
    <t>TEL1357581101</t>
  </si>
  <si>
    <t>33, RAMERICK GARDENS, ARLESEY, BEDFORDSHIRE</t>
  </si>
  <si>
    <t>SG15 6XZ</t>
  </si>
  <si>
    <t xml:space="preserve">STATUS: NO KNOWN OR SUSPECTED COVID-19, Dual Fuel, E7 on site, IHD, Parking Ok, Trainee OK, Both meters external-wall, Dog, Password: SHEEPDOG, Call on way +447803624016 **vulnerable customer - Please run through IHD slowly with customer**, NO COVIDPLEASE GIVE AT LEAST 30 MINS NOTICE OF ARRIVAL - PREFERABLY 1 HOUR </t>
  </si>
  <si>
    <t>D12L04400,D12L04400</t>
  </si>
  <si>
    <t xml:space="preserve">03880	</t>
  </si>
  <si>
    <t>0299544S,299544</t>
  </si>
  <si>
    <t>MA6NC210625480</t>
  </si>
  <si>
    <t>21M0291586</t>
  </si>
  <si>
    <t>G4F12044012100</t>
  </si>
  <si>
    <t>TEL13575811</t>
  </si>
  <si>
    <t>0CA2F400006BEF6E</t>
  </si>
  <si>
    <t>SHL1357581601</t>
  </si>
  <si>
    <t>7, Kirkley Road, South Wimbledon, LONDON, KIRKLEY ROAD, LONDON</t>
  </si>
  <si>
    <t>SW19 3AZ</t>
  </si>
  <si>
    <t xml:space="preserve">COVID-19 STATUS: NO KNOWN OR SUSPECTED COVID-19Ms Suzanne Warwick+447962782408Pets: NoParking: Customer will supply parking, call ahead of appointment to notifyAdditional tools required: noOk with interruption: YesContant number: 07861680028, </t>
  </si>
  <si>
    <t>19E5126714</t>
  </si>
  <si>
    <t>E6E00207002007</t>
  </si>
  <si>
    <t>SHL13575816</t>
  </si>
  <si>
    <t>OE1357059102</t>
  </si>
  <si>
    <t>K96L10744,K96L10744</t>
  </si>
  <si>
    <t>G4A01178741201,G4A01178741201</t>
  </si>
  <si>
    <t>MA6NC210714714</t>
  </si>
  <si>
    <t>21E5239202</t>
  </si>
  <si>
    <t>G4F10772022100</t>
  </si>
  <si>
    <t>0CA2F400005238BE</t>
  </si>
  <si>
    <t>FOX1357582201</t>
  </si>
  <si>
    <t>114 Rosendale Road, London, SE21 8LF, ROSENDALE ROAD, LONDON</t>
  </si>
  <si>
    <t>SE21 8LF</t>
  </si>
  <si>
    <t>Gas requires pipework unable to cut pipe due to restricted space, customer will arrange access and rebook didn't want elec done today. A04 reported to dno ref call 561748J made safe Mw041102</t>
  </si>
  <si>
    <t>StorageHeaters: N, ParkingPermit: N, Above6Feet: Nmeters in utility room in basement</t>
  </si>
  <si>
    <t>S66A15261</t>
  </si>
  <si>
    <t>G4A04351660801</t>
  </si>
  <si>
    <t>FOX13575822</t>
  </si>
  <si>
    <t>OE1357586301</t>
  </si>
  <si>
    <t>50 BURNS AVENUE, LARBERT</t>
  </si>
  <si>
    <t>FK5 4FB</t>
  </si>
  <si>
    <t>17M0227697,17M0227697</t>
  </si>
  <si>
    <t>G4F72180111700,G4F72180111700</t>
  </si>
  <si>
    <t>MA6NC210712563</t>
  </si>
  <si>
    <t>21E5254066</t>
  </si>
  <si>
    <t>E6F10993072100</t>
  </si>
  <si>
    <t>ISO2029653</t>
  </si>
  <si>
    <t>OE13575863</t>
  </si>
  <si>
    <t>0CA2F400005BE40F</t>
  </si>
  <si>
    <t>GNL1357587701</t>
  </si>
  <si>
    <t>******MUST ATTEND*******| 18+ | Duel | Standard | Single Phase | Parking ok | ID Suff | Trainee ok | ELEC - External | GAS - External (Semi Con Kit) | IHD | ECV - Low Pressure | +447956502533 - Call 30 Mins Prior |**MAKE SURE TO CALL PRIOR AS CUSTOMER NEED TO ARRANGE ALARM TO BE TURNED OFF** ** MAKE SURE TO TRY TO ATTEND IN THE TIME WINDOW (10AM-12PM) **</t>
  </si>
  <si>
    <t>F71A06041,F71A06041</t>
  </si>
  <si>
    <t>G4A50054261601,5061489S</t>
  </si>
  <si>
    <t>M700640231803</t>
  </si>
  <si>
    <t>21M0291786</t>
  </si>
  <si>
    <t>G4F12048512100</t>
  </si>
  <si>
    <t>GNL13575877</t>
  </si>
  <si>
    <t>0CA2F4000056E1FC</t>
  </si>
  <si>
    <t>OE1357589901</t>
  </si>
  <si>
    <t>22 JEFFREY PLACE, KILSYTH, GLASGOW, LANARKSHIRE</t>
  </si>
  <si>
    <t>G65 9NQ</t>
  </si>
  <si>
    <t>No earth bonding cards left</t>
  </si>
  <si>
    <t>P739708104,P739708104</t>
  </si>
  <si>
    <t>G4A01212510301,G4A01212510301</t>
  </si>
  <si>
    <t>MA6NC210712784</t>
  </si>
  <si>
    <t>21E5249888</t>
  </si>
  <si>
    <t>G4F10806032100</t>
  </si>
  <si>
    <t>OE13575899</t>
  </si>
  <si>
    <t>0CA2F400005BE379</t>
  </si>
  <si>
    <t>OE1357591201</t>
  </si>
  <si>
    <t>42 OAKLAND ROAD</t>
  </si>
  <si>
    <t>I have a visitors parking permit you can use., not-applicable</t>
  </si>
  <si>
    <t>K83L08734</t>
  </si>
  <si>
    <t>G4W00364720601</t>
  </si>
  <si>
    <t>OE13575912</t>
  </si>
  <si>
    <t>FOX1357591901</t>
  </si>
  <si>
    <t>23 Hickmore Walk, London, 23, HICKMORE WALK, LONDON</t>
  </si>
  <si>
    <t>SW4 6EF</t>
  </si>
  <si>
    <t>S12A217070</t>
  </si>
  <si>
    <t>G4A00014931102</t>
  </si>
  <si>
    <t>FOX13575919</t>
  </si>
  <si>
    <t>FOX1357592401</t>
  </si>
  <si>
    <t>14 Merisham Court, School Lane, Banbury, Oxfordshire, OXFORDSHIRE</t>
  </si>
  <si>
    <t>NEEDS IT SET UP TO ECO7 COZ STORAGE HEATERS CANNOT READ METERS ITS IMPORTANT THIS GOES AHEAD, not-applicable</t>
  </si>
  <si>
    <t>Commissioning complete. No issues. Customer does not want ihd, just wants to not have to send reads. 80amp fuse.</t>
  </si>
  <si>
    <t>D08W606047,D08W606047</t>
  </si>
  <si>
    <t>20M0060751</t>
  </si>
  <si>
    <t>FOX13575924</t>
  </si>
  <si>
    <t>SHL1357593301</t>
  </si>
  <si>
    <t>99E, OLIVER ROAD, OLIVER ROAD, OXFORD</t>
  </si>
  <si>
    <t>OX4 2JH</t>
  </si>
  <si>
    <t xml:space="preserve">COVID-19 STATUS: NO KNOWN OR SUSPECTED COVID-19, Smets 2 mex single rate </t>
  </si>
  <si>
    <t>Commissioning complete. No issues. Customer does not want an ihd. Doesn't speak any English. Shell leaflet left . Energy efficiency magnet left. 100amp fuse</t>
  </si>
  <si>
    <t>D07C56008,D07C56008</t>
  </si>
  <si>
    <t>21M0290264</t>
  </si>
  <si>
    <t>SHL13575933</t>
  </si>
  <si>
    <t>PURE1357594101</t>
  </si>
  <si>
    <t>WILLOW COTT, TOWERSEY THAME, TOWERSEY THAME, Towersey, THAME</t>
  </si>
  <si>
    <t>OX9 3QY</t>
  </si>
  <si>
    <t>+447787517726 pls call on route, There are no problems with access or parking. The meter is in garage. No ladder will be required. Customer Cathy: +447787517726</t>
  </si>
  <si>
    <t>Commissioning complete. No issues. Ihd issued. 80amp fuse.</t>
  </si>
  <si>
    <t>18P5011819,18P5011819</t>
  </si>
  <si>
    <t>21M0290062</t>
  </si>
  <si>
    <t>PURE13575941</t>
  </si>
  <si>
    <t>0CA2F4000056E1A9</t>
  </si>
  <si>
    <t>PURE1357595901</t>
  </si>
  <si>
    <t>54 CAZENOVE ROAD, LONDON, LONDON, London, Greater London</t>
  </si>
  <si>
    <t>N16 6BE</t>
  </si>
  <si>
    <t>Gerda key needed et101121i</t>
  </si>
  <si>
    <t>elec, internal, below8ft, traineeok,idok,ihdok,traineeok,idok,ihdok,+447977179133, not-applicable</t>
  </si>
  <si>
    <t>F99A69149</t>
  </si>
  <si>
    <t>PURE13575959</t>
  </si>
  <si>
    <t>FOX1357597301</t>
  </si>
  <si>
    <t>42a Foxgrove Road, Beckenham, Kent, FOXGROVE ROAD, BECKENHAM</t>
  </si>
  <si>
    <t>BR3 5DB</t>
  </si>
  <si>
    <t>+442082497411 COVID-19 STATUS: NO KNOWN OR SUSPECTED COVID-19, StorageHeaters: N, ParkingPermit: N, Above6Feet: N</t>
  </si>
  <si>
    <t>F71A04241,F71A04241</t>
  </si>
  <si>
    <t>983673S,0247673S</t>
  </si>
  <si>
    <t>MA6NC210936162</t>
  </si>
  <si>
    <t>21M0291555</t>
  </si>
  <si>
    <t>G4F12048402100</t>
  </si>
  <si>
    <t>FOX13575973</t>
  </si>
  <si>
    <t>0CA2F400006BEC23</t>
  </si>
  <si>
    <t>FOX1357597401</t>
  </si>
  <si>
    <t>Clifton House, Winchester Road, Wickham, WINCHESTER ROAD, WICKHAM, FAREHAM, HAMPSHIRE</t>
  </si>
  <si>
    <t>PO17 5EZ</t>
  </si>
  <si>
    <t>X2 Lucy blocks used . Industrial size gas meter on site unsure if it can be re arranged.  Please see pics in extras</t>
  </si>
  <si>
    <t>D01C42544,D01C42544</t>
  </si>
  <si>
    <t xml:space="preserve">06865	</t>
  </si>
  <si>
    <t>M016A0397602A6</t>
  </si>
  <si>
    <t>21M0291726</t>
  </si>
  <si>
    <t>FOX13575974</t>
  </si>
  <si>
    <t>0CA2F400006BEFA7</t>
  </si>
  <si>
    <t>SHL1357597901</t>
  </si>
  <si>
    <t>63, MONTPELIER ROAD, PURLEY, SURREY</t>
  </si>
  <si>
    <t>CR8 2QF</t>
  </si>
  <si>
    <t>Avoid the school, +447954133039 hlf hr enroute, standard, single, both meters internal, easy access, parking ok, trainee ok, id ok, ihd</t>
  </si>
  <si>
    <t>X20806,X20806</t>
  </si>
  <si>
    <t>0840343S,0840343S</t>
  </si>
  <si>
    <t>MA6NC210936425</t>
  </si>
  <si>
    <t>21M0291549</t>
  </si>
  <si>
    <t>G4F12043952100</t>
  </si>
  <si>
    <t>SHL13575979</t>
  </si>
  <si>
    <t>0CA2F400006BE99A</t>
  </si>
  <si>
    <t>SHL1357598201</t>
  </si>
  <si>
    <t>52, ROBINSON ROAD, WOOTTON, BOARS HILL, OXFORD</t>
  </si>
  <si>
    <t>OX1 5LE</t>
  </si>
  <si>
    <t>Commissioning complete. No issues. Ihd issued. 100amp fuse. Boiler and hob.</t>
  </si>
  <si>
    <t>D04C36120,D04C36120</t>
  </si>
  <si>
    <t>2005:439372,439372</t>
  </si>
  <si>
    <t>MA6NC210933816</t>
  </si>
  <si>
    <t>21M0290341</t>
  </si>
  <si>
    <t>G4F10778422100</t>
  </si>
  <si>
    <t>SHL13575982</t>
  </si>
  <si>
    <t>0CA2F4000056E1AE</t>
  </si>
  <si>
    <t>GNL1357599001</t>
  </si>
  <si>
    <t>Bardleden Manor, Biddenden Road, Smarden, Ashford, Smarden, Ashford</t>
  </si>
  <si>
    <t>TN27 8QG</t>
  </si>
  <si>
    <t>3 phase meter. Unable to complete job. Abort code ta56152</t>
  </si>
  <si>
    <t>Green Energy, Please exchange meter for SMETS 2. Site contact Jonathan 07563882270. Supplier 01920483048., not-applicable</t>
  </si>
  <si>
    <t>K9800484,K9800484</t>
  </si>
  <si>
    <t>GNL13575990</t>
  </si>
  <si>
    <t>SHL1357599501</t>
  </si>
  <si>
    <t>55, Westlands, Rustington, Littlehampton, West Sussex, Westlands</t>
  </si>
  <si>
    <t>BN16 3NW</t>
  </si>
  <si>
    <t>S11L67900,S11L67900</t>
  </si>
  <si>
    <t>MA6NC210938306</t>
  </si>
  <si>
    <t>21M0289970</t>
  </si>
  <si>
    <t>G4F12058912100</t>
  </si>
  <si>
    <t>SHL13575995</t>
  </si>
  <si>
    <t>0CA2F400006BEC9C</t>
  </si>
  <si>
    <t>GNL1357601501</t>
  </si>
  <si>
    <t>1 The Pastures, Stewartby, Bedford, BEDFORDSHIRE, Bedford, BEDFORDSHIRE</t>
  </si>
  <si>
    <t>MK43 9NY</t>
  </si>
  <si>
    <t xml:space="preserve">Green Energy, Please exchange meter for SMETS 2. Site contact William 07761016686. Supplier 01920483048.  if no answer nock louder on the door as customer might be asleep. E7 meter. </t>
  </si>
  <si>
    <t>Z99E010676,Z99E010676</t>
  </si>
  <si>
    <t>21M0176166</t>
  </si>
  <si>
    <t>GNL13576015</t>
  </si>
  <si>
    <t>0CA2F400005BD12B</t>
  </si>
  <si>
    <t>SHL1357601801</t>
  </si>
  <si>
    <t>1   Mount Pleasant Flats, Weston Road</t>
  </si>
  <si>
    <t>SG1 3RJ</t>
  </si>
  <si>
    <t>+447942873199 call enroute- dual-dd-standard rate-gas outside-elec inside-SEMI CON KIT REQ-parking ok-trainee ok-id ok-IHD Needed-Daily ok., meter 1 ft from the ground, outside 1 catok with 2 people attendingparking okok with the interruption, not-applicable</t>
  </si>
  <si>
    <t>G4A04502680501,G4A04502680501</t>
  </si>
  <si>
    <t>MA6NC210936023</t>
  </si>
  <si>
    <t>E6F10679282100</t>
  </si>
  <si>
    <t>SHL13576018</t>
  </si>
  <si>
    <t>SHL1357602101</t>
  </si>
  <si>
    <t>1 Tamar Street, Easington Lane, 1, HOUGHTON LE SPRING, TAMAR STREET, EASINGTON LANE, HOUGHTON LE SPRING</t>
  </si>
  <si>
    <t>DH5 0PG</t>
  </si>
  <si>
    <t>+447752118524wayne  duel fuel elec ,inside ,gas out , standard rate, park is ok,trainee is ok, id is ok x1 dog , ihd req, not-applicable</t>
  </si>
  <si>
    <t>K95L38190,K95L38190</t>
  </si>
  <si>
    <t>G4A00186390501,G4A00186390501</t>
  </si>
  <si>
    <t>MA6NC210811040</t>
  </si>
  <si>
    <t>21E5239428</t>
  </si>
  <si>
    <t>G4F10806272100</t>
  </si>
  <si>
    <t>SHL13576021</t>
  </si>
  <si>
    <t>0CA2F400005BE390</t>
  </si>
  <si>
    <t>OE1348228702</t>
  </si>
  <si>
    <t>MA6NC210715063</t>
  </si>
  <si>
    <t>21E5239254</t>
  </si>
  <si>
    <t>G4F10773482100</t>
  </si>
  <si>
    <t>0CA2F400005BE4D2</t>
  </si>
  <si>
    <t>FOX1357604701</t>
  </si>
  <si>
    <t>30 Landford Road, London, LONDON</t>
  </si>
  <si>
    <t>SW15 1AG</t>
  </si>
  <si>
    <t xml:space="preserve">Dual Fuel, SR, IHD, Pay in display, Trainee OK, ID sufficient, Both meters Internal, Call on way +447956307861, DOORSTEP CHECKS REQ +447956307861 - parking ok - id ok - 2 engineers ok - commission </t>
  </si>
  <si>
    <t>21M0238862</t>
  </si>
  <si>
    <t>G4A00239401501</t>
  </si>
  <si>
    <t>FOX13576047</t>
  </si>
  <si>
    <t>SHL1357607401</t>
  </si>
  <si>
    <t>12 Webb Road, United Kingdom, London</t>
  </si>
  <si>
    <t>SE3 7PL</t>
  </si>
  <si>
    <t>The serial number on job card for electric does not match the one on site. Unable to carry out exchange until thus is looked into, no other electric meter on site. Gas is fine. Code:et0911h</t>
  </si>
  <si>
    <t>Meter below 8ft: Y|Has permission to Install: Y|Parking available: FREE_PARKING_NEARBY|Customer has Carer or representative: N|Pass phrase: IDRISS, not-applicable</t>
  </si>
  <si>
    <t>S90A30510</t>
  </si>
  <si>
    <t>G4K70938911013</t>
  </si>
  <si>
    <t>SHL13576074</t>
  </si>
  <si>
    <t>OE1357608101</t>
  </si>
  <si>
    <t>8, CAMBRIDGE ROAD, CHOPPINGTON</t>
  </si>
  <si>
    <t>NE62 5HN</t>
  </si>
  <si>
    <t>17K0305466,17K0305466</t>
  </si>
  <si>
    <t>G4K00925951706,G4K00925951706</t>
  </si>
  <si>
    <t>MA6NC210602154</t>
  </si>
  <si>
    <t>21M0202891</t>
  </si>
  <si>
    <t>G4F10726882100</t>
  </si>
  <si>
    <t>OE13576081</t>
  </si>
  <si>
    <t>0CA2F400005A6D60</t>
  </si>
  <si>
    <t>SHL1357608201</t>
  </si>
  <si>
    <t>96 Dunelm Road, Thornley, 96, DURHAM, DUNELM ROAD, THORNLEY, DURHAM</t>
  </si>
  <si>
    <t>COVID-19 STATUS: NO CONTACT WITH CUSTOMER, DOORSTEP CHECKS REQUIRED Job type:Â Gas SMETS2 req (customer already has elec S2)Parking: YESPets: YES - a dogAdditional Job Info:Â pls call on routeCustomer contact:Â 07794977385*Booked by: AG @ SE*COVI</t>
  </si>
  <si>
    <t>G4A50213811001</t>
  </si>
  <si>
    <t>SHL13576082</t>
  </si>
  <si>
    <t>SHL1357609201</t>
  </si>
  <si>
    <t>22, BEVERLEY ROAD, KETTERING, NORTHAMPTONSHIRE</t>
  </si>
  <si>
    <t>NN15 6NU</t>
  </si>
  <si>
    <t>NN15 6NU, +447880234437, meters internal, parking okay, id sufficient, not-applicable</t>
  </si>
  <si>
    <t>CN0411C gas fitting needed for the removal  of lead pipework</t>
  </si>
  <si>
    <t>D12W526367,D12W526367</t>
  </si>
  <si>
    <t>E6S00832481256</t>
  </si>
  <si>
    <t>21M0289993</t>
  </si>
  <si>
    <t>SHL13576092</t>
  </si>
  <si>
    <t>0CA2F4000056E017</t>
  </si>
  <si>
    <t>OE1357611601</t>
  </si>
  <si>
    <t>39 TWIZELL BURN WALK</t>
  </si>
  <si>
    <t>DH2 2BZ</t>
  </si>
  <si>
    <t>COVID-19 STATUS: NO KNOWN OR SUSPECTED COVID-19 Steve Magill+447846867825Park at the rear of the apartments, use space no 39, it will be empty</t>
  </si>
  <si>
    <t>Unable to exchange gas, SEMI Con dry outlet kit required</t>
  </si>
  <si>
    <t>I14L09406,I14L09406</t>
  </si>
  <si>
    <t xml:space="preserve">06028	</t>
  </si>
  <si>
    <t>U6S02410661502</t>
  </si>
  <si>
    <t>21E5235840</t>
  </si>
  <si>
    <t>OE13576116</t>
  </si>
  <si>
    <t>0CA2F40000524032</t>
  </si>
  <si>
    <t>OE1357612001</t>
  </si>
  <si>
    <t>191Main Street, 191, MAIN STREET, NORTH SUNDERLAND, SEAHOUSES</t>
  </si>
  <si>
    <t>NE68 7TX</t>
  </si>
  <si>
    <t>No room for meter and Lucy blocks SS0211T01. Customer paying too much for meter.</t>
  </si>
  <si>
    <t>4 PORT E7 METER REQ - SOLAR PANNELS</t>
  </si>
  <si>
    <t>D00L63720,D00L63720</t>
  </si>
  <si>
    <t>OE13576120</t>
  </si>
  <si>
    <t>SHL1357612201</t>
  </si>
  <si>
    <t>4 Watersfield Close, Lower Earley, Reading, Berkshire, Reading</t>
  </si>
  <si>
    <t>RG6 4DF</t>
  </si>
  <si>
    <t>+447305528348 - Call 30 mins before, Dual, DD, Standard, Both outside, Parking ok, Trainee ok, ID ok, IHD ok, Daily, please arrive after 2.30, SHELL WARRANT SMETS2 required SH5033396	, not-specified</t>
  </si>
  <si>
    <t>Commissioning complete. No issues. Ihd issued. 100amp fuse. Left dno on site changing cut out. Warrant carried out.</t>
  </si>
  <si>
    <t>L88C50818,L88C50818</t>
  </si>
  <si>
    <t>G4A06166230601,G4A06166230601</t>
  </si>
  <si>
    <t>MA6NC210936013</t>
  </si>
  <si>
    <t>21M0290061</t>
  </si>
  <si>
    <t>G4F10764822100</t>
  </si>
  <si>
    <t>SHL13576122</t>
  </si>
  <si>
    <t>0CA2F4000056E153</t>
  </si>
  <si>
    <t>SHL1357612301</t>
  </si>
  <si>
    <t>49 Turnham Drive</t>
  </si>
  <si>
    <t>LU7 4RS</t>
  </si>
  <si>
    <t>07404653559, meters outdoors, parking okay, id suff , not-applicable</t>
  </si>
  <si>
    <t>S07EH38877,S07EH38877</t>
  </si>
  <si>
    <t>SG940215209520</t>
  </si>
  <si>
    <t>21M0291563</t>
  </si>
  <si>
    <t>G4F00396122000</t>
  </si>
  <si>
    <t>ISO2037257</t>
  </si>
  <si>
    <t>SG940219606521</t>
  </si>
  <si>
    <t>SHL13576123</t>
  </si>
  <si>
    <t>0CA2F4000056DF77</t>
  </si>
  <si>
    <t>SHL1357613201</t>
  </si>
  <si>
    <t>FLAT B 2, CHRISTCHURCH ROAD, 2, READING, CHRISTCHURCH ROAD, READING</t>
  </si>
  <si>
    <t>RG2 7AD</t>
  </si>
  <si>
    <t>Unable to access property. Walk away, job will be rescheduled</t>
  </si>
  <si>
    <t>. , SHELL WARRANT SMETS2 required SH5033396	, not-specified</t>
  </si>
  <si>
    <t>17P7316953</t>
  </si>
  <si>
    <t>SHL13576132</t>
  </si>
  <si>
    <t>OE1357614001</t>
  </si>
  <si>
    <t>8 FLEXBURY GARDENS, FELLING, GATESHEAD</t>
  </si>
  <si>
    <t>NE10 9JA</t>
  </si>
  <si>
    <t>Sat nav brings them to the rear of the house as the front is on a main road and there is parking. The meter is in a small cupboard if he is a big ladNO COVID</t>
  </si>
  <si>
    <t>2.5 m/bar drop with no smell of gas customer happy to leave on was already knows about</t>
  </si>
  <si>
    <t>17M1093104,17M1093104</t>
  </si>
  <si>
    <t xml:space="preserve">09562	</t>
  </si>
  <si>
    <t>G4F72373961700,G4F72373961700</t>
  </si>
  <si>
    <t xml:space="preserve">04168	</t>
  </si>
  <si>
    <t>MA6NC210667397</t>
  </si>
  <si>
    <t>21E5240816</t>
  </si>
  <si>
    <t>G4F10772332100</t>
  </si>
  <si>
    <t>OE13576140</t>
  </si>
  <si>
    <t>0CA2F4000056F833</t>
  </si>
  <si>
    <t>FOX1357615001</t>
  </si>
  <si>
    <t>26 Flanchford Road, Reigate, Surrey, FLANCHFORD ROAD, REIGATE, SURREY</t>
  </si>
  <si>
    <t>RH2 8AB</t>
  </si>
  <si>
    <t xml:space="preserve">COVID-19 STATUS: NO KNOWN OR SUSPECTED COVID-19Mr James Thompson07582424433 - +447759391236 - parking ok - id ok - 2 engineers ok - e7 - meters internal </t>
  </si>
  <si>
    <t>Z11N028339,Z11N028339</t>
  </si>
  <si>
    <t>S040238,238</t>
  </si>
  <si>
    <t>MA6NC210787986</t>
  </si>
  <si>
    <t>21M0290287</t>
  </si>
  <si>
    <t>G4F10832172100</t>
  </si>
  <si>
    <t>FOX13576150</t>
  </si>
  <si>
    <t>OE1357615101</t>
  </si>
  <si>
    <t>11 LIMETREE WALK, MILTON OF CAMPSIE, GLASGOW, LANARKSHIRE</t>
  </si>
  <si>
    <t>G66 8HJ</t>
  </si>
  <si>
    <t>17M1031405,17M1031405</t>
  </si>
  <si>
    <t>G4F72164921700,7023934</t>
  </si>
  <si>
    <t>MA6NC210670260</t>
  </si>
  <si>
    <t>21E5254069</t>
  </si>
  <si>
    <t>G4F10805572100</t>
  </si>
  <si>
    <t>OE13576151</t>
  </si>
  <si>
    <t>0CA2F400005BE3EA</t>
  </si>
  <si>
    <t>PURE1357620601</t>
  </si>
  <si>
    <t>GROVERS COPSE ROAD, HASLEMERE, SURREY</t>
  </si>
  <si>
    <t>GU27 3QH</t>
  </si>
  <si>
    <t>Gas meter under another supplier</t>
  </si>
  <si>
    <t>A14LB13390,A14LB13390</t>
  </si>
  <si>
    <t xml:space="preserve">006846	</t>
  </si>
  <si>
    <t>21M0289951</t>
  </si>
  <si>
    <t>PURE13576206</t>
  </si>
  <si>
    <t>0CA2F400006BF10A</t>
  </si>
  <si>
    <t>PURE1357621901</t>
  </si>
  <si>
    <t>15 RUSHCROFT ROAD, LONDON</t>
  </si>
  <si>
    <t xml:space="preserve">Brian Delisser elec only +447935339079 inside meter econ 7 confirmed pay for parking on phone </t>
  </si>
  <si>
    <t>D15A205245,D15A205245</t>
  </si>
  <si>
    <t>21M0122433</t>
  </si>
  <si>
    <t>PURE13576219</t>
  </si>
  <si>
    <t>0CA2F4000056E0D2</t>
  </si>
  <si>
    <t>SHL1357622701</t>
  </si>
  <si>
    <t>19, BROCKENHURST GARDENS, LONDON</t>
  </si>
  <si>
    <t>NW7 2JY</t>
  </si>
  <si>
    <t xml:space="preserve">COVID-19 STATUS: NO KNOWN OR SUSPECTED COVID-19 Mrs Ettie Chartan - +447468790852 - Call 30 Mins Prior Single phaseExternal gasInternal elec ECV tbcDual fuelStandard rateParking - DrivewayTrainee okPassword - Circus act </t>
  </si>
  <si>
    <t>NA,D13C92564</t>
  </si>
  <si>
    <t>NA,G4K00012471401</t>
  </si>
  <si>
    <t>MA6NC210933794</t>
  </si>
  <si>
    <t>21M0291827</t>
  </si>
  <si>
    <t>G4F12058872100</t>
  </si>
  <si>
    <t>SHL13576227</t>
  </si>
  <si>
    <t>0CA2F400006BF0CA</t>
  </si>
  <si>
    <t>SHL1357623401</t>
  </si>
  <si>
    <t>10, FOXLEY ROAD, THORNTON HEATH, SURREY</t>
  </si>
  <si>
    <t>CR7 7DS</t>
  </si>
  <si>
    <t>dual fuel mexmeter location- inside: under the stairs, no ladderpets- nofree parking- yesok with supply interruptionCovid oktel. 07841327716, not-applicable</t>
  </si>
  <si>
    <t>Pipe work conducted due to double flexible pipes. Gas tight. Customer happy for early appointment.</t>
  </si>
  <si>
    <t>D13C74534,D13C74534</t>
  </si>
  <si>
    <t>0138876	,876</t>
  </si>
  <si>
    <t xml:space="preserve">0597	</t>
  </si>
  <si>
    <t>MA6NC210933743</t>
  </si>
  <si>
    <t>21M0290352</t>
  </si>
  <si>
    <t>G4F10778162100</t>
  </si>
  <si>
    <t>SHL13576234</t>
  </si>
  <si>
    <t>0CA2F4000056E043</t>
  </si>
  <si>
    <t>SHL1357624501</t>
  </si>
  <si>
    <t>FLAT 2 HART LODGE 25, SALISBURY ROAD, SALISBURY ROAD, BARNET, SALISBURY ROAD</t>
  </si>
  <si>
    <t>EN5 4JW</t>
  </si>
  <si>
    <t>Called customer and said was ill ET0511D</t>
  </si>
  <si>
    <t>Mrs Rosalina HarfordSingle phaseInternal metersStandard rateParking okTrainee okID ok, not-applicable</t>
  </si>
  <si>
    <t>S83E029315</t>
  </si>
  <si>
    <t>G4A01434370501</t>
  </si>
  <si>
    <t>SHL13576245</t>
  </si>
  <si>
    <t>SHL1357626501</t>
  </si>
  <si>
    <t>12 Corbett Grove, LONDON, CORBETT GROVE, LONDON</t>
  </si>
  <si>
    <t>N22 8DQ</t>
  </si>
  <si>
    <t>COVID-19 STATUS: NO CONTACT WITH CUSTOMER, DOORSTEP CHECKS REQUIRED dual, below8ft,below8ft, external, traineeok,idok,ihdok,parkok, password- jasmine, idok, +447979394114</t>
  </si>
  <si>
    <t>Z03E103179,Z03E103179</t>
  </si>
  <si>
    <t>716666S,716666</t>
  </si>
  <si>
    <t>MA6NC210937078</t>
  </si>
  <si>
    <t>21M0291747</t>
  </si>
  <si>
    <t>G4F10923392100</t>
  </si>
  <si>
    <t>SHL13576265</t>
  </si>
  <si>
    <t>0CA2F4000056E071</t>
  </si>
  <si>
    <t>SHL1357108202</t>
  </si>
  <si>
    <t>9, Sheriffs moor avenue, 9, SHERIFFS MOOR AVENUE, EASINGTON LANE, HOUGHTON LE SPRING</t>
  </si>
  <si>
    <t>DH5 0PB</t>
  </si>
  <si>
    <t>White door silver 9 on door and gold letter box. White car on drive. SD011121</t>
  </si>
  <si>
    <t>[REDACTED], [REDACTED], [REDACTED], not-applicable</t>
  </si>
  <si>
    <t>I05L41830</t>
  </si>
  <si>
    <t>G4A00303260601</t>
  </si>
  <si>
    <t>SHL13571082</t>
  </si>
  <si>
    <t>SHL1357627101</t>
  </si>
  <si>
    <t>3 Monklands Court, HALSTEAD, Essex, MONKLANDS COURT, HALSTEAD, ESSEX</t>
  </si>
  <si>
    <t>CO9 1AB</t>
  </si>
  <si>
    <t>+447506108765, 18+ duel, standard, parking on the drive, no pets, id suff, trainee ok,  LOCATION of meters inside, IHD</t>
  </si>
  <si>
    <t>NA,K99E035465</t>
  </si>
  <si>
    <t>NA,G4A00748749901</t>
  </si>
  <si>
    <t>MA6NC210936572</t>
  </si>
  <si>
    <t>21M0176648</t>
  </si>
  <si>
    <t>G4F10858552100</t>
  </si>
  <si>
    <t>SHL13576271</t>
  </si>
  <si>
    <t>0CA2F400006BF0B8</t>
  </si>
  <si>
    <t>FOX1357627701</t>
  </si>
  <si>
    <t>79 Farmcombe Road, Tunbridge Wells, TUNBRIDGE WELLS</t>
  </si>
  <si>
    <t>TN2 5DQ</t>
  </si>
  <si>
    <t>H0801820</t>
  </si>
  <si>
    <t>FOX13576277</t>
  </si>
  <si>
    <t>SHL1357628001</t>
  </si>
  <si>
    <t>42 HOLMDALE ROAD, CHISLEHURST, KENT, HOLMDALE ROAD, CHISLEHURST, KENT</t>
  </si>
  <si>
    <t>BR7 6BZ</t>
  </si>
  <si>
    <t>Brian alan BestSingle phaseDual fuelInternal metersStandard rate Parking okTrainee okID ok, not-applicable</t>
  </si>
  <si>
    <t>L72A10914,L72A10914</t>
  </si>
  <si>
    <t>S599580,580</t>
  </si>
  <si>
    <t>MA6NC210933910</t>
  </si>
  <si>
    <t>21M0291861</t>
  </si>
  <si>
    <t>G4F10764712100</t>
  </si>
  <si>
    <t>SHL13576280</t>
  </si>
  <si>
    <t>0CA2F4000056DF75</t>
  </si>
  <si>
    <t>TEL1357629101</t>
  </si>
  <si>
    <t>112, PARKSIDE AVENUE, BEXLEYHEATH, KENT</t>
  </si>
  <si>
    <t>**8:30-9:00 School Run, Come After 9:15AM** +447949976532, DF, 1P, 1R, Internal, -, Parking Good, not-applicable</t>
  </si>
  <si>
    <t>S76A04333,S76A04333</t>
  </si>
  <si>
    <t>0099593S,99593</t>
  </si>
  <si>
    <t>MA6NC210937080</t>
  </si>
  <si>
    <t>21M0237068</t>
  </si>
  <si>
    <t>G4F12046442100</t>
  </si>
  <si>
    <t>TEL13576291</t>
  </si>
  <si>
    <t>0CA2F400005BD14E</t>
  </si>
  <si>
    <t>SHL1357631901</t>
  </si>
  <si>
    <t>26 Wellingham Avenue, HITCHIN, Hertfordshire, WELLINGHAM AVENUE, HITCHIN, HERTFORDSHIRE</t>
  </si>
  <si>
    <t>SG5 2UL</t>
  </si>
  <si>
    <t>+441462452321 enroute, pace maker, standard, single, both meter internal, step ladder req, easy access, parking ok, trainee ok, id ok , not-applicable</t>
  </si>
  <si>
    <t>S12L76872,S12L76872</t>
  </si>
  <si>
    <t>G4A00341741201,G4A00341741201</t>
  </si>
  <si>
    <t>MA6NC210936784</t>
  </si>
  <si>
    <t>21M0291594</t>
  </si>
  <si>
    <t>E6F10679312100</t>
  </si>
  <si>
    <t>SHL13576319</t>
  </si>
  <si>
    <t>0CA2F40000524061</t>
  </si>
  <si>
    <t>SHL1357632001</t>
  </si>
  <si>
    <t>13, The Glebe, Leigh, REIGATE, The Glebe</t>
  </si>
  <si>
    <t>RH2 8NL</t>
  </si>
  <si>
    <t>+447506788641ELEC INSIDEGAS OUTSIDE - ECV TBCSINGLE PHASESTANDARD RATE 18+PARKING ON STREET IHD NEEDED , not-applicable</t>
  </si>
  <si>
    <t>Smet2 installed and commissioned successfully ihd left on site. T2 Aerial installed but qton did not allowed me to scan barcode.aerial left non the top of the meter as per customer request. Once the cupboard is build. They will attach the aerial to cupboard</t>
  </si>
  <si>
    <t>A06X204310,A06X204310</t>
  </si>
  <si>
    <t>G4A02991090501,G4A02991090501</t>
  </si>
  <si>
    <t>MA6NC210748937</t>
  </si>
  <si>
    <t>21M0290081</t>
  </si>
  <si>
    <t>G4F12048342100</t>
  </si>
  <si>
    <t>SHL13576320</t>
  </si>
  <si>
    <t>0CA2F4000056E037</t>
  </si>
  <si>
    <t>FOX1357632101</t>
  </si>
  <si>
    <t>Old Marlyngs, Mayfield Road, Frant, Tunbridge Wells, Kent</t>
  </si>
  <si>
    <t>TN3 9HS</t>
  </si>
  <si>
    <t xml:space="preserve">COVID-19 STATUS: NO KNOWN OR SUSPECTED COVID-19 18+IHD - Please Bring and Connect (Network down unable to commission)Parking - Ok Elec - External Below 8FT  ** +441892750348 - Call 30 Mins Prior ** </t>
  </si>
  <si>
    <t>All ok. Confirmed electric fully commissioned with commissioning.  Paired ppmid</t>
  </si>
  <si>
    <t>19K0187290</t>
  </si>
  <si>
    <t>FOX13576321</t>
  </si>
  <si>
    <t>FRST1182666803</t>
  </si>
  <si>
    <t>109 VICTORIA ROAD, 109 VICTORIA ROAD, BROMLEY</t>
  </si>
  <si>
    <t>BR2 9PL</t>
  </si>
  <si>
    <t>Standard rate meters/ internal/external parking ok trainee ok /dd dual fuel, +442083251630, UPDATED DETAILS:-*CUST IS HOUSE BOUND -- CALL BEFORE ARRIVAL AS WILL OPEN DOOR*PARKING RESTRICTIONS COME AFTER 2PM*COVID FREEMOB: +442083251630Over 18+Standard rate --- cust unsure if its E7Single PhaseDuel metersLocations- gas external on w, not-applicable</t>
  </si>
  <si>
    <t>L88A22195,L88A22195</t>
  </si>
  <si>
    <t>G4K90377380901,G4K90377380901</t>
  </si>
  <si>
    <t>MA6NC210936498</t>
  </si>
  <si>
    <t>21M0291548</t>
  </si>
  <si>
    <t>G4F12044102100</t>
  </si>
  <si>
    <t>FRST11826668</t>
  </si>
  <si>
    <t>0CA2F400006BF0B9</t>
  </si>
  <si>
    <t>SHL1357633501</t>
  </si>
  <si>
    <t>216, Rockingham Road, 216, KETTERING, ROCKINGHAM ROAD, KETTERING, NORTHAMPTONSHIRE</t>
  </si>
  <si>
    <t>NN16 9AJ</t>
  </si>
  <si>
    <t>ic041121f no access  called mobile waited 20 mins</t>
  </si>
  <si>
    <t>F99FX58239</t>
  </si>
  <si>
    <t>SHL13576335</t>
  </si>
  <si>
    <t>SHL1357635101</t>
  </si>
  <si>
    <t>FLAT 75, IRA COURT;218, NORWOOD ROAD, LONDON</t>
  </si>
  <si>
    <t>SE27 9AQ</t>
  </si>
  <si>
    <t>Meter below 8ft: N|Has permission to Install: Y|Parking available: PAY_AND_DISPLAY_NEARBY|Customer has Carer or representative: N|Pass phrase: Mass. call en route +447958398714</t>
  </si>
  <si>
    <t>S07A11664</t>
  </si>
  <si>
    <t>SHL13576351</t>
  </si>
  <si>
    <t>SHL1357636301</t>
  </si>
  <si>
    <t>3 ST. PATRICKS CLOSE, EAST ILSLEY NEWBURY, 3, ST. PATRICKS CLOSE, EAST ILSLEY, NEWBURY, BERKSHIRE</t>
  </si>
  <si>
    <t>RG20 7JZ</t>
  </si>
  <si>
    <t>if poss can we attend after 3.30 for the commission COVID-19 STATUS: NO KNOWN OR SUSPECTED COVID-19, Job Type:  SM not communicating (appointment not earlier than  3:30 PM Parking: YES Pets:  NOAdditional Job Info: Call customer at least 1h before arrivalContact: 07887747858Booked by: (your initials) @IP</t>
  </si>
  <si>
    <t>Advised by site support to just do a power cycle as they could see everything was connected correctly.</t>
  </si>
  <si>
    <t>21M0220855</t>
  </si>
  <si>
    <t>SHL13576363</t>
  </si>
  <si>
    <t>SHL1357636701</t>
  </si>
  <si>
    <t>47, Timber Lane, Woburn, MILTON KEYNES, Timber Lane</t>
  </si>
  <si>
    <t>MK17 9PL</t>
  </si>
  <si>
    <t>gas outside elec inside- standard ratesemi con kit required id okay/ Trainee okay/ parking okayplease ring 30 min before you arrive +447923457207, not-applicable</t>
  </si>
  <si>
    <t>S81E10055,S81E010055</t>
  </si>
  <si>
    <t>G4A50366090301,G4A50366090301</t>
  </si>
  <si>
    <t>SG940217609021</t>
  </si>
  <si>
    <t>21E5250701</t>
  </si>
  <si>
    <t>G4F12046622100</t>
  </si>
  <si>
    <t>SG940216510721</t>
  </si>
  <si>
    <t>SHL13576367</t>
  </si>
  <si>
    <t>0CA2F400006BEF23</t>
  </si>
  <si>
    <t>OE1357637001</t>
  </si>
  <si>
    <t>21 ARGYLE GARDENS, LENNOXTOWN, GLASGOW</t>
  </si>
  <si>
    <t>G66 7BX</t>
  </si>
  <si>
    <t>P907Q8506469,P90EB06469</t>
  </si>
  <si>
    <t xml:space="preserve">04422	</t>
  </si>
  <si>
    <t>G4K63540000512,G4K63540000512</t>
  </si>
  <si>
    <t>MA6NC210670271</t>
  </si>
  <si>
    <t>21E5235042</t>
  </si>
  <si>
    <t>G4F10805822100</t>
  </si>
  <si>
    <t>OE13576370</t>
  </si>
  <si>
    <t>0CA2F400005BE3D1</t>
  </si>
  <si>
    <t>SHL1357637801</t>
  </si>
  <si>
    <t>18 JUBILEE COURT, DUNMOW, ESSEX, JUBILEE COURT, DUNMOW, ESSEX</t>
  </si>
  <si>
    <t>CM6 1DY</t>
  </si>
  <si>
    <t>No access,No access</t>
  </si>
  <si>
    <t>UPDATED DETAILS:-COVID FREEMOB: +441371876871Over 18+Economy 7 (E7 Confirmed on site SF/DF)  Single PhaseDuel metersLocations- both meters internal Below 8ftParking on streetPhoto ID okTrainee ok</t>
  </si>
  <si>
    <t>Z09ER01160</t>
  </si>
  <si>
    <t>0330430S</t>
  </si>
  <si>
    <t>SHL13576378</t>
  </si>
  <si>
    <t>SHL1357637901</t>
  </si>
  <si>
    <t>385 Capstone Road, 385, Gillingham, CAPSTONE ROAD, GILLINGHAM, KENT</t>
  </si>
  <si>
    <t>ME7 3JE</t>
  </si>
  <si>
    <t>id okay/ Trainee okay/ parking okayplease ring 30 min before you arrive +441634407466may be on the school run till around 8.20</t>
  </si>
  <si>
    <t>Checked with commissioning. All assets ok. Advised to power cycle and move on</t>
  </si>
  <si>
    <t>21M0190141</t>
  </si>
  <si>
    <t>G4F93056681900</t>
  </si>
  <si>
    <t xml:space="preserve">00866	</t>
  </si>
  <si>
    <t>SHL13576379</t>
  </si>
  <si>
    <t>SHL1357639501</t>
  </si>
  <si>
    <t>53 BROADWAY AVENUE, 53 BROADWAY AVENUE, HARLOW, BROADWAY AVENUE, HARLOW</t>
  </si>
  <si>
    <t>CM17 0AG</t>
  </si>
  <si>
    <t>Mr Dan Fenner/+447811743893/MAIL@SLEEPER-SERVICE.COM DUAL FUEL SINGLE PHASED BOTH INTERNAL STANDARD METER PARKING OKAY TRAINEE OKAY ID OKAY IHD CALL ENROUTE, Mr Dan Fenner/+447811743893/MAIL@SLEEPER-SERVICE.COMDUAL FUELSINGLE PHASEDBOTH INTERNALSTANDARD METERPARKING OKAYTRAINEE OKAYID OKAYIHDCALL ENROUTE, not-applicable</t>
  </si>
  <si>
    <t>NA,S66E030683</t>
  </si>
  <si>
    <t>NA,G4A02867570901</t>
  </si>
  <si>
    <t>MA6NC210933860</t>
  </si>
  <si>
    <t>21M0176653</t>
  </si>
  <si>
    <t>G4F10858342100</t>
  </si>
  <si>
    <t>SHL13576395</t>
  </si>
  <si>
    <t>0CA2F400006BF0F4</t>
  </si>
  <si>
    <t>OE1344454002</t>
  </si>
  <si>
    <t>K83L11392,K83L11392</t>
  </si>
  <si>
    <t>21E5239400</t>
  </si>
  <si>
    <t>0CA2F4000056F824</t>
  </si>
  <si>
    <t>OE1357639801</t>
  </si>
  <si>
    <t>11, GRANSDEN CLOSE, LUTON</t>
  </si>
  <si>
    <t>LU3 2UJ</t>
  </si>
  <si>
    <t>19M0044460</t>
  </si>
  <si>
    <t>G4K51490971601</t>
  </si>
  <si>
    <t>OE13576398</t>
  </si>
  <si>
    <t>OE1357640301</t>
  </si>
  <si>
    <t>69 HIGHFIELD ROAD, KIRKINTILLOCH, GLASGOW, LANARKSHIRE</t>
  </si>
  <si>
    <t>G66 2DX</t>
  </si>
  <si>
    <t>I would ideally like the gas smart meter moved to outside wall instead of under sink. Is this possible?, not-applicable</t>
  </si>
  <si>
    <t>17M1024828</t>
  </si>
  <si>
    <t>G4F72265331700</t>
  </si>
  <si>
    <t>OE13576403</t>
  </si>
  <si>
    <t>OE1357640501</t>
  </si>
  <si>
    <t>4 Hillcrest, Ashington, Northumberland</t>
  </si>
  <si>
    <t>NE63 9SH</t>
  </si>
  <si>
    <t>16K0081144,16K0081144</t>
  </si>
  <si>
    <t>G4K00061371606,G4K00061371606</t>
  </si>
  <si>
    <t>MA6NC210602159</t>
  </si>
  <si>
    <t>21M0202888</t>
  </si>
  <si>
    <t>G4F10722812100</t>
  </si>
  <si>
    <t>OE13576405</t>
  </si>
  <si>
    <t>0CA2F400005A6D39</t>
  </si>
  <si>
    <t>FOX1357641101</t>
  </si>
  <si>
    <t>132 Carr Road, Northolt, Middlesex, MIDDLESEX</t>
  </si>
  <si>
    <t>UB5 4RF</t>
  </si>
  <si>
    <t>Bo4 broken terminal screw with vir cable in place ta56682</t>
  </si>
  <si>
    <t>COVID-19 - NO KNOWN - 11.11.2021Kamala&amp;Milan Rai  +447427002006 D/F BOTH METERS UNDER STAIRS SINGLE PHASE PARKING OK StorageHeaters: N, ParkingPermit: N, Above6Feet: N</t>
  </si>
  <si>
    <t>L76C13424</t>
  </si>
  <si>
    <t xml:space="preserve">02117843	</t>
  </si>
  <si>
    <t>FOX13576411</t>
  </si>
  <si>
    <t>OE1357641301</t>
  </si>
  <si>
    <t>18 PORTEOUS PLACE, REDDING, FALKIRK</t>
  </si>
  <si>
    <t>FK2 9GS</t>
  </si>
  <si>
    <t>Z13N023582,Z13N023582</t>
  </si>
  <si>
    <t>U6S00313611302,U6S00313611302</t>
  </si>
  <si>
    <t>MA6NC210712334</t>
  </si>
  <si>
    <t>21E5254207</t>
  </si>
  <si>
    <t>G4F00400462000</t>
  </si>
  <si>
    <t>OE13576413</t>
  </si>
  <si>
    <t>0CA2F400005BE3EB</t>
  </si>
  <si>
    <t>OE1357641801</t>
  </si>
  <si>
    <t>28 QUEENSWAY, CONSETT</t>
  </si>
  <si>
    <t>DH8 0RZ</t>
  </si>
  <si>
    <t xml:space="preserve">+447932509617 Peter Symm COVID-19 NO CONT WITH CUST, DOOR CHECK REQ 2.11..2021 </t>
  </si>
  <si>
    <t>17K0325855,17K0325855</t>
  </si>
  <si>
    <t>G4K01004241706,G4K01004241706</t>
  </si>
  <si>
    <t xml:space="preserve">07733	</t>
  </si>
  <si>
    <t>MA6NC210714996</t>
  </si>
  <si>
    <t>21E5239188</t>
  </si>
  <si>
    <t>G4F10773872100</t>
  </si>
  <si>
    <t>OE13576418</t>
  </si>
  <si>
    <t>0CA2F400005BE3A0</t>
  </si>
  <si>
    <t>OE1357642301</t>
  </si>
  <si>
    <t>33 CANALSIDE DRIVE, REDDINGMUIRHEAD, FALKIRK</t>
  </si>
  <si>
    <t>FK2 0FA</t>
  </si>
  <si>
    <t>17K0291706,17K0291706</t>
  </si>
  <si>
    <t>G4K50062351706,582512</t>
  </si>
  <si>
    <t xml:space="preserve">04578	</t>
  </si>
  <si>
    <t>SG940214767420</t>
  </si>
  <si>
    <t>21E5249946</t>
  </si>
  <si>
    <t>G4F10806062100</t>
  </si>
  <si>
    <t>SG940219584421</t>
  </si>
  <si>
    <t>OE13576423</t>
  </si>
  <si>
    <t>0CA2F400005BD741</t>
  </si>
  <si>
    <t>OE1354471302</t>
  </si>
  <si>
    <t>DB install. No e6 brackets available for gas.</t>
  </si>
  <si>
    <t>S10L30663,S10L30663</t>
  </si>
  <si>
    <t>21E5239203</t>
  </si>
  <si>
    <t>0CA2F4000056F988</t>
  </si>
  <si>
    <t>SHL1357643801</t>
  </si>
  <si>
    <t>5 Priory Road, London, PRIORY ROAD, LONDON</t>
  </si>
  <si>
    <t>NW6 4NN</t>
  </si>
  <si>
    <t>K93A03401,K93A03401</t>
  </si>
  <si>
    <t xml:space="preserve">4092575,04092575	</t>
  </si>
  <si>
    <t>MA6NC210933751</t>
  </si>
  <si>
    <t>21M0291745</t>
  </si>
  <si>
    <t>E6F10604842100</t>
  </si>
  <si>
    <t>SHL13576438</t>
  </si>
  <si>
    <t>0CA2F400006BF17B</t>
  </si>
  <si>
    <t>OE1357643901</t>
  </si>
  <si>
    <t>Plot 61 Barronswood Aldton Park, Glasgow, Lanarkshire</t>
  </si>
  <si>
    <t>G77 5UT</t>
  </si>
  <si>
    <t>18K0327818</t>
  </si>
  <si>
    <t>U6S04641881902</t>
  </si>
  <si>
    <t>OE13576439</t>
  </si>
  <si>
    <t>OE1357644701</t>
  </si>
  <si>
    <t>30A JAMES STREET</t>
  </si>
  <si>
    <t>FK8 1UG</t>
  </si>
  <si>
    <t>earth and netrual cable terminate into the same port in the cutout</t>
  </si>
  <si>
    <t>P878476960</t>
  </si>
  <si>
    <t>OE13576447</t>
  </si>
  <si>
    <t>OE1357645001</t>
  </si>
  <si>
    <t>8 coniston</t>
  </si>
  <si>
    <t>NE10 0XB</t>
  </si>
  <si>
    <t>COVID-19 STATUS: NO KNOWN OR SUSPECTED COVID-19Mrs Stephanie Heslop+447534450372</t>
  </si>
  <si>
    <t>F08L17127</t>
  </si>
  <si>
    <t>L0554005552M</t>
  </si>
  <si>
    <t>OE13576450</t>
  </si>
  <si>
    <t>OE1357646601</t>
  </si>
  <si>
    <t>39 CHESTNUT AVENUE, WHITLEY BAY</t>
  </si>
  <si>
    <t>NE25 8JX</t>
  </si>
  <si>
    <t>We have a dog but she is friendly and can be shut away if needed. Can park on drive if husband is working, not-applicable</t>
  </si>
  <si>
    <t>S75L05863,S75L05863</t>
  </si>
  <si>
    <t>0942073S,9420730</t>
  </si>
  <si>
    <t>MA6NC210670039</t>
  </si>
  <si>
    <t>21E5240778</t>
  </si>
  <si>
    <t>G4F12075402100</t>
  </si>
  <si>
    <t>OE13576466</t>
  </si>
  <si>
    <t>0CA2F400005BDD42</t>
  </si>
  <si>
    <t>OE1357647101</t>
  </si>
  <si>
    <t>16 BRAMPTON GARDENS, GATESHEAD</t>
  </si>
  <si>
    <t>NE9 6PS</t>
  </si>
  <si>
    <t>Double pole isolator switch installation, smets2-repair</t>
  </si>
  <si>
    <t>21M0116608</t>
  </si>
  <si>
    <t>G4K00468271920</t>
  </si>
  <si>
    <t>OE13576471</t>
  </si>
  <si>
    <t>OE1357647401</t>
  </si>
  <si>
    <t>41, EARSDON CLOSE, NEWCASTLE UPON TYNE</t>
  </si>
  <si>
    <t>NE5 2RL</t>
  </si>
  <si>
    <t>16K0554056,16K0554056</t>
  </si>
  <si>
    <t>G4K00573421606,G4K00573421606</t>
  </si>
  <si>
    <t>MA6NC210811169</t>
  </si>
  <si>
    <t>21E5240084</t>
  </si>
  <si>
    <t>G4F10771752100</t>
  </si>
  <si>
    <t>OE13576474</t>
  </si>
  <si>
    <t>0CA2F40000523D5C</t>
  </si>
  <si>
    <t>PURE1357649401</t>
  </si>
  <si>
    <t>50 AVRO COURT, HAMBLE, SOUTHAMPTON</t>
  </si>
  <si>
    <t>SO31 4FJ</t>
  </si>
  <si>
    <t>+447890486934, SF, 1P, E7, Internal, -, Parking Good, not-applicable</t>
  </si>
  <si>
    <t>H14C23272,H14C23272</t>
  </si>
  <si>
    <t>21M0176818</t>
  </si>
  <si>
    <t>PURE13576494</t>
  </si>
  <si>
    <t>0CA2F400006BEF54</t>
  </si>
  <si>
    <t>TGP1349279002</t>
  </si>
  <si>
    <t>63  ASHBURNHAM ROAD LUTON BEDFORDSHIRE</t>
  </si>
  <si>
    <t>LU1 1JN</t>
  </si>
  <si>
    <t>Sam - +447719519858meter In the meter cupboard, ground floorOn street parking, not-applicable</t>
  </si>
  <si>
    <t>G4K80037750801</t>
  </si>
  <si>
    <t>TGP13492790</t>
  </si>
  <si>
    <t>SHL1357651101</t>
  </si>
  <si>
    <t>5 Hornbeam Pightle</t>
  </si>
  <si>
    <t>RG7 3YH</t>
  </si>
  <si>
    <t xml:space="preserve">COVID-19 STATUS: NO KNOWN OR SUSPECTED COVID-19 | 18+ | Duel | Standard | Single Phase | Parking ok | ID Suff | Trainee ok | ELEC - External | GAS - External | IHD | ECV - Red | +441189835795 - Call 30 Mins Prior | </t>
  </si>
  <si>
    <t>Commissioning complete. No issues. Ihd already on site</t>
  </si>
  <si>
    <t>18P0331457</t>
  </si>
  <si>
    <t>G4P03247991800</t>
  </si>
  <si>
    <t>SHL13576511</t>
  </si>
  <si>
    <t>OE1357653101</t>
  </si>
  <si>
    <t>9 MEADOWFIELD, BURNHOPE, DURHAM</t>
  </si>
  <si>
    <t>COVID-19 STATUS: NO KNOWN OR SUSPECTED COVID-19Heather Mcbeth+447539581543</t>
  </si>
  <si>
    <t>A06X215766,A06X215766</t>
  </si>
  <si>
    <t>MA6NC210811056</t>
  </si>
  <si>
    <t>21E5238272</t>
  </si>
  <si>
    <t>G4F10798552100</t>
  </si>
  <si>
    <t>OE13576531</t>
  </si>
  <si>
    <t>0CA2F40000523ADC</t>
  </si>
  <si>
    <t>SHL1357653601</t>
  </si>
  <si>
    <t>Flat 1, 46 Halton Road, London, HALTON ROAD, LONDON, 46 Halton Road</t>
  </si>
  <si>
    <t>N1 2EU</t>
  </si>
  <si>
    <t xml:space="preserve">Smets2 ex - pipework rqrd Gas meter is currently on floor level but would like this moved up next to electricity meter. On the same wall within 1m.  No pets or children and free parking. </t>
  </si>
  <si>
    <t>SHL13576536</t>
  </si>
  <si>
    <t>Domestic / Standard / Gas / Traditional / Move-only / Not-applicable / Low-pressure</t>
  </si>
  <si>
    <t>FOX1357655201</t>
  </si>
  <si>
    <t>61 Charlotte Avenue, Fairfield, Hitchin, CHARLOTTE AVENUE, FAIRFIELD, HITCHIN</t>
  </si>
  <si>
    <t>SG5 4GQ</t>
  </si>
  <si>
    <t>BOTH OUTDOORS- step ladder neededsemi conc kit needPassword: GRAHAM/ Trainee okay/ parking spaces round the back of the houseplease ring 30 min before you arrive +447935371783, not-applicable</t>
  </si>
  <si>
    <t>Z08SP22675,Z08SP22675</t>
  </si>
  <si>
    <t>SG940216448521</t>
  </si>
  <si>
    <t>21M0291592</t>
  </si>
  <si>
    <t>G4F12044072100</t>
  </si>
  <si>
    <t>ISO2031107</t>
  </si>
  <si>
    <t>SG940218275921</t>
  </si>
  <si>
    <t>FOX13576552</t>
  </si>
  <si>
    <t>0CA2F400006BEF73</t>
  </si>
  <si>
    <t>SHL1357656101</t>
  </si>
  <si>
    <t>30, ALMA STREET, NORTHAMPTON, ALMA STREET</t>
  </si>
  <si>
    <t>NN5 5LS</t>
  </si>
  <si>
    <t>D08W589948,D08W589948</t>
  </si>
  <si>
    <t xml:space="preserve">06422	</t>
  </si>
  <si>
    <t>G4A05432700101,G4A05432700101</t>
  </si>
  <si>
    <t>MA6NC210748987</t>
  </si>
  <si>
    <t>21M0290171</t>
  </si>
  <si>
    <t>G4F12048112100</t>
  </si>
  <si>
    <t>SHL13576561</t>
  </si>
  <si>
    <t>0CA2F4000056E03A</t>
  </si>
  <si>
    <t>OE1357656501</t>
  </si>
  <si>
    <t>1 Woolsington Park South</t>
  </si>
  <si>
    <t>NE13 8BJ</t>
  </si>
  <si>
    <t>I06L63587,I06L63587</t>
  </si>
  <si>
    <t>MA6NC210715069</t>
  </si>
  <si>
    <t>21E5249922</t>
  </si>
  <si>
    <t>G4F10806502100</t>
  </si>
  <si>
    <t>ISO2037393</t>
  </si>
  <si>
    <t>OE13576565</t>
  </si>
  <si>
    <t>0CA2F400005A6CB3</t>
  </si>
  <si>
    <t>PURE1357656601</t>
  </si>
  <si>
    <t>MANOR FARM, CHURCH LANE, CHEARSLEY, AYLESBURY, AYLESBURY, BUCKINGHAMSHIRE</t>
  </si>
  <si>
    <t>HP18 0DH</t>
  </si>
  <si>
    <t>3 phase meter on site, not trained. Ta55830</t>
  </si>
  <si>
    <t>IHD and commission for daily reads. Will need ladder for meter - approx 2.5 meters high.  2 dogs. No vulnerabilities. +447535611919, not-applicable# Attempt made to confirm ladder requirements #</t>
  </si>
  <si>
    <t>L99E000511</t>
  </si>
  <si>
    <t>PURE13576566</t>
  </si>
  <si>
    <t>TEL1357657301</t>
  </si>
  <si>
    <t>24, QUEENS WAY, KINTBURY, HUNGERFORD, BERKSHIRE</t>
  </si>
  <si>
    <t>RG17 9XD</t>
  </si>
  <si>
    <t xml:space="preserve">+447795060188 - parking ok - id ok - 2 engineers ok - coleracheal@hotmail.co.uk - meter internal </t>
  </si>
  <si>
    <t>Commissioning complete. No issues. Ihd issued. 80aml fuse.</t>
  </si>
  <si>
    <t>S63C10536,S63C10436</t>
  </si>
  <si>
    <t>21M0290057</t>
  </si>
  <si>
    <t>TEL13576573</t>
  </si>
  <si>
    <t>0CA2F4000056E1E3</t>
  </si>
  <si>
    <t>SHL1357657701</t>
  </si>
  <si>
    <t>69, Broomfield, 69, BROOMFIELD, GUILDFORD, SURREY</t>
  </si>
  <si>
    <t>GU2 8LH</t>
  </si>
  <si>
    <t>Job: DF SMET 2 MEXCovid SafeElec under stairs, gas outside on the wall in a white boxPets: CatFree parkingNumber: 07921852564 Booked By Zh@SE, not-applicable</t>
  </si>
  <si>
    <t>D0283215,D0283215</t>
  </si>
  <si>
    <t>4413670S,4413670S</t>
  </si>
  <si>
    <t>MA6NC210788018</t>
  </si>
  <si>
    <t>21M0290292</t>
  </si>
  <si>
    <t>G4F10832382100</t>
  </si>
  <si>
    <t>SHL13576577</t>
  </si>
  <si>
    <t>0CA2F4000056DF27</t>
  </si>
  <si>
    <t>SHL1357657901</t>
  </si>
  <si>
    <t>10, Pandora, 10, PANDORA, KING'S LYNN, NORFOLK</t>
  </si>
  <si>
    <t>PE30 4RW</t>
  </si>
  <si>
    <t>Et1511j. No access to cupboard with fuse board. Usually access on Thursday when council worker comes with a key.</t>
  </si>
  <si>
    <t>covid clear Exchange standard meter with SMETS2.</t>
  </si>
  <si>
    <t>K00E42433,K00E42433</t>
  </si>
  <si>
    <t>G4A01661340501,G4A01661540501</t>
  </si>
  <si>
    <t>SHL13576579</t>
  </si>
  <si>
    <t>TEL1357659701</t>
  </si>
  <si>
    <t>35, HARTSIDE CRESCENT, HADSTON, MORPETH</t>
  </si>
  <si>
    <t>dual band required - external above 6ft, not-applicable Step ladder sufficient</t>
  </si>
  <si>
    <t>Duel band needed. Over 10m</t>
  </si>
  <si>
    <t>13P1007555,13P1007555</t>
  </si>
  <si>
    <t>G4P03091631800,G14P0010289</t>
  </si>
  <si>
    <t xml:space="preserve">05825	</t>
  </si>
  <si>
    <t>MA6NC210714894</t>
  </si>
  <si>
    <t>21E5240117</t>
  </si>
  <si>
    <t>E6F10992972100</t>
  </si>
  <si>
    <t>TEL13576597</t>
  </si>
  <si>
    <t>0CA2F400005BE5EE</t>
  </si>
  <si>
    <t>FOX1357660601</t>
  </si>
  <si>
    <t>4 Tewin Close, St. Albans, Hertfordshire, TEWIN CLOSE, ST. ALBANS, HERTFORDSHIRE</t>
  </si>
  <si>
    <t>AL4 9XL</t>
  </si>
  <si>
    <t>Customer is under treatment</t>
  </si>
  <si>
    <t>+441727862668 COVID-19 STATUS: NO KNOWN OR SUSPECTED COVID-19 wear a mask, Phil RainsSingle phaseDual fuelEngineer needs to wear full PPE as customers wife has immune system issue and any engineer who is ill should not attendInternal metersStandard rateParking okTrainee okPassword - Goldfish</t>
  </si>
  <si>
    <t>Z04E062527</t>
  </si>
  <si>
    <t>G4A00921151101</t>
  </si>
  <si>
    <t>FOX13576606</t>
  </si>
  <si>
    <t>OE1357660901</t>
  </si>
  <si>
    <t>23 REGENT TERRACE, SUNDERLAND</t>
  </si>
  <si>
    <t>A07 reported to NPG 211109-003586. C17 C20</t>
  </si>
  <si>
    <t>16K0415925,16K0415925</t>
  </si>
  <si>
    <t>G4K00124261706</t>
  </si>
  <si>
    <t>21E5239200</t>
  </si>
  <si>
    <t>ISO2034955</t>
  </si>
  <si>
    <t>OE13576609</t>
  </si>
  <si>
    <t>0CA2F400005BE50E</t>
  </si>
  <si>
    <t>OE1357661801</t>
  </si>
  <si>
    <t>8 PEMBROKE DRIVE, PONTELAND, NEWCASTLE UPON TYNE</t>
  </si>
  <si>
    <t>NE20 9HS</t>
  </si>
  <si>
    <t>S87L05915,S87L05915</t>
  </si>
  <si>
    <t>E6S00039580011,E6S00039580011</t>
  </si>
  <si>
    <t>MA6NC210667310</t>
  </si>
  <si>
    <t>21E5240190</t>
  </si>
  <si>
    <t>G4F10780242100</t>
  </si>
  <si>
    <t>OE13576618</t>
  </si>
  <si>
    <t>0CA2F4000056F84B</t>
  </si>
  <si>
    <t>SHL1357662901</t>
  </si>
  <si>
    <t>51 Longbrooke, DUNSTABLE, Bedfordshire, LONGBROOKE, HOUGHTON REGIS, DUNSTABLE, BEDFORDSHIRE</t>
  </si>
  <si>
    <t>LU5 5QX</t>
  </si>
  <si>
    <t>COVID-19 - NO KNOWN - 10.11.2021Mrs Alina Bulau +447840215804 E7 METERS BOTH OUTSIDE WALL GAS NOT SHOWING AND IHD NOT WORKING PARKING OK smart meterpet - 1 dogparking - yesmeters are located outside in the garden</t>
  </si>
  <si>
    <t>19M1112944</t>
  </si>
  <si>
    <t>E6E0609559805</t>
  </si>
  <si>
    <t>SHL13576629</t>
  </si>
  <si>
    <t>FOX1357663901</t>
  </si>
  <si>
    <t>15 Winterscroft Road, Hoddesdon, Hertfordshire, WINTERSCROFT ROAD, HODDESDON, HERTFORDSHIRE</t>
  </si>
  <si>
    <t>EN11 8RQ</t>
  </si>
  <si>
    <t>Milena Kostur +447957570777 stand dual inside both meters under stairs , not-applicable</t>
  </si>
  <si>
    <t>NA,K95ES20128</t>
  </si>
  <si>
    <t xml:space="preserve">NA,0000598	</t>
  </si>
  <si>
    <t>MA6NC210933877</t>
  </si>
  <si>
    <t>21M0291831</t>
  </si>
  <si>
    <t>G4F12058892100</t>
  </si>
  <si>
    <t>FOX13576639</t>
  </si>
  <si>
    <t>0CA2F4000056E0A6</t>
  </si>
  <si>
    <t>SHL1357664601</t>
  </si>
  <si>
    <t>LANDKEY, LANDKEY, ROKE, WALLINGFORD, OXFORDSHIRE, ROKE, WALLINGFORD, OXFORDSHIRE</t>
  </si>
  <si>
    <t>OX10 6JD</t>
  </si>
  <si>
    <t xml:space="preserve">COVID-19 STATUS: NO CONTACT WITH CUSTOMER, DOORSTEP CHECKS REQUIRED Job type: smart meter Parking:  yesPets: noLocation: porchAccess instructions:Initial: COVID-19: Clear </t>
  </si>
  <si>
    <t>Unable to commission. No signal. Will need a smets 2 with aerial, tried for 30.mins to get through to the office to raise this but no luck. 100amp fuse.</t>
  </si>
  <si>
    <t>K91C68216,K91C68216</t>
  </si>
  <si>
    <t>17P0355003</t>
  </si>
  <si>
    <t>SHL13576646</t>
  </si>
  <si>
    <t>OE1357664901</t>
  </si>
  <si>
    <t xml:space="preserve"> ; , COVID-19 STATUS: NO KNOWN OR SUSPECTED COVID-19Shirley Ward07754 043317</t>
  </si>
  <si>
    <t>Gas meter distance too great. Requires DB. Customer requires DB gas meter exchange appointment.</t>
  </si>
  <si>
    <t>E6S10177121656</t>
  </si>
  <si>
    <t>OE13576649</t>
  </si>
  <si>
    <t>OE1357666901</t>
  </si>
  <si>
    <t>41 SALISBURY ROAD, DURHAM, COUNTY DURHAM</t>
  </si>
  <si>
    <t>DH1 5QT</t>
  </si>
  <si>
    <t>07968 162471, not-applicable</t>
  </si>
  <si>
    <t>15L0023382</t>
  </si>
  <si>
    <t>E6S05303031556</t>
  </si>
  <si>
    <t>OE13576669</t>
  </si>
  <si>
    <t>SHL1357671201</t>
  </si>
  <si>
    <t>22, Lowden Road</t>
  </si>
  <si>
    <t>N9 8RN</t>
  </si>
  <si>
    <t>No parking and no access ET1811L</t>
  </si>
  <si>
    <t>Job Type: gas mex smest1Parking: yesPets: noAdditional Job Info: no, please call customer prior the visit as he needs to move his carContact: 07983433710Booked by: AB @ SECOVID CHECKS DONE, not-applicable</t>
  </si>
  <si>
    <t>G4P03434301700</t>
  </si>
  <si>
    <t>SHL13576712</t>
  </si>
  <si>
    <t>SHL1357672301</t>
  </si>
  <si>
    <t>12 Watts Avenue, ROCHESTER, Kent, WATTS AVENUE, ROCHESTER</t>
  </si>
  <si>
    <t>Cut out has a07 among other issues. Dno has been on site and made safe for now. They are booked in to return on the 15th november to replqce the cutout. Customer will rebook with shell once replaced. Abort code ta56391</t>
  </si>
  <si>
    <t>single ph both meters inside parking ok ladder req 447802395926 COVID-19 - NO KNOWN -27.10.2021</t>
  </si>
  <si>
    <t>D0135039,D0135039</t>
  </si>
  <si>
    <t>SHL13576723</t>
  </si>
  <si>
    <t>FOX1357673001</t>
  </si>
  <si>
    <t>4 Kings Court, The Avenue, Tadworth, Surrey, SURREY</t>
  </si>
  <si>
    <t>KT20 5DT</t>
  </si>
  <si>
    <t>18+ gas under stairs cupboard electric out side , standard, single phase .  no pets ,parking  , id suff, no trainee meter, internal ele ihd standard meter parking ok photo id sufficient.+447957360698, not-applicable</t>
  </si>
  <si>
    <t>Job completed.... Return for gas... Stiff Steel Reg.</t>
  </si>
  <si>
    <t>D0263293,D0263293</t>
  </si>
  <si>
    <t>21M0289964</t>
  </si>
  <si>
    <t>FOX13576730</t>
  </si>
  <si>
    <t>BC6E76FE0046510D</t>
  </si>
  <si>
    <t>OE1357673701</t>
  </si>
  <si>
    <t>8 GRADEN FARM COTTAGES, KELSO</t>
  </si>
  <si>
    <t>TD5 8BS</t>
  </si>
  <si>
    <t>We have 2dogs one not friendly if you could contact me when on route I can get him into another room, not-applicable</t>
  </si>
  <si>
    <t>Meter had paired onsite but signal is poor and is not connecting on app</t>
  </si>
  <si>
    <t>17K0297355,17K0297355</t>
  </si>
  <si>
    <t>21E5234780</t>
  </si>
  <si>
    <t>OE13576737</t>
  </si>
  <si>
    <t>0CA2F400005BE4C3</t>
  </si>
  <si>
    <t>OE1357675101</t>
  </si>
  <si>
    <t>RIMSIDE HOUSE COTTAGE FRONT STREET, LONGFRAMLINGTON, MORPETH, NORTHUMBERLAND</t>
  </si>
  <si>
    <t>NE65 8DR</t>
  </si>
  <si>
    <t>07751 185159, not-applicable</t>
  </si>
  <si>
    <t>No tariff showing on.meter. contacted my team who said it was fully commissioned and that the customer needs to contact octopus for it to show on meter and ppmid. Customer advised and understood.</t>
  </si>
  <si>
    <t>H01L02209,H01L02209</t>
  </si>
  <si>
    <t>18P0322542</t>
  </si>
  <si>
    <t xml:space="preserve">02921	</t>
  </si>
  <si>
    <t>HD005881</t>
  </si>
  <si>
    <t>OE13576751</t>
  </si>
  <si>
    <t>OE1353347902</t>
  </si>
  <si>
    <t>19 Lavender Drive, LAVENDER DRIVE, DOWNHAM MARKET, NORFOLK</t>
  </si>
  <si>
    <t>PE38 9UA</t>
  </si>
  <si>
    <t>Complete.  Elec and gas on opposite sides of house. Et1911a</t>
  </si>
  <si>
    <t>Z11N056237,Z11N056237</t>
  </si>
  <si>
    <t>21M0291393</t>
  </si>
  <si>
    <t>OE13533479</t>
  </si>
  <si>
    <t>0CA2F400006BEFC8</t>
  </si>
  <si>
    <t>TEL1357677201</t>
  </si>
  <si>
    <t>148, HENDON WAY, LONDON</t>
  </si>
  <si>
    <t>NW2 2NE</t>
  </si>
  <si>
    <t xml:space="preserve">COVID-19 STATUS: NO CONTACT WITH CUSTOMER, DOORSTEP CHECKS REQUIRED +447944105445single phase meter both meters exterior on front of property economy 7 meter 18+parking ok  PARK ON DRIVE </t>
  </si>
  <si>
    <t>IHD needed for second visit.</t>
  </si>
  <si>
    <t>Z00E023393,Z00E023393</t>
  </si>
  <si>
    <t>0271630S,0271630S</t>
  </si>
  <si>
    <t>MA6NC210933726</t>
  </si>
  <si>
    <t>21M0291581</t>
  </si>
  <si>
    <t>E6F10605062100</t>
  </si>
  <si>
    <t>TEL13576772</t>
  </si>
  <si>
    <t>SHL1357678101</t>
  </si>
  <si>
    <t>Pear Tree Cottage, Selsley East, STROUD, GLOUCESTERSHIRE</t>
  </si>
  <si>
    <t>GL5 5LL</t>
  </si>
  <si>
    <t>Please rebook gas. Dual band required.</t>
  </si>
  <si>
    <t>K91G44493,K91G44493</t>
  </si>
  <si>
    <t>G4A01732251001</t>
  </si>
  <si>
    <t>21M0234793</t>
  </si>
  <si>
    <t>ISO2037005</t>
  </si>
  <si>
    <t>SHL13576781</t>
  </si>
  <si>
    <t>0CA2F4000056E056</t>
  </si>
  <si>
    <t>TEL1357679501</t>
  </si>
  <si>
    <t>17, WYKEHAM ROAD, LONDON</t>
  </si>
  <si>
    <t>NW4 2TB</t>
  </si>
  <si>
    <t>Customer can't have power cut et111121b</t>
  </si>
  <si>
    <t>COVID-19 STATUS: NO KNOWN OR SUSPECTED COVID-19Mrs Jacqueline Rashbass+44797415149418+ gas and elec under stairs cupboard, standard, single phase .  no pets ,parking  , id suff, no trainee meter, internal ele ihd standard meter parking ok photo id</t>
  </si>
  <si>
    <t>D14W124741</t>
  </si>
  <si>
    <t>TEL13576795</t>
  </si>
  <si>
    <t>SHL1357679901</t>
  </si>
  <si>
    <t>85 Manor Close, Harpole, Northampton, Northamptonshire, MANOR CLOSE, HARPOLE, NORTHAMPTON</t>
  </si>
  <si>
    <t>NN7 4BX</t>
  </si>
  <si>
    <t>+447962032690 COVID-19 STATUS: NO KNOWN OR SUSPECTED COVID-19, Meter below 8ft: Y|Has permission to Install: Y|Parking available: FREE_PARKING_NEARBY|Customer has Carer or representative: N|Pass phrase: N/A</t>
  </si>
  <si>
    <t>F99FX69356,F99FX69356</t>
  </si>
  <si>
    <t xml:space="preserve">03793	</t>
  </si>
  <si>
    <t>G4A01854270901,G4A01854270901</t>
  </si>
  <si>
    <t>MA6NC210936165</t>
  </si>
  <si>
    <t>21M0176094</t>
  </si>
  <si>
    <t>E6F10679702100</t>
  </si>
  <si>
    <t>SHL13576799</t>
  </si>
  <si>
    <t>0CA2F400006BF048</t>
  </si>
  <si>
    <t>OE1357682401</t>
  </si>
  <si>
    <t>41 TOWNSEND CRESCENT, MORPETH</t>
  </si>
  <si>
    <t>IHD needs to be commissioned 07900 062925, smets2-commission</t>
  </si>
  <si>
    <t>21M0006753</t>
  </si>
  <si>
    <t xml:space="preserve">01060	</t>
  </si>
  <si>
    <t>OE13576824</t>
  </si>
  <si>
    <t>TEL1357683201</t>
  </si>
  <si>
    <t>154, KINGS DRIVE, EDGWARE, MIDDLESEX</t>
  </si>
  <si>
    <t>HA8 8EQ</t>
  </si>
  <si>
    <t xml:space="preserve">GO TO THE SIDE DOOR AS FRONT DOOR IS DIFFIUCLT TO GET OPENboth inside - under the stairsstandard rateparking okay - drivewayPASSWORD: WHISKEYIHD+447719650857COVID-19 STATUS: NO KNOWN OR SUSPECTED COVID-19 </t>
  </si>
  <si>
    <t>HS11K02970,HS11K02970</t>
  </si>
  <si>
    <t xml:space="preserve">0113876S,00113876	</t>
  </si>
  <si>
    <t>MA6NC210933739</t>
  </si>
  <si>
    <t>21M0291740</t>
  </si>
  <si>
    <t>E6F10679102100</t>
  </si>
  <si>
    <t>TEL13576832</t>
  </si>
  <si>
    <t>0CA2F400006BF182</t>
  </si>
  <si>
    <t>PURE1357683701</t>
  </si>
  <si>
    <t>FLAT NO 54, GODFREY HOUSE, ST. LUKE'S ESTATE, BATH STREET, LONDON, LONDON</t>
  </si>
  <si>
    <t>EC1V 9ES</t>
  </si>
  <si>
    <t>Abort code ET1511D job not complete as I have no access to the fuse. Spoke with caretaker and he explained that customer would need to contact the council first as there was a first a year ago caused by electric. So no access for me until the council are notified and give access to fuses.</t>
  </si>
  <si>
    <t>Rebecca CreswellSingle phaseElec only Internal meterStandard rateParking okTrainee okID ok, not-applicable</t>
  </si>
  <si>
    <t>S67A43235</t>
  </si>
  <si>
    <t>PURE13576837</t>
  </si>
  <si>
    <t>SHL1357684001</t>
  </si>
  <si>
    <t>15 Sawyers Lawn, 15, LONDON, SAWYERS LAWN, LONDON</t>
  </si>
  <si>
    <t>W13 0JP</t>
  </si>
  <si>
    <t>No access to plug socket as customer had to go out. I've explained someone has to be present for the full installation. Ref: ET0811E</t>
  </si>
  <si>
    <t>would like a smart meter meter is located outside the front door in a box07753331887, not-applicable</t>
  </si>
  <si>
    <t>D02C09168</t>
  </si>
  <si>
    <t>SHL13576840</t>
  </si>
  <si>
    <t>OE1357686101</t>
  </si>
  <si>
    <t>Commisiomed correctly</t>
  </si>
  <si>
    <t>OE13576861</t>
  </si>
  <si>
    <t>PURE1357687401</t>
  </si>
  <si>
    <t>7 WEST VIEW, DURHAM, NEWCASTLE UPON TYNE, NEWCASTLE UPON TYNE</t>
  </si>
  <si>
    <t>NE16 6QH</t>
  </si>
  <si>
    <t xml:space="preserve">+441207271606,Electric only,DD,Standard rate,Electric internal,Step ladder req,Both retired,Dog will be away,2 engineers ok,Photo ID ok,No IHD-CAD trial needed,, COVID-19 - NO KNOWN - 2.11.2021No parking instructions. Ladder required. 1 dog (noisy but friendly). No vulnerabilities, PSR. Contact number 01207 271606. Mr Andrew King +447533004013 </t>
  </si>
  <si>
    <t>S86L14404</t>
  </si>
  <si>
    <t xml:space="preserve">09863	</t>
  </si>
  <si>
    <t>PURE13576874</t>
  </si>
  <si>
    <t>PURE1357687901</t>
  </si>
  <si>
    <t>11 WELLINGTON STREET, FELLING, GATESHEAD, Gateshead, Tyne and Wear</t>
  </si>
  <si>
    <t>NE10 0BH</t>
  </si>
  <si>
    <t>dd, ihd, id, +441914208613 call en route, internal elec, gas external, red handle, pensionable, dog,  parking ok, main road then short walk, trainee ok, daily,, COVID-19 STATUS: NO KNOWN OR SUSPECTED COVID-19 No access issues and no ladder required.  Please power cycle the CHF and ensure gas and elec are sending readings and IHD is displaying data.Internal Elec External Gas +441914208613 - Call 30 Mins P</t>
  </si>
  <si>
    <t>Hub replaced comms team phoned supplier all is connecting ok</t>
  </si>
  <si>
    <t>K95L04033</t>
  </si>
  <si>
    <t>G4F92158501900</t>
  </si>
  <si>
    <t>PURE13576879</t>
  </si>
  <si>
    <t>TEL1357688801</t>
  </si>
  <si>
    <t>203, PLUMSTEAD HIGH STREET, LONDON</t>
  </si>
  <si>
    <t>SE18 1HE</t>
  </si>
  <si>
    <t xml:space="preserve">+447447952915 - parking ok - id ok - 2 engineers ok - gas internal - elec internal - step ladder req </t>
  </si>
  <si>
    <t>All okay, backboard fitted for electric for fly lead.</t>
  </si>
  <si>
    <t>D00A14048,D00A14048</t>
  </si>
  <si>
    <t>G4A05564130001,G4A05564130001</t>
  </si>
  <si>
    <t>MA6NC210843063</t>
  </si>
  <si>
    <t>21M0290355</t>
  </si>
  <si>
    <t>E6F10605322100</t>
  </si>
  <si>
    <t>TEL13576888</t>
  </si>
  <si>
    <t>0CA2F4000056E0C1</t>
  </si>
  <si>
    <t>OE1357690901</t>
  </si>
  <si>
    <t>13 Mayorswell Close, 13, MAYORSWELL CLOSE, DURHAM</t>
  </si>
  <si>
    <t>0191 384 0101POWERCYCLE NEEDED. (COMPLAINT), smets2-repair</t>
  </si>
  <si>
    <t>All commissioned successfully</t>
  </si>
  <si>
    <t>21M0112915</t>
  </si>
  <si>
    <t>OE13576909</t>
  </si>
  <si>
    <t>TEL1357693601</t>
  </si>
  <si>
    <t>FLAT FIVE, 12, COLYTON ROAD, LONDON</t>
  </si>
  <si>
    <t>SE22 0NE</t>
  </si>
  <si>
    <t>Call 30m prior arr, both single phase elecy inside in basement, small ladder req, gas outside on wall white box, triangle key req, parking-id-ihd-trainee ok , not-applicable</t>
  </si>
  <si>
    <t>Distance for ihd maybe too far</t>
  </si>
  <si>
    <t>L88A42874,L88A42874</t>
  </si>
  <si>
    <t>G4A06214450001,G4A06214450101</t>
  </si>
  <si>
    <t>MA6NC210748958</t>
  </si>
  <si>
    <t>21M0291787</t>
  </si>
  <si>
    <t>G4F12048522100</t>
  </si>
  <si>
    <t>TEL13576936</t>
  </si>
  <si>
    <t>0CA2F4000056DF85</t>
  </si>
  <si>
    <t>SHL1357695901</t>
  </si>
  <si>
    <t>10, THURSTON ROAD, 10, THURSTON ROAD, SLOUGH</t>
  </si>
  <si>
    <t>SL1 3JJ</t>
  </si>
  <si>
    <t>COVID-19 STATUS: NO CONTACT WITH CUSTOMER, DOORSTEP CHECKS REQUIRED Power cycle and commission all assets (call 30 mins before arrival)</t>
  </si>
  <si>
    <t>19M1016495</t>
  </si>
  <si>
    <t>G4F90073811900</t>
  </si>
  <si>
    <t>SHL13576959</t>
  </si>
  <si>
    <t>SHL1357696001</t>
  </si>
  <si>
    <t>Standard, Monthly, Internal , Trainee Ok, ID OK, IHD OK, Parking OK +447904303667, Customer needs gas smart meter recommission. No ladders required, parking slot available., smets2-commission</t>
  </si>
  <si>
    <t>Should be manage aux job</t>
  </si>
  <si>
    <t>SHL13576960</t>
  </si>
  <si>
    <t>GNL1357696101</t>
  </si>
  <si>
    <t>9 Spring Road, Sarisbury Green, Southampton, Sarisbury Green, Southampton</t>
  </si>
  <si>
    <t>SO31 7FG</t>
  </si>
  <si>
    <t>Green Energy, Please exchange meter for SMETs 2. Site contact Jacqueline 07928340053. Supplier 01920483048., not-applicable</t>
  </si>
  <si>
    <t>H11C13873,H11C13873</t>
  </si>
  <si>
    <t>21M0234934</t>
  </si>
  <si>
    <t>GNL13576961</t>
  </si>
  <si>
    <t>0CA2F400006BF2BF</t>
  </si>
  <si>
    <t>SW0154492</t>
  </si>
  <si>
    <t>FAWN COTTAGE COOMBE</t>
  </si>
  <si>
    <t>WOTTON-UNDER-EDGE</t>
  </si>
  <si>
    <t>GL12 7ND</t>
  </si>
  <si>
    <t>14:00 - 18:00. ELEC. Meter tails upgrade. Member needs S1 Meter tail upgrade..</t>
  </si>
  <si>
    <t>17P0151519</t>
  </si>
  <si>
    <t>PURE1357697601</t>
  </si>
  <si>
    <t>FLAT 4 5 PARKVIEW ROAD, LONDON</t>
  </si>
  <si>
    <t>SE9 3QP</t>
  </si>
  <si>
    <t>Customer wants appointment rearranged also customer said its economy 7 so will need 5 terminal meter. ET0811G</t>
  </si>
  <si>
    <t xml:space="preserve">COVID-19 STATUS: NO KNOWN OR SUSPECTED COVID-19 18+ elec  cupboard communal area , standard, single phase .  no pets ,parking  , id suff, no trainee meter, internal ele ihd standard meter parking ok photo id sufficient.+447718789952 - Call 30 Mins </t>
  </si>
  <si>
    <t>L72A02814</t>
  </si>
  <si>
    <t>PURE13576976</t>
  </si>
  <si>
    <t>SHL1357697801</t>
  </si>
  <si>
    <t>10 Budleigh Road, NEWCASTLE UPON TYNE, Tyne And Wear, BUDLEIGH ROAD, NEWCASTLE UPON TYNE</t>
  </si>
  <si>
    <t>NE3 3TP</t>
  </si>
  <si>
    <t>Becky asked to change the appointment to an all-day appointment as he was sent to an emergency. When Lee arrived the customer said they had to go out. Jay from SMS said they would call the customer to replan .</t>
  </si>
  <si>
    <t>COVID-19 STATUS: NO CONTACT WITH CUSTOMER, DOORSTEP CHECKS REQUIREDMeter below 8ft: Y|Has permission to Install: Y|Parking available: FREE_PARKING_NEARBY|Customer has Carer or representative: N|Pass phrase: garden</t>
  </si>
  <si>
    <t>S73L04644</t>
  </si>
  <si>
    <t>SHL13576978</t>
  </si>
  <si>
    <t>SHL1357699701</t>
  </si>
  <si>
    <t>47 Holyrood Gardens, 47, Edgware, HOLYROOD GARDENS, EDGWARE, MIDDLESEX</t>
  </si>
  <si>
    <t>HA8 5LS</t>
  </si>
  <si>
    <t>+447931530824 COVID-19 STATUS: NO KNOWN OR SUSPECTED COVID-19, Meter below 8ft: Y|Has permission to Install: Y|Parking available: FREE_PARKING_NEARBY|Customer has Carer or representative: N|Pass phrase: Christmas</t>
  </si>
  <si>
    <t>Z06E028338,Z06E028338</t>
  </si>
  <si>
    <t>G4W00199120601,G4W00199120601</t>
  </si>
  <si>
    <t>MA6NC210748946</t>
  </si>
  <si>
    <t>21M0291741</t>
  </si>
  <si>
    <t>E6F10673322100</t>
  </si>
  <si>
    <t>SHL13576997</t>
  </si>
  <si>
    <t>0CA2F4000056E052</t>
  </si>
  <si>
    <t>SHL1357700201</t>
  </si>
  <si>
    <t>74 Copse Wood Way, 74, Northwood, COPSE WOOD WAY, NORTHWOOD, MIDDLESEX</t>
  </si>
  <si>
    <t>HA6 2UA</t>
  </si>
  <si>
    <t>Meter below 8ft: Y|Has permission to Install: Y|Parking available: FREE_PARKING_NEARBY|Customer has Carer or representative: N|Pass phrase: summer time, not-applicable</t>
  </si>
  <si>
    <t>Job completed DNO replaced  cutout. Reference recorded above. Had to wait on site. 1mbar drop on gas reduced to 0.5mbar drop... No smell of gas</t>
  </si>
  <si>
    <t>I08EE00051,I08EE00051</t>
  </si>
  <si>
    <t>G4A03735709901,G4A03735709901</t>
  </si>
  <si>
    <t>MA6NC210936220</t>
  </si>
  <si>
    <t>21M0290298</t>
  </si>
  <si>
    <t>G4F10922202100</t>
  </si>
  <si>
    <t>SHL13577002</t>
  </si>
  <si>
    <t>BC6E76FE0045410A</t>
  </si>
  <si>
    <t>FOX1357701201</t>
  </si>
  <si>
    <t>Flat 8, Barton Court 14-16, The Street, Rustington, Littlehampton, RUSTINGTON, LITTLEHAMPTON</t>
  </si>
  <si>
    <t>BN16 3PU</t>
  </si>
  <si>
    <t>Dual fuel Electricity meter under the stairs, gas ombx - below head heightNo pets       Trainee ok parking available - car park off the road - press 8 on the gate for access     Contact tel 01903779015No covid symptomsOver 60 No vulnerabilitie, not-applicable</t>
  </si>
  <si>
    <t>60 amp fuse . Gas outside</t>
  </si>
  <si>
    <t>Z9927312,Z9927312</t>
  </si>
  <si>
    <t>S448720,448720</t>
  </si>
  <si>
    <t>MA6NC210936666</t>
  </si>
  <si>
    <t>21M0289972</t>
  </si>
  <si>
    <t>G4F12058922100</t>
  </si>
  <si>
    <t>FOX13577012</t>
  </si>
  <si>
    <t>0CA2F400005BCE48</t>
  </si>
  <si>
    <t>SHL1357701801</t>
  </si>
  <si>
    <t>35 Severn Drive, 35 Severn Drive, Northampton, Northamptonshire</t>
  </si>
  <si>
    <t>NN5 7LP</t>
  </si>
  <si>
    <t>+447904887092, both meters internal, parking okay, id sufficient, not-applicable</t>
  </si>
  <si>
    <t>15E0299537,15E0299537</t>
  </si>
  <si>
    <t xml:space="preserve">02124	</t>
  </si>
  <si>
    <t>G4A06106710101</t>
  </si>
  <si>
    <t>21M0290175</t>
  </si>
  <si>
    <t>SHL13577018</t>
  </si>
  <si>
    <t>0CA2F4000056E04C</t>
  </si>
  <si>
    <t>SHL1357706201</t>
  </si>
  <si>
    <t>5 Highfield Road, MARCH, Cambridgeshire, HIGHFIELD ROAD, MARCH, CAMBRIDGESHIRE</t>
  </si>
  <si>
    <t>PE15 8PE</t>
  </si>
  <si>
    <t>+441354279792 COVID-19 STATUS: NO KNOWN OR SUSPECTED COVID-19 CAN PARK ON DRIVE, Job type: SMETS 2 installation as previous has been missed COVID19: SafeParking: park drive Pets: catAdditional Job Info:Customer contact: 01354279792 - please call customer 30min before the visit</t>
  </si>
  <si>
    <t>Complete.  Isolator added to remove damaged cable.</t>
  </si>
  <si>
    <t>I07EE19846,I07EE19846</t>
  </si>
  <si>
    <t xml:space="preserve">08943	</t>
  </si>
  <si>
    <t>MA6NC210936517</t>
  </si>
  <si>
    <t>21M0176785</t>
  </si>
  <si>
    <t>E6F10679002100</t>
  </si>
  <si>
    <t>ISO2037397</t>
  </si>
  <si>
    <t>SHL13577062</t>
  </si>
  <si>
    <t>0CA2F400006BEF49</t>
  </si>
  <si>
    <t>TEL1357707301</t>
  </si>
  <si>
    <t>TOP FLOOR, 21, CREBOR STREET, LONDON</t>
  </si>
  <si>
    <t>Got here at 12.45, customer has a meeting at 13.00 should be for 30mins he claims unable to wait</t>
  </si>
  <si>
    <t>AFTER 1:30 +447913874203 hlf hr enroute, standard, single, both meters internal, easy access, parking ok, trainee ok, id ok, iHD , not-applicable</t>
  </si>
  <si>
    <t>D11A002287</t>
  </si>
  <si>
    <t>TEL13577073</t>
  </si>
  <si>
    <t>PURE1357709301</t>
  </si>
  <si>
    <t>15 KINGS GARDENS, PETERBOROUGH, PETERBOROUGH, CAMBRIDGESHIRE, United Kingdom</t>
  </si>
  <si>
    <t>PE1 4EN</t>
  </si>
  <si>
    <t xml:space="preserve">COVID-19 STATUS: NO CONTACT WITH CUSTOMER, DOORSTEP CHECKS REQUIRED +447817031837, +441733347869, electric internal, gas external, economy 7 meter on site,  parking okay, id sufficient, </t>
  </si>
  <si>
    <t>S69E10174,S69E010174</t>
  </si>
  <si>
    <t>G4A03766450001,G4A03766450001</t>
  </si>
  <si>
    <t>MA6NC210936320</t>
  </si>
  <si>
    <t>21M0176783</t>
  </si>
  <si>
    <t>G4F12046802100</t>
  </si>
  <si>
    <t>PURE13577093</t>
  </si>
  <si>
    <t>0CA2F400006BEF28</t>
  </si>
  <si>
    <t>OE1354222302</t>
  </si>
  <si>
    <t>Ireshope Escomb Lane, Bishop Auckland, County Durham</t>
  </si>
  <si>
    <t>DL14 7SP</t>
  </si>
  <si>
    <t>D04L03993,D04L03993</t>
  </si>
  <si>
    <t>G4W00518921002,G4W00518921002</t>
  </si>
  <si>
    <t>MA6NC210714835</t>
  </si>
  <si>
    <t>21E5239205</t>
  </si>
  <si>
    <t>G4F10773512100</t>
  </si>
  <si>
    <t>ISO2036357</t>
  </si>
  <si>
    <t>OE13542223</t>
  </si>
  <si>
    <t>0CA2F40000524034</t>
  </si>
  <si>
    <t>SHL1357711301</t>
  </si>
  <si>
    <t>1 KENNET VIEW, BATH ROAD, 1 KENNET VIEW, MARLBOROUGH, BATH ROAD, FYFIELD, MARLBOROUGH, WILTSHIRE</t>
  </si>
  <si>
    <t>SN8 1PU</t>
  </si>
  <si>
    <t>+447530299598  COVID-19 STATUS: NO KNOWN OR SUSPECTED COVID-19 call on route for directions as can be hard to find - e7 on site, Meter below 8ft: Y|Has permission to Install: Y|Parking available: FREE_PARKING_NEARBY|Customer has Carer or representative: N|Pass phrase: N/A</t>
  </si>
  <si>
    <t>S07R19223,S07R19223</t>
  </si>
  <si>
    <t>21M0176095</t>
  </si>
  <si>
    <t>SHL13577113</t>
  </si>
  <si>
    <t>0CA2F4000056DFEE</t>
  </si>
  <si>
    <t>PURE1357711601</t>
  </si>
  <si>
    <t>; , COVID-19 STATUS: NO KNOWN OR SUSPECTED COVID-19Mrs Kirsty Grainger+447870691996No ladder required, no parking restrictions nor vulnerabilities. Please commission elec and IHD (last commission apt failed as eicom not sent and wrong device id input)Called to make AD VM left</t>
  </si>
  <si>
    <t>Please book elec meter exchange. Supplier to decommission</t>
  </si>
  <si>
    <t>PURE13577116</t>
  </si>
  <si>
    <t>PURE1357714601</t>
  </si>
  <si>
    <t>POOLHOUSE ACREMEAD FROGHOLE LANE, EDENBRIDGE, KENT</t>
  </si>
  <si>
    <t>TN8 6TD</t>
  </si>
  <si>
    <t>COVID-19 STATUS: NO CONTACT WITH CUSTOMER, DOORSTEP CHECKS REQUIREDCustomer Phone Number 01732864540 | 18+ | Elec| Standard  Parking ok | ID Suff | Trainee ok | Meters| IHD | andrew@quessy.com</t>
  </si>
  <si>
    <t>Electric all ok. Checked neutral block. T2 arial but still no signal after power cycle. Spoke to commissioning who said to leave in dumb mode</t>
  </si>
  <si>
    <t>D0113306,D0113306</t>
  </si>
  <si>
    <t>21M0289979</t>
  </si>
  <si>
    <t>PURE13577146</t>
  </si>
  <si>
    <t>OE1357714901</t>
  </si>
  <si>
    <t>118 Canterbury Road, Durham, County Durham</t>
  </si>
  <si>
    <t>DH1 5QZ</t>
  </si>
  <si>
    <t>ESME &amp; comms hub powercycle., smets2-repair</t>
  </si>
  <si>
    <t>Hub exchange as red wan light advised by tech going through fine and o leave site</t>
  </si>
  <si>
    <t>19L2715244</t>
  </si>
  <si>
    <t>E6S12751571961</t>
  </si>
  <si>
    <t>OE13577149</t>
  </si>
  <si>
    <t>SHL1357715701</t>
  </si>
  <si>
    <t>6 First floor flat, York Street, 6, MITCHAM, YORK STREET, MITCHAM</t>
  </si>
  <si>
    <t>CR4 4JY</t>
  </si>
  <si>
    <t>Ladder: noParking: on street Pet: snakes Burns test needed please update with correct meter information , site-investigation</t>
  </si>
  <si>
    <t>Two meters on site for Two separate flats, customer was reading wrong meter, customers meter is 0978953.  Customer recently had a boiler fitted and the engineer confirmed that his meter was the one highlighted in pictures.</t>
  </si>
  <si>
    <t>SHL13577157</t>
  </si>
  <si>
    <t>SHL1357715901</t>
  </si>
  <si>
    <t>59 Meadway, 59 Meadway, 59, NEWCASTLE UPON TYNE, MEADWAY, NEWCASTLE UPON TYNE</t>
  </si>
  <si>
    <t>NE12 9RE</t>
  </si>
  <si>
    <t>COVID-19 - NO KNOWN - 1.11.2021Customer Phone Number +441912709144| 18+ | Duel | Standard  Parking ok | ID Suff | Trainee ok | Meters gas outside elec inside single ph | IHD | ECV ok - | Password - Desborough.</t>
  </si>
  <si>
    <t>D00L38481,D00L38481</t>
  </si>
  <si>
    <t>G4A03453859901,G4A03453859901</t>
  </si>
  <si>
    <t>MA6NC210644406</t>
  </si>
  <si>
    <t>21E5239408</t>
  </si>
  <si>
    <t>G4F10798942100</t>
  </si>
  <si>
    <t>SHL13577159</t>
  </si>
  <si>
    <t>0CA2F400005BE3CB</t>
  </si>
  <si>
    <t>OE1357721101</t>
  </si>
  <si>
    <t>30 BALMORAL WAY, FELLING, GATESHEAD</t>
  </si>
  <si>
    <t>NE10 9TR</t>
  </si>
  <si>
    <t>17K0189973,17K0189973</t>
  </si>
  <si>
    <t>G4K00153671706,G4K00153671706</t>
  </si>
  <si>
    <t>MA6NC210670499</t>
  </si>
  <si>
    <t>21E5240214</t>
  </si>
  <si>
    <t>G4F10780262100</t>
  </si>
  <si>
    <t>OE13577211</t>
  </si>
  <si>
    <t>0CA2F4000056F89D</t>
  </si>
  <si>
    <t>SHL1357723701</t>
  </si>
  <si>
    <t>24 Canesworde Road, Dunstable, Bedfordshire, CANESWORDE ROAD, DUNSTABLE, BEDFORDSHIRE</t>
  </si>
  <si>
    <t>LU6 3JJ</t>
  </si>
  <si>
    <t>A01 signs of operating hot. Bitumen in the bottom of the cutout ta56713</t>
  </si>
  <si>
    <t>Z09ER00626</t>
  </si>
  <si>
    <t>SHL13577237</t>
  </si>
  <si>
    <t>PURE1357724301</t>
  </si>
  <si>
    <t>34 FENNELL ROAD, PINCHBECK, SPALDING, PINCHBECK, SPALDING, LINCOLNSHIRE</t>
  </si>
  <si>
    <t>PE11 3RP</t>
  </si>
  <si>
    <t>SMETS 2 instillation for Dual fuel +447487680733. IHD yes and daily readings for customer , not-applicable</t>
  </si>
  <si>
    <t>F99FX04659,F99FX04659</t>
  </si>
  <si>
    <t>MA6NC210936326</t>
  </si>
  <si>
    <t>21M0291395</t>
  </si>
  <si>
    <t>G4F12046842100</t>
  </si>
  <si>
    <t>PURE13577243</t>
  </si>
  <si>
    <t>0CA2F400006BF05F</t>
  </si>
  <si>
    <t>SHL1357724501</t>
  </si>
  <si>
    <t>4A, NETLEY STREET, PENNY COURT 4A, FARNBOROUGH, NETLEY STREET, FARNBOROUGH, HAMPSHIRE</t>
  </si>
  <si>
    <t>GU14 6GW</t>
  </si>
  <si>
    <t>Trace and Burns test, no pets, no parking restrictions,no covid symptoms,ok with 2 people attending,ok with the interruption of electricity,contact no:07726930243. Booked by S.B., site-investigation</t>
  </si>
  <si>
    <t>All of these details are for flat 10 there is no 4a flat here. Customer details and serial number are all for flat 10</t>
  </si>
  <si>
    <t>19L3323798</t>
  </si>
  <si>
    <t>SHL13577245</t>
  </si>
  <si>
    <t>OE1357725601</t>
  </si>
  <si>
    <t>23 HUMBLE CLOSE, BACKWORTH, NEWCASTLE UPON TYNE, TYNE AND WEAR</t>
  </si>
  <si>
    <t>NE27 0XD</t>
  </si>
  <si>
    <t>COVID-19 STATUS: NO CONTACT WITH CUSTOMER, DOORSTEP CHECKS REQUIRED Comms Hub Powercycle</t>
  </si>
  <si>
    <t>Power cycle successfully</t>
  </si>
  <si>
    <t>19M1175846</t>
  </si>
  <si>
    <t>G4F91716771900</t>
  </si>
  <si>
    <t>OE13577256</t>
  </si>
  <si>
    <t>SHL1357726101</t>
  </si>
  <si>
    <t>48, WEXHAM CLOSE, LUTON, BEDFORDSHIRE</t>
  </si>
  <si>
    <t>LU3 3TX</t>
  </si>
  <si>
    <t>B04 TA56326</t>
  </si>
  <si>
    <t>Meter below 8ft: Y|Has permission to Install: Y|Parking available: FREE_PARKING_NEARBY|Customer has Carer or representative: N|Pass phrase: cream cakes, not-applicable</t>
  </si>
  <si>
    <t>Z10ER01127</t>
  </si>
  <si>
    <t>SHL13577261</t>
  </si>
  <si>
    <t>FOX1357727601</t>
  </si>
  <si>
    <t>96 Hartington Street, Bedford, Bedfordshire, BEDFORDSHIRE</t>
  </si>
  <si>
    <t>18+ gas out side and elec under stairs cupboard, standard, single phase .  no pets ,parking  , id suff, no trainee meter, internal ele ihd standard meter parking ok photo id sufficient.+447717881644, not-applicable</t>
  </si>
  <si>
    <t>Z02E097792,Z02E097792</t>
  </si>
  <si>
    <t>G4W00997440301,G4W00997440301</t>
  </si>
  <si>
    <t>MA6NC210936763</t>
  </si>
  <si>
    <t>21M0291595</t>
  </si>
  <si>
    <t>E6F10680082100</t>
  </si>
  <si>
    <t>FOX13577276</t>
  </si>
  <si>
    <t>0CA2F400006BEF1E</t>
  </si>
  <si>
    <t>SHL1357727801</t>
  </si>
  <si>
    <t>89 Singleton Crescent Goring By Sea, WORTHING, West Sussex, SINGLETON CRESCENT, GORING-BY-SEA, WORTHING, WEST SUSSEX</t>
  </si>
  <si>
    <t>BN12 5DQ</t>
  </si>
  <si>
    <t>Job type: Df MEXParking freeno pets no covid contact 01903954121, not-applicable</t>
  </si>
  <si>
    <t>K95136989,K95136989</t>
  </si>
  <si>
    <t>295135S,135</t>
  </si>
  <si>
    <t xml:space="preserve">0273	</t>
  </si>
  <si>
    <t>MA6NC210936334</t>
  </si>
  <si>
    <t>21E5250784</t>
  </si>
  <si>
    <t>G4F10861502100</t>
  </si>
  <si>
    <t>SHL13577278</t>
  </si>
  <si>
    <t>OE1357729701</t>
  </si>
  <si>
    <t>27 MASSEYS VIEW, BLAYDON-ON-TYNE</t>
  </si>
  <si>
    <t>NE21 5GD</t>
  </si>
  <si>
    <t>Both meters are outside SS0311PS01</t>
  </si>
  <si>
    <t>A10X120583</t>
  </si>
  <si>
    <t>OE13577297</t>
  </si>
  <si>
    <t>PURE1355139303</t>
  </si>
  <si>
    <t>21 NEW ODIHAM ROAD, ALTON, ALTON, ALTON, HAMPSHIRE</t>
  </si>
  <si>
    <t>GU34 1QQ</t>
  </si>
  <si>
    <t>not-applicableDual Band</t>
  </si>
  <si>
    <t>Needs DB gas meter very well built house electric on outside back. Gas inside at front . Ihd just gets 1 bar at front of house.</t>
  </si>
  <si>
    <t>D05C06776,D05C06776</t>
  </si>
  <si>
    <t>21M0234942</t>
  </si>
  <si>
    <t>PURE13551393</t>
  </si>
  <si>
    <t>0CA2F400006BEF4F</t>
  </si>
  <si>
    <t>OE1357731201</t>
  </si>
  <si>
    <t>4 the forum, newcatsle upon tyne</t>
  </si>
  <si>
    <t>Personal hygiene customer smoking abort code rs031101</t>
  </si>
  <si>
    <t>Dual s2 installNO COVID</t>
  </si>
  <si>
    <t>S12K06274</t>
  </si>
  <si>
    <t>G4K03660950101</t>
  </si>
  <si>
    <t>OE13577312</t>
  </si>
  <si>
    <t>SHL1357731701</t>
  </si>
  <si>
    <t>18, Osborne Road, 18, DUNSTABLE, OSBORNE ROAD, DUNSTABLE, BEDFORDSHIRE</t>
  </si>
  <si>
    <t>LU6 3JS</t>
  </si>
  <si>
    <t>+447808575416 COVID-19 STATUS: NO KNOWN OR SUSPECTED COVID-19, Meter below 8ft: Y|Has permission to Install: Y|Parking available: FREE_PARKING_NEARBY|Customer has Carer or representative: N|Pass phrase: N/A</t>
  </si>
  <si>
    <t>Z02E144514,Z02E144514</t>
  </si>
  <si>
    <t>0328473	,328473S</t>
  </si>
  <si>
    <t>MA6NC210933812</t>
  </si>
  <si>
    <t>21M0291816</t>
  </si>
  <si>
    <t>E6E03647642121</t>
  </si>
  <si>
    <t>SHL13577317</t>
  </si>
  <si>
    <t>0CA2F400006BEED2</t>
  </si>
  <si>
    <t>PURE1357733001</t>
  </si>
  <si>
    <t>OAKLEY HOUSE FORDCOMBE ROAD, PENSHURST, TONBRIDGE, KENT</t>
  </si>
  <si>
    <t>TN11 8DP</t>
  </si>
  <si>
    <t>A03 found on site. DNO reported.  Rusted screws in fuse carrier. ET1211F   ukpn reference number Call-612861-G</t>
  </si>
  <si>
    <t>+447968073227  ******** DUAL BAND METER NEEDED FOR ELEC ********single phase meter ELEC METER OUTSIDE ECONOMY 7 METER 18+PARKIGN OK   PARK ON DRIVE ID OK , not-applicable</t>
  </si>
  <si>
    <t>D09B02909</t>
  </si>
  <si>
    <t>21M0176159</t>
  </si>
  <si>
    <t>PURE13577330</t>
  </si>
  <si>
    <t>OE1357733501</t>
  </si>
  <si>
    <t>Dual Band required for Electric and Gas ,SMETS2 power cycle. , smets2-repair</t>
  </si>
  <si>
    <t>Gas uninstalled and re installed by comms team. Still not responsive. Decommed and exchange raised wjile on site.</t>
  </si>
  <si>
    <t>21M0290530</t>
  </si>
  <si>
    <t>OE13577335</t>
  </si>
  <si>
    <t>OE1357734901</t>
  </si>
  <si>
    <t>58 Kenmoor Way</t>
  </si>
  <si>
    <t>ESME powercycle. , smets2-repair</t>
  </si>
  <si>
    <t>New electric meter installed</t>
  </si>
  <si>
    <t>21M0072504</t>
  </si>
  <si>
    <t>OE13577349</t>
  </si>
  <si>
    <t>TEL1357736401</t>
  </si>
  <si>
    <t>3, ROSS COURT, CLEVELAND ROAD, EALING, LONDON</t>
  </si>
  <si>
    <t>W13 8ED</t>
  </si>
  <si>
    <t>Unable to fit a bracket to either the wall or floor. Customer has been advised to contact building management for complete upgrade to meter positioning, tails etc in order for installation to be completed successfully.  Ref: TA56757.</t>
  </si>
  <si>
    <t xml:space="preserve">COVID-19 STATUS: NO KNOWN OR SUSPECTED COVID-19 Mr Benjamin Lane+447774504141below 8ft both meters inside standard rate key provided no vulnerability parking available two engineers okay id sufficient best contact number -  +447774504141 </t>
  </si>
  <si>
    <t>S04C48141</t>
  </si>
  <si>
    <t xml:space="preserve">03036376	</t>
  </si>
  <si>
    <t>TEL13577364</t>
  </si>
  <si>
    <t>OE1357736601</t>
  </si>
  <si>
    <t>4 DOVECOTE MEWS CRESSWELL HOME FARM, CRESSWELL, MORPETH</t>
  </si>
  <si>
    <t>NE61 5UP</t>
  </si>
  <si>
    <t>ESME power cycle. , smets2-repair</t>
  </si>
  <si>
    <t>19K0278854</t>
  </si>
  <si>
    <t>OE13577366</t>
  </si>
  <si>
    <t>SHL1357737101</t>
  </si>
  <si>
    <t>69A Lower Hill Road, Epsom, Surrey, LOWER HILL ROAD, EPSOM</t>
  </si>
  <si>
    <t>KT19 8LS</t>
  </si>
  <si>
    <t>ECV very stiff, unable to do tightness test</t>
  </si>
  <si>
    <t>C05X080373,C05X080373</t>
  </si>
  <si>
    <t>049605S,605</t>
  </si>
  <si>
    <t xml:space="preserve">0896	</t>
  </si>
  <si>
    <t>21M0290286</t>
  </si>
  <si>
    <t>SHL13577371</t>
  </si>
  <si>
    <t>OE1357737301</t>
  </si>
  <si>
    <t>168 CAIRNTOUL COURT, CUMBERNAULD, GLASGOW, LANARKSHIRE</t>
  </si>
  <si>
    <t>G68 9JS</t>
  </si>
  <si>
    <t xml:space="preserve">covid clear pets - 2 dogsstandard rate, single phase Below 8ft Gas - inside in a cupboardElec - inside in a cupboardParking - ok </t>
  </si>
  <si>
    <t>P878963870,P878963870</t>
  </si>
  <si>
    <t>MA6NC210670045</t>
  </si>
  <si>
    <t>21E5251795</t>
  </si>
  <si>
    <t>G4F10805752100</t>
  </si>
  <si>
    <t>OE13577373</t>
  </si>
  <si>
    <t>0CA2F400005BE535</t>
  </si>
  <si>
    <t>OE1357738001</t>
  </si>
  <si>
    <t>VICTORIA COTTAGE, LONGFRAMLINGTON, MORPETH</t>
  </si>
  <si>
    <t>NE65 8EF</t>
  </si>
  <si>
    <t>ESME power cycle. COVID-19 STATUS: NO KNOWN OR SUSPECTED COVID-19 -  Jonathan Moore +447764694716- standard rate - single phase - below 8ft - parking ok - electric in the kitchen</t>
  </si>
  <si>
    <t>Power cycle. Electric not sending off reads. Contacted site support after power cycle who advised everything was working fine.</t>
  </si>
  <si>
    <t>20M1072675</t>
  </si>
  <si>
    <t>OE13577380</t>
  </si>
  <si>
    <t>PURE1357738701</t>
  </si>
  <si>
    <t>43 RAFFIN LANE, PEWSEY, PEWSEY, PEWSEY</t>
  </si>
  <si>
    <t>SN9 5HJ</t>
  </si>
  <si>
    <t>Duel fuel / step ladder / located indoors / econ7 / parking okay / trainee okay / photo id suff +447989196094 - 3o mins prior calljessamys@btinternet.com, not-applicable</t>
  </si>
  <si>
    <t>D01C82562,D01C82562</t>
  </si>
  <si>
    <t>21M0291406</t>
  </si>
  <si>
    <t>PURE13577387</t>
  </si>
  <si>
    <t>0CA2F400006BEFFE</t>
  </si>
  <si>
    <t>OE1357738801</t>
  </si>
  <si>
    <t>18 GLENCOE AVENUE</t>
  </si>
  <si>
    <t>DH2 2JJ</t>
  </si>
  <si>
    <t>ESMe powercycle. , smets2-repair</t>
  </si>
  <si>
    <t>After speaking to sms comms support and doing power cycle an exchange needs to be carried out. Customer to make new appointment</t>
  </si>
  <si>
    <t>19L3172034</t>
  </si>
  <si>
    <t>E6S14808001961</t>
  </si>
  <si>
    <t>OE13577388</t>
  </si>
  <si>
    <t>TEL1357738901</t>
  </si>
  <si>
    <t>25, DESMOND HUBBLE WAY, ASHFORD, KENT</t>
  </si>
  <si>
    <t>TN23 3SP</t>
  </si>
  <si>
    <t>No answer. No number available. Abort code et0911f</t>
  </si>
  <si>
    <t>Meter location: Elec ground floor, gas outside 1 pet in the propertyYes ok with 2 people attendingNo any parking restrictions, not-applicable</t>
  </si>
  <si>
    <t>Z18Q093092</t>
  </si>
  <si>
    <t>TEL13577389</t>
  </si>
  <si>
    <t>OE1357739901</t>
  </si>
  <si>
    <t>Spoke with SMS coms team. All assets are working fine</t>
  </si>
  <si>
    <t>G4K62282370413</t>
  </si>
  <si>
    <t>OE13577399</t>
  </si>
  <si>
    <t>OE1357740701</t>
  </si>
  <si>
    <t>18 THE AVENUE, SEAHAM</t>
  </si>
  <si>
    <t>SR7 8AB</t>
  </si>
  <si>
    <t>Power Cycle ESME., smets2-repair</t>
  </si>
  <si>
    <t>Power cycle le as requested</t>
  </si>
  <si>
    <t>18E0044888</t>
  </si>
  <si>
    <t>E6E03050951907</t>
  </si>
  <si>
    <t>OE13577407</t>
  </si>
  <si>
    <t>OCTO3970033001</t>
  </si>
  <si>
    <t>95 Sussex Road, Petersfield,</t>
  </si>
  <si>
    <t>GU31 4LB</t>
  </si>
  <si>
    <t xml:space="preserve">Job card was booked in incorrect, needed a site investigation raising </t>
  </si>
  <si>
    <t>OCTO9386698108</t>
  </si>
  <si>
    <t>5 Jasmine Villas,</t>
  </si>
  <si>
    <t>Whickham, Newcastle Upon Tyne</t>
  </si>
  <si>
    <t>NE16 4JH</t>
  </si>
  <si>
    <t>MA6NC210554414</t>
  </si>
  <si>
    <t>G4F12078592100</t>
  </si>
  <si>
    <t>OCTO8856745010</t>
  </si>
  <si>
    <t>61 Benton Road, West Allotment,</t>
  </si>
  <si>
    <t>NE27 0EP</t>
  </si>
  <si>
    <t>OE1357741301</t>
  </si>
  <si>
    <t>26 FEATHERSTONE GROVE, JARROW</t>
  </si>
  <si>
    <t>NE32 5YE</t>
  </si>
  <si>
    <t>Comms Hub Swap required., smets2-repair</t>
  </si>
  <si>
    <t>Powercycle unsuccessful. Assets decommissioned fro system and new job raised to exchange meters</t>
  </si>
  <si>
    <t>13K0147921</t>
  </si>
  <si>
    <t>G4F00031792000</t>
  </si>
  <si>
    <t>OE13577413</t>
  </si>
  <si>
    <t>OE1357741401</t>
  </si>
  <si>
    <t>14 Berkhampstead Court</t>
  </si>
  <si>
    <t>NE10 8LF</t>
  </si>
  <si>
    <t>Power Cycle ESME. , smets2-repair</t>
  </si>
  <si>
    <t>Distance or meter issue</t>
  </si>
  <si>
    <t>D00L42306</t>
  </si>
  <si>
    <t>G4F92300671900</t>
  </si>
  <si>
    <t>OE13577414</t>
  </si>
  <si>
    <t>OCTO891499950802</t>
  </si>
  <si>
    <t>34 Rankin Crescent, Bonnybridge,</t>
  </si>
  <si>
    <t>Stirlingshire</t>
  </si>
  <si>
    <t>FK4 1RA</t>
  </si>
  <si>
    <t>Called customer to Re-plan x3, No engineer to attend approved by J Hayes - Job not on CRM</t>
  </si>
  <si>
    <t>OCTO128377340102</t>
  </si>
  <si>
    <t>5 Coast Road, North Shields, Tyne And Wear</t>
  </si>
  <si>
    <t>NE29 7PQ</t>
  </si>
  <si>
    <t>PURE1357742001</t>
  </si>
  <si>
    <t>23 RIVERSMEAD, HODDESDON, HODDESDON, Hertfordshire</t>
  </si>
  <si>
    <t>EN11 8DP</t>
  </si>
  <si>
    <t xml:space="preserve">+441992461429  COVID-19 STATUS: NO KNOWN OR SUSPECTED COVID-19 can park on drive, [REDACTED], [REDACTED], dual fuel, elec extern, gas intern, parking ok on drive, ID, IHD, +441992461429 standard electricity meter , </t>
  </si>
  <si>
    <t>NA,Z06E042464</t>
  </si>
  <si>
    <t>NA,G4K80857310601</t>
  </si>
  <si>
    <t>MA6NC210936563</t>
  </si>
  <si>
    <t>21M0291846</t>
  </si>
  <si>
    <t>G4F10922022100</t>
  </si>
  <si>
    <t>PURE13577420</t>
  </si>
  <si>
    <t>OE1357743301</t>
  </si>
  <si>
    <t>12 Tudor Court, DURHAM, Durham</t>
  </si>
  <si>
    <t>DH6 2RE</t>
  </si>
  <si>
    <t>0191 526 6219, smets2-commission</t>
  </si>
  <si>
    <t>Dual band needed gas on opposite side of house</t>
  </si>
  <si>
    <t>G4F92402941900</t>
  </si>
  <si>
    <t>OE13577433</t>
  </si>
  <si>
    <t>SHL1327511903</t>
  </si>
  <si>
    <t>37, Clarendon Road, 37, SHOREHAM-BY-SEA, CLARENDON ROAD, SHOREHAM-BY-SEA, WEST SUSSEX</t>
  </si>
  <si>
    <t>BN43 6YF</t>
  </si>
  <si>
    <t>**DO NOT CANCEL. COMPLAINT. CALL EMMA@GLASGOW IF ANY ISSUES***, not-applicable</t>
  </si>
  <si>
    <t>60 amp fuse tidy job gas in outside box</t>
  </si>
  <si>
    <t>A08X175341,A08X175341</t>
  </si>
  <si>
    <t>G4K69326090814,G4K69326090814</t>
  </si>
  <si>
    <t>MA6NC210933672</t>
  </si>
  <si>
    <t>21M0289954</t>
  </si>
  <si>
    <t>G4F12048442100</t>
  </si>
  <si>
    <t>SHL13275119</t>
  </si>
  <si>
    <t>0CA2F400006BF16D</t>
  </si>
  <si>
    <t>OE1357745301</t>
  </si>
  <si>
    <t>20 King Edward Road, Ryton</t>
  </si>
  <si>
    <t>COVID-19 STATUS: NO KNOWN OR SUSPECTED COVID-19Elsa Liddle +447733201771 d/f STANDARD METERS OUTSIDE WALL PARKING OK  PHASE  AND ECV TBC double pole isolation switch installation required COVID-19 - NO KNOWN - 1.11.2021</t>
  </si>
  <si>
    <t>Omete</t>
  </si>
  <si>
    <t>M11X012275,M11X012275</t>
  </si>
  <si>
    <t>E6S00557621154,E6S00557621154</t>
  </si>
  <si>
    <t>MA6NC210667519</t>
  </si>
  <si>
    <t>21E5239376</t>
  </si>
  <si>
    <t>G4F10774012100</t>
  </si>
  <si>
    <t>OE13577453</t>
  </si>
  <si>
    <t>0CA2F400005BE3B3</t>
  </si>
  <si>
    <t>SHL1357747601</t>
  </si>
  <si>
    <t>The Old Inn, 6 Bridgeway, 6 Bridgeway, Cuddington, 6 Bridgeway</t>
  </si>
  <si>
    <t>HP18 0AW</t>
  </si>
  <si>
    <t>The gas meter is faulty and does not bring up any reads, please upgrade to SMETS2 for elec and gas., not-applicable</t>
  </si>
  <si>
    <t>No signal 9nstall and leave</t>
  </si>
  <si>
    <t>M11X013215,M11X013215</t>
  </si>
  <si>
    <t>E6S01135031154,E6S01135031154</t>
  </si>
  <si>
    <t>MA6NC210936787</t>
  </si>
  <si>
    <t>21E5252670</t>
  </si>
  <si>
    <t>E6F10680092100</t>
  </si>
  <si>
    <t>SHL13577476</t>
  </si>
  <si>
    <t>OE1357748501</t>
  </si>
  <si>
    <t>28 POPLAR GROVE, BEDLINGTON</t>
  </si>
  <si>
    <t>NE22 5NQ</t>
  </si>
  <si>
    <t>17M0047878,17M0047878</t>
  </si>
  <si>
    <t>G4F72214151700,G4F72214151700</t>
  </si>
  <si>
    <t xml:space="preserve">03052	</t>
  </si>
  <si>
    <t>MA6NC210579229</t>
  </si>
  <si>
    <t>21E5239394</t>
  </si>
  <si>
    <t>G4F92486921900</t>
  </si>
  <si>
    <t>OE13577485</t>
  </si>
  <si>
    <t>0CA2F40000523904</t>
  </si>
  <si>
    <t>SHL1357752601</t>
  </si>
  <si>
    <t>43 Cumberland Road, 43, CONSETT, CUMBERLAND ROAD, CONSETT</t>
  </si>
  <si>
    <t>DH8 8DJ</t>
  </si>
  <si>
    <t>Z17N019361,Z17N019361</t>
  </si>
  <si>
    <t>E6S12050911756,E6S12050911756</t>
  </si>
  <si>
    <t xml:space="preserve">04388	</t>
  </si>
  <si>
    <t>MA6NC210811164</t>
  </si>
  <si>
    <t>21E5234781</t>
  </si>
  <si>
    <t>G4F10780662100</t>
  </si>
  <si>
    <t>SHL13577526</t>
  </si>
  <si>
    <t>0CA2F400005BE692</t>
  </si>
  <si>
    <t>OE1357753501</t>
  </si>
  <si>
    <t>15, HAZELWOOD, JARROW</t>
  </si>
  <si>
    <t>C19 C17 c07</t>
  </si>
  <si>
    <t>17K0218998,17K0218998</t>
  </si>
  <si>
    <t>G4K00170551706,G4K00170551706</t>
  </si>
  <si>
    <t>MA6NC210602046</t>
  </si>
  <si>
    <t>21M0155709</t>
  </si>
  <si>
    <t>G4F00510492000</t>
  </si>
  <si>
    <t>OE13577535</t>
  </si>
  <si>
    <t>0CA2F400005BE533</t>
  </si>
  <si>
    <t>SHL1353788702</t>
  </si>
  <si>
    <t>33 Penfold Way, 33, Steyning, PENFOLD WAY, STEYNING</t>
  </si>
  <si>
    <t>BN44 3PG</t>
  </si>
  <si>
    <t>+441903918439 COVID-19 STATUS: NO KNOWN OR SUSPECTED COVID-19, *Job Type:xchangeParking: yes/Pets: noAdditional Job Info: ensure customer call on routeContact: 	01903918439Booked by: ML @ SECOVID CHECKS DONE</t>
  </si>
  <si>
    <t>Unable to install gas meter as reg to short. Customer may be moving gas to front of garage in future. Please arrange gas appt with sreal fits. Abort code ET1511e</t>
  </si>
  <si>
    <t>S8693634,S8693634</t>
  </si>
  <si>
    <t>21M0290295</t>
  </si>
  <si>
    <t>SHL13537887</t>
  </si>
  <si>
    <t>0CA2F4000056DF22</t>
  </si>
  <si>
    <t>PURE1357756201</t>
  </si>
  <si>
    <t>FLAT NO 3, 38 EVELYN GARDENS, LONDON, London</t>
  </si>
  <si>
    <t>SW7 3BJ</t>
  </si>
  <si>
    <t>+447799627466, 18+ duel, standard, parking ok, no pets, id suff, trainee ok,  LOCATION of meters gas inside Elec in communal area, IHD, step ladder, not-applicable</t>
  </si>
  <si>
    <t>F00A09114,F00A09114</t>
  </si>
  <si>
    <t>21M0291632</t>
  </si>
  <si>
    <t>PURE13577562</t>
  </si>
  <si>
    <t>0CA2F4000056DF5C</t>
  </si>
  <si>
    <t>SHL1357757401</t>
  </si>
  <si>
    <t>15 Nutt Street, LONDON, SHURLAND GARDENS, WILLOWBROOK ESTATE, LONDON</t>
  </si>
  <si>
    <t>SE15 6LD</t>
  </si>
  <si>
    <t>L83A89166,L83A89166</t>
  </si>
  <si>
    <t>21M0234681</t>
  </si>
  <si>
    <t>SHL13577574</t>
  </si>
  <si>
    <t>0CA2F400004281C0</t>
  </si>
  <si>
    <t>SHL1357757701</t>
  </si>
  <si>
    <t>2, Meadow Way, Great Paxton, ST. NEOTS, MEADOW WAY, GREAT PAXTON, ST. NEOTS, CAMBRIDGESHIRE</t>
  </si>
  <si>
    <t>PE19 6RR</t>
  </si>
  <si>
    <t>+447889514959 COVID-19 STATUS: NO KNOWN OR SUSPECTED COVID-19, Meter below 8ft: Y|Has permission to Install: Y|Parking available: FREE_PARKING_NEARBY|Customer has Carer or representative: N|Pass phrase: N/A</t>
  </si>
  <si>
    <t>Z10ER03941,Z10ER03941</t>
  </si>
  <si>
    <t>G4A05644260601,G4A05644260601</t>
  </si>
  <si>
    <t>MA6NC210625609</t>
  </si>
  <si>
    <t>21M0176817</t>
  </si>
  <si>
    <t>E6F10679762100</t>
  </si>
  <si>
    <t>SHL13577577</t>
  </si>
  <si>
    <t>0CA2F400006BEEFE</t>
  </si>
  <si>
    <t>OE1357761101</t>
  </si>
  <si>
    <t>STATUS: NO KNOWN OR SUSPECTED COVID-19, Call 30 min before arrival, Lynn Hindmarch, +447402237330, 18+, NO COVID</t>
  </si>
  <si>
    <t>OE13577611</t>
  </si>
  <si>
    <t>FRST1150539502</t>
  </si>
  <si>
    <t>77, Farm Holt, New Ash Green, LONGFIELD, Farm Holt</t>
  </si>
  <si>
    <t>DA3 8QB</t>
  </si>
  <si>
    <t>+447933207871 hlf hr enroute, DD-standard,easy access, both external, parking ok,trainee ok, ID ok, IHD, daily reads., Meter below 8ft: Y|Has permission to Install: Y|Parking available: FREE_PARKING_NEARBY|Customer has Carer or representative: N|Pass phrase: N/Ano covid</t>
  </si>
  <si>
    <t>A7619732</t>
  </si>
  <si>
    <t>E6S03665409711</t>
  </si>
  <si>
    <t>FRST11505395</t>
  </si>
  <si>
    <t>OE1357761701</t>
  </si>
  <si>
    <t>24, BRUSSELS ROAD, WALLSEND</t>
  </si>
  <si>
    <t>NE28 6SB</t>
  </si>
  <si>
    <t>17K0452256,17K0452256</t>
  </si>
  <si>
    <t>G4K01274001706,G4K01274001706</t>
  </si>
  <si>
    <t xml:space="preserve">06182	</t>
  </si>
  <si>
    <t>MA6NC210667377</t>
  </si>
  <si>
    <t>21E5240852</t>
  </si>
  <si>
    <t>G4F10772462100</t>
  </si>
  <si>
    <t>OE13577617</t>
  </si>
  <si>
    <t>0CA2F4000056F83C</t>
  </si>
  <si>
    <t>OE1357762001</t>
  </si>
  <si>
    <t>21 ST. PAULS TERRACE, 21, ST. PAULS TERRACE, SUNDERLAND</t>
  </si>
  <si>
    <t>SR2 0HF</t>
  </si>
  <si>
    <t>COVID-19 STATUS: NO CONTACT WITH CUSTOMER, DOORSTEP CHECKS REQUIRED, Have to leave at 3 for school run but don't mind leaving the guy in the house school just round the corner x</t>
  </si>
  <si>
    <t>Z13NA63980,Z13NA63980</t>
  </si>
  <si>
    <t>G4K12325480401,G4K12325480401</t>
  </si>
  <si>
    <t>MA6NC210714987</t>
  </si>
  <si>
    <t>21E5238260</t>
  </si>
  <si>
    <t>G4F10773942100</t>
  </si>
  <si>
    <t>ISO2041696</t>
  </si>
  <si>
    <t>OE13577620</t>
  </si>
  <si>
    <t>0CA2F400005BE54F</t>
  </si>
  <si>
    <t>TEL1357763801</t>
  </si>
  <si>
    <t>FLAT 16, 3, SALAMANCA PLACE, LONDON</t>
  </si>
  <si>
    <t>SE1 7HH</t>
  </si>
  <si>
    <t>Abort code ET1711D job not complete as no access to main fuse duebto door being jammed locked. Tried to get in couldn't called building management they tried couldn't get in either. So aborted and needs to be replanned.</t>
  </si>
  <si>
    <t>20L3412965</t>
  </si>
  <si>
    <t>TEL13577638</t>
  </si>
  <si>
    <t>OE1357764201</t>
  </si>
  <si>
    <t>24 QUEENSWAY, PONTELAND, NEWCASTLE UPON TYNE</t>
  </si>
  <si>
    <t xml:space="preserve">COVID-19 STATUS: NO KNOWN OR SUSPECTED COVID-19 18+Parking - Ok  Gas - GarageBelow 8FT - Step may be required ** +447966543515 - Call 30 Mins Prior ** </t>
  </si>
  <si>
    <t>OE13577642</t>
  </si>
  <si>
    <t>OE1357765301</t>
  </si>
  <si>
    <t>COVID-19 STATUS: NO KNOWN OR SUSPECTED COVID-19William Owens07388 293521</t>
  </si>
  <si>
    <t>Power cycled electric meter, electric meter decommissioned and recommissioned and Is now working, done the same with the gas meter and that.has now commisioned, have installed new ihd for customer as old one did not pair up and that is now working aswell</t>
  </si>
  <si>
    <t xml:space="preserve">00203	</t>
  </si>
  <si>
    <t>OE13577653</t>
  </si>
  <si>
    <t>FOX1357765401</t>
  </si>
  <si>
    <t>59 Lyndhurst Court, Hunstanton, Norfolk, NORFOLK</t>
  </si>
  <si>
    <t>PE36 5AE</t>
  </si>
  <si>
    <t>Phone01485533052Customer name: Mr Green, not-applicable</t>
  </si>
  <si>
    <t>S91E24837</t>
  </si>
  <si>
    <t>FOX13577654</t>
  </si>
  <si>
    <t>OE1357765501</t>
  </si>
  <si>
    <t>46 ST. THOMAS STREET, GATESHEAD</t>
  </si>
  <si>
    <t>NE9 5XA</t>
  </si>
  <si>
    <t>elec meter required gas already fitted - Call customer on 07711637940 30 mins before job for access, not-applicable</t>
  </si>
  <si>
    <t>K99L15121</t>
  </si>
  <si>
    <t>G4K00683451920</t>
  </si>
  <si>
    <t>OCTO CALLED TO CANCEL</t>
  </si>
  <si>
    <t>OE13577655</t>
  </si>
  <si>
    <t>OE1357766801</t>
  </si>
  <si>
    <t>10 Lawrence Court, Larbert, Stirlingshire</t>
  </si>
  <si>
    <t>FK5 4FS</t>
  </si>
  <si>
    <t xml:space="preserve">please call 30 mins ahead of time EV being installed not 3 phaseCOVID-19 STATUS: NO KNOWN OR SUSPECTED COVID-19 </t>
  </si>
  <si>
    <t>A09X037304,A09X037304</t>
  </si>
  <si>
    <t>MA6NC210670258</t>
  </si>
  <si>
    <t>21E5254168</t>
  </si>
  <si>
    <t>G4F10805582100</t>
  </si>
  <si>
    <t>OE13577668</t>
  </si>
  <si>
    <t>0CA2F400005BE3D2</t>
  </si>
  <si>
    <t>OE1357767201</t>
  </si>
  <si>
    <t>9 Carlisle Way, Newcastle Upon Tyne, Tyne And Wear</t>
  </si>
  <si>
    <t>NE27 0UR</t>
  </si>
  <si>
    <t>16K0555806</t>
  </si>
  <si>
    <t>G4K00816451606</t>
  </si>
  <si>
    <t>OE13577672</t>
  </si>
  <si>
    <t>OE1357769401</t>
  </si>
  <si>
    <t>43 KENMOOR WAY, NEWCASTLE UPON TYNE</t>
  </si>
  <si>
    <t>NE5 1TY</t>
  </si>
  <si>
    <t>17L0065240,17L0065240</t>
  </si>
  <si>
    <t xml:space="preserve">008557	</t>
  </si>
  <si>
    <t>E6S02662261760,E6S02662261760</t>
  </si>
  <si>
    <t xml:space="preserve">04382	</t>
  </si>
  <si>
    <t>MA6NC210811085</t>
  </si>
  <si>
    <t>21E5240855</t>
  </si>
  <si>
    <t>G4F10771792100</t>
  </si>
  <si>
    <t>OE13577694</t>
  </si>
  <si>
    <t>0CA2F40000523E87</t>
  </si>
  <si>
    <t>SHL1357769801</t>
  </si>
  <si>
    <t>77 St Johns Road, 77 St Johns Road, Faversham, Kent</t>
  </si>
  <si>
    <t>ME13 8EN</t>
  </si>
  <si>
    <t xml:space="preserve">ME13 8EN, COVID-19 STATUS: NO KNOWN OR SUSPECTED COVID-19Ms Elizabeth Eyre+441795591988Job Type: DF ExchangeParking: yesPets: a catLadders: not requiredAdditional Job Info: please call customer ahead of visit 01795591988 </t>
  </si>
  <si>
    <t>Extended electric meter board. Replaced black block with 2x lucy. Fitted floor bracket for gas. Spoke to tecline, distances achieved as armoured cable on electric supply</t>
  </si>
  <si>
    <t>16E0123500,16E0123500</t>
  </si>
  <si>
    <t>6153060SC,60</t>
  </si>
  <si>
    <t>MA6NC210834912</t>
  </si>
  <si>
    <t>21M0237079</t>
  </si>
  <si>
    <t>G4F10764372100</t>
  </si>
  <si>
    <t>SHL13577698</t>
  </si>
  <si>
    <t>0CA2F4000056E1FA</t>
  </si>
  <si>
    <t>OE1357770001</t>
  </si>
  <si>
    <t>commissioning, smets2-commission</t>
  </si>
  <si>
    <t>OE13577700</t>
  </si>
  <si>
    <t>SES1357770101</t>
  </si>
  <si>
    <t>11, HELSTON ROAD, SWINDON, HELSTON ROAD, SWINDON</t>
  </si>
  <si>
    <t>SN3 2LA</t>
  </si>
  <si>
    <t>2000012003317 - please MEX, not-applicable</t>
  </si>
  <si>
    <t>S76C13156,S76C13156</t>
  </si>
  <si>
    <t xml:space="preserve">05674	</t>
  </si>
  <si>
    <t>21M0291708</t>
  </si>
  <si>
    <t>SES13577701</t>
  </si>
  <si>
    <t>0CA2F4000056E07C</t>
  </si>
  <si>
    <t>OE1357770401</t>
  </si>
  <si>
    <t>8 GREETLANDS ROAD, SUNDERLAND</t>
  </si>
  <si>
    <t>SR2 9EB</t>
  </si>
  <si>
    <t>Ta55792 gas can not he done until gas engineer moves meter as in other side of wall</t>
  </si>
  <si>
    <t>I05L10458,I05L10458</t>
  </si>
  <si>
    <t>G4A04436710501</t>
  </si>
  <si>
    <t>21E5239144</t>
  </si>
  <si>
    <t>OE13577704</t>
  </si>
  <si>
    <t>0CA2F400005A7D4F</t>
  </si>
  <si>
    <t>PURE1357770901</t>
  </si>
  <si>
    <t>53 BURGHLEY ROAD, LONDON, LONDON</t>
  </si>
  <si>
    <t>NW5 1UH</t>
  </si>
  <si>
    <t>Dual fuel SMETS 2, with IHD, commissioned, not-applicable</t>
  </si>
  <si>
    <t>Done customer said 6 people have moved out of house and wants her gas meter tested</t>
  </si>
  <si>
    <t>14P0102977,14P0102977</t>
  </si>
  <si>
    <t xml:space="preserve">0051346	</t>
  </si>
  <si>
    <t>G4P50037451700,G4P50037451700</t>
  </si>
  <si>
    <t>MA6NC210587484</t>
  </si>
  <si>
    <t>21M0291646</t>
  </si>
  <si>
    <t>E6F10679892100</t>
  </si>
  <si>
    <t>PURE13577709</t>
  </si>
  <si>
    <t>0CA2F4000056DF87</t>
  </si>
  <si>
    <t>SHL1357026402</t>
  </si>
  <si>
    <t>24 FORD ROAD, NELSON ROW FORD, NELSON ROW FORD</t>
  </si>
  <si>
    <t>BN18 0DD</t>
  </si>
  <si>
    <t>COVID-19 NO CONT WITH CUST, DOOR CHECK REQ 03.11.2021phone number-+441903734243single phase-elec is indoors and gas is outdoors-Standard rate-parking ok-trainee ok-ID sufficient-IHD required</t>
  </si>
  <si>
    <t>60 amp fuse gas in outside box esme under stairs</t>
  </si>
  <si>
    <t>L73C09159,L73C09159</t>
  </si>
  <si>
    <t>G4A06368070101,G4A06368070101</t>
  </si>
  <si>
    <t>MA6NC210933940</t>
  </si>
  <si>
    <t>G4F12048232100</t>
  </si>
  <si>
    <t>SHL13570264</t>
  </si>
  <si>
    <t>0CA2F400006BF23A</t>
  </si>
  <si>
    <t>OE1357772401</t>
  </si>
  <si>
    <t>New appointment to install new duel as 6 visits haven't sorted comms issue</t>
  </si>
  <si>
    <t>OE13577724</t>
  </si>
  <si>
    <t>OE1357772801</t>
  </si>
  <si>
    <t>7 ADRIANA CLOSE, SUNDERLAND, TYNE AND WEAR</t>
  </si>
  <si>
    <t>SR2 0FG</t>
  </si>
  <si>
    <t xml:space="preserve">for Octopus Go tariff - +447734365995 - Chris Lillie - Parking ok, </t>
  </si>
  <si>
    <t>Z19Q026470</t>
  </si>
  <si>
    <t>E6S15180721961</t>
  </si>
  <si>
    <t xml:space="preserve">need PM appointment as engineer delayed with AM work </t>
  </si>
  <si>
    <t>OE13577728</t>
  </si>
  <si>
    <t>OE1357772901</t>
  </si>
  <si>
    <t>COVID-19 STATUS: NO CONTACT WITH CUSTOMER, DOORSTEP CHECKS REQUIRED, brackets required as semi-con box</t>
  </si>
  <si>
    <t>4503P25437</t>
  </si>
  <si>
    <t>SG940220168221</t>
  </si>
  <si>
    <t>G4F10772822100</t>
  </si>
  <si>
    <t>OE13577729</t>
  </si>
  <si>
    <t>SHL1357774301</t>
  </si>
  <si>
    <t>5, BOURNE CLOSE, SALISBURY</t>
  </si>
  <si>
    <t>SP1 1NR</t>
  </si>
  <si>
    <t>COVID-19 STATUS: 18+ Parking - Driveway  Vulnerability - NoTrainee - OkPassword - Spotty ** +447931582357 - Call 30 Mins Prior *** DUAL BAND REQUIRED *</t>
  </si>
  <si>
    <t>19K0179019</t>
  </si>
  <si>
    <t>G4F91200181900,G4F91200181900</t>
  </si>
  <si>
    <t>MA6NC210936366</t>
  </si>
  <si>
    <t>G4F10922182100</t>
  </si>
  <si>
    <t>SHL13577743</t>
  </si>
  <si>
    <t>GNL1357774701</t>
  </si>
  <si>
    <t>Ladder required abort code CN0411A</t>
  </si>
  <si>
    <t xml:space="preserve">Green Energy, COVID-19 STATUS: NO KNOWN OR SUSPECTED COVID-19 18+IHDParking - Ok ring the bell on gateElec - Internal   Stepladder Required - 2 Man Job ** +441327860876 - Call 30 Mins Prior ** </t>
  </si>
  <si>
    <t>GNL13577747</t>
  </si>
  <si>
    <t>OE1357775201</t>
  </si>
  <si>
    <t>39D, SOUTH PILMUIR ROAD, CLACKMANNAN, CLACKMANNANSHIRE</t>
  </si>
  <si>
    <t>FK10 4ET</t>
  </si>
  <si>
    <t>No answer at property, invalid phone number on job card. Octjh702</t>
  </si>
  <si>
    <t>Comms Hub Swap. , smets2-repair</t>
  </si>
  <si>
    <t>P32CA20941</t>
  </si>
  <si>
    <t>G4F92499741900</t>
  </si>
  <si>
    <t>OE13577752</t>
  </si>
  <si>
    <t>SHL1357775701</t>
  </si>
  <si>
    <t>24 Rogers Meadow, MARLBOROUGH, Wiltshire, ROGERS MEADOW, MARLBOROUGH, WILTSHIRE</t>
  </si>
  <si>
    <t>SN8 1DZ</t>
  </si>
  <si>
    <t>K86R23943,K86R23943</t>
  </si>
  <si>
    <t>G4W00288310801,G4W00288310801</t>
  </si>
  <si>
    <t>MA6NC210933655</t>
  </si>
  <si>
    <t>21M0290025</t>
  </si>
  <si>
    <t>G4F10764872100</t>
  </si>
  <si>
    <t>ISO2036006</t>
  </si>
  <si>
    <t>SHL13577757</t>
  </si>
  <si>
    <t>0CA2F4000056E19D</t>
  </si>
  <si>
    <t>OE1357776201</t>
  </si>
  <si>
    <t>Customer needs a Bridger as meters too far apart, not-applicable</t>
  </si>
  <si>
    <t>OE13577762</t>
  </si>
  <si>
    <t>GNL1357777201</t>
  </si>
  <si>
    <t>Station House, Sevenoaks Road, Halstead, Sevenoaks</t>
  </si>
  <si>
    <t>TN14 7HR</t>
  </si>
  <si>
    <t>+447932798854 COVID-19 STATUS: NO KNOWN OR SUSPECTED COVID-19, Green Energy, Please exchange your meter for SMETs 2. Site contact Seamus 07932798854. Supplier 01920483048.8-8:20 SCHOOL RUN!!!!!NO COVID</t>
  </si>
  <si>
    <t>All ok. Checked both blocks</t>
  </si>
  <si>
    <t>31244,L7913383</t>
  </si>
  <si>
    <t>21M0291674</t>
  </si>
  <si>
    <t>GNL13577772</t>
  </si>
  <si>
    <t>0CA2F400005BD183</t>
  </si>
  <si>
    <t>OE1357778701</t>
  </si>
  <si>
    <t>fly lead/ ariel/ antenna required, smets2-commission</t>
  </si>
  <si>
    <t>Elec worked gas not going through advised morn is wrong ppmid also not working</t>
  </si>
  <si>
    <t>17P3115441</t>
  </si>
  <si>
    <t>G4P31035701700</t>
  </si>
  <si>
    <t xml:space="preserve">00400	</t>
  </si>
  <si>
    <t>OE13577787</t>
  </si>
  <si>
    <t>SHL1357778901</t>
  </si>
  <si>
    <t>15 Lynne Close, SOUTH CROYDON, Surrey, LYNNE CLOSE, SOUTH CROYDON, SURREY</t>
  </si>
  <si>
    <t>CR2 8QA</t>
  </si>
  <si>
    <t>COVID-19 STATUS: NO KNOWN OR SUSPECTED COVID-19Mr James Helliwell+442084071147COVID-19 STATUS:18+ Parking - Ok Vulnerability - NoTrainee - OkID Suff** +442084071147 - Call 30 Mins Prior **</t>
  </si>
  <si>
    <t>21M0022882</t>
  </si>
  <si>
    <t>G4F00055102000</t>
  </si>
  <si>
    <t xml:space="preserve">00389	</t>
  </si>
  <si>
    <t>SHL13577789</t>
  </si>
  <si>
    <t>OE1357779001</t>
  </si>
  <si>
    <t>44 ROKER PARK ROAD, SUNDERLAND</t>
  </si>
  <si>
    <t>SR6 9PL</t>
  </si>
  <si>
    <t>07788 368790, smets2-commission</t>
  </si>
  <si>
    <t>G4A01059820801</t>
  </si>
  <si>
    <t>OE13577790</t>
  </si>
  <si>
    <t>PURE1357779901</t>
  </si>
  <si>
    <t>6 BALL &amp; WICKET LANE, FARNHAM, FARNHAM, FARNHAM, SURREY</t>
  </si>
  <si>
    <t>GU9 0PD</t>
  </si>
  <si>
    <t>[REDACTED], [REDACTED], [REDACTED], Meters are accessible for engineer, happy to have IHD and monthly MRs. This appointment was previously cancelled for no reason, can we please make sure this goes ahead - Craig Mullen - 07515 262548, not-applicable</t>
  </si>
  <si>
    <t>F98C62840,F98C62840</t>
  </si>
  <si>
    <t>575799,S575799</t>
  </si>
  <si>
    <t>MA6NC210933889</t>
  </si>
  <si>
    <t>21M0234938</t>
  </si>
  <si>
    <t>G4F10764752100</t>
  </si>
  <si>
    <t>PURE13577799</t>
  </si>
  <si>
    <t>0CA2F400006BF01B</t>
  </si>
  <si>
    <t>OE1357780501</t>
  </si>
  <si>
    <t>ALN BANK, WHITTINGHAM, ALNWICK</t>
  </si>
  <si>
    <t>NE66 4RQ</t>
  </si>
  <si>
    <t>COVID-19 STATUS: NO KNOWN OR SUSPECTED COVID-19Theodore Volpe07885 281745</t>
  </si>
  <si>
    <t>No wan. Tried PC and new HUB.</t>
  </si>
  <si>
    <t>17P2106703</t>
  </si>
  <si>
    <t xml:space="preserve">02957	</t>
  </si>
  <si>
    <t>OE13577805</t>
  </si>
  <si>
    <t>GNL1357780701</t>
  </si>
  <si>
    <t>Plot 9, 9, RICHARDSON CLOSE, AYLESBURY</t>
  </si>
  <si>
    <t xml:space="preserve"> ; , Green Energy, COVID-19 STATUS: NO CONTACT WITH CUSTOMER, DOORSTEP CHECKS REQUIRED</t>
  </si>
  <si>
    <t>21M0291843</t>
  </si>
  <si>
    <t>ISO2037430</t>
  </si>
  <si>
    <t>GNL13577807</t>
  </si>
  <si>
    <t>0CA2F4000056DF76</t>
  </si>
  <si>
    <t>OE1355603602</t>
  </si>
  <si>
    <t>24 LEVEN COURT</t>
  </si>
  <si>
    <t>FK10 1QL</t>
  </si>
  <si>
    <t>4605P24769</t>
  </si>
  <si>
    <t>rochelle.green@octoenergy.com by email</t>
  </si>
  <si>
    <t>OE13556036</t>
  </si>
  <si>
    <t>GNL1357781101</t>
  </si>
  <si>
    <t>Plot 10, 10, RICHARDSON CLOSE, AYLESBURY</t>
  </si>
  <si>
    <t>21M0291838</t>
  </si>
  <si>
    <t>ISO2037917</t>
  </si>
  <si>
    <t>GNL13577811</t>
  </si>
  <si>
    <t>0CA2F4000056DFA9</t>
  </si>
  <si>
    <t>SHL1357781201</t>
  </si>
  <si>
    <t>26 Park Road North, Bedford, Bedfordshire, PARK ROAD NORTH, BEDFORD, BEDFORDSHIRE</t>
  </si>
  <si>
    <t>MK41 7RH</t>
  </si>
  <si>
    <t>D10W683212,D10W683212</t>
  </si>
  <si>
    <t>G4A02274150801,G4A02274150801</t>
  </si>
  <si>
    <t>MA6NC210936641</t>
  </si>
  <si>
    <t>21M0176240</t>
  </si>
  <si>
    <t>E6F10680132100</t>
  </si>
  <si>
    <t>SHL13577812</t>
  </si>
  <si>
    <t>0CA2F400006BF0FF</t>
  </si>
  <si>
    <t>GNL1357781301</t>
  </si>
  <si>
    <t>Plot 11, 11, RICHARDSON CLOSE, AYLESBURY</t>
  </si>
  <si>
    <t>Mew connection</t>
  </si>
  <si>
    <t>21M0291842</t>
  </si>
  <si>
    <t>ISO2037233</t>
  </si>
  <si>
    <t>GNL13577813</t>
  </si>
  <si>
    <t>0CA2F4000056DF70</t>
  </si>
  <si>
    <t>OE1333820802</t>
  </si>
  <si>
    <t>12 HAVEN COURT</t>
  </si>
  <si>
    <t>NE24 5RX</t>
  </si>
  <si>
    <t>COVID-19 STATUS: NO KNOWN OR SUSPECTED COVID-19Michael Mitchelson+447984944702</t>
  </si>
  <si>
    <t>C17 c19 this job was done in very bad rain</t>
  </si>
  <si>
    <t>17L0004725,17L0004725</t>
  </si>
  <si>
    <t>E6S11950871656,E6S11950871656</t>
  </si>
  <si>
    <t>MA6NC210115163</t>
  </si>
  <si>
    <t>21E5240066</t>
  </si>
  <si>
    <t>G4F10774002100</t>
  </si>
  <si>
    <t>OE13338208</t>
  </si>
  <si>
    <t>0CA2F400005BE540</t>
  </si>
  <si>
    <t>SHL1357784201</t>
  </si>
  <si>
    <t>1, Old school lane, 1, OLD SCHOOL LANE, STOKE HAMMOND, MILTON KEYNES, BUCKINGHAMSHIRE</t>
  </si>
  <si>
    <t>MK17 9BW</t>
  </si>
  <si>
    <t>STATUS: NO KNOWN OR SUSPECTED COVID-19, Call 30 min before arrival, Mr David Venn, +447403235606, 18+, Complaint CASE VIP  IHD to be replaced..... and paired with meter that was installed in July. The current IHD has been advised as faulty and his other IHD is for his previous meter. Mr Venn 07403235606</t>
  </si>
  <si>
    <t>Ne ihd sent via post from Shell have now joined and commissioned the ihd serialnumber 0ca2f400006c14a0</t>
  </si>
  <si>
    <t>21M0173848</t>
  </si>
  <si>
    <t>SHL13577842</t>
  </si>
  <si>
    <t>SHL1357786101</t>
  </si>
  <si>
    <t>53 Hollies Avenue, West Byfleet, Surrey, HOLLIES AVENUE, WEST BYFLEET, SURREY</t>
  </si>
  <si>
    <t>KT14 6AL</t>
  </si>
  <si>
    <t>Meter below 8ft: Y|Has permission to Install: Y|Parking available: FREE_PARKING_NEARBY|Customer has Carer or representative: N|Pass phrase: Freddie, not-applicable</t>
  </si>
  <si>
    <t>L13C11786,L13C11786</t>
  </si>
  <si>
    <t>G4K90559610901,G4K90559610901</t>
  </si>
  <si>
    <t>MA6NC210933906</t>
  </si>
  <si>
    <t>21M0155740</t>
  </si>
  <si>
    <t>G4F10764772100</t>
  </si>
  <si>
    <t>SHL13577861</t>
  </si>
  <si>
    <t>0CA2F4000056E097</t>
  </si>
  <si>
    <t>SHL1355656602</t>
  </si>
  <si>
    <t>35, CHELMSFORD SQUARE, CHELMSFORD SQUARE, LONDON, CHELMSFORD SQUARE</t>
  </si>
  <si>
    <t>NW10 3AP</t>
  </si>
  <si>
    <t xml:space="preserve">11/11/2021 /DOORSTEP CHECKS REQ, Covid19 - no issues. Parking: to be arranged upon the contact prior to the arrival (07793560218) as the previous app was aborted because of parking. Please contact the customer prior to arrival. Pets - no pets. Ladders - not required. </t>
  </si>
  <si>
    <t>IHD requested by customer.</t>
  </si>
  <si>
    <t>L77A05100,L77A05100</t>
  </si>
  <si>
    <t>21M0291576</t>
  </si>
  <si>
    <t>SHL13556566</t>
  </si>
  <si>
    <t>TEL1357786701</t>
  </si>
  <si>
    <t>80, CLARENDON GARDENS, WEMBLEY, MIDDLESEX</t>
  </si>
  <si>
    <t>HA9 7LF</t>
  </si>
  <si>
    <t xml:space="preserve">COVID-19 STATUS: NO KNOWN OR SUSPECTED COVID-19, Miss Wandoo GbeSingle phase Dual fuel Internal metersStandard rateParking okTrainee okPassword  - Ella </t>
  </si>
  <si>
    <t>K01E07955,K01E07955</t>
  </si>
  <si>
    <t>G4A00174901301,G4A00174901301</t>
  </si>
  <si>
    <t xml:space="preserve">05605	</t>
  </si>
  <si>
    <t>MA6NC210749048</t>
  </si>
  <si>
    <t>21M0291579</t>
  </si>
  <si>
    <t>E6F10605132100</t>
  </si>
  <si>
    <t>TEL13577867</t>
  </si>
  <si>
    <t>OE1357787801</t>
  </si>
  <si>
    <t>64, STEPHENSON WAY, BLAYDON-ON-TYNE</t>
  </si>
  <si>
    <t>NE21 6QW</t>
  </si>
  <si>
    <t>17K0323770,17K0323770</t>
  </si>
  <si>
    <t xml:space="preserve">07903	</t>
  </si>
  <si>
    <t>G4K01031201706,G4K01031201706</t>
  </si>
  <si>
    <t>MA6NC210644425</t>
  </si>
  <si>
    <t>21E5239415</t>
  </si>
  <si>
    <t>G4F10773672100</t>
  </si>
  <si>
    <t>ISO2041132</t>
  </si>
  <si>
    <t>OE13577878</t>
  </si>
  <si>
    <t>0CA2F400005BE333</t>
  </si>
  <si>
    <t>OE1357788001</t>
  </si>
  <si>
    <t>1, CONNOLLY TERRACE, BLACKHALL MILL, NEWCASTLE UPON TYNE</t>
  </si>
  <si>
    <t>NE17 7TR</t>
  </si>
  <si>
    <t>+447740189912 COVID-19 STATUS: NO KNOWN OR SUSPECTED COVID-19, customer needs smets2 gas with dual band 07740 189912</t>
  </si>
  <si>
    <t>21M0029123</t>
  </si>
  <si>
    <t>G4A00010903001</t>
  </si>
  <si>
    <t>OE13577880</t>
  </si>
  <si>
    <t>OE1357788801</t>
  </si>
  <si>
    <t>8 Weardale Avenue</t>
  </si>
  <si>
    <t>needs isolator switch installed as well, not-applicable</t>
  </si>
  <si>
    <t>D09L03896,D09L03896</t>
  </si>
  <si>
    <t xml:space="preserve">07191	</t>
  </si>
  <si>
    <t>G4K64815230611,G4K64815230611</t>
  </si>
  <si>
    <t>MA6NC210602067</t>
  </si>
  <si>
    <t>21E5240200</t>
  </si>
  <si>
    <t>G4F10779962100</t>
  </si>
  <si>
    <t>ISO2040986</t>
  </si>
  <si>
    <t>OE13577888</t>
  </si>
  <si>
    <t>0CA2F400005BE519</t>
  </si>
  <si>
    <t>OE1357790401</t>
  </si>
  <si>
    <t>34 HUNTINGDON CLOSE, NEWCASTLE UPON TYNE</t>
  </si>
  <si>
    <t>NE3 2XY</t>
  </si>
  <si>
    <t>STATUS: NO KNOWN OR SUSPECTED COVID-19, Call 30 min before arrival, Joanne Gray, +447584660676, 18+, 4 people, standard, single phase, parking ok, meters inside, meters boards in cupboard.</t>
  </si>
  <si>
    <t>K96L07152,K96L07152</t>
  </si>
  <si>
    <t>G4A00624441401,G4A00624441401</t>
  </si>
  <si>
    <t>MA6NC210714673</t>
  </si>
  <si>
    <t>21E5240194</t>
  </si>
  <si>
    <t>G4F12078472100</t>
  </si>
  <si>
    <t>OE13577904</t>
  </si>
  <si>
    <t>0CA2F400005BE551</t>
  </si>
  <si>
    <t>OE1357791501</t>
  </si>
  <si>
    <t>parking- easier after 9:30am- as school nearby, 07973 537856</t>
  </si>
  <si>
    <t>G4A01128200901</t>
  </si>
  <si>
    <t>OE13577915</t>
  </si>
  <si>
    <t>OE1357794001</t>
  </si>
  <si>
    <t>50 Elmwood Avenue, Sunderland</t>
  </si>
  <si>
    <t>SR5 5AL</t>
  </si>
  <si>
    <t>STATUS: NO KNOWN OR SUSPECTED COVID-19, Call 30 min before arrival, Ann Watson, +447516390370, 18+, 2 people, standard, single phase, parking ok, both inside, step ladder</t>
  </si>
  <si>
    <t>S14N61500</t>
  </si>
  <si>
    <t>L1356505062M</t>
  </si>
  <si>
    <t xml:space="preserve">need AD </t>
  </si>
  <si>
    <t>OE13577940</t>
  </si>
  <si>
    <t>SHL1357795101</t>
  </si>
  <si>
    <t>11, Robins Court, Alresford, ROBINS COURT, ALRESFORD, HAMPSHIRE</t>
  </si>
  <si>
    <t>SO24 9NZ</t>
  </si>
  <si>
    <t>[REDACTED], Meter below 8ft: Y|Has permission to Install: Y|Parking available: PAY_AND_DISPLAY_NEARBY|Customer has Carer or representative: N|Pass phrase: N/A</t>
  </si>
  <si>
    <t>D07C41226</t>
  </si>
  <si>
    <t>SHL13577951</t>
  </si>
  <si>
    <t>OE1357795601</t>
  </si>
  <si>
    <t>18 GIBSIDE TERRACE, BURNOPFIELD, NEWCASTLE UPON TYNE</t>
  </si>
  <si>
    <t>NE16 6NJ</t>
  </si>
  <si>
    <t>COVID-19 STATUS: NO CONTACT WITH CUSTOMER, DOORSTEP CHECKS REQUIRED, There is parking available, the boiler is situated in my cellar abs I have a hive installed so will need to make sure this still works when smart meter is installed.</t>
  </si>
  <si>
    <t>S83L02079,S83L02079</t>
  </si>
  <si>
    <t>0197492S,197492</t>
  </si>
  <si>
    <t>MA6NC210667399</t>
  </si>
  <si>
    <t>21E5238245</t>
  </si>
  <si>
    <t>G4F10780452100</t>
  </si>
  <si>
    <t>OE13577956</t>
  </si>
  <si>
    <t>0CA2F4000056F87C</t>
  </si>
  <si>
    <t>SHL1357796501</t>
  </si>
  <si>
    <t xml:space="preserve">STATUS: NO KNOWN OR SUSPECTED COVID-19, Mr Peter Birtwisle, +441913855331, 18+, COVID-19 STATUS: NO CONTACT WITH CUSTOMER, DOORSTEP CHECKS REQUIRED requires dual band comms sub and gas meter commissioned </t>
  </si>
  <si>
    <t>Re visit required by sms site support. Error found on comms hub exchange that hasn't been seen before. Customer aware and old comms hub put back on meter.</t>
  </si>
  <si>
    <t>SHL13577965</t>
  </si>
  <si>
    <t>SHL1357798201</t>
  </si>
  <si>
    <t>41, Bairstow Close, Bairstow Close, BOREHAMWOOD, Bairstow Close</t>
  </si>
  <si>
    <t>WD6 4TB</t>
  </si>
  <si>
    <t>+442082074258 ******* +447926555141Gas and elec inside front doorsingle phasestandard rate 18+ID OKPARKING ON STREET , not-applicable</t>
  </si>
  <si>
    <t>K01E19848</t>
  </si>
  <si>
    <t>G4A03393949901</t>
  </si>
  <si>
    <t>SHL13577982</t>
  </si>
  <si>
    <t>SHL1357798301</t>
  </si>
  <si>
    <t>11, WEST STREET, WEST STREET, BANBURY, WEST STREET</t>
  </si>
  <si>
    <t>OX16 3HA</t>
  </si>
  <si>
    <t>No access to cut out. Been boarded in. Cupboard would have to be taken apart. Ta55994</t>
  </si>
  <si>
    <t>S70G28170</t>
  </si>
  <si>
    <t>G4K30258041101</t>
  </si>
  <si>
    <t>SHL13577983</t>
  </si>
  <si>
    <t>OE1357798901</t>
  </si>
  <si>
    <t>2 CAIRNS WAY, NEWCASTLE UPON TYNE</t>
  </si>
  <si>
    <t>NE3 2SN</t>
  </si>
  <si>
    <t>A04 raised damage at fuse side of cut which means even though fuse is in and screwed into position it can still can be pulled. Covered with shrouding reference 211115-002818</t>
  </si>
  <si>
    <t>D13C03205,D13C03205</t>
  </si>
  <si>
    <t>G4K03195200101,G4K03195200101</t>
  </si>
  <si>
    <t>MA6NC210670466</t>
  </si>
  <si>
    <t>21E5249903</t>
  </si>
  <si>
    <t>G4F10805892100</t>
  </si>
  <si>
    <t>OE13577989</t>
  </si>
  <si>
    <t>0CA2F4000056F873</t>
  </si>
  <si>
    <t>OE1357802801</t>
  </si>
  <si>
    <t>31 Cheviot Street, Wooler, Northumberland</t>
  </si>
  <si>
    <t>NE71 6LW</t>
  </si>
  <si>
    <t>COVID-19 STATUS: NO KNOWN OR SUSPECTED COVID-19 +447808588451</t>
  </si>
  <si>
    <t>A08X080345,A08X080345</t>
  </si>
  <si>
    <t>G4K67500660712,G4K67500660712</t>
  </si>
  <si>
    <t>MA6NC210714613</t>
  </si>
  <si>
    <t>21E5239249</t>
  </si>
  <si>
    <t>G4F10805392100</t>
  </si>
  <si>
    <t>OE13578028</t>
  </si>
  <si>
    <t>0CA2F4000056F983</t>
  </si>
  <si>
    <t>OE1357804401</t>
  </si>
  <si>
    <t>11, Sandy Lane, Gateshead, Tyne And Wear</t>
  </si>
  <si>
    <t>NE9 7YB</t>
  </si>
  <si>
    <t>I05L18115,I05L18115</t>
  </si>
  <si>
    <t>G4W00121641402,G4W00121641402</t>
  </si>
  <si>
    <t xml:space="preserve">07017	</t>
  </si>
  <si>
    <t>MA6NC210554049</t>
  </si>
  <si>
    <t>21E5235079</t>
  </si>
  <si>
    <t>G4F12078412100</t>
  </si>
  <si>
    <t>OE13578044</t>
  </si>
  <si>
    <t>0CA2F400005BE531</t>
  </si>
  <si>
    <t>FOX1357805101</t>
  </si>
  <si>
    <t>12 Kingmaker Way, Northampton, Northamptonshire, NORTHAMPTONSHIRE</t>
  </si>
  <si>
    <t>NN4 8QL</t>
  </si>
  <si>
    <t>All completed  confirmed with site support</t>
  </si>
  <si>
    <t>21M0206254</t>
  </si>
  <si>
    <t>G4K00548451920</t>
  </si>
  <si>
    <t>FOX13578051</t>
  </si>
  <si>
    <t>0CA2F4000056E010</t>
  </si>
  <si>
    <t>PURE1357805301</t>
  </si>
  <si>
    <t>19 PAULS RISE, NORTH WOODCHESTER, STROUD, GLOUCESTERSHIRE</t>
  </si>
  <si>
    <t>GL5 5PN</t>
  </si>
  <si>
    <t>outdoors/- standard rate /E7 elecparking okay/ id okay/ trainee okay Please call 30 mins beforehand +447875028671, not-applicable</t>
  </si>
  <si>
    <t>K10W035376,K10W035376</t>
  </si>
  <si>
    <t>016249S,16249</t>
  </si>
  <si>
    <t>MA6NC210933827</t>
  </si>
  <si>
    <t>21M0290071</t>
  </si>
  <si>
    <t>G4F10778312100</t>
  </si>
  <si>
    <t>PURE13578053</t>
  </si>
  <si>
    <t>0CA2F4000056E077</t>
  </si>
  <si>
    <t>PURE1357805401</t>
  </si>
  <si>
    <t>TREVENA, WINTON HILL, STOCKBRIDGE, STOCKBRIDGE, HAMPSHIRE</t>
  </si>
  <si>
    <t>SO20 6HL</t>
  </si>
  <si>
    <t xml:space="preserve">BEFORE 4PM, Call 30m  prior arr, Richard +447831626206 single phase elecy inside under stairs, parking ok-narrow driveway, trainee-id-idh ok </t>
  </si>
  <si>
    <t>S02C68371,S02C68371</t>
  </si>
  <si>
    <t xml:space="preserve">00390	</t>
  </si>
  <si>
    <t>21M0290049</t>
  </si>
  <si>
    <t>PURE13578054</t>
  </si>
  <si>
    <t>0CA2F400006BEF72</t>
  </si>
  <si>
    <t>SHL1357807401</t>
  </si>
  <si>
    <t>100, BENTS PARK ROAD</t>
  </si>
  <si>
    <t>NE33 3NA</t>
  </si>
  <si>
    <t>Dual, DD, house, strd, meters outside, red valve, below 6ft, SEMI CON KIT, Has access to the main fuse, dog, parking/trainee/id ok, IHD req, daily reads., COVID-19 STATUS: **PLEASE PROVIDE IHD AND CONNECT** 18+ Parking - Ok Vulnerability - NoTrainee - OkID Suff** +447737415112 - Call 30 Mins Prior **</t>
  </si>
  <si>
    <t>All complete had to raise an elec exchange then  commission  but all complete</t>
  </si>
  <si>
    <t>I08L04345</t>
  </si>
  <si>
    <t>G4F92111901900</t>
  </si>
  <si>
    <t>SHL13578074</t>
  </si>
  <si>
    <t>OE1357808101</t>
  </si>
  <si>
    <t>30 STUDLEY DRIVE, SPENNYMOOR, DURHAM</t>
  </si>
  <si>
    <t>A04N035060,A04N035060</t>
  </si>
  <si>
    <t>E6S02088500852,E6S02088500852</t>
  </si>
  <si>
    <t>MA6NC210670460</t>
  </si>
  <si>
    <t>21E5239984</t>
  </si>
  <si>
    <t>G4F00400502000</t>
  </si>
  <si>
    <t>OE13578081</t>
  </si>
  <si>
    <t>0CA2F400005A6E00</t>
  </si>
  <si>
    <t>SHL1357809501</t>
  </si>
  <si>
    <t>112, RUSKIN ROAD, NORTHAMPTON</t>
  </si>
  <si>
    <t>free parking on streetno pets, not-applicable</t>
  </si>
  <si>
    <t>Cn0911c  gas up high above kitchen units</t>
  </si>
  <si>
    <t>Z14NA06286,Z14NA06286</t>
  </si>
  <si>
    <t xml:space="preserve">01490	</t>
  </si>
  <si>
    <t xml:space="preserve">06036	</t>
  </si>
  <si>
    <t>E6S01854140452</t>
  </si>
  <si>
    <t>21M0289991</t>
  </si>
  <si>
    <t>SHL13578095</t>
  </si>
  <si>
    <t>0CA2F4000056E01A</t>
  </si>
  <si>
    <t>SHL1357816401</t>
  </si>
  <si>
    <t>9 ORCHARD CLOSE, CADDINGTON, LUTON, CADDINGTON</t>
  </si>
  <si>
    <t>LU1 4EB</t>
  </si>
  <si>
    <t>COVID-19 STATUS: NO CONTACT WITH CUSTOMER, DOORSTEP CHECKS REQUIRED, Fitting required for gasbelow 8ft gas meter outside semi-con kit required no vulnerabilityparking available two engineers okay id sufficient best contact number -  +441582662446</t>
  </si>
  <si>
    <t>1 mbar drop customer never smelled gas before</t>
  </si>
  <si>
    <t>21M0234225</t>
  </si>
  <si>
    <t>SG940217314721</t>
  </si>
  <si>
    <t>G4F12048422100</t>
  </si>
  <si>
    <t>SG940219827621</t>
  </si>
  <si>
    <t>SHL13578164</t>
  </si>
  <si>
    <t>TEL1357819801</t>
  </si>
  <si>
    <t>FLAT 39, HANOVER GATE MANSIONS, PARK ROAD, LONDON</t>
  </si>
  <si>
    <t>NW1 4SL</t>
  </si>
  <si>
    <t>Cusotmer said they cancelled in the morning no answer on phone spoke on doorbell et191121c</t>
  </si>
  <si>
    <t>elec only indoors- gas too high up- standard rateparking okay/ id okay/ trainee okay Please call 30 mins beforehand +447426775120, not-applicable</t>
  </si>
  <si>
    <t>K82A05399</t>
  </si>
  <si>
    <t>TEL13578198</t>
  </si>
  <si>
    <t>PURE1357820101</t>
  </si>
  <si>
    <t>FLAT NO 46, KINGSBURY STREET, MARLBOROUGH, Wiltshire</t>
  </si>
  <si>
    <t>SN8 1JE</t>
  </si>
  <si>
    <t>B01 unable to pull fuse. Abort CODE ta56067</t>
  </si>
  <si>
    <t xml:space="preserve">+441672514093 hlf hr enroute, standard, single, both meters internal, step ladder req, easy access, no parking in front of area but Pay &amp;display parking available in the area, trainee ok, id ok, ihd. </t>
  </si>
  <si>
    <t>H10C04849</t>
  </si>
  <si>
    <t>PURE13578201</t>
  </si>
  <si>
    <t>SHL1356406502</t>
  </si>
  <si>
    <t>24, Tranwell drive, 24, TRANWELL DRIVE, SEATON DELAVAL, WHITLEY BAY</t>
  </si>
  <si>
    <t>SMETS2 gas recommission +447576646407 COVID-19 NO CONT WITH CUST, DOOR CHECK REQ 2.11..2021please call on the day of arrival</t>
  </si>
  <si>
    <t>Would not commission repair needed have to wait on site for shell to get back</t>
  </si>
  <si>
    <t>SHL13564065</t>
  </si>
  <si>
    <t>PURE1357824701</t>
  </si>
  <si>
    <t>26 COLN CRESCENT, SWINDON, SWINDON, SWINDON</t>
  </si>
  <si>
    <t>SN25 3NA</t>
  </si>
  <si>
    <t>Elec Only- internal, SR, IHD, Parking Ok, Trainee OK, ID sufficient, Cat, Call on way +441793726775, not-applicable</t>
  </si>
  <si>
    <t>Remained on site until SSE arrived.</t>
  </si>
  <si>
    <t>L69C14647,L69C14647</t>
  </si>
  <si>
    <t>21M0290073</t>
  </si>
  <si>
    <t>PURE13578247</t>
  </si>
  <si>
    <t>0CA2F4000056E06F</t>
  </si>
  <si>
    <t>SHL1357824901</t>
  </si>
  <si>
    <t>No to covid questions, parking available, no pets, no ladder, no permission, no special requirements, ok for supply to be off, not-applicable</t>
  </si>
  <si>
    <t>Z01E063104,Z01E063104</t>
  </si>
  <si>
    <t>0026225	,0026225S</t>
  </si>
  <si>
    <t>MA6NC210625806</t>
  </si>
  <si>
    <t>21M0291823</t>
  </si>
  <si>
    <t>E6E03648492121</t>
  </si>
  <si>
    <t>ISO2037251</t>
  </si>
  <si>
    <t>SHL13578249</t>
  </si>
  <si>
    <t>0CA2F400006BEEE9</t>
  </si>
  <si>
    <t>SHL1357825501</t>
  </si>
  <si>
    <t>49 Tintagel Close, HEMEL HEMPSTEAD, Hertfordshire, TINTAGEL CLOSE, HEMEL HEMPSTEAD, HERTFORDSHIRE</t>
  </si>
  <si>
    <t>HP2 6NN</t>
  </si>
  <si>
    <t>Meter box metal so won't connect to the electricity. The last engineer also said this cs17111618</t>
  </si>
  <si>
    <t>COVID-19 STATUS: NO CONTACT WITH CUSTOMER, DOORSTEP CHECKS REQUIRED *Job Type: exchangeParking: yesPets: yes - will be separatedAdditional Job Info: ensure customer call on routeContact: 0793 374 5029Booked by: (YOUR INITIALS) OM @ SECOVID CHE</t>
  </si>
  <si>
    <t>S16416300</t>
  </si>
  <si>
    <t>SHL13578255</t>
  </si>
  <si>
    <t>OE1357825901</t>
  </si>
  <si>
    <t>5 TOLLGATE ROAD, HAMSTERLEY MILL, ROWLANDS GILL</t>
  </si>
  <si>
    <t xml:space="preserve">comms hub not responding - Powercycle needed, if unsuccessful then dual fuel MEX - meters didn't work with previous supplierCOVID-19 STATUS: NO KNOWN OR SUSPECTED COVID-19 </t>
  </si>
  <si>
    <t>20L3252670,20L3252670</t>
  </si>
  <si>
    <t xml:space="preserve">07897	</t>
  </si>
  <si>
    <t>E6S14543552061,E6S14543552061</t>
  </si>
  <si>
    <t xml:space="preserve">04943	</t>
  </si>
  <si>
    <t>MA6NC210667523</t>
  </si>
  <si>
    <t>21E5240841</t>
  </si>
  <si>
    <t>G4F10773662100</t>
  </si>
  <si>
    <t>OE13578259</t>
  </si>
  <si>
    <t>0CA2F400005BE329</t>
  </si>
  <si>
    <t>OE1357826801</t>
  </si>
  <si>
    <t>20 HENDRY AVENUE, DENNY</t>
  </si>
  <si>
    <t>FK6 5ET</t>
  </si>
  <si>
    <t>covid clearparking ok below 8ft meters outside on the wall</t>
  </si>
  <si>
    <t>17K0217104</t>
  </si>
  <si>
    <t>U6S04117501702</t>
  </si>
  <si>
    <t>OE13578268</t>
  </si>
  <si>
    <t>TEL1357828101</t>
  </si>
  <si>
    <t>62, THORNHILL PLACE, LONGSTANTON, CAMBRIDGE</t>
  </si>
  <si>
    <t>CB24 3EF</t>
  </si>
  <si>
    <t>Call 30mn  prior arr, single phase elecy inside hall way, gas outside on wall, triangle key req, bellow 6ft parking-id-ihd-trainee ok , not-applicable</t>
  </si>
  <si>
    <t>HS13K10031,HS13K10031</t>
  </si>
  <si>
    <t xml:space="preserve">0545992	,0545992	</t>
  </si>
  <si>
    <t>MA6NC210625808</t>
  </si>
  <si>
    <t>21E5250761</t>
  </si>
  <si>
    <t>E6E03648762121</t>
  </si>
  <si>
    <t>TEL13578281</t>
  </si>
  <si>
    <t>0CA2F400006BE970</t>
  </si>
  <si>
    <t>TEL1357828901</t>
  </si>
  <si>
    <t>5, SPRINGFIELD LAWNS, STATION ROAD, SHIREHAMPTON, BRISTOL</t>
  </si>
  <si>
    <t>BS11 9TY</t>
  </si>
  <si>
    <t xml:space="preserve">02/11/2021/NO COVIDPLEASE CALL 30 MINS PRIOR TO ARRIVAL  +447974947615 below 8ftboth meters are outside standard rate key provided no vulnerability parking available two engineers okay id sufficient </t>
  </si>
  <si>
    <t>K79D08572</t>
  </si>
  <si>
    <t>G4A05010300701</t>
  </si>
  <si>
    <t>TEL13578289</t>
  </si>
  <si>
    <t>OE1357829201</t>
  </si>
  <si>
    <t>48 LEAZES COURT BARRACK ROAD, NEWCASTLE UPON TYNE</t>
  </si>
  <si>
    <t>NE4 5AY</t>
  </si>
  <si>
    <t>Electric and ppmid installed unable to complete gas as when testing meter showing voltage notice left and turned off at electric isolator customer to contact electrican</t>
  </si>
  <si>
    <t>S73L17049,S73L17049</t>
  </si>
  <si>
    <t>G4K70369771011</t>
  </si>
  <si>
    <t>21E5238138</t>
  </si>
  <si>
    <t>OE13578292</t>
  </si>
  <si>
    <t>0CA2F400005A6D8F</t>
  </si>
  <si>
    <t>TEL1357831501</t>
  </si>
  <si>
    <t>3, HORNBEAM CLOSE, WELLINGBOROUGH, NORTHAMPTONSHIRE</t>
  </si>
  <si>
    <t>NN8 3GF</t>
  </si>
  <si>
    <t>phone number+447713124444-single phase-outdoors-E7 confirmed-parking ok-trainee ok-ID sufficient-IHD required, not-applicable</t>
  </si>
  <si>
    <t>D13W021246,D13W021246</t>
  </si>
  <si>
    <t xml:space="preserve">08220	</t>
  </si>
  <si>
    <t xml:space="preserve">0103	</t>
  </si>
  <si>
    <t>MA6NC210748959</t>
  </si>
  <si>
    <t>21M0206665</t>
  </si>
  <si>
    <t>G4F10778292100</t>
  </si>
  <si>
    <t>TEL13578315</t>
  </si>
  <si>
    <t>0CA2F4000056DF42</t>
  </si>
  <si>
    <t>OE1357831801</t>
  </si>
  <si>
    <t>11 HOLLY WAY, SAXON VALE, ELLINGTON, MORPETH, NORTHUMBERLAND</t>
  </si>
  <si>
    <t>NE61 5DG</t>
  </si>
  <si>
    <t>07485 114940, smets2-commission</t>
  </si>
  <si>
    <t>Unable to commission  gas gas not are meters it needs an access code from previous supplier  advised by onside support</t>
  </si>
  <si>
    <t>E6S21209322061</t>
  </si>
  <si>
    <t>OE13578318</t>
  </si>
  <si>
    <t>TEL1357832201</t>
  </si>
  <si>
    <t>30, EGREMONT ROAD, HARDWICK, CAMBRIDGE, CAMBRIDGESHIRE</t>
  </si>
  <si>
    <t>CB23 7XR</t>
  </si>
  <si>
    <t>DUAL SINGLE PHASE GAS AND ELECTRIC EXTERNAL E7 METER PARKING OK ID OK INHD , not-applicable</t>
  </si>
  <si>
    <t>Z06ER04971,Z06ER04971</t>
  </si>
  <si>
    <t>S047151,47151</t>
  </si>
  <si>
    <t>MA6NC210936510</t>
  </si>
  <si>
    <t>21E5250638</t>
  </si>
  <si>
    <t>E6F10679652100</t>
  </si>
  <si>
    <t>ISO2043110</t>
  </si>
  <si>
    <t>TEL13578322</t>
  </si>
  <si>
    <t>0CA2F400006BEF5F</t>
  </si>
  <si>
    <t>PURE1357833201</t>
  </si>
  <si>
    <t>18B-18E BELSIZE PARK, LONDON, LONDON, London</t>
  </si>
  <si>
    <t>NW3 4DU</t>
  </si>
  <si>
    <t xml:space="preserve">+447802702290 HLF HR ENROUTE, standard, single, both meters internal basement, easy access, pay station ok,  trainee ok, id ok, ihd, </t>
  </si>
  <si>
    <t>S12A229428,S12A229428</t>
  </si>
  <si>
    <t>U6S00297511302,U6S00297511302</t>
  </si>
  <si>
    <t xml:space="preserve">03381	</t>
  </si>
  <si>
    <t>MA6NC210936654</t>
  </si>
  <si>
    <t>21M0291753</t>
  </si>
  <si>
    <t>G4F10754602100</t>
  </si>
  <si>
    <t>PURE13578332</t>
  </si>
  <si>
    <t>0CA2F4000056DF7D</t>
  </si>
  <si>
    <t>OE1357833601</t>
  </si>
  <si>
    <t>COVID-19 STATUS: NO CONTACT WITH CUSTOMER, DOORSTEP CHECKS REQUIRED Isolation switch required07775 602311</t>
  </si>
  <si>
    <t>Isolator fitted all ok</t>
  </si>
  <si>
    <t>ISO2041076</t>
  </si>
  <si>
    <t>OE13578336</t>
  </si>
  <si>
    <t>OE1357834901</t>
  </si>
  <si>
    <t>21 PRINCE CONSORT ROAD, JARROW</t>
  </si>
  <si>
    <t>NE32 5XY</t>
  </si>
  <si>
    <t>C20 C17. Ecv falls to on reported to NGN 53867683</t>
  </si>
  <si>
    <t>16P2224418,16P2224418</t>
  </si>
  <si>
    <t>G4P20156241700,G4P20156241700</t>
  </si>
  <si>
    <t xml:space="preserve">04811	</t>
  </si>
  <si>
    <t>MA6NC210602044</t>
  </si>
  <si>
    <t>20M0051095</t>
  </si>
  <si>
    <t>G4F00510442000</t>
  </si>
  <si>
    <t>OE13578349</t>
  </si>
  <si>
    <t>0CA2F400005BE511</t>
  </si>
  <si>
    <t>TEL1357836101</t>
  </si>
  <si>
    <t>WILFRED HOUSE, FLAT 13, 118, LONG ACRE, LONDON</t>
  </si>
  <si>
    <t>WC2E 9PA</t>
  </si>
  <si>
    <t>Unable to access intake needs to be collect from office drove to office no answer et051121f</t>
  </si>
  <si>
    <t>+447491238796, step ladder needed, both meters internal, Standard/E7 unknown, cust unsure about parking restrictions, PASSWORD: LETTUCE, not-applicable</t>
  </si>
  <si>
    <t>R10A04465</t>
  </si>
  <si>
    <t>TEL13578361</t>
  </si>
  <si>
    <t>OE1357836201</t>
  </si>
  <si>
    <t>COVID-19 NO CONT WITH CUST, DOOR CHECK REQ 02.11.202107895 978048</t>
  </si>
  <si>
    <t>Paired new gas meter raided SMETS2 GAS exchange</t>
  </si>
  <si>
    <t>OE13578362</t>
  </si>
  <si>
    <t>SHL1331440002</t>
  </si>
  <si>
    <t>1, WILDFIELDS ROAD, CLENCHWARTON, KING'S LYNN, NORFOLK</t>
  </si>
  <si>
    <t>PE34 4DE</t>
  </si>
  <si>
    <t>COVID-19 STATUS: NO KNOWN OR SUSPECTED COVID-19, 6 people Kurt Paull, parking ok, e7 confirmed on site sf/df., Smet's 2Job type: Exchange 2 rate to 1 rateParking: NoPets: Yes - can be put in a separate roomAdditional Job Info:Customer contact: 07944299194Booked by: (AA), not-applicable</t>
  </si>
  <si>
    <t>Z01E024968,Z01E024968</t>
  </si>
  <si>
    <t>21M0291387</t>
  </si>
  <si>
    <t>SHL13314400</t>
  </si>
  <si>
    <t>0CA2F400006BF07F</t>
  </si>
  <si>
    <t>OE1357838701</t>
  </si>
  <si>
    <t>16 Stocksfield Avenue</t>
  </si>
  <si>
    <t>NE5 2DX</t>
  </si>
  <si>
    <t>gas meter easily accessible, no parking restrictions, normal meter, not-applicable</t>
  </si>
  <si>
    <t>20M1189652</t>
  </si>
  <si>
    <t>OE13578387</t>
  </si>
  <si>
    <t>OE1357839601</t>
  </si>
  <si>
    <t>13 Digby Place, ST Nicholas Manor, CRAMLINGTON, Northumberland</t>
  </si>
  <si>
    <t>NE23 1AQ</t>
  </si>
  <si>
    <t>+447837629307 COVID-19 STATUS: NO KNOWN OR SUSPECTED COVID-19</t>
  </si>
  <si>
    <t>20M1109205,20M1109205</t>
  </si>
  <si>
    <t>U6S04984312002,U6S04984312002</t>
  </si>
  <si>
    <t xml:space="preserve">01054	</t>
  </si>
  <si>
    <t>MA6NC210715042</t>
  </si>
  <si>
    <t>21E5240777</t>
  </si>
  <si>
    <t>G4F10806322100</t>
  </si>
  <si>
    <t>OE13578396</t>
  </si>
  <si>
    <t>0CA2F4000056F97F</t>
  </si>
  <si>
    <t>TEL1357839901</t>
  </si>
  <si>
    <t>10, FLANDERS CRESCENT, LONDON</t>
  </si>
  <si>
    <t>SW17 9JA</t>
  </si>
  <si>
    <t>+447482940703,dual,internal,parking ok,standard.single phase,ID, not-applicable</t>
  </si>
  <si>
    <t>S74A45905,S74A45905</t>
  </si>
  <si>
    <t>0854109	,109</t>
  </si>
  <si>
    <t>MA6NC210934057</t>
  </si>
  <si>
    <t>21M0291777</t>
  </si>
  <si>
    <t>G4F10764512100</t>
  </si>
  <si>
    <t>TEL13578399</t>
  </si>
  <si>
    <t>0CA2F4000056E06C</t>
  </si>
  <si>
    <t>OE1357840501</t>
  </si>
  <si>
    <t>63 LAYBURN PLACE, PETERLEE</t>
  </si>
  <si>
    <t>SR8 2BD</t>
  </si>
  <si>
    <t>COVID-19 STATUS: NO KNOWN OR SUSPECTED COVID-19 18+IHDParking - DrivewayElec - Internal Gas - External - Semi Con KitBelow 8FT  ** +447799283334 - Call 30 Mins Prior **</t>
  </si>
  <si>
    <t>19E0036545,19E0036545</t>
  </si>
  <si>
    <t xml:space="preserve">09393	</t>
  </si>
  <si>
    <t>G4A50744980801,G4A50744980801</t>
  </si>
  <si>
    <t>SG940215200420</t>
  </si>
  <si>
    <t>21E5239146</t>
  </si>
  <si>
    <t>G4F10779862100</t>
  </si>
  <si>
    <t>SG940216645021</t>
  </si>
  <si>
    <t>OE13578405</t>
  </si>
  <si>
    <t>0CA2F400005240A9</t>
  </si>
  <si>
    <t>SHL1357844601</t>
  </si>
  <si>
    <t>30 Pollards Close, Wilstead, Bedford, Bedfordshire, POLLARDS CLOSE, WILSTEAD, BEDFORD, BEDFORDSHIRE</t>
  </si>
  <si>
    <t>MK45 3HA</t>
  </si>
  <si>
    <t>MK45 3HA, gas outdoors elec indoors- E7 elecparking okay/ id okay/ trainee okay Please call 30 mins beforehand +447740707629, not-applicable</t>
  </si>
  <si>
    <t>Sku 2 and T2 aerial fitted no WAN</t>
  </si>
  <si>
    <t>B07X095491,B07X095491</t>
  </si>
  <si>
    <t>G4K69631700911,G4K69631700911</t>
  </si>
  <si>
    <t>MA6NC210936204</t>
  </si>
  <si>
    <t>21M0290105</t>
  </si>
  <si>
    <t>E6F10679302100</t>
  </si>
  <si>
    <t>SHL13578446</t>
  </si>
  <si>
    <t>SHL1357844801</t>
  </si>
  <si>
    <t>FLAT 36 MEAD COURT, BUCK LANE, BUCK LANE, LONDON</t>
  </si>
  <si>
    <t>NW9 0XN</t>
  </si>
  <si>
    <t>Dual band hub required as meters too far apart. Ref : ET0911G</t>
  </si>
  <si>
    <t xml:space="preserve">COVID-19 STATUS: NO CONTACT WITH CUSTOMER, DOORSTEP CHECKS REQUIREDjob: gas mex free parking: yesladders: nopets: nolast mex was in March 2021, gas meter blank since then meter located outside </t>
  </si>
  <si>
    <t>G4K00504791920</t>
  </si>
  <si>
    <t>SHL13578448</t>
  </si>
  <si>
    <t>OPEL1357845001</t>
  </si>
  <si>
    <t>Nissim Investments Ltd, Commercial Unit, 15, Myddelton Road, London, Middlesex</t>
  </si>
  <si>
    <t>N8 7PY</t>
  </si>
  <si>
    <t>Olivia Pero 02089 895678- free parking on street , olivia.pero@daboraconway.com please call prior to arrival- 07507886291 Cupboard on ground floor, no light need torch. , not-applicable</t>
  </si>
  <si>
    <t>Z16QE20739</t>
  </si>
  <si>
    <t>OPEL13578450</t>
  </si>
  <si>
    <t>SHL1357850001</t>
  </si>
  <si>
    <t>10 Forest Road, 10 Forest Road, Melksham</t>
  </si>
  <si>
    <t>SN12 7AA</t>
  </si>
  <si>
    <t>Cutout is in the loft and meter is down stairs will not be able to do any testing. IC041121E</t>
  </si>
  <si>
    <t>Job Type: Meter exchangeParking: yesPets: yes - 2 dogs Additional Job Info: ensure customer call on routeContact: 07702127739Booked by: NZ @ SECOVID CHECKS DONE, not-applicable</t>
  </si>
  <si>
    <t>F98C63389</t>
  </si>
  <si>
    <t>G4A50101910001</t>
  </si>
  <si>
    <t>SHL13578500</t>
  </si>
  <si>
    <t>SHL1357850801</t>
  </si>
  <si>
    <t>1, Windsor gardens, 1, WINDSOR GARDENS, KETTERING, NORTHAMPTONSHIRE</t>
  </si>
  <si>
    <t>NN16 8DU</t>
  </si>
  <si>
    <t>COVID-19 STATUS: NO KNOWN OR SUSPECTED COVID-19 18+IHDParking - Ok Below 8FT - Stepladder Required ** +447703566270 - Call 30 Mins Prior **</t>
  </si>
  <si>
    <t>B07X098677,B07X098677</t>
  </si>
  <si>
    <t xml:space="preserve">03531	</t>
  </si>
  <si>
    <t>G4A00037070101,G4A00037070101</t>
  </si>
  <si>
    <t>MA6NC210933813</t>
  </si>
  <si>
    <t>21M0290035</t>
  </si>
  <si>
    <t>G4F10778532100</t>
  </si>
  <si>
    <t>SHL13578508</t>
  </si>
  <si>
    <t>0CA2F4000056DF4A</t>
  </si>
  <si>
    <t>OE1357851801</t>
  </si>
  <si>
    <t xml:space="preserve">COVID-19 STATUS: NO KNOWN OR SUSPECTED COVID-19Jean Meredith07557 987447Recommission both meters </t>
  </si>
  <si>
    <t>Coms hub replacement required. SMETS2 dual Band exchange must be raised</t>
  </si>
  <si>
    <t xml:space="preserve">01066	</t>
  </si>
  <si>
    <t>OE13578518</t>
  </si>
  <si>
    <t>SHL1357853801</t>
  </si>
  <si>
    <t>33, Brocks Drive, Fairlands, GUILDFORD, BROCKS DRIVE, FAIRLANDS, GUILDFORD</t>
  </si>
  <si>
    <t>GU3 3NE</t>
  </si>
  <si>
    <t>Job: Exchange both meters for SMETS 2Parking: YesPets: NOContact: Miss Gurney 07908702866, not-applicableconsent for AM appointment  10.25 CS</t>
  </si>
  <si>
    <t>1. Mbar drop customer smelt gas in kitchen sealing disc put in meter</t>
  </si>
  <si>
    <t>S08B10966,S08B10966</t>
  </si>
  <si>
    <t>G4K40045911001,G4K40045911001</t>
  </si>
  <si>
    <t>MA6NC210936188</t>
  </si>
  <si>
    <t>21M0291819</t>
  </si>
  <si>
    <t>G4F12048162100</t>
  </si>
  <si>
    <t>ISO2037316</t>
  </si>
  <si>
    <t>SHL13578538</t>
  </si>
  <si>
    <t>0CA2F4000056DF6E</t>
  </si>
  <si>
    <t>SHL1357854601</t>
  </si>
  <si>
    <t>Flat 2 Redshank Court, 35 Harrier Road, LONDON, HARRIER ROAD, LONDON</t>
  </si>
  <si>
    <t>NW9 5BZ</t>
  </si>
  <si>
    <t>COVID-19 STATUS: NO CONTACT WITH CUSTOMER, DOORSTEP CHECKS REQUIRED, +447853124714, meter is external in communal area, need to buzz to be let in but cust will open up communal area standard/E7 unknown, parking okay in car park, id sufficient</t>
  </si>
  <si>
    <t>Z04E098259,Z04E098259</t>
  </si>
  <si>
    <t>21M0291739</t>
  </si>
  <si>
    <t>SHL13578546</t>
  </si>
  <si>
    <t>0CA2F4000056DF05</t>
  </si>
  <si>
    <t>SHL1329981402</t>
  </si>
  <si>
    <t>Shirley, Herne Lane, Littlehampton, West Sussex, HERNE LANE, RUSTINGTON, LITTLEHAMPTON, WEST SUSSEX</t>
  </si>
  <si>
    <t>BN16 3EE</t>
  </si>
  <si>
    <t>Job type: Gas SMETS2 exchange and commission Parking: No restrictions, street outside parkingPets: NoContact: 0776 887 0097Gas MPRN: 604330006Covid precautions OK , not-applicable</t>
  </si>
  <si>
    <t>Smets 2 gas exchanged</t>
  </si>
  <si>
    <t>G4K00667511916,G4K00667511916</t>
  </si>
  <si>
    <t xml:space="preserve">02000	</t>
  </si>
  <si>
    <t>MA6NC210936661</t>
  </si>
  <si>
    <t>G4F12058902100</t>
  </si>
  <si>
    <t>SHL13299814</t>
  </si>
  <si>
    <t>OE1357859801</t>
  </si>
  <si>
    <t>57 Woodburn Gardens, 57, WOODBURN GARDENS, GATESHEAD</t>
  </si>
  <si>
    <t>NE11 9RT</t>
  </si>
  <si>
    <t>L69L05916,L69L05916</t>
  </si>
  <si>
    <t>571650S,5716500</t>
  </si>
  <si>
    <t>MA6NC210667404</t>
  </si>
  <si>
    <t>21E5239403</t>
  </si>
  <si>
    <t>G4F10743112100</t>
  </si>
  <si>
    <t>OE13578598</t>
  </si>
  <si>
    <t>0CA2F4000056F825</t>
  </si>
  <si>
    <t>OE1357861301</t>
  </si>
  <si>
    <t>12 PHOENIX ROAD, SUNDERLAND</t>
  </si>
  <si>
    <t>SR4 0ED</t>
  </si>
  <si>
    <t>COVID-19 STATUS: NO CONTACT WITH CUSTOMER, DOORSTEP CHECKS REQUIRED, Replace gas &amp; electricity meter PLEASE CALL 07737772403</t>
  </si>
  <si>
    <t>Complete electric ok</t>
  </si>
  <si>
    <t>S75L00260,S75L00260</t>
  </si>
  <si>
    <t>0320801S</t>
  </si>
  <si>
    <t>21E5240659</t>
  </si>
  <si>
    <t>OE13578613</t>
  </si>
  <si>
    <t>0CA2F400005A7D89</t>
  </si>
  <si>
    <t>OE1357863201</t>
  </si>
  <si>
    <t>3 ST. IVES GARDENS, CONSETT</t>
  </si>
  <si>
    <t>I finish work at 10am and will be home by 10:30.Meter is on the outside of the house on the right hand side of the garage.Park on the drive., not-applicable</t>
  </si>
  <si>
    <t>I05L26530,I05L26530</t>
  </si>
  <si>
    <t>MA6NC210752760</t>
  </si>
  <si>
    <t>21E5240104</t>
  </si>
  <si>
    <t>G4F10798622100</t>
  </si>
  <si>
    <t>OE13578632</t>
  </si>
  <si>
    <t>0CA2F40000523ACA</t>
  </si>
  <si>
    <t>SHL1357863601</t>
  </si>
  <si>
    <t>TALLY HO APARTMENTS;12, HIGHGATE ROAD, HIGHGATE ROAD, LONDON, HIGHGATE ROAD</t>
  </si>
  <si>
    <t>NW5 1AS</t>
  </si>
  <si>
    <t>No parking in the areas looked around for almost 1hr et091121</t>
  </si>
  <si>
    <t>+447732519038, 18+ duel, standard, parking ok, no pets, id suff, trainee ok,  LOCATION of meters elec outside gas inside, IHD, not-applicable</t>
  </si>
  <si>
    <t>SHL13578636</t>
  </si>
  <si>
    <t>OE1357864601</t>
  </si>
  <si>
    <t>13 Cooperative Crescent</t>
  </si>
  <si>
    <t>NE10 9SQ</t>
  </si>
  <si>
    <t>I08L21569</t>
  </si>
  <si>
    <t>OE13578646</t>
  </si>
  <si>
    <t>OE1357867201</t>
  </si>
  <si>
    <t>3 ROCK FARM MEWS, WHEATLEY HILL, DURHAM</t>
  </si>
  <si>
    <t>DH6 3NG</t>
  </si>
  <si>
    <t>18K0298825,18K0298825</t>
  </si>
  <si>
    <t xml:space="preserve">06096	</t>
  </si>
  <si>
    <t>G4K00706901706,G4K00706901706</t>
  </si>
  <si>
    <t xml:space="preserve">02236	</t>
  </si>
  <si>
    <t>MA6NC210667173</t>
  </si>
  <si>
    <t>21E5239990</t>
  </si>
  <si>
    <t>G4F10780002100</t>
  </si>
  <si>
    <t>OE13578672</t>
  </si>
  <si>
    <t>0CA2F4000052410E</t>
  </si>
  <si>
    <t>SHL1357867401</t>
  </si>
  <si>
    <t>FLAT 1, WILLIAM WINTER COURT;3, CHARLES HALLER STREET, LONDON</t>
  </si>
  <si>
    <t>SW2 2YP</t>
  </si>
  <si>
    <t>F99A65087</t>
  </si>
  <si>
    <t>G4A02622690001</t>
  </si>
  <si>
    <t>SHL13578674</t>
  </si>
  <si>
    <t>SHL1357867501</t>
  </si>
  <si>
    <t>Glaisdale, Glaisdale, Thatcham, THATCHAM, GLAISDALE, THATCHAM, BERKSHIRE</t>
  </si>
  <si>
    <t>RG19 3XJ</t>
  </si>
  <si>
    <t>Commissioning complete. No issues. Ihd issued. 100amp fuse. Boiler gas.</t>
  </si>
  <si>
    <t>L87C51061,L87C51061</t>
  </si>
  <si>
    <t>G4K02845570101,G4K02845570101</t>
  </si>
  <si>
    <t>MA6NC210625498</t>
  </si>
  <si>
    <t>21M0291637</t>
  </si>
  <si>
    <t>E6E03726712121</t>
  </si>
  <si>
    <t>SHL13578675</t>
  </si>
  <si>
    <t>0CA2F400006BEE8C</t>
  </si>
  <si>
    <t>OE1357867901</t>
  </si>
  <si>
    <t>6 Edward Avenue, Horden, PETERLEE, Durham</t>
  </si>
  <si>
    <t>SR8 4RQ</t>
  </si>
  <si>
    <t>D04L22110,D04L22110</t>
  </si>
  <si>
    <t>G4A05173590601,G4A05173590601</t>
  </si>
  <si>
    <t>MA6NC210667306</t>
  </si>
  <si>
    <t>21E5239106</t>
  </si>
  <si>
    <t>G4F12078322100</t>
  </si>
  <si>
    <t>OE13578679</t>
  </si>
  <si>
    <t>0CA2F40000524114</t>
  </si>
  <si>
    <t>SHL1357868501</t>
  </si>
  <si>
    <t>8, QUEEN STREET, CIRENCESTER, GLOUCESTERSHIRE</t>
  </si>
  <si>
    <t>GL7 1HD</t>
  </si>
  <si>
    <t>02/11/2021/NO COVID+447393868578 Mr Kamil Gocalinski, girlfriend will attend, ELEC EXTERNAL ON THE SIDE WALL, Meter below 8ft: Y|Has permission to Install: Y|Parking available: FREE_PARKING_NEARBY|Customer has Carer or representative: N|Pass phras</t>
  </si>
  <si>
    <t>F03C31269,F03C31269</t>
  </si>
  <si>
    <t>21M0290070</t>
  </si>
  <si>
    <t>SHL13578685</t>
  </si>
  <si>
    <t>0CA2F4000056E041</t>
  </si>
  <si>
    <t>OE1357870001</t>
  </si>
  <si>
    <t>25 THE PADDOCK, NEWCASTLE UPON TYNE</t>
  </si>
  <si>
    <t>NE15 8JG</t>
  </si>
  <si>
    <t>meters in garage+447719124457 Sean Murphy</t>
  </si>
  <si>
    <t>K75L03970</t>
  </si>
  <si>
    <t>G4K51040861401</t>
  </si>
  <si>
    <t>OE13578700</t>
  </si>
  <si>
    <t>OE1357870701</t>
  </si>
  <si>
    <t>FLAT 4 24 FERNDALE AVENUE, WALLSEND</t>
  </si>
  <si>
    <t>NE28 7NE</t>
  </si>
  <si>
    <t>Road perpendicular to Ferndale avenue is not permittedGas meter outside first on rightElectric meter inside main door in a communal cupboard, not-applicable</t>
  </si>
  <si>
    <t>I06L40304,I06L40304</t>
  </si>
  <si>
    <t>G4A50387680601,G4A50387680601</t>
  </si>
  <si>
    <t xml:space="preserve">09186	</t>
  </si>
  <si>
    <t>SG940218740121</t>
  </si>
  <si>
    <t>21E5239404</t>
  </si>
  <si>
    <t>G4F10801922100</t>
  </si>
  <si>
    <t>SG940216666321</t>
  </si>
  <si>
    <t>OE13578707</t>
  </si>
  <si>
    <t>0CA2F4000056F872</t>
  </si>
  <si>
    <t>SHL1357871701</t>
  </si>
  <si>
    <t>1, TRURO COURT, PEVENSEY GARDEN, WORTHING, WEST SUSSEX</t>
  </si>
  <si>
    <t>BN11 5PD</t>
  </si>
  <si>
    <t>Unable to p clip cables 80 amp fuse. Please re arrange gas exchange . Pipework needed steel pipe reg and bracket needed</t>
  </si>
  <si>
    <t>L8717512,L8717512</t>
  </si>
  <si>
    <t>G4K64582520601</t>
  </si>
  <si>
    <t>21M0234690</t>
  </si>
  <si>
    <t>SHL13578717</t>
  </si>
  <si>
    <t>0CA2F4000056DECA</t>
  </si>
  <si>
    <t>OE1357873201</t>
  </si>
  <si>
    <t>14 Knowle Place, NEWCASTLE UPON TYNE, Tyne and Wear</t>
  </si>
  <si>
    <t>NE12 8JN</t>
  </si>
  <si>
    <t>19E0033306</t>
  </si>
  <si>
    <t>E6E00180991807</t>
  </si>
  <si>
    <t>OE13578732</t>
  </si>
  <si>
    <t>TEL1357874401</t>
  </si>
  <si>
    <t>25, REED CLOSE, CHATTERIS, CAMBRIDGESHIRE</t>
  </si>
  <si>
    <t>PE16 6PD</t>
  </si>
  <si>
    <t xml:space="preserve">+447983552330, cv checks complete, COVID-19 STATUS: NO KNOWN OR SUSPECTED COVID-19Ms Donna Egerton+447983552330dual, meters outside, semi con kit req, E7, parking ok, trainee ok, id ok, ihd ok, vulnerable cust </t>
  </si>
  <si>
    <t>Z03E134010,Z03E134010</t>
  </si>
  <si>
    <t xml:space="preserve">0439260	,0439260	</t>
  </si>
  <si>
    <t>SG940217607621</t>
  </si>
  <si>
    <t>21M0234889</t>
  </si>
  <si>
    <t>G4F10764492100</t>
  </si>
  <si>
    <t>SG940216679921</t>
  </si>
  <si>
    <t>TEL13578744</t>
  </si>
  <si>
    <t>0CA2F4000056DFEC</t>
  </si>
  <si>
    <t>OE1357874901</t>
  </si>
  <si>
    <t>9 Augusta Close, Darlington, County Durham</t>
  </si>
  <si>
    <t>DL1 3HT</t>
  </si>
  <si>
    <t xml:space="preserve">+447808911928 COVID-19 STATUS: NO KNOWN OR SUSPECTED COVID-19,, comms hub swap, complaint as no show last time </t>
  </si>
  <si>
    <t>20M1077203</t>
  </si>
  <si>
    <t>G4A01858300501</t>
  </si>
  <si>
    <t>OE13578749</t>
  </si>
  <si>
    <t>TEL1357878401</t>
  </si>
  <si>
    <t>3, PADDOCK CLOSE, SOUTH WONSTON, WINCHESTER, HAMPSHIRE</t>
  </si>
  <si>
    <t>SO21 3EQ</t>
  </si>
  <si>
    <t>S66C07062,S66C07062</t>
  </si>
  <si>
    <t>G4K00325070101,G4K00325070101</t>
  </si>
  <si>
    <t>MA6NC210933642</t>
  </si>
  <si>
    <t>21M0290068</t>
  </si>
  <si>
    <t>G4F10778442100</t>
  </si>
  <si>
    <t>TEL13578784</t>
  </si>
  <si>
    <t>0CA2F4000056E064</t>
  </si>
  <si>
    <t>OE1357878501</t>
  </si>
  <si>
    <t>17K0219686</t>
  </si>
  <si>
    <t>G4K00589041706,G4K00589041706</t>
  </si>
  <si>
    <t>MA6NC210602149</t>
  </si>
  <si>
    <t>G4F10773752100</t>
  </si>
  <si>
    <t>OE13578785</t>
  </si>
  <si>
    <t>OE1357879801</t>
  </si>
  <si>
    <t>7 WARBURTON CRESCENT, GATESHEAD</t>
  </si>
  <si>
    <t>Gas supply capped off due to gas escape on boiler. Warning notice left and advice given</t>
  </si>
  <si>
    <t>S84L00809,S84L00809</t>
  </si>
  <si>
    <t>G4K63905980513,G4A00849800401</t>
  </si>
  <si>
    <t>MA6NC210712799</t>
  </si>
  <si>
    <t>21E5234916</t>
  </si>
  <si>
    <t>G4F12078542100</t>
  </si>
  <si>
    <t>ISO2041598</t>
  </si>
  <si>
    <t>OE13578798</t>
  </si>
  <si>
    <t>0CA2F400005BE402</t>
  </si>
  <si>
    <t>PURE1357880301</t>
  </si>
  <si>
    <t>Site investigation booked to find out which neighbour is sharing the cable to be able to have smart meter fitted., not-applicable</t>
  </si>
  <si>
    <t>L85C15607,L85C15607</t>
  </si>
  <si>
    <t>21M0176163</t>
  </si>
  <si>
    <t>PURE13578803</t>
  </si>
  <si>
    <t>OE1357880601</t>
  </si>
  <si>
    <t>10 HUNTSHAW AVENUE, EARLSTON, BERWICKSHIRE</t>
  </si>
  <si>
    <t>TD4 6EW</t>
  </si>
  <si>
    <t>Economy 7 required07814 237810, not-applicable</t>
  </si>
  <si>
    <t>Job complete.5 port meter not needed as no e7 heating system</t>
  </si>
  <si>
    <t>4607P11939,4607P11937</t>
  </si>
  <si>
    <t>21E5239978</t>
  </si>
  <si>
    <t>OE13578806</t>
  </si>
  <si>
    <t>0CA2F40000523D5D</t>
  </si>
  <si>
    <t>SHL1357881401</t>
  </si>
  <si>
    <t>228A BOTLEY ROAD, BURRIDGE, SOUTHAMPTON, BOTLEY ROAD, BURRIDGE, SOUTHAMPTON</t>
  </si>
  <si>
    <t>SO31 1BL</t>
  </si>
  <si>
    <t>Elec meter needs to be moved with SSE distributor COVID-19 STATUS: NO KNOWN OR SUSPECTED COVID-19 opposite the dentist</t>
  </si>
  <si>
    <t>Z17QM10064</t>
  </si>
  <si>
    <t>DNO To attend</t>
  </si>
  <si>
    <t>SHL13578814</t>
  </si>
  <si>
    <t>OE1325758402</t>
  </si>
  <si>
    <t>covid clear call 30 mins prior to apptpowercycle complaint07779 038166</t>
  </si>
  <si>
    <t>19K0278854,19K0278854</t>
  </si>
  <si>
    <t>21M0223380</t>
  </si>
  <si>
    <t>OE13257584</t>
  </si>
  <si>
    <t>OE1357881901</t>
  </si>
  <si>
    <t>70 Crawley Avenue, 70, CRAWLEY AVENUE, HEBBURN</t>
  </si>
  <si>
    <t>NE31 2LP</t>
  </si>
  <si>
    <t>covid clear 18+parking - ok Elec - inside Gas - inside</t>
  </si>
  <si>
    <t>Electric complete ok. Gas all lead going into wall. Cannot exchange</t>
  </si>
  <si>
    <t>I99L00180,I99L00180</t>
  </si>
  <si>
    <t>G4K63447760512</t>
  </si>
  <si>
    <t>21E5239430</t>
  </si>
  <si>
    <t>OE13578819</t>
  </si>
  <si>
    <t>0CA2F400005BE39D</t>
  </si>
  <si>
    <t>OE1357453602</t>
  </si>
  <si>
    <t>4 CORBETT STREET, PETERLEE</t>
  </si>
  <si>
    <t>SR8 3RQ</t>
  </si>
  <si>
    <t xml:space="preserve">call en route +447783520434. </t>
  </si>
  <si>
    <t>17L0218571,17L0218571</t>
  </si>
  <si>
    <t xml:space="preserve">011967	</t>
  </si>
  <si>
    <t>E6S17742461861,E6S17742461861</t>
  </si>
  <si>
    <t>MA6NC210752838</t>
  </si>
  <si>
    <t>21E5254224</t>
  </si>
  <si>
    <t>G4F10805382100</t>
  </si>
  <si>
    <t>OE13574536</t>
  </si>
  <si>
    <t>0CA2F400005A6DF2</t>
  </si>
  <si>
    <t>TEL1357883601</t>
  </si>
  <si>
    <t>2, VALE CROFT, PINNER, MIDDLESEX</t>
  </si>
  <si>
    <t>HA5 1HJ</t>
  </si>
  <si>
    <t>Metal clad cut out (unhinged) B08. Ref: TA57139</t>
  </si>
  <si>
    <t>DOORSTEP CHECKS REQboth under the stairseconomy 7parking okay - park on drivewaytrainee okayphoto ID okayIHD+447564143222</t>
  </si>
  <si>
    <t>S83E077884</t>
  </si>
  <si>
    <t>G4A04877700601</t>
  </si>
  <si>
    <t>TEL13578836</t>
  </si>
  <si>
    <t>TEL1357884201</t>
  </si>
  <si>
    <t>BASE, 90A, SINCLAIR ROAD, LONDON</t>
  </si>
  <si>
    <t>W14 0NJ</t>
  </si>
  <si>
    <t>Plastic trunking blocking electric meter. Customer has advised landlord will not make alterations anytime soon. Ref: TA56969</t>
  </si>
  <si>
    <t>phone number-+447341034720single phase-elec is indoors gas is outdoors-Standard rate-parking ok-trainee ok-ID sufficient-no pets-IHD required-step ladder required, not-applicable</t>
  </si>
  <si>
    <t>Z06SP13927</t>
  </si>
  <si>
    <t>G4A02648760501</t>
  </si>
  <si>
    <t>TEL13578842</t>
  </si>
  <si>
    <t>FOX1357884701</t>
  </si>
  <si>
    <t>Broadway, 14 Cottingham Avenue, Horsham, HORSHAM, WEST SUSSEX, HORSHAM, WEST SUSSEX</t>
  </si>
  <si>
    <t>RH12 5HU</t>
  </si>
  <si>
    <t>A10X078321,A10X078321</t>
  </si>
  <si>
    <t>657872S,657872</t>
  </si>
  <si>
    <t>M700648441803</t>
  </si>
  <si>
    <t>21M0291608</t>
  </si>
  <si>
    <t>G4F10861712100</t>
  </si>
  <si>
    <t>FOX13578847</t>
  </si>
  <si>
    <t>TEL1357885101</t>
  </si>
  <si>
    <t>GROUND FLOOR FLAT, 103, UPPER TOLLINGTON PARK, LONDON</t>
  </si>
  <si>
    <t>N4 4ND</t>
  </si>
  <si>
    <t>gas outdoors elec indoors/- standard rateparking okay- permit from customer/PASSWORD- MISTY/ trainee okay Please call 30 mins beforehand +442072721996</t>
  </si>
  <si>
    <t>Z02E017630,Z00E017630</t>
  </si>
  <si>
    <t>MA6NC210937061</t>
  </si>
  <si>
    <t>21M0291755</t>
  </si>
  <si>
    <t>G4F10923322100</t>
  </si>
  <si>
    <t>TEL13578851</t>
  </si>
  <si>
    <t>0CA2F4000056DF59</t>
  </si>
  <si>
    <t>TEL1357889101</t>
  </si>
  <si>
    <t>118, CHESTNUT GROVE, LONDON</t>
  </si>
  <si>
    <t>SW12 8JJ</t>
  </si>
  <si>
    <t xml:space="preserve">+447771895352 - parking ok - id ok - 2 engineers ok - gas external - elec internal </t>
  </si>
  <si>
    <t>S73A17218,S73A17218</t>
  </si>
  <si>
    <t>G4A03238510801,G4A03238510801</t>
  </si>
  <si>
    <t>MA6NC210936774</t>
  </si>
  <si>
    <t>21E520809</t>
  </si>
  <si>
    <t>G4F10858502100</t>
  </si>
  <si>
    <t>TEL13578891</t>
  </si>
  <si>
    <t>0CA2F400006BEED8</t>
  </si>
  <si>
    <t>SHL1357889801</t>
  </si>
  <si>
    <t>7, HAVERDALE, LUTON, BEDFORDSHIRE</t>
  </si>
  <si>
    <t>LU4 9XR</t>
  </si>
  <si>
    <t>Multi rate meter</t>
  </si>
  <si>
    <t>SHELL WARRANT SMETS2 required SH5033154	, not-specified</t>
  </si>
  <si>
    <t>17P2175505</t>
  </si>
  <si>
    <t>SHL13578898</t>
  </si>
  <si>
    <t>IAN KISTEN</t>
  </si>
  <si>
    <t xml:space="preserve">03028	</t>
  </si>
  <si>
    <t>OE1357890001</t>
  </si>
  <si>
    <t>12 Keir Hardie Avenue</t>
  </si>
  <si>
    <t>21M0290546</t>
  </si>
  <si>
    <t>591229S,5912290</t>
  </si>
  <si>
    <t>MA6NC210667511</t>
  </si>
  <si>
    <t>G4F10801912100</t>
  </si>
  <si>
    <t>OE13578900</t>
  </si>
  <si>
    <t>SHL1357890301</t>
  </si>
  <si>
    <t>294, LEAGRAVE ROAD, LEAGRAVE ROAD, LUTON, LEAGRAVE ROAD</t>
  </si>
  <si>
    <t>LU3 1RD</t>
  </si>
  <si>
    <t>Warrabt</t>
  </si>
  <si>
    <t>K00E57887,K00E57887</t>
  </si>
  <si>
    <t>21M0291705</t>
  </si>
  <si>
    <t>SHL13578903</t>
  </si>
  <si>
    <t>0CA2F400006BE98F</t>
  </si>
  <si>
    <t>SHL1357891301</t>
  </si>
  <si>
    <t>18, HUTTON CLOSE, HUTTON CLOSE, LUTON, HUTTON CLOSE</t>
  </si>
  <si>
    <t>D15W065919,D15W065919</t>
  </si>
  <si>
    <t>21M0291700</t>
  </si>
  <si>
    <t>SHL13578913</t>
  </si>
  <si>
    <t>0CA2F400006BEE79</t>
  </si>
  <si>
    <t>SHL1357891901</t>
  </si>
  <si>
    <t>32, SAXON ROAD, SAXON ROAD, LUTON, SAXON ROAD</t>
  </si>
  <si>
    <t>LU3 1JS</t>
  </si>
  <si>
    <t>15E0245579,15E0245579</t>
  </si>
  <si>
    <t>G4K80162500701,G4K80162500701</t>
  </si>
  <si>
    <t>MA6NC210937073</t>
  </si>
  <si>
    <t>21M0291704</t>
  </si>
  <si>
    <t>G4F12046572100</t>
  </si>
  <si>
    <t>SHL13578919</t>
  </si>
  <si>
    <t>0CA2F400006BF00D</t>
  </si>
  <si>
    <t>SHL1357892001</t>
  </si>
  <si>
    <t>LOWER FLAT, 41, ROKER BATHS ROAD, 41</t>
  </si>
  <si>
    <t>SR6 9QF</t>
  </si>
  <si>
    <t xml:space="preserve">House not flat - stand rate neter - both neters interior - stepladder - IHD pay d/d - daily reads - phone ahead 7792360888, Call 30 minutes before arrival: 07780 992642. ESME needs exchanging as existing one has been commissioned to wrong mpan. GSME, PPMID needs commissioning. COVID-19 STATUS: NO KNOWN OR SUSPECTED COVID-19 </t>
  </si>
  <si>
    <t>Electric job needs to be raised not repair, customer unable to have meter changed today. Job notes explains what needs to be booked.</t>
  </si>
  <si>
    <t>Z14QU29257</t>
  </si>
  <si>
    <t>G4F90112491900</t>
  </si>
  <si>
    <t>SHL13578920</t>
  </si>
  <si>
    <t>SHL1357895901</t>
  </si>
  <si>
    <t>22, DUCKS HILL ROAD, NORTHWOOD, MIDDLESEX</t>
  </si>
  <si>
    <t>HA6 2NR</t>
  </si>
  <si>
    <t>+447956258176  COVID-19 STATUS: NO KNOWN OR SUSPECTED COVID-19 can park on drive, Job Type: Smets2 Gas mexParking: yesPets: noAdditional Job Info: ensure customer call on routeContact: 07956258176 Covid-19 checks doneBooked by: AK @ SE</t>
  </si>
  <si>
    <t>G4F00189512000</t>
  </si>
  <si>
    <t>SHL13578959</t>
  </si>
  <si>
    <t>TEL1357896601</t>
  </si>
  <si>
    <t>9 SOUTHLANDS COURT, SOUTH TERRACE, LITTLEHAMPTON, WEST SUSSEX</t>
  </si>
  <si>
    <t>BN17 5NX</t>
  </si>
  <si>
    <t>COMPLAINT MUST BE ATTENDED-Dual band gas required call en route +447729616478.</t>
  </si>
  <si>
    <t>15mb drop on original tightness test. New meter has no drop.</t>
  </si>
  <si>
    <t>S10B23083</t>
  </si>
  <si>
    <t>G4A02607550901,G4A02607550901</t>
  </si>
  <si>
    <t xml:space="preserve">02144	</t>
  </si>
  <si>
    <t>MA6NC210936423</t>
  </si>
  <si>
    <t>G4F10861532100</t>
  </si>
  <si>
    <t>TEL13578966</t>
  </si>
  <si>
    <t>SHL1357896901</t>
  </si>
  <si>
    <t>13, GLENFIELD ROAD, GLENFIELD ROAD</t>
  </si>
  <si>
    <t>SW12 0HQ</t>
  </si>
  <si>
    <t xml:space="preserve">COVID-19 NO CONT WITH CUST, DOOR CHECK REQ 10.11..2021+447885263826Meter below 8ft: Y|Has permission to Install: Y|Parking available: PERMIT_PARKING_NEARBY|Customer has Carer or representative: N|Pass phrase: Shoulder to shoulder </t>
  </si>
  <si>
    <t>L82A07593</t>
  </si>
  <si>
    <t>Time slot changed</t>
  </si>
  <si>
    <t>SHL13578969</t>
  </si>
  <si>
    <t>SHL1357898601</t>
  </si>
  <si>
    <t>18, FERN AVENUE, SUNDERLAND, FERN AVENUE</t>
  </si>
  <si>
    <t>SR6 7HT</t>
  </si>
  <si>
    <t>Credit, step ladder req, Daily Reads, IHD, parking and trainee ok, call when on route., MUST ATTEND!! DUAL BAND HUB AND METER REQUIRED!! Call 30 minutes before arrival: 07783 196691. Please look at PPMID make sure everything is working fine. , smets2-repair</t>
  </si>
  <si>
    <t>Spoke to comms support to comms hub exchange a new dual band hub to install dual band gas meter but they decommissioned the electric meter so full dual fuel exchange required. Dual band hub and gas meter</t>
  </si>
  <si>
    <t>15E0519502</t>
  </si>
  <si>
    <t>G4F90161761900</t>
  </si>
  <si>
    <t>SHL13578986</t>
  </si>
  <si>
    <t>SHL1357900601</t>
  </si>
  <si>
    <t>5 Parracombe Way, Northampton, Northamptonshire, PARRACOMBE WAY, NORTHAMPTON</t>
  </si>
  <si>
    <t>NN3 3ND</t>
  </si>
  <si>
    <t>B05X117205,B05X117205</t>
  </si>
  <si>
    <t xml:space="preserve">07375	</t>
  </si>
  <si>
    <t>G4K68220350714,G4K68220350714</t>
  </si>
  <si>
    <t>MA6NC210936492</t>
  </si>
  <si>
    <t>21M0291682</t>
  </si>
  <si>
    <t>G4F12043762100</t>
  </si>
  <si>
    <t>SHL13579006</t>
  </si>
  <si>
    <t>0CA2F400006BF068</t>
  </si>
  <si>
    <t>TEL1357901101</t>
  </si>
  <si>
    <t>3, MAPLETON ROAD, HEDGE END, SOUTHAMPTON</t>
  </si>
  <si>
    <t>SO30 0GN</t>
  </si>
  <si>
    <t>+447702813913, cv checks complete, dual, meters in garage, SR, parking ok, trainee ok, id ok, ihd ok</t>
  </si>
  <si>
    <t>S02C68803,S02C68803</t>
  </si>
  <si>
    <t>G4W01249760301,G4W01249760301</t>
  </si>
  <si>
    <t>MA6NC210936342</t>
  </si>
  <si>
    <t>21E5250840</t>
  </si>
  <si>
    <t>G4F10858762100</t>
  </si>
  <si>
    <t>TEL13579011</t>
  </si>
  <si>
    <t>0CA2F400006BEF74</t>
  </si>
  <si>
    <t>SHL1357901301</t>
  </si>
  <si>
    <t>22 Byworth Walk, London, BYWORTH WALK, LONDON</t>
  </si>
  <si>
    <t>N19 4BN</t>
  </si>
  <si>
    <t>Job Type: meter exchangeParking: YES free in frontPets: YES cat Additional Job Info: kitchen under the sink easy accessContact: 07719944372Booked by: WP @ SE, not-applicable</t>
  </si>
  <si>
    <t>Z09SW04819</t>
  </si>
  <si>
    <t>E6S01995780953</t>
  </si>
  <si>
    <t>SHL13579013</t>
  </si>
  <si>
    <t>OE1357901801</t>
  </si>
  <si>
    <t>34 BRAEMAR DRIVE, South Shields, SOUTH SHIELDS</t>
  </si>
  <si>
    <t>dual comms hub replace needed, not-applicable</t>
  </si>
  <si>
    <t>20E0026583,20E0026583</t>
  </si>
  <si>
    <t xml:space="preserve">01025	</t>
  </si>
  <si>
    <t>E6S18702912061,E6S18702912061</t>
  </si>
  <si>
    <t xml:space="preserve">00252	</t>
  </si>
  <si>
    <t>MA6NC210715030</t>
  </si>
  <si>
    <t>21E5235851</t>
  </si>
  <si>
    <t>E6F10992922100</t>
  </si>
  <si>
    <t>OE13579018</t>
  </si>
  <si>
    <t>0CA2F400005BE520</t>
  </si>
  <si>
    <t>SHL1357903201</t>
  </si>
  <si>
    <t>5, CLARKE PATH</t>
  </si>
  <si>
    <t>N16 6QE</t>
  </si>
  <si>
    <t>** no assets migrated ** Job Type: Smets2 ECO7 Exchange duel fuel Parking: YESPets: NOAdditional Job Info: Call customer at least 1h time before arrivalContact: 07951889898, not-applicable</t>
  </si>
  <si>
    <t>Pre socket test didn't upload gas meter in very hard to fit had to change to a smaller meter. Unable to change block on electric</t>
  </si>
  <si>
    <t>17P0405365,17P0405365</t>
  </si>
  <si>
    <t>G4P04205821700,G4P04205821700</t>
  </si>
  <si>
    <t xml:space="preserve">041783	</t>
  </si>
  <si>
    <t>MA6NC210937063</t>
  </si>
  <si>
    <t>21M0176081</t>
  </si>
  <si>
    <t>E6F10674022100</t>
  </si>
  <si>
    <t>SHL13579032</t>
  </si>
  <si>
    <t>0CA2F4000056DF98</t>
  </si>
  <si>
    <t>OE1357903401</t>
  </si>
  <si>
    <t>elec needed gas already done , not-applicable</t>
  </si>
  <si>
    <t>19E0027566,19E0027566</t>
  </si>
  <si>
    <t>21E5240648</t>
  </si>
  <si>
    <t>OE13579034</t>
  </si>
  <si>
    <t>SHL1357903601</t>
  </si>
  <si>
    <t>27, ASTLEY CLOSE, PEWSEY, WILTSHIRE</t>
  </si>
  <si>
    <t>SN9 5BD</t>
  </si>
  <si>
    <t>CM advised they had a qualified engineer come out to check their electricity. Engineer advised CM that the Live side of the main cable for the Electricity is okay however the negative side needs to be looked at by the supplier as it is about 15., site-investigation</t>
  </si>
  <si>
    <t>100 amp fuse with 16mm neutral. Raising job to upgrade tails and install isolator</t>
  </si>
  <si>
    <t>S06R49980</t>
  </si>
  <si>
    <t>SHL13579036</t>
  </si>
  <si>
    <t>SHL1327875402</t>
  </si>
  <si>
    <t>54 Oxford Close, 54 Oxford Close, Mitcham, Surrey</t>
  </si>
  <si>
    <t>CR4 1DZ</t>
  </si>
  <si>
    <t>Meters both commissioned and sending readings to supplier, issue is gas not showing on ihd for customer. Unable to recommission sets 1 assets as advised by comms team. Please get ihd joined to gas or replace meters.</t>
  </si>
  <si>
    <t>17P0365062</t>
  </si>
  <si>
    <t>G4P03757931800</t>
  </si>
  <si>
    <t>SHL13278754</t>
  </si>
  <si>
    <t>OE1357907401</t>
  </si>
  <si>
    <t>Comms hub exchange required, not-applicable</t>
  </si>
  <si>
    <t xml:space="preserve">repair needed </t>
  </si>
  <si>
    <t>OE13579074</t>
  </si>
  <si>
    <t>OE1357908601</t>
  </si>
  <si>
    <t>34, 32 DEAN STREET SHILDON, CO.DURHAM, SHILDON, CO.DURHAM</t>
  </si>
  <si>
    <t>DL4 1HA</t>
  </si>
  <si>
    <t>N68L08394,N68L08394</t>
  </si>
  <si>
    <t>G4K03733880101,G4K03733880101</t>
  </si>
  <si>
    <t>MA6NC210752833</t>
  </si>
  <si>
    <t>21E5254136</t>
  </si>
  <si>
    <t>G4F10805472100</t>
  </si>
  <si>
    <t>OE13579086</t>
  </si>
  <si>
    <t>0CA2F400005A6DEE</t>
  </si>
  <si>
    <t>SHL1357911801</t>
  </si>
  <si>
    <t>22, York Road, York Road, CALNE, York Road</t>
  </si>
  <si>
    <t>SN11 8FW</t>
  </si>
  <si>
    <t>dd month,  detach, standard, both mets, semi con kit,trainee ok, ID, IHD, pens age,park on the drive+447595514678, Job Type: Smets 2Parking: YesPets: NoContact Number: 07545087039Brown box for Gas: YesHalf hourly reads: Yes  Booked BY: (AA) @ SE  COVID CHECKS DONE - yes, not-applicable</t>
  </si>
  <si>
    <t>D12C20076,D12C20076</t>
  </si>
  <si>
    <t>U6S00188531202,U6S00188531202</t>
  </si>
  <si>
    <t xml:space="preserve">08299	</t>
  </si>
  <si>
    <t>SG940218368021</t>
  </si>
  <si>
    <t>21M0290016</t>
  </si>
  <si>
    <t>G4F10764662100</t>
  </si>
  <si>
    <t>SG940220016821</t>
  </si>
  <si>
    <t>SHL13579118</t>
  </si>
  <si>
    <t>0CA2F400005BCF93</t>
  </si>
  <si>
    <t>PURE1357911901</t>
  </si>
  <si>
    <t>2 WORDSWORTH AVENUE WEST, HOUGHTON LE SPRING, HOUGHTON LE SPRING, Tyne and Wear</t>
  </si>
  <si>
    <t>DH5 8LJ</t>
  </si>
  <si>
    <t>No access waited from 9 o'clock, phone number not valid doesn't ring through, Abort code:SD03112021</t>
  </si>
  <si>
    <t>No parking restrictions, in home display unit, daily meter readings, elec outside and gas in cupboard, no vulnerabilities in the property., not-applicable</t>
  </si>
  <si>
    <t>14P0412369,14P0412369</t>
  </si>
  <si>
    <t>G4P04381741400</t>
  </si>
  <si>
    <t>PURE13579119</t>
  </si>
  <si>
    <t>OE1357912501</t>
  </si>
  <si>
    <t>01915651687, smets2-commission</t>
  </si>
  <si>
    <t>Gas commission advised by tech is going through fine</t>
  </si>
  <si>
    <t>G4A00146340601</t>
  </si>
  <si>
    <t>OE13579125</t>
  </si>
  <si>
    <t>PURE1357913201</t>
  </si>
  <si>
    <t>FLAT NO A-C, 206 KETTERING ROAD, NORTHAMPTON, NORTHAMPTON</t>
  </si>
  <si>
    <t>NN1 4BN</t>
  </si>
  <si>
    <t>H08W671727,H08W671727</t>
  </si>
  <si>
    <t xml:space="preserve">08407	</t>
  </si>
  <si>
    <t>21M0046479</t>
  </si>
  <si>
    <t>PURE13579132</t>
  </si>
  <si>
    <t>0CA2F4000056E03C</t>
  </si>
  <si>
    <t>OE1357914601</t>
  </si>
  <si>
    <t>2 Tollgate Bungalows, STANLEY, Durham</t>
  </si>
  <si>
    <t>Meter bracket broken on arrival</t>
  </si>
  <si>
    <t>17K0287701,17K0287701</t>
  </si>
  <si>
    <t>G4K00666631706,G4K00666631706</t>
  </si>
  <si>
    <t>MA6NC210667309</t>
  </si>
  <si>
    <t>21E5240642</t>
  </si>
  <si>
    <t>G4F10772092100</t>
  </si>
  <si>
    <t>OE13579146</t>
  </si>
  <si>
    <t>0CA2F400005BE364</t>
  </si>
  <si>
    <t>SW0154681</t>
  </si>
  <si>
    <t>32 Hastings Close</t>
  </si>
  <si>
    <t>SE15 6TY</t>
  </si>
  <si>
    <t>Abort code ET1711E job aborted as customer wasn't in rang buzzer twice and knocked door no answer.</t>
  </si>
  <si>
    <t>18P0356940</t>
  </si>
  <si>
    <t>SHL1357915601</t>
  </si>
  <si>
    <t>13 DRYDEN STREET</t>
  </si>
  <si>
    <t>NN16 8EU</t>
  </si>
  <si>
    <t>parking- yespets- noladder- noself-isolating- no, not-applicable</t>
  </si>
  <si>
    <t>D14W027898</t>
  </si>
  <si>
    <t>U6S01215171402</t>
  </si>
  <si>
    <t>email from Shell</t>
  </si>
  <si>
    <t>SHL13579156</t>
  </si>
  <si>
    <t>TEL1357916501</t>
  </si>
  <si>
    <t>SECOND FLOOR, 148, RIVERSIDE GARDENS, LONDON</t>
  </si>
  <si>
    <t>W6 9LG</t>
  </si>
  <si>
    <t>DUAL SINGLE GAS AND ELECTRIC INTERNAL STEP LADDER STANDARD PARKING OK TWO ENGINEERS ID INHD , not-applicable</t>
  </si>
  <si>
    <t>Customer didn't want gas meter done due to renovation work to come plus he doesn't have any gas appliances in the home.</t>
  </si>
  <si>
    <t>K82A08521,K82A08521</t>
  </si>
  <si>
    <t>21E5250746</t>
  </si>
  <si>
    <t>TEL13579165</t>
  </si>
  <si>
    <t>TEL1357924301</t>
  </si>
  <si>
    <t>13A, HEBER ROAD, LONDON</t>
  </si>
  <si>
    <t>SE22 9JZ</t>
  </si>
  <si>
    <t>Passed back from Bespoke</t>
  </si>
  <si>
    <t>+447737105914ELEC - IN HALL WAYGAS - UNDER STAIRSSINGLE PHASESTANDARD RATE 18+ID OKPARKING ON ROAD, not-applicable</t>
  </si>
  <si>
    <t>F74A08387</t>
  </si>
  <si>
    <t>G4K10091820201</t>
  </si>
  <si>
    <t>TEL13579243</t>
  </si>
  <si>
    <t>TEL1357928101</t>
  </si>
  <si>
    <t>15, DOVER ROAD, LONDON</t>
  </si>
  <si>
    <t>SE19 3JL</t>
  </si>
  <si>
    <t>Customer requested reschedule customer is dog carer and will not be able to remain on site for duration of job ET0511H</t>
  </si>
  <si>
    <t>D13B219934</t>
  </si>
  <si>
    <t>G4A00061661301</t>
  </si>
  <si>
    <t>TEL13579281</t>
  </si>
  <si>
    <t>OE1357930701</t>
  </si>
  <si>
    <t>78 LINGHOLME</t>
  </si>
  <si>
    <t>DH2 2TR</t>
  </si>
  <si>
    <t>K93L23330,K93L23330</t>
  </si>
  <si>
    <t>0012421S,0012421S</t>
  </si>
  <si>
    <t>MA6NC210687580</t>
  </si>
  <si>
    <t>21E5239972</t>
  </si>
  <si>
    <t>G4F10773692100</t>
  </si>
  <si>
    <t>ISO2041022</t>
  </si>
  <si>
    <t>OE13579307</t>
  </si>
  <si>
    <t>0CA2F400005BE42F</t>
  </si>
  <si>
    <t>OE1356499802</t>
  </si>
  <si>
    <t>6 RAVENSWORTH GARDENS</t>
  </si>
  <si>
    <t>NE61 5HP</t>
  </si>
  <si>
    <t>Completed. Too wet for gas</t>
  </si>
  <si>
    <t>I07L23007,I07L23007</t>
  </si>
  <si>
    <t>21M0202892</t>
  </si>
  <si>
    <t>ISO2037933</t>
  </si>
  <si>
    <t>OE13564998</t>
  </si>
  <si>
    <t>0CA2F400005A6D50</t>
  </si>
  <si>
    <t>OE1357935901</t>
  </si>
  <si>
    <t>38 HARRISON COURT, ANNITSFORD, CRAMLINGTON</t>
  </si>
  <si>
    <t>NE23 7RN</t>
  </si>
  <si>
    <t>All complete  no ppmid leaflets left</t>
  </si>
  <si>
    <t>19E0033340,19E0033340</t>
  </si>
  <si>
    <t xml:space="preserve">05121	</t>
  </si>
  <si>
    <t>E6E00180661807,E6E00180661807</t>
  </si>
  <si>
    <t xml:space="preserve">03095	</t>
  </si>
  <si>
    <t>MA6NC210644392</t>
  </si>
  <si>
    <t>21E5238202</t>
  </si>
  <si>
    <t>G4F12078502100</t>
  </si>
  <si>
    <t>ISO2039280</t>
  </si>
  <si>
    <t>OE13579359</t>
  </si>
  <si>
    <t>0CA2F400005BE4C9</t>
  </si>
  <si>
    <t>OE1357938501</t>
  </si>
  <si>
    <t>2 Reigate Square, Cramlington, Northumberland</t>
  </si>
  <si>
    <t>NE23 1NW</t>
  </si>
  <si>
    <t>17K0287508,17K0287508</t>
  </si>
  <si>
    <t xml:space="preserve">09898	</t>
  </si>
  <si>
    <t>G4K00591961706,G4K00591961706</t>
  </si>
  <si>
    <t xml:space="preserve">04502	</t>
  </si>
  <si>
    <t>MA6NC210620993</t>
  </si>
  <si>
    <t>21E5240065</t>
  </si>
  <si>
    <t>G4F10773842100</t>
  </si>
  <si>
    <t>OE13579385</t>
  </si>
  <si>
    <t>0CA2F400005BE50A</t>
  </si>
  <si>
    <t>PURE1357945201</t>
  </si>
  <si>
    <t>108 WALLER ROAD, LONDON, LONDON, London</t>
  </si>
  <si>
    <t>18+ elec  basement cupboard, standard, single phase .  no pets ,parking  , id suff, no trainee meter, internal ele ihd standard meter parking ok photo id sufficient.+447710095228</t>
  </si>
  <si>
    <t>All okay. Customer wanted to know when his gas will be exchanged as I only had the electric.</t>
  </si>
  <si>
    <t>S11A020262,S11A020262</t>
  </si>
  <si>
    <t>21M0291693</t>
  </si>
  <si>
    <t>PURE13579452</t>
  </si>
  <si>
    <t>0CA2F400006BEF63</t>
  </si>
  <si>
    <t>SHL1357945401</t>
  </si>
  <si>
    <t>23a Elm Green, AYLESBURY, Buckinghamshire, ELM GREEN, AYLESBURY, BUCKINGHAMSHIRE</t>
  </si>
  <si>
    <t>HP21 8HR</t>
  </si>
  <si>
    <t>Meter below 8ft: Y|Has permission to Install: Y|Parking available: FREE_PARKING_NEARBY|Customer has Carer or representative: N|Pass phrase: chocolates, not-applicableconsent given for AM appointment 8.56 CS</t>
  </si>
  <si>
    <t>A10LB45871,A10LB45871</t>
  </si>
  <si>
    <t>21M0291656</t>
  </si>
  <si>
    <t>SHL13579454</t>
  </si>
  <si>
    <t>0CA2F4000056DE99</t>
  </si>
  <si>
    <t>OE1357948801</t>
  </si>
  <si>
    <t>16 DERWENT CRESCENT, HAMSTERLEY COLLIERY, NEWCASTLE UPON TYNE</t>
  </si>
  <si>
    <t>NE17 7PD</t>
  </si>
  <si>
    <t>Shear bolt would not snap</t>
  </si>
  <si>
    <t>K82L02920,K82L02920</t>
  </si>
  <si>
    <t>G4A00035800501,G4A00035800501</t>
  </si>
  <si>
    <t>MA6NC210667525</t>
  </si>
  <si>
    <t>21E5240864</t>
  </si>
  <si>
    <t>G4F10773892100</t>
  </si>
  <si>
    <t>ISO2041594</t>
  </si>
  <si>
    <t>OE13579488</t>
  </si>
  <si>
    <t>0CA2F400005BE3BB</t>
  </si>
  <si>
    <t>SHL1357949001</t>
  </si>
  <si>
    <t>43B, MARMORA ROAD</t>
  </si>
  <si>
    <t>SE22 0RY</t>
  </si>
  <si>
    <t>Credit IHD required daily reads gas external wall elec internal contact Gerry 07530134691 / +447798612341, MUST ATTEND!! DUAL BAND HUB AND METER REQUIRED!! Call 30 minutes before arrival: 07798 612341. , smets2-repair</t>
  </si>
  <si>
    <t>Job complete meter capped as I was getting a drop when doing my testing both before and after. Spoke with customer if they've ever smelt gas they haven't. But capped them off and explained that they would need to get a gas engineer to come out and check there appliances.</t>
  </si>
  <si>
    <t>D02A14957</t>
  </si>
  <si>
    <t>G4F90144621900,G4F90144621900</t>
  </si>
  <si>
    <t>MA6NC210933669</t>
  </si>
  <si>
    <t>G4F10834132100</t>
  </si>
  <si>
    <t>SHL13579490</t>
  </si>
  <si>
    <t>PURE1348854302</t>
  </si>
  <si>
    <t>7B, COLESHILL PLACE, BRADWELL COMMON, MILTON KEYNES, MILTON KEYNES</t>
  </si>
  <si>
    <t>MK13 8DF</t>
  </si>
  <si>
    <t>elec - single phase - sr - external - parking okay - trainee okay - id okay - Mr Mohsin Hashmi - call 30 min before on +447578705384 - mohsin_hashmi86@hotmail.com, not-applicable</t>
  </si>
  <si>
    <t>Photo for post socket test put in ihd box in error ihd photo in extras</t>
  </si>
  <si>
    <t>F03FE15295,F03FE15295</t>
  </si>
  <si>
    <t>21M0237049</t>
  </si>
  <si>
    <t>PURE13488543</t>
  </si>
  <si>
    <t>0CA2F4000056E04A</t>
  </si>
  <si>
    <t>SHL1357957401</t>
  </si>
  <si>
    <t>30, Broadmead Avenue, 30, NORTHAMPTON, BROADMEAD AVENUE, NORTHAMPTON</t>
  </si>
  <si>
    <t>NN3 2QY</t>
  </si>
  <si>
    <t xml:space="preserve">+447861773829 COVID-19 STATUS: NO KNOWN OR SUSPECTED COVID-19, +447861773829 - parking ok - password is rainbow  - 2 engineers ok - elec external - gas internal - e7 </t>
  </si>
  <si>
    <t>D15W048749,D15W048749</t>
  </si>
  <si>
    <t>G4W00290850301,G4W00290850301</t>
  </si>
  <si>
    <t>MA6NC210933836</t>
  </si>
  <si>
    <t>21M0176161</t>
  </si>
  <si>
    <t>E6F10679162100</t>
  </si>
  <si>
    <t>SHL13579574</t>
  </si>
  <si>
    <t>0CA2F400005BD12D</t>
  </si>
  <si>
    <t>SHL1357959501</t>
  </si>
  <si>
    <t>S69C36305</t>
  </si>
  <si>
    <t>G4A04504280601,G4A04504280601</t>
  </si>
  <si>
    <t>MA6NC210936216</t>
  </si>
  <si>
    <t>G4F10922302100</t>
  </si>
  <si>
    <t>SHL13579595</t>
  </si>
  <si>
    <t>SHL1357959801</t>
  </si>
  <si>
    <t>36, Tonsley Road, Tonsley Road, London, Tonsley Road</t>
  </si>
  <si>
    <t>SW18 1BG</t>
  </si>
  <si>
    <t xml:space="preserve">Mr John Cobb +442088701207 / +447749408434 COVID-19 - NO KNOWN - 9.11.2021covid free, parking: permit required, but cust will provide day permit, ladder: no, pets: no elec inside single ph gas outside ecv ok </t>
  </si>
  <si>
    <t>D03A55392,D03A55392</t>
  </si>
  <si>
    <t>G4A01313391101,G4A01313391101</t>
  </si>
  <si>
    <t>MA6NC210934058</t>
  </si>
  <si>
    <t>21M0290354</t>
  </si>
  <si>
    <t>G4F10764442100</t>
  </si>
  <si>
    <t>SHL13579598</t>
  </si>
  <si>
    <t>0CA2F4000056E0CD</t>
  </si>
  <si>
    <t>SHL1357961401</t>
  </si>
  <si>
    <t>53b Birnam Road, FLAT B, 53, London, BIRNAM ROAD, ISLINGTON, LONDON</t>
  </si>
  <si>
    <t>N4 3LJ</t>
  </si>
  <si>
    <t xml:space="preserve"> ; , COVID-19 STATUS: NO KNOWN OR SUSPECTED COVID-19 18+IHDParking - Road works outside (park where you can)Elec - Internal Gas - Internal Below 8FT - Stepladder Required** +442072729043 - Call 30 Mins Prior ** </t>
  </si>
  <si>
    <t>S67A07659,S76A07659</t>
  </si>
  <si>
    <t>0385185	,385485</t>
  </si>
  <si>
    <t>MA6NC210937087</t>
  </si>
  <si>
    <t>21M0291754</t>
  </si>
  <si>
    <t>E6F10673842100</t>
  </si>
  <si>
    <t>SHL13579614</t>
  </si>
  <si>
    <t>0CA2F4000056DF91</t>
  </si>
  <si>
    <t>FOX1357962001</t>
  </si>
  <si>
    <t>74 Euston Road, Northampton, NORTHAMPTON</t>
  </si>
  <si>
    <t>NN4 8DU</t>
  </si>
  <si>
    <t>Abort code TA 56476  cut out loose unable to pull fuse   dno code B02</t>
  </si>
  <si>
    <t>+447886492402 hlf hr enroute, standard, single, both meters internal, easy access, parking ok, trainee ok, id ok, ihd , not-applicable</t>
  </si>
  <si>
    <t>F76FW10991,F76FW10991</t>
  </si>
  <si>
    <t>G4A03166420301</t>
  </si>
  <si>
    <t>FOX13579620</t>
  </si>
  <si>
    <t>SHL1357963401</t>
  </si>
  <si>
    <t>76, GIPSY HILL, LONDON, GIPSY HILL</t>
  </si>
  <si>
    <t>SE19 1PD</t>
  </si>
  <si>
    <t>No answer at door customer contacted by phone had to leave property  ET1111</t>
  </si>
  <si>
    <t>** no assets migrated **no covid affectionparking on the road outsidemeters easy to reachno permission needed or shared supplypassword: Butterfly, not-applicable</t>
  </si>
  <si>
    <t>17P0386342</t>
  </si>
  <si>
    <t>G4P03467651800</t>
  </si>
  <si>
    <t>SHL13579634</t>
  </si>
  <si>
    <t>OE1357963801</t>
  </si>
  <si>
    <t>32 Elmsleigh Gardens</t>
  </si>
  <si>
    <t>SR6 7PR</t>
  </si>
  <si>
    <t>gas outside, electric inside, step ladder needed+447702118528Ken</t>
  </si>
  <si>
    <t>K00L15710</t>
  </si>
  <si>
    <t>OE13579638</t>
  </si>
  <si>
    <t>SHL1357964301</t>
  </si>
  <si>
    <t>23 Cherryfields, 23, Sittingbourne, CHERRYFIELDS, SITTINGBOURNE, KENT</t>
  </si>
  <si>
    <t>ME10 1YW</t>
  </si>
  <si>
    <t>Customer requesting exchange of tails for electricity meter. 25mil tails necessary to allow installation of remaining components necessary for EV charger. Parking available, meter accessible, no pets. , site-investigation</t>
  </si>
  <si>
    <t>Tails upgraded. Electric all ok. Gas ok. Armoured canle by ecv. Plastic devide between gas and electric. Customer cant find ppmid</t>
  </si>
  <si>
    <t>Z16N405692</t>
  </si>
  <si>
    <t>SHL13579643</t>
  </si>
  <si>
    <t>PURE1357965701</t>
  </si>
  <si>
    <t>2 TASWELL ROAD, SOUTHSEA, SOUTHSEA, SOUTHSEA, HAMPSHIRE</t>
  </si>
  <si>
    <t>PO5 2RG</t>
  </si>
  <si>
    <t>+447742296954, DF, 1P, 1R, Internal - Cellar, &lt;, Parking Limited, not-applicable</t>
  </si>
  <si>
    <t>Please re book gas exchange parking permit 4.30 -6.30 pm. Electric meter exchanged and left in dumb mode . Commissioning problems time restraint.  Please re book</t>
  </si>
  <si>
    <t>K74C04742,K74C04742</t>
  </si>
  <si>
    <t>G4A04368290601</t>
  </si>
  <si>
    <t>21M0289949</t>
  </si>
  <si>
    <t>PURE13579657</t>
  </si>
  <si>
    <t>SHL1357966301</t>
  </si>
  <si>
    <t>Job Type: Meter exchangeParking: yes Pets: noAdditional Job Info: ensure customer call on routeContact: 07435786090Booked by: NZ @ SECOVID CHECKS DONE, not-applicable</t>
  </si>
  <si>
    <t>21M0224216,21M0224216</t>
  </si>
  <si>
    <t xml:space="preserve">00604	</t>
  </si>
  <si>
    <t>21M0291668</t>
  </si>
  <si>
    <t>SHL13579663</t>
  </si>
  <si>
    <t>SHL1354217602</t>
  </si>
  <si>
    <t>25a Fernhead Road, 25A, London, FERNHEAD ROAD, LONDON</t>
  </si>
  <si>
    <t>W9 3EU</t>
  </si>
  <si>
    <t>customer has previous appointment  not go  ahead as engineer was stuck on previous appointment and customer was not contacted and she isn't really happy so please call customer before arrival pay and display parking two engineers okay id sufficie, not-applicable</t>
  </si>
  <si>
    <t>L84A27061</t>
  </si>
  <si>
    <t xml:space="preserve">00059826	</t>
  </si>
  <si>
    <t>Customer has alternate Plans</t>
  </si>
  <si>
    <t>SHL13542176</t>
  </si>
  <si>
    <t>OE1357973801</t>
  </si>
  <si>
    <t>12 ORCHARD ROAD, WHICKHAM, NEWCASTLE UPON TYNE</t>
  </si>
  <si>
    <t>NE16 4TF</t>
  </si>
  <si>
    <t>Meter is in the garage., not-applicable</t>
  </si>
  <si>
    <t>D14R22263,D14R22263</t>
  </si>
  <si>
    <t>G4W00024530601</t>
  </si>
  <si>
    <t>21E5240003</t>
  </si>
  <si>
    <t>OE13579738</t>
  </si>
  <si>
    <t>0CA2F4000056F862</t>
  </si>
  <si>
    <t>OE1357974201</t>
  </si>
  <si>
    <t>3 CAMPION CLOSE, HOUGHTON-LE-SPRING, TYNE AND WEAR</t>
  </si>
  <si>
    <t>Refused access customer cancellation JM1546</t>
  </si>
  <si>
    <t>D13W202985</t>
  </si>
  <si>
    <t>U6S01010381302</t>
  </si>
  <si>
    <t>OE13579742</t>
  </si>
  <si>
    <t>OE1357974301</t>
  </si>
  <si>
    <t>21 WALLINGTON DRIVE, NEWCASTLE UPON TYNE</t>
  </si>
  <si>
    <t>NE15 7RL</t>
  </si>
  <si>
    <t>Dee Armitage +447803302159 d/f SINGLE PH ECV OK OUTSIDE OUTHOUSE PARKING OK COVID-19 - NO KNOWN - 9.11.2021</t>
  </si>
  <si>
    <t>C17 c20 ngn 53875798</t>
  </si>
  <si>
    <t>D16W015940,D16W015940</t>
  </si>
  <si>
    <t>G4K03746140101,G4K03746140101</t>
  </si>
  <si>
    <t>MA6NC210553986</t>
  </si>
  <si>
    <t>21E5254125</t>
  </si>
  <si>
    <t>G4F10860842100</t>
  </si>
  <si>
    <t>OE13579743</t>
  </si>
  <si>
    <t>0CA2F400005BE6A3</t>
  </si>
  <si>
    <t>OE1357975601</t>
  </si>
  <si>
    <t>30 SHARNFORD CLOSE, BACKWORTH, NEWCASTLE UPON TYNE</t>
  </si>
  <si>
    <t>COVID-19 STATUS: NO CONTACT WITH CUSTOMER, DOORSTEP CHECKS REQUIREDI may not be in until 1530 so the later the appointment the better please</t>
  </si>
  <si>
    <t>17K0189299</t>
  </si>
  <si>
    <t>G4K00152971706</t>
  </si>
  <si>
    <t>OE13579756</t>
  </si>
  <si>
    <t>OE1357978001</t>
  </si>
  <si>
    <t>2 READING COTTAGES, NORTH BROOMHILL, MORPETH</t>
  </si>
  <si>
    <t>NE65 9UN</t>
  </si>
  <si>
    <t xml:space="preserve">COVID-19 - NO KNOWN - 2.11.2021Mrs Elaine Henshall  +447488296424 D/F GAS OUTSIDE WALL ELEC INSIDE LADDER REQ PARKING OK PHASE AND ECV OK  </t>
  </si>
  <si>
    <t>Z11QF46351,Z11QF46351</t>
  </si>
  <si>
    <t>G4A04529140801,G4A04529140801</t>
  </si>
  <si>
    <t>MA6NC210602142</t>
  </si>
  <si>
    <t>21M0202897</t>
  </si>
  <si>
    <t>G4F10773772100</t>
  </si>
  <si>
    <t>OE13579780</t>
  </si>
  <si>
    <t>0CA2F400005A6D6E</t>
  </si>
  <si>
    <t>FOX1357979201</t>
  </si>
  <si>
    <t>19 Swanspool Parade, Wellingborough, Northamptonshire, SWANSPOOL PARADE, WELLINGBOROUGH, NORTHAMPTONSHIRE</t>
  </si>
  <si>
    <t>NN8 2BZ</t>
  </si>
  <si>
    <t>D08W613134,D08W613134</t>
  </si>
  <si>
    <t>G4K51367991501,G4K51367991501</t>
  </si>
  <si>
    <t>MA6NC210748954</t>
  </si>
  <si>
    <t>21M0289986</t>
  </si>
  <si>
    <t>G4F12048122100</t>
  </si>
  <si>
    <t>FOX13579792</t>
  </si>
  <si>
    <t>0CA2F4000056E03B</t>
  </si>
  <si>
    <t>SHL1357979601</t>
  </si>
  <si>
    <t>76 Trevelyan Road, 76, London, TREVELYAN ROAD, LONDON</t>
  </si>
  <si>
    <t>SW17 9LN</t>
  </si>
  <si>
    <t>Unable to fit meter in available space ET1111D</t>
  </si>
  <si>
    <t>EARLY AS POSSIBLECOVID-19 STATUS: NO COVIDMeter below 8ft: Y|Has permission to Install: Y|Parking available: PAY_AND_DISPLAY_NEARBY|Customer has Carer or representative: N|Pass phrase: N/A</t>
  </si>
  <si>
    <t>D03A09680</t>
  </si>
  <si>
    <t>4184665S</t>
  </si>
  <si>
    <t>21M0291521</t>
  </si>
  <si>
    <t>SHL13579796</t>
  </si>
  <si>
    <t>OE1357980501</t>
  </si>
  <si>
    <t>29 PARK DRIVE, PARK DRIVE, HEPSCOTT PARK</t>
  </si>
  <si>
    <t>18K0283925,18K0283925</t>
  </si>
  <si>
    <t>U6S04597241802,U6S04597241802</t>
  </si>
  <si>
    <t>MA6NC210714882</t>
  </si>
  <si>
    <t>21E5235054</t>
  </si>
  <si>
    <t>G4F10806222100</t>
  </si>
  <si>
    <t>OE13579805</t>
  </si>
  <si>
    <t>0CA2F4000056F79F</t>
  </si>
  <si>
    <t>OE1357980801</t>
  </si>
  <si>
    <t>89 FOREST GATE, FOREST HALL, NEWCASTLE UPON TYNE</t>
  </si>
  <si>
    <t>NE12 9EL</t>
  </si>
  <si>
    <t>17K0189464</t>
  </si>
  <si>
    <t>G4K00146011706</t>
  </si>
  <si>
    <t>OE13579808</t>
  </si>
  <si>
    <t>SHL1357980901</t>
  </si>
  <si>
    <t>END HOUSE CLAIRE COURT SPRINGFIELD, CHESHUNT, WALTHAM CROSS, SPRINGFIELD ROAD, CHESHUNT, WALTHAM CROSS, HERTFORDSHIRE</t>
  </si>
  <si>
    <t>EN8 8TD</t>
  </si>
  <si>
    <t>Meter below 8ft: Y|Has permission to Install: Y|Parking available: FREE_PARKING_NEARBY|Customer has Carer or representative: N|Pass phrase: Halloween, not-applicable</t>
  </si>
  <si>
    <t>NA,K02E05622</t>
  </si>
  <si>
    <t>NA,G4A04948990701</t>
  </si>
  <si>
    <t>MA6NC210933793</t>
  </si>
  <si>
    <t>21M0291833</t>
  </si>
  <si>
    <t>G4F12058862100</t>
  </si>
  <si>
    <t>SHL13579809</t>
  </si>
  <si>
    <t>0CA2F400006BEAEE</t>
  </si>
  <si>
    <t>SHL1356195902</t>
  </si>
  <si>
    <t>Customer had unexpected emergency to attend and wants to reschedule appointment.  (Over the phone via precall) Ref: ET121121H</t>
  </si>
  <si>
    <t>no petsno covidneeds a permit, customer needs engineers number plate to active for them to enter, not-applicable</t>
  </si>
  <si>
    <t>TEL1357984701</t>
  </si>
  <si>
    <t>357, REIGATE ROAD, EPSOM, SURREY</t>
  </si>
  <si>
    <t>KT17 3LT</t>
  </si>
  <si>
    <t>E7 ON SITE, dual,dd, parking ok, trainee ok, id. can replace time switch, +441737352715 Gas outside - ECV metalPrev eng advised support rail needed for gasElec under stairsAccess is all clearSingle phaseEconomy 718ID OKParking on road or drive , not-applicable</t>
  </si>
  <si>
    <t>Job completed.... Electric isolator blocks and new cable .. gas new bracket. Secured. No smell of gas...</t>
  </si>
  <si>
    <t>K7576061,K7576061</t>
  </si>
  <si>
    <t>G4K90225930901,G4K90225930901</t>
  </si>
  <si>
    <t>MA6NC210936403</t>
  </si>
  <si>
    <t>21M0289962</t>
  </si>
  <si>
    <t>G4F10922222100</t>
  </si>
  <si>
    <t>ISO2035514</t>
  </si>
  <si>
    <t>TEL13579847</t>
  </si>
  <si>
    <t>0CA2F400006BF184</t>
  </si>
  <si>
    <t>OE1357985901</t>
  </si>
  <si>
    <t>41 Barnwell View, Houghton Le Spring, Tyne And Wear</t>
  </si>
  <si>
    <t>DH4 7FB</t>
  </si>
  <si>
    <t xml:space="preserve">NO COVID call en route +447716385921. </t>
  </si>
  <si>
    <t>Z11QA29791</t>
  </si>
  <si>
    <t>Customer wanted to Cancel Appointment</t>
  </si>
  <si>
    <t>OE13579859</t>
  </si>
  <si>
    <t>OE1357986201</t>
  </si>
  <si>
    <t>7 THE BALTIC, WITTON PARK, BISHOP AUCKLAND</t>
  </si>
  <si>
    <t>DL14 0EP</t>
  </si>
  <si>
    <t xml:space="preserve"> ; , COVID-19 STATUS: NO CONTACT WITH CUSTOMER, DOORSTEP CHECKS REQUIREDUse the side door of the house</t>
  </si>
  <si>
    <t>18K0234595,18K0234595</t>
  </si>
  <si>
    <t xml:space="preserve">09779	</t>
  </si>
  <si>
    <t>E6E01358212021,G4K50116781806</t>
  </si>
  <si>
    <t xml:space="preserve">01129	</t>
  </si>
  <si>
    <t>SG940223852421</t>
  </si>
  <si>
    <t>21E5240759</t>
  </si>
  <si>
    <t>G4F10773472100</t>
  </si>
  <si>
    <t>OE13579862</t>
  </si>
  <si>
    <t>0CA2F400005BE4E0</t>
  </si>
  <si>
    <t>OE1357987201</t>
  </si>
  <si>
    <t>39 OLYMPIA AVENUE, CHOPPINGTON</t>
  </si>
  <si>
    <t>Z11QT51238,Z11QT51238</t>
  </si>
  <si>
    <t>E6S01666531154,E6S01666531154</t>
  </si>
  <si>
    <t xml:space="preserve">07939	</t>
  </si>
  <si>
    <t>MA6NC210714998</t>
  </si>
  <si>
    <t>21E5239387</t>
  </si>
  <si>
    <t>G4F10780022100</t>
  </si>
  <si>
    <t>OE13579872</t>
  </si>
  <si>
    <t>0CA2F4000056F99C</t>
  </si>
  <si>
    <t>OE1357988401</t>
  </si>
  <si>
    <t>25 NORTHUMBERLAND STREET, HORDEN, PETERLEE</t>
  </si>
  <si>
    <t>SR8 4PX</t>
  </si>
  <si>
    <t>COVID-19 - NO KNOWN - 2.11.2021Just gas meter needs installing/comissioning -- ELEC INSIDE GAS ON FLOOR SEMI CON KIT PARKING OK Ann Stubbs +447548853829 01915868723</t>
  </si>
  <si>
    <t>21L3689405</t>
  </si>
  <si>
    <t>OE13579884</t>
  </si>
  <si>
    <t>TEL1357991001</t>
  </si>
  <si>
    <t>4, BEHRENDT CLOSE, GOSPORT, HAMPSHIRE</t>
  </si>
  <si>
    <t>PO12 4RS</t>
  </si>
  <si>
    <t>+442393072336SINGLE PHASE BELOW 8FTELEC INSIDEGAS OUTSIDE ON THE WALLELEC METER - ECONOMY 7 18+PARKING IS OK PASSWORD - MARGIE, not-applicable</t>
  </si>
  <si>
    <t>H03C47639,H03C47639</t>
  </si>
  <si>
    <t>G4K90908301001,G4K90908301001</t>
  </si>
  <si>
    <t>MA6NC210555113</t>
  </si>
  <si>
    <t>21M0234941</t>
  </si>
  <si>
    <t>G4F10764762100</t>
  </si>
  <si>
    <t>TEL13579910</t>
  </si>
  <si>
    <t>0CA2F400006BEFC0</t>
  </si>
  <si>
    <t>PURE1357991201</t>
  </si>
  <si>
    <t>5 TENNYSON ROAD, KETTERING, KETTERING, KETTERING, NORTHAMPTONSHIRE</t>
  </si>
  <si>
    <t>NN16 0DD</t>
  </si>
  <si>
    <t>both outdoors- E7 elecDUAL BAND REQUIREDparking permit from the customer/ id okay/ trainee okay Please call 30 mins beforehand +447954502465, not-applicable</t>
  </si>
  <si>
    <t>F99FX83072,F99FX83072</t>
  </si>
  <si>
    <t>G4A02706310501,G4A02706310501</t>
  </si>
  <si>
    <t>MA6NC210748871</t>
  </si>
  <si>
    <t>21M0206584</t>
  </si>
  <si>
    <t>E6F10673982100</t>
  </si>
  <si>
    <t>PURE13579912</t>
  </si>
  <si>
    <t>0CA2F4000056DF3C</t>
  </si>
  <si>
    <t>TEL1357993201</t>
  </si>
  <si>
    <t>12, HIGH STREET, BENSON, WALLINGFORD, OXFORDSHIRE</t>
  </si>
  <si>
    <t>Rang customer at 16:25 to inform that I would not be at the job until around 16:55, customer said it was too late and also did not want power to be off at this time of the day. Please re arrange with the customer. CN1811H</t>
  </si>
  <si>
    <t>+441491838580, DUAL JOB, DD, STANDARD RATE, BELOW 8FT, PARKING OK, ID OK, TRAINEE OK, IHD OK, DAILY READINGS, electric inside, password - rav21, , not-applicable</t>
  </si>
  <si>
    <t>D05C04142</t>
  </si>
  <si>
    <t>TEL13579932</t>
  </si>
  <si>
    <t>OE1357993601</t>
  </si>
  <si>
    <t>10 SCHOLARS VIEW, EASINGTON LANE, HOUGHTON LE SPRING, COUNTY DURHAM</t>
  </si>
  <si>
    <t>DH5 0NY</t>
  </si>
  <si>
    <t>No access octjh345</t>
  </si>
  <si>
    <t>New build address. Use DH5 0NJ to find and itâ€™s the â€˜place firstâ€™ new build estate about 50 yards up,, not-applicable</t>
  </si>
  <si>
    <t>19M1324735</t>
  </si>
  <si>
    <t>OE13579936</t>
  </si>
  <si>
    <t>TEL1357993701</t>
  </si>
  <si>
    <t>FLAT 60, KETTLEBY HOUSE, BARRINGTON ROAD, LONDON</t>
  </si>
  <si>
    <t>SW9 7EQ</t>
  </si>
  <si>
    <t>No keys for intake customer....needs to make arrangements 4 it to be opennedwith</t>
  </si>
  <si>
    <t>both indoors/- standard rate /E7 elecparking meter/ id okay/ trainee okay Please call 30 mins beforehand +447841679783, not-applicable</t>
  </si>
  <si>
    <t>L88A01067</t>
  </si>
  <si>
    <t>G4K50553191201</t>
  </si>
  <si>
    <t>TEL13579937</t>
  </si>
  <si>
    <t>OE1349616202</t>
  </si>
  <si>
    <t>54 BROCK FARM COURT, NORTH SHIELDS</t>
  </si>
  <si>
    <t>NE30 2BQ</t>
  </si>
  <si>
    <t>Customer did not know about appointment .</t>
  </si>
  <si>
    <t>We have an E7 meter Currently.  You can press the trades buzzer to enter the building, the meter cupboard will be open, not-applicable</t>
  </si>
  <si>
    <t>K73L14444</t>
  </si>
  <si>
    <t>OE13496162</t>
  </si>
  <si>
    <t>SHL1357994801</t>
  </si>
  <si>
    <t>7 Kearton Avenue, 7 Kearton Avenue, Newcastle Upon Tyne, Tyne And Wear</t>
  </si>
  <si>
    <t>NE5 1TX</t>
  </si>
  <si>
    <t>S80L06553,S80L06553</t>
  </si>
  <si>
    <t>0236887S,236887</t>
  </si>
  <si>
    <t>MA6NC210417525</t>
  </si>
  <si>
    <t>21E5240053</t>
  </si>
  <si>
    <t>G4F00496682000</t>
  </si>
  <si>
    <t>SHL13579948</t>
  </si>
  <si>
    <t>0CA2F400005A6D35</t>
  </si>
  <si>
    <t>TEL1357994901</t>
  </si>
  <si>
    <t>158, THE GLADE, COULSDON, SURREY</t>
  </si>
  <si>
    <t>CR5 1SP</t>
  </si>
  <si>
    <t>+441737556421Gas and Elec both under stairsSingle phase - CHECKED standard rate18+ID OKPARKING ON ROAD, not-applicable</t>
  </si>
  <si>
    <t>Z14N122356,Z14N122356</t>
  </si>
  <si>
    <t>E6S03260371456,E6S03260371456</t>
  </si>
  <si>
    <t>MA6NC210843070</t>
  </si>
  <si>
    <t>21M0290334</t>
  </si>
  <si>
    <t>G4F10778142100</t>
  </si>
  <si>
    <t>TEL13579949</t>
  </si>
  <si>
    <t>0CA2F4000056DFBF</t>
  </si>
  <si>
    <t>OE1357996101</t>
  </si>
  <si>
    <t>84 ADDYCOMBE TERRACE, NEWCASTLE UPON TYNE</t>
  </si>
  <si>
    <t>NE6 5SQ</t>
  </si>
  <si>
    <t>Abort code as0411a needs fly lead due to cable from upstairs flat</t>
  </si>
  <si>
    <t>S74L14375</t>
  </si>
  <si>
    <t>OE13579961</t>
  </si>
  <si>
    <t>OE1357997001</t>
  </si>
  <si>
    <t>Lowgate Old School, Lowgate, HEXHAM, Northumberland</t>
  </si>
  <si>
    <t>Meters are located to right hand side of front door and accessible from outside. Smets2 meters currently installed but data communication and current IHD are temperamental., not-applicable</t>
  </si>
  <si>
    <t>Meters checked all working fine</t>
  </si>
  <si>
    <t>20E0083589</t>
  </si>
  <si>
    <t>E6E01835641907</t>
  </si>
  <si>
    <t>OE13579970</t>
  </si>
  <si>
    <t>SHL1357997901</t>
  </si>
  <si>
    <t>8, Bonneville Gardens, Bonneville Gardens, LONDON, Bonneville Gardens</t>
  </si>
  <si>
    <t>SW4 9LF</t>
  </si>
  <si>
    <t>Meter below 8ft: Y|Has permission to Install: Y|Parking available: FREE_PARKING_NEARBY|Customer has Carer or representative: N|Pass phrase: cheese puff, not-applicable</t>
  </si>
  <si>
    <t>Customer was on work call and could not show me where appliances were to start gas side of job as he could not get interrupted. Please rebook gas with customer FTL made aware</t>
  </si>
  <si>
    <t>M11X019160</t>
  </si>
  <si>
    <t>E6S01128921154</t>
  </si>
  <si>
    <t>21M0291416</t>
  </si>
  <si>
    <t>SHL13579979</t>
  </si>
  <si>
    <t>OE1357999801</t>
  </si>
  <si>
    <t>1 FARLAM ROAD, NEWCASTLE UPON TYNE</t>
  </si>
  <si>
    <t>NE5 2TL</t>
  </si>
  <si>
    <t>Vulnerable disabled partially sighted, not-applicable</t>
  </si>
  <si>
    <t>N61L299747,N61L19974</t>
  </si>
  <si>
    <t xml:space="preserve">05462	</t>
  </si>
  <si>
    <t>G4K03519720101,G4K03519720101</t>
  </si>
  <si>
    <t>MA6NC210602232</t>
  </si>
  <si>
    <t>21E5239967</t>
  </si>
  <si>
    <t>G4F93155951900</t>
  </si>
  <si>
    <t>OE13579998</t>
  </si>
  <si>
    <t>0CA2F400005BE50C</t>
  </si>
  <si>
    <t>OE1358001001</t>
  </si>
  <si>
    <t>D03L64280,D03L64280</t>
  </si>
  <si>
    <t>G4K70106600914,G4K70106600914</t>
  </si>
  <si>
    <t>MA6NC210554069</t>
  </si>
  <si>
    <t>21E5239573</t>
  </si>
  <si>
    <t>G4F10806002100</t>
  </si>
  <si>
    <t>OE13580010</t>
  </si>
  <si>
    <t>0CA2F40000523839</t>
  </si>
  <si>
    <t>SHL1358001901</t>
  </si>
  <si>
    <t>1 Fritillary Lodge, 31 Eleanor Close, FRITILLARY LODGE; 31, DARTFORD, ELEANOR CLOSE, DARTFORD, KENT</t>
  </si>
  <si>
    <t>DA1 5GQ</t>
  </si>
  <si>
    <t xml:space="preserve">Engineer passed job back no answer to replan </t>
  </si>
  <si>
    <t>+447725526850 COVID-19 STATUS: NO KNOWN OR SUSPECTED COVID-19, Meter below 8ft: Y|Has permission to Install: Y|Parking available: FREE_PARKING_NEARBY|Customer has Carer or representative: N|Pass phrase: N/A</t>
  </si>
  <si>
    <t>D15A209330</t>
  </si>
  <si>
    <t>U6S02276301502</t>
  </si>
  <si>
    <t>SHL13580019</t>
  </si>
  <si>
    <t>FOX1358006301</t>
  </si>
  <si>
    <t>6 Hedge Hill Road, East Challow, Wantage, Oxfordshire, OXFORDSHIRE, EAST CHALLOW, WANTAGE, OXFORDSHIRE</t>
  </si>
  <si>
    <t>OX12 9SD</t>
  </si>
  <si>
    <t>COVID-19 STATUS: NO KNOWN OR SUSPECTED COVID-19, +447794746363GAS OUTSIDE - ECV METAL ELEC INSIDE SINGLE PHASESTANDARD RATE 18+ID OKPARKING ON ROAD</t>
  </si>
  <si>
    <t>Dual complete elec inside gas outside. 60amp fuse  tails upgraded. Boiler only appliance, flue through low roof. Working fine. No drop before or after. Area tidy customer happy. Ppmid left advice given.</t>
  </si>
  <si>
    <t>S83C89990,S83C89990</t>
  </si>
  <si>
    <t xml:space="preserve">08906	</t>
  </si>
  <si>
    <t>G4A00455359901,G4A00455359901</t>
  </si>
  <si>
    <t>MA6NC210843067</t>
  </si>
  <si>
    <t>21M0234879</t>
  </si>
  <si>
    <t>G4F10778042100</t>
  </si>
  <si>
    <t>FOX13580063</t>
  </si>
  <si>
    <t>0CA2F4000056DF11</t>
  </si>
  <si>
    <t>SHL1358007001</t>
  </si>
  <si>
    <t>292 Shelley Road, 292, Wellingborough, SHELLEY ROAD, WELLINGBOROUGH, NORTHAMPTONSHIRE</t>
  </si>
  <si>
    <t>NN8 3EE</t>
  </si>
  <si>
    <t>customer advised has to go and give her husband some keys and will back at 2 - planning will be getting message to engineer, Job type: Dual Band Gas SMETS2 installParking: yes Pets: no Additional Job Info: Please use the password - 'Diagnostic'Customer contact: 07743115383 , not-applicable</t>
  </si>
  <si>
    <t>Reported built over zervice to cadent ref 1006320697</t>
  </si>
  <si>
    <t>G4A50273450401,G4A50273450401</t>
  </si>
  <si>
    <t>SG940215209220</t>
  </si>
  <si>
    <t>G4F10858652100</t>
  </si>
  <si>
    <t>SG940219816721</t>
  </si>
  <si>
    <t>SHL13580070</t>
  </si>
  <si>
    <t>SHL1358007301</t>
  </si>
  <si>
    <t>54 Sabine Road, 54 Sabine Road, 54, LONDON, SABINE ROAD, LONDON</t>
  </si>
  <si>
    <t>SW11 5LW</t>
  </si>
  <si>
    <t>Unable to remove steel regulator,  last engineer ready advised customer that it cannot be removed. A pari of stealsons would be required to carry out work.  Customer advised that they may need a gas engineer to repipe entire outlet to allow enough room for reg to be taken off. Code: et1011c.</t>
  </si>
  <si>
    <t>No to covid questions, parking available, pet will be kept away, no ladder, landlord aware, password = sky, no special requirements, ok for supply to be off, not-applicable</t>
  </si>
  <si>
    <t>G4A01484969901</t>
  </si>
  <si>
    <t>SHL13580073</t>
  </si>
  <si>
    <t>OE1358007501</t>
  </si>
  <si>
    <t>FLAT 5 THE GATEHOUSE, 70 ST. ANDREWS ST, NEWCASTLE UPON TYNE</t>
  </si>
  <si>
    <t>NE1 5SF</t>
  </si>
  <si>
    <t>Unsecured bemco unit no screws and nothing to seal also door has no lock advised by tech help to abort and get building manage to secure from main door ta56164</t>
  </si>
  <si>
    <t>STATUS: NO KNOWN OR SUSPECTED COVID-19, Call 30 min before arrival, Jake Curley, +447725830584, 18+, 3-4 people, standard, single phase, paid parking in area, meter inside,</t>
  </si>
  <si>
    <t>S79L08618</t>
  </si>
  <si>
    <t>OE13580075</t>
  </si>
  <si>
    <t>FOX1358009801</t>
  </si>
  <si>
    <t>394 Sea Front, Hayling Island, HAYLING ISLAND, HAMPSHIRE, SEA FRONT, HAYLING ISLAND, HAMPSHIRE</t>
  </si>
  <si>
    <t>PO11 0BD</t>
  </si>
  <si>
    <t>Dual band meter fitted . 60 amp fuse</t>
  </si>
  <si>
    <t>S02C18672,S02C18672</t>
  </si>
  <si>
    <t>7477209S,7477209</t>
  </si>
  <si>
    <t>MA6NC210936644</t>
  </si>
  <si>
    <t>G4F10923462100</t>
  </si>
  <si>
    <t>FOX13580098</t>
  </si>
  <si>
    <t>0CA2F400006BF036</t>
  </si>
  <si>
    <t>SHL1358010201</t>
  </si>
  <si>
    <t>Meter below 8ft: Y|Has permission to Install: Y|Parking available:FREE_PARKING_NEARBY| Please, if possible, contact the customer before showing up 07872532741 - thank you! , not-applicable</t>
  </si>
  <si>
    <t>All okay. Customer needed to go on a meeting so didn't want info from est app.</t>
  </si>
  <si>
    <t>S65A46705,S65A46705</t>
  </si>
  <si>
    <t>21M0291776</t>
  </si>
  <si>
    <t>SHL13580102</t>
  </si>
  <si>
    <t>0CA2F4000056E09A</t>
  </si>
  <si>
    <t>FOX1358013201</t>
  </si>
  <si>
    <t>6 Chantry Close, Great Billing, Northampton, CHANTRY CLOSE, GREAT BILLING, NORTHAMPTON</t>
  </si>
  <si>
    <t>NN3 9EG</t>
  </si>
  <si>
    <t>All completed gas ecv leak elec only CN0911G</t>
  </si>
  <si>
    <t>D09W536226,D09W536226</t>
  </si>
  <si>
    <t>G4W00762060601</t>
  </si>
  <si>
    <t>21M0289990</t>
  </si>
  <si>
    <t>FOX13580132</t>
  </si>
  <si>
    <t>0CA2F4000056E020</t>
  </si>
  <si>
    <t>SHL1358013301</t>
  </si>
  <si>
    <t>FLAT 17, FERMI HOUSE, 4 VELOCITY WAY, ENFIELD, FERMI HOUSE</t>
  </si>
  <si>
    <t>EN3 7GL</t>
  </si>
  <si>
    <t>+447552228161, Dual, Monthly, Standard, elec internal, gas external,Parking permit, Trainee ok, ID, IHD, Daily, gas only, meter outside on the wall, trainee ok, id ok, ihd ok, parking ok, not-applicable</t>
  </si>
  <si>
    <t>21E5249687</t>
  </si>
  <si>
    <t>SHL13580133</t>
  </si>
  <si>
    <t>SHL1358013801</t>
  </si>
  <si>
    <t>66, STOKES CROFT, STOKES CROFT, AYLESBURY, STOKES CROFT, HADDENHAM, AYLESBURY, BUCKINGHAMSHIRE</t>
  </si>
  <si>
    <t>HP17 8DZ</t>
  </si>
  <si>
    <t>18+ gas and elec under stairs cupboard, standard, single phase .  no pets ,parking  , id suff, no trainee meter, internal ele ihd standard meter parking ok photo id sufficient.+441844291362</t>
  </si>
  <si>
    <t>D09C58744,D09C58744</t>
  </si>
  <si>
    <t>21M0290058</t>
  </si>
  <si>
    <t>SHL13580138</t>
  </si>
  <si>
    <t>0CA2F4000056E19C</t>
  </si>
  <si>
    <t>SHL1358013901</t>
  </si>
  <si>
    <t>18+ gas and elec under stairs cupboard, standard, single phase .  no pets ,parking  , id suff, no trainee meter, internal ele ihd standard meter parking ok photo id sufficient.	+441844291362, not-applicable</t>
  </si>
  <si>
    <t>Commissioning complete. No issues. Ihd already on site. Boiler and gas hob. Correx board installed between elec cable and gas meter.</t>
  </si>
  <si>
    <t>D09C58744</t>
  </si>
  <si>
    <t>MA6NC210933828</t>
  </si>
  <si>
    <t>G4F10764652100</t>
  </si>
  <si>
    <t>SHL13580139</t>
  </si>
  <si>
    <t>OE1358014001</t>
  </si>
  <si>
    <t>68 SOUTER VIEW, SUNDERLAND</t>
  </si>
  <si>
    <t xml:space="preserve">11/11/2021 /DOORSTEP CHECKS REQ,  ; </t>
  </si>
  <si>
    <t>I06L25382,I06L25382</t>
  </si>
  <si>
    <t>G4A00789280401</t>
  </si>
  <si>
    <t>21E5254151</t>
  </si>
  <si>
    <t>OE13580140</t>
  </si>
  <si>
    <t>0CA2F40000524126</t>
  </si>
  <si>
    <t>OE1358015101</t>
  </si>
  <si>
    <t>29 KITTIWAKE HOUSE PROMENADE, WHITLEY BAY</t>
  </si>
  <si>
    <t>NE26 2BL</t>
  </si>
  <si>
    <t>Bemco required</t>
  </si>
  <si>
    <t>COVID-19 STATUS: NO CONTACT WITH CUSTOMER, DOORSTEP CHECKS REQUIRED,  ; , Park on sea front in front of building. Entrance and meter is in courtyard at back near my bell num 29</t>
  </si>
  <si>
    <t>D10L00268</t>
  </si>
  <si>
    <t>OE13580151</t>
  </si>
  <si>
    <t>OE1358016401</t>
  </si>
  <si>
    <t>25 CHIPCHASE GROVE, DURHAM, COUNTY DURHAM</t>
  </si>
  <si>
    <t>DH1 3FA</t>
  </si>
  <si>
    <t>covid clear 18+parking ok Gas - outside on the wall We have a smart electricity meter already, so it is only gas to be upgraded.</t>
  </si>
  <si>
    <t>20E0082230</t>
  </si>
  <si>
    <t>E6S25973471961</t>
  </si>
  <si>
    <t>OE13580164</t>
  </si>
  <si>
    <t>FOX1358016501</t>
  </si>
  <si>
    <t>4 Woodstock Gardens, Bognor Regis, West Sussex, WEST SUSSEX, WOODSTOCK GARDENS, BOGNOR REGIS, WEST SUSSEX</t>
  </si>
  <si>
    <t>PO21 3PR</t>
  </si>
  <si>
    <t>Tails 1 and 2 changed semi con kit used</t>
  </si>
  <si>
    <t>D02C00085,D02C00085</t>
  </si>
  <si>
    <t>G4A50289540201,G4A50289540201</t>
  </si>
  <si>
    <t>SG940217607121</t>
  </si>
  <si>
    <t>21M0289973</t>
  </si>
  <si>
    <t>G4F12048432100</t>
  </si>
  <si>
    <t>SG940216681921</t>
  </si>
  <si>
    <t>FOX13580165</t>
  </si>
  <si>
    <t>0CA2F400006BF02F</t>
  </si>
  <si>
    <t>OE1358016901</t>
  </si>
  <si>
    <t>57 LANARK DRIVE, JARROW</t>
  </si>
  <si>
    <t>NE32 4JW</t>
  </si>
  <si>
    <t>No access white glass door customer not answering phone scheduling tried too rubbish in garden octo859lc</t>
  </si>
  <si>
    <t>Call me 30 mins before 07565344373, not-applicable</t>
  </si>
  <si>
    <t>S87L19118</t>
  </si>
  <si>
    <t>OE13580169</t>
  </si>
  <si>
    <t>OE1358017601</t>
  </si>
  <si>
    <t>28 CHESTNUT COURT, TOFT HILL, BISHOP AUCKLAND</t>
  </si>
  <si>
    <t>DL14 0TQ</t>
  </si>
  <si>
    <t>17K0349633</t>
  </si>
  <si>
    <t>G4K50219181706</t>
  </si>
  <si>
    <t>OE13580176</t>
  </si>
  <si>
    <t>SHL1358017801</t>
  </si>
  <si>
    <t>31 Shirley Avenue</t>
  </si>
  <si>
    <t>CR5 1QY</t>
  </si>
  <si>
    <t>447933746470, DUAL JOB, DD, STANDARD RATE, BELOW 6FT, PARKING OK, ID OK, TRAINEE OK, IHD OK, half-hourly READINGS, gas and electric inside, pensioner,, Meter below 8ft: Y|Has permission to Install: Y|Parking available: FREE_PARKING_NEARBY|Customer has Carer or representative: Y|Pass phrase: i like cats, not-applicable</t>
  </si>
  <si>
    <t>L16UP01468,L16UP01468</t>
  </si>
  <si>
    <t xml:space="preserve">018558	</t>
  </si>
  <si>
    <t>0842969S,842968</t>
  </si>
  <si>
    <t>MA6NC210936499</t>
  </si>
  <si>
    <t>21M0291547</t>
  </si>
  <si>
    <t>G4F12044112100</t>
  </si>
  <si>
    <t>SHL13580178</t>
  </si>
  <si>
    <t>0CA2F400006BF174</t>
  </si>
  <si>
    <t>OE1358018001</t>
  </si>
  <si>
    <t>1, COTTINGHAM GROVE, THORNLEY, DURHAM</t>
  </si>
  <si>
    <t>DH6 3EJ</t>
  </si>
  <si>
    <t>COVID-19 NO CONT WITH CUST, DOOR CHECK REQ 02.11.2021Can park on drive. Currently have a smart meter with Scottish power so would like this changed to yours as we have been with you for a couple of years.</t>
  </si>
  <si>
    <t>17K0349713,17K0349713</t>
  </si>
  <si>
    <t>G4K01403771706,G4K01403771706</t>
  </si>
  <si>
    <t xml:space="preserve">03742	</t>
  </si>
  <si>
    <t>MA6NC210670455</t>
  </si>
  <si>
    <t>21E5240775</t>
  </si>
  <si>
    <t>G4F10772302100</t>
  </si>
  <si>
    <t>OE13580180</t>
  </si>
  <si>
    <t>0CA2F4000052383E</t>
  </si>
  <si>
    <t>OE1358018701</t>
  </si>
  <si>
    <t>75 REDWOOD AVENUE, SOUTH SHIELDS</t>
  </si>
  <si>
    <t>17M1093449,17M1093449</t>
  </si>
  <si>
    <t xml:space="preserve">05272	</t>
  </si>
  <si>
    <t>G4F72372871700,G4F72372871700</t>
  </si>
  <si>
    <t xml:space="preserve">01951	</t>
  </si>
  <si>
    <t>MA6NC210752953</t>
  </si>
  <si>
    <t>21E5250862</t>
  </si>
  <si>
    <t>G4F10861012100</t>
  </si>
  <si>
    <t>OE13580187</t>
  </si>
  <si>
    <t>0CA2F4000056F95D</t>
  </si>
  <si>
    <t>OE1358021601</t>
  </si>
  <si>
    <t>60 Melrose Drive, BISHOP AUCKLAND, Durham</t>
  </si>
  <si>
    <t>DL14 9DW</t>
  </si>
  <si>
    <t>No access, phone number rings through but no answer, Abort code: OCTJH358</t>
  </si>
  <si>
    <t>17P7379976</t>
  </si>
  <si>
    <t>G4K00840491916</t>
  </si>
  <si>
    <t>OE13580216</t>
  </si>
  <si>
    <t>OE1358021901</t>
  </si>
  <si>
    <t>26 DIGBY PLACE, ST NICHOLAS MANOR, CRAMLINGTON</t>
  </si>
  <si>
    <t>19M1181609,19M1181609</t>
  </si>
  <si>
    <t xml:space="preserve">06656	</t>
  </si>
  <si>
    <t>U6S04787881902,U6S04787881902</t>
  </si>
  <si>
    <t xml:space="preserve">01626	</t>
  </si>
  <si>
    <t>MA6NC210554017</t>
  </si>
  <si>
    <t>21E5239395</t>
  </si>
  <si>
    <t>G4F93155751900</t>
  </si>
  <si>
    <t>OE13580219</t>
  </si>
  <si>
    <t>0CA2F400005BE554</t>
  </si>
  <si>
    <t>OE1358023301</t>
  </si>
  <si>
    <t>91 NURSERY LANE</t>
  </si>
  <si>
    <t>NE10 9TH</t>
  </si>
  <si>
    <t>I08L25503,I08L25503</t>
  </si>
  <si>
    <t xml:space="preserve">0398	</t>
  </si>
  <si>
    <t>MA6NC210602222</t>
  </si>
  <si>
    <t>20M0070109</t>
  </si>
  <si>
    <t>G4F10801222100</t>
  </si>
  <si>
    <t>OE13580233</t>
  </si>
  <si>
    <t>0CA2F400005BE53A</t>
  </si>
  <si>
    <t>OE1358024601</t>
  </si>
  <si>
    <t>16a new Durham Road, Annfield plain, STANLEY, Durham</t>
  </si>
  <si>
    <t>18K0321481,18K0321481</t>
  </si>
  <si>
    <t xml:space="preserve">07389	</t>
  </si>
  <si>
    <t>G4K00707061816,G4K00707061816</t>
  </si>
  <si>
    <t xml:space="preserve">03223	</t>
  </si>
  <si>
    <t>MA6NC210684040</t>
  </si>
  <si>
    <t>21E5240794</t>
  </si>
  <si>
    <t>G4F10772062100</t>
  </si>
  <si>
    <t>OE13580246</t>
  </si>
  <si>
    <t>0CA2F400005BE399</t>
  </si>
  <si>
    <t>SHL1358025401</t>
  </si>
  <si>
    <t>4, MORBY COURT, BURTON LATIMER, KETTERING, NORTHAMPTONSHIRE</t>
  </si>
  <si>
    <t>NN15 5WD</t>
  </si>
  <si>
    <t>Mr Christopher Long +447523423038  D/F STANDARD METERS OUTSIDE SINGLE PH ECV OK PARKING OK Meter below 8ft: Y|Has permission to Install: Y|Parking available: FREE_PARKING_NEARBY|Customer has Carer or representative: N|Pass phrase: N/A</t>
  </si>
  <si>
    <t>F01FC75929</t>
  </si>
  <si>
    <t>G4A06212330101</t>
  </si>
  <si>
    <t>SHL13580254</t>
  </si>
  <si>
    <t>OE1358026001</t>
  </si>
  <si>
    <t>2, Woodhouse Lane, Bishop auckland, County Durham</t>
  </si>
  <si>
    <t>DL14 6JY</t>
  </si>
  <si>
    <t>K74L11097,K74L11097</t>
  </si>
  <si>
    <t>0336674	,336674</t>
  </si>
  <si>
    <t>MA6NC210714583</t>
  </si>
  <si>
    <t>21E5239166</t>
  </si>
  <si>
    <t>G4F10780292100</t>
  </si>
  <si>
    <t>OE13580260</t>
  </si>
  <si>
    <t>0CA2F40000523CB1</t>
  </si>
  <si>
    <t>OE1358027001</t>
  </si>
  <si>
    <t>7 ASPEN COURT, SHILDON</t>
  </si>
  <si>
    <t>DL4 2RQ</t>
  </si>
  <si>
    <t>Gas failed to pair. Gas coms job must be raised.</t>
  </si>
  <si>
    <t>D03L75605,D03L75605</t>
  </si>
  <si>
    <t>MA6NC210752967</t>
  </si>
  <si>
    <t>21E5240770</t>
  </si>
  <si>
    <t>G4F10772432100</t>
  </si>
  <si>
    <t>ISO2041036</t>
  </si>
  <si>
    <t>OE13580270</t>
  </si>
  <si>
    <t>0CA2F4000052409C</t>
  </si>
  <si>
    <t>OE1358028301</t>
  </si>
  <si>
    <t>1 KINGS DRIVE, WHITLEY BAY</t>
  </si>
  <si>
    <t>NE26 2JT</t>
  </si>
  <si>
    <t>Limited access. Smaller engineer required. Board, isolator and blocks to be fitted. Probably Dual Band as there is a distance between meters. Reschedule required. Abort code: SS1211PS02.</t>
  </si>
  <si>
    <t>I am deaf and lip read so the engineer would need to not wear a mask or wear a clear mask / visor in order to communicate with him/her. Also please note that my existing electric meter is inside house, not-applicable</t>
  </si>
  <si>
    <t>S74L13860,S74L13860</t>
  </si>
  <si>
    <t>S216366,2163660</t>
  </si>
  <si>
    <t>OE13580283</t>
  </si>
  <si>
    <t>OE1358028701</t>
  </si>
  <si>
    <t>12 CARNFORTH CLOSE, WALLSEND</t>
  </si>
  <si>
    <t>NE28 9TG</t>
  </si>
  <si>
    <t>17K0067335,17K0067335</t>
  </si>
  <si>
    <t>G4K00174041706,G4K00174041706</t>
  </si>
  <si>
    <t>MA6NC210667416</t>
  </si>
  <si>
    <t>21E5240784</t>
  </si>
  <si>
    <t>G4F10780472100</t>
  </si>
  <si>
    <t>OE13580287</t>
  </si>
  <si>
    <t>0CA2F4000056F86A</t>
  </si>
  <si>
    <t>FOX1358029201</t>
  </si>
  <si>
    <t>9A-9B, BARNARD ROAD, LONDON, Newbury, Newbury</t>
  </si>
  <si>
    <t>confirm meter supplying this site - cust quotes is now 20E5016264 - cust mr curling 07833633470, site-investigation</t>
  </si>
  <si>
    <t>Customers meter is indeed 20E5016264. Customer has the correct meter. Customers consumer unit tails lead to their consumer unit which shuts off their power.</t>
  </si>
  <si>
    <t>S74A42675</t>
  </si>
  <si>
    <t>FOX13580292</t>
  </si>
  <si>
    <t>FOX1355478602</t>
  </si>
  <si>
    <t>2 Rectory Lane, Cricklade, Swindon, SWINDON</t>
  </si>
  <si>
    <t>SN6 6DB</t>
  </si>
  <si>
    <t>DF SMETS2 visit - electric meter blank - cust miss dowson 07709493373, not-applicable</t>
  </si>
  <si>
    <t>F04C10143,F04C10143</t>
  </si>
  <si>
    <t>G4A50101420401,G4A50101420401</t>
  </si>
  <si>
    <t xml:space="preserve">09989	</t>
  </si>
  <si>
    <t>SG940217317421</t>
  </si>
  <si>
    <t>21M0291451</t>
  </si>
  <si>
    <t>G4F10858362100</t>
  </si>
  <si>
    <t>FOX13554786</t>
  </si>
  <si>
    <t>0CA2F400006BF029</t>
  </si>
  <si>
    <t>OE1358032501</t>
  </si>
  <si>
    <t>15 MONKS WAY, NORTH SHIELDS</t>
  </si>
  <si>
    <t>NE30 2QN</t>
  </si>
  <si>
    <t>+447990568661  COVID-19 STATUS: NO KNOWN OR SUSPECTED COVID-19</t>
  </si>
  <si>
    <t>17K0325787,17K0325787</t>
  </si>
  <si>
    <t>G4K01030951706,G4K01030951706</t>
  </si>
  <si>
    <t>MA6NC210936590</t>
  </si>
  <si>
    <t>21E5240227</t>
  </si>
  <si>
    <t>G4F10773992100</t>
  </si>
  <si>
    <t>OE13580325</t>
  </si>
  <si>
    <t>0CA2F400005BE522</t>
  </si>
  <si>
    <t>FOX1358032601</t>
  </si>
  <si>
    <t>Flat 2, Overstrand Mansions, Prince Of Wales Drive, London, PRINCE OF WALES DRIVE, LONDON</t>
  </si>
  <si>
    <t>SW11 4HA</t>
  </si>
  <si>
    <t>Abort code ET1811D job not complete as no access called customervand rang buzzer. Called office no other number so aborted job.</t>
  </si>
  <si>
    <t>DF SMETS2 visit - electric meter blank - cust mr murray 07425 341089, not-applicable</t>
  </si>
  <si>
    <t>D00A49615</t>
  </si>
  <si>
    <t>G4K70478701012</t>
  </si>
  <si>
    <t>FOX13580326</t>
  </si>
  <si>
    <t>SHL1358034001</t>
  </si>
  <si>
    <t>98, East Stand Apartments, Highbury Stadium Square, London, East Stand Apartments</t>
  </si>
  <si>
    <t>N5 1FF</t>
  </si>
  <si>
    <t>16E0120386,16E0120386</t>
  </si>
  <si>
    <t xml:space="preserve">011180	</t>
  </si>
  <si>
    <t>21M0291750</t>
  </si>
  <si>
    <t>SHL13580340</t>
  </si>
  <si>
    <t>0CA2F4000056E09C</t>
  </si>
  <si>
    <t>OE1358035701</t>
  </si>
  <si>
    <t>3 Northumberland Avenue, Newcastle Upon Tyne, Tyne And Wear</t>
  </si>
  <si>
    <t>4 th nov is INDIAN DIWALI DAY PLEASE ANYOTHER IN THE AFTERNOON AS I AM 88 YEARS MORNINGS ARE DFFICULT, not-applicable</t>
  </si>
  <si>
    <t>17K0226208,17K0226208</t>
  </si>
  <si>
    <t>G4K00895141706,G4K00895141706</t>
  </si>
  <si>
    <t>MA6NC210667407</t>
  </si>
  <si>
    <t>21E5238228</t>
  </si>
  <si>
    <t>G4F10780182100</t>
  </si>
  <si>
    <t>OE13580357</t>
  </si>
  <si>
    <t>0CA2F4000056F869</t>
  </si>
  <si>
    <t>OE1358036301</t>
  </si>
  <si>
    <t>7 LAMBOURNE ROAD, SUNDERLAND</t>
  </si>
  <si>
    <t>SR2 9BX</t>
  </si>
  <si>
    <t>17K0190225,17K0190225</t>
  </si>
  <si>
    <t>G4K00149541706,G4K00149541706</t>
  </si>
  <si>
    <t xml:space="preserve">06197	</t>
  </si>
  <si>
    <t>MA6NC210752998</t>
  </si>
  <si>
    <t>21E5240643</t>
  </si>
  <si>
    <t>G4F10806292100</t>
  </si>
  <si>
    <t>OE13580363</t>
  </si>
  <si>
    <t>0CA2F400005BE3AD</t>
  </si>
  <si>
    <t>OE1358036601</t>
  </si>
  <si>
    <t>73, Dalton Avenue, Morpeth</t>
  </si>
  <si>
    <t>NE61 5TE</t>
  </si>
  <si>
    <t>17K0287759,17K0287759</t>
  </si>
  <si>
    <t>G4K00758281706,G4K00758281706</t>
  </si>
  <si>
    <t xml:space="preserve">03970	</t>
  </si>
  <si>
    <t>MA6NC210714704</t>
  </si>
  <si>
    <t>21E5240840</t>
  </si>
  <si>
    <t>E6F10992902100</t>
  </si>
  <si>
    <t>OE13580366</t>
  </si>
  <si>
    <t>0CA2F4000056F98C</t>
  </si>
  <si>
    <t>OE1358036901</t>
  </si>
  <si>
    <t>11 MOUNTSETT CLOSE, DIPTON, STANLEY</t>
  </si>
  <si>
    <t>DH9 9LL</t>
  </si>
  <si>
    <t>complete</t>
  </si>
  <si>
    <t>I07L00046,I07L00046</t>
  </si>
  <si>
    <t>SG940216344321</t>
  </si>
  <si>
    <t>21E5239237</t>
  </si>
  <si>
    <t>G4F10773882100</t>
  </si>
  <si>
    <t>OE13580369</t>
  </si>
  <si>
    <t>0CA2F400005BE3BC</t>
  </si>
  <si>
    <t>OE1357257102</t>
  </si>
  <si>
    <t>G4A02505210501,G4A02505210501</t>
  </si>
  <si>
    <t>MA6NC210667417</t>
  </si>
  <si>
    <t>G4F00481902000</t>
  </si>
  <si>
    <t>SHL1356711702</t>
  </si>
  <si>
    <t>Dual complete , 100amp fuse. Isolator fitted and notice left. Boiler cooker and fire all fine. No drop. Fully commissioned. EST app accepted. Area tidy customer happy. Ppmid left advice given</t>
  </si>
  <si>
    <t>16P0351827,16P0351827</t>
  </si>
  <si>
    <t>G4P03121281700,G4P03121281700</t>
  </si>
  <si>
    <t xml:space="preserve">06558	</t>
  </si>
  <si>
    <t>MA6NC210933943</t>
  </si>
  <si>
    <t>21M0234882</t>
  </si>
  <si>
    <t>G4F10778102100</t>
  </si>
  <si>
    <t>ISO2037399</t>
  </si>
  <si>
    <t>0CA2F4000056E195</t>
  </si>
  <si>
    <t>OE1354455702</t>
  </si>
  <si>
    <t>G4A02012890801,G4A02012890801</t>
  </si>
  <si>
    <t>MA6NC210714908</t>
  </si>
  <si>
    <t>G4F00496482000</t>
  </si>
  <si>
    <t>0CA2F40000523D57</t>
  </si>
  <si>
    <t>OE1358038401</t>
  </si>
  <si>
    <t xml:space="preserve">Honeywell gas meter. electric and gas not working COVID-19 STATUS: NO KNOWN OR SUSPECTED COVID-19 </t>
  </si>
  <si>
    <t>19M1121109,K95L46464</t>
  </si>
  <si>
    <t>G4K00434201920,G4K00434201920</t>
  </si>
  <si>
    <t>MA6NC210554153</t>
  </si>
  <si>
    <t>21E5240068</t>
  </si>
  <si>
    <t>G4F10773982100</t>
  </si>
  <si>
    <t>ISO2041768</t>
  </si>
  <si>
    <t>OE13580384</t>
  </si>
  <si>
    <t>0CA2F400005BE52F</t>
  </si>
  <si>
    <t>OE1358039201</t>
  </si>
  <si>
    <t>2a, Chesters Park, Gateshead, Tyne And Wear</t>
  </si>
  <si>
    <t>NE9 5YW</t>
  </si>
  <si>
    <t>Smets 2 meters refused. Customer did not want exchange and equipment in garage also blocking meters.</t>
  </si>
  <si>
    <t>I have a meter from Scot Power already, if yours is more suitable then please install. If its the same then let me know if you are not attending. thnxCOVID-19 STATUS: NO KNOWN OR SUSPECTED COVID-19 stepladder required</t>
  </si>
  <si>
    <t>17K0218295</t>
  </si>
  <si>
    <t>G4K00544331706</t>
  </si>
  <si>
    <t>OE13580392</t>
  </si>
  <si>
    <t>OE1358039301</t>
  </si>
  <si>
    <t>61 Teviotdale Gardens, Newcastle Upon Tyne, Tyne And Wear</t>
  </si>
  <si>
    <t>NE7 7PX</t>
  </si>
  <si>
    <t>20E0084954,20E0084954</t>
  </si>
  <si>
    <t>E6E01829321907,E6E01829321907</t>
  </si>
  <si>
    <t>MA6NC210811058</t>
  </si>
  <si>
    <t>21E5239969</t>
  </si>
  <si>
    <t>G4F10772352100</t>
  </si>
  <si>
    <t>OE13580393</t>
  </si>
  <si>
    <t>0CA2F40000523AF4</t>
  </si>
  <si>
    <t>OE1358039901</t>
  </si>
  <si>
    <t>62 TAVISTOCK ROAD, NEWCASTLE UPON TYNE</t>
  </si>
  <si>
    <t>NE2 3JA</t>
  </si>
  <si>
    <t>D04L49888,D04L49888</t>
  </si>
  <si>
    <t>G4K03574260101,G4K03574260101</t>
  </si>
  <si>
    <t>ma6nc210752975</t>
  </si>
  <si>
    <t>21e5238169</t>
  </si>
  <si>
    <t>g4f00481212000</t>
  </si>
  <si>
    <t>OE13580399</t>
  </si>
  <si>
    <t>OE1358040701</t>
  </si>
  <si>
    <t>34 HOLLY AVENUE, JESMOND, NEWCASTLE UPON TYNE</t>
  </si>
  <si>
    <t>NE2 2PY</t>
  </si>
  <si>
    <t>I06L07605,I06L07605</t>
  </si>
  <si>
    <t>ma6nc210752850</t>
  </si>
  <si>
    <t>21e5238236</t>
  </si>
  <si>
    <t>0ca2f400005a6cb9</t>
  </si>
  <si>
    <t>g4f00481692000</t>
  </si>
  <si>
    <t>OE13580407</t>
  </si>
  <si>
    <t>OE1358040901</t>
  </si>
  <si>
    <t>124 NAWORTH DRIVE, WESTERHOPE, NEWCASTLE UPON TYNE</t>
  </si>
  <si>
    <t>NE5 5QG</t>
  </si>
  <si>
    <t>Meters needed decommed but hub was unresponsive  on site  advised me to move on after 49 mins at the job  they said they would contact supplier to decom for next visit dual band meters needed</t>
  </si>
  <si>
    <t>COVID-19 STATUS: NO KNOWN OR SUSPECTED COVID-19, needed booked in, not-applicable</t>
  </si>
  <si>
    <t>20E0084748,20E0084748</t>
  </si>
  <si>
    <t xml:space="preserve">02271	</t>
  </si>
  <si>
    <t>G4K00872061916,G4K00872061916</t>
  </si>
  <si>
    <t xml:space="preserve">00724	</t>
  </si>
  <si>
    <t>OE13580409</t>
  </si>
  <si>
    <t>TEL1357467602</t>
  </si>
  <si>
    <t>Mrs Mary Lee +441453843404 elec smart repair inside toilet PLZ ATTEND second apt*** CUST HAS GAS SMETS 2 INSTALLED COVID-19 NO CONT WITH CUST, DOOR CHECK REQ 28.10.2021, smets2-commission</t>
  </si>
  <si>
    <t>SHL1356671802</t>
  </si>
  <si>
    <t>STATUS: NO KNOWN OR SUSPECTED COVID-19, Ms Pat North, +447510279422, 18+, Install IHD for SMETS2 meters only. No IHD provided during initial appointment. No pets. No parking restrictions. Ok with 2 engineers. , smets2-repair</t>
  </si>
  <si>
    <t>Ppmid installed commissioned over phone</t>
  </si>
  <si>
    <t>OE1358047601</t>
  </si>
  <si>
    <t>5 POULTON CLOSE, WASHINGTON</t>
  </si>
  <si>
    <t>NE38 9DG</t>
  </si>
  <si>
    <t>Cellular signal in this estate is really poor. I've attempted to pair meters.</t>
  </si>
  <si>
    <t>I08L29996,I08L29996</t>
  </si>
  <si>
    <t>MA6NC210601924</t>
  </si>
  <si>
    <t>21E5235016</t>
  </si>
  <si>
    <t>G4F10773712100</t>
  </si>
  <si>
    <t>OE13580476</t>
  </si>
  <si>
    <t>0CA2F400005BE420</t>
  </si>
  <si>
    <t>SHL1358048001</t>
  </si>
  <si>
    <t>67, TOWNHEAD GARDENS, WHITBURN, BATHGATE, Whitburn</t>
  </si>
  <si>
    <t>EH47 8JJ</t>
  </si>
  <si>
    <t>semi con kit -thomas+447752683218-dual gas out elec in-ihd req-daily reads-dd pay-parking and trainee ok, MUST ATTEND!! Call 30 minutes before arrival: 07752 683218. ESME, GSME, PPMID need commissioning. Please try everything you can to get working. , smets2-commission</t>
  </si>
  <si>
    <t>16P0337905</t>
  </si>
  <si>
    <t>G4F90094191900</t>
  </si>
  <si>
    <t xml:space="preserve">03280	</t>
  </si>
  <si>
    <t>SHL13580480</t>
  </si>
  <si>
    <t>OE1358048501</t>
  </si>
  <si>
    <t>3 FORT SQUARE, SOUTH SHIELDS</t>
  </si>
  <si>
    <t>NE33 2BU</t>
  </si>
  <si>
    <t>No answer by phone or door phoned job planner they had no response either octjh701</t>
  </si>
  <si>
    <t>Z15N274989</t>
  </si>
  <si>
    <t>OE13580485</t>
  </si>
  <si>
    <t>OE1358048901</t>
  </si>
  <si>
    <t>89 Quarry Crescent, Durham, County Durham</t>
  </si>
  <si>
    <t>DH7 7DR</t>
  </si>
  <si>
    <t xml:space="preserve">SEMI CON KIT - required </t>
  </si>
  <si>
    <t>18P0318473,18P0318473</t>
  </si>
  <si>
    <t xml:space="preserve">07383	</t>
  </si>
  <si>
    <t>G4P73578481700,G4P73578481700</t>
  </si>
  <si>
    <t>SG940218737521</t>
  </si>
  <si>
    <t>21E5238170</t>
  </si>
  <si>
    <t>G4F00510992000</t>
  </si>
  <si>
    <t>OE13580489</t>
  </si>
  <si>
    <t>0CA2F400005BE44B</t>
  </si>
  <si>
    <t>OE1357451402</t>
  </si>
  <si>
    <t>Comms hub exchange requiredCOVID-19 STATUS: NO KNOWN OR SUSPECTED COVID-19 18+IHDParking - Ok Elec - External Below 8FT  ** +447752816054 - Call 30 Mins Prior ** , smets2-repair</t>
  </si>
  <si>
    <t>OE1358050301</t>
  </si>
  <si>
    <t>13 STRATFORD GROVE WEST, NEWCASTLE UPON TYNE</t>
  </si>
  <si>
    <t>NE6 5BB</t>
  </si>
  <si>
    <t>A04X002198</t>
  </si>
  <si>
    <t>G4K64662340514</t>
  </si>
  <si>
    <t>OE13580503</t>
  </si>
  <si>
    <t>SHL1358051001</t>
  </si>
  <si>
    <t>50 Mendip Drive, WASHINGTON</t>
  </si>
  <si>
    <t>NE38 0PW</t>
  </si>
  <si>
    <t>SLA 12:20 GAS PPMIP on site, customer can't top up, off gas supply, meter saying "call help", please exchange to a smart meter. Mrs. Margaret Butters 07889191225, not-applicable</t>
  </si>
  <si>
    <t>L1647001296M</t>
  </si>
  <si>
    <t>SHL13580510</t>
  </si>
  <si>
    <t>PURE1358052301</t>
  </si>
  <si>
    <t>10 HAYWARD ROAD, OXFORD, OXFORD</t>
  </si>
  <si>
    <t>OX2 8LW</t>
  </si>
  <si>
    <t>Customers advised to park on drive., not-applicable</t>
  </si>
  <si>
    <t>Dual complete, 100amp fuse. Block replaced and board fitted. Boiler and cooker both fine. No drop. Earth bonding card left. Area tidy customer happy. Ppmid left advice given.</t>
  </si>
  <si>
    <t>D15C42317,D15C42317</t>
  </si>
  <si>
    <t>G4A02394280401,G4A02394280401</t>
  </si>
  <si>
    <t>MA6NC210842670</t>
  </si>
  <si>
    <t>21M0234873</t>
  </si>
  <si>
    <t>G4F10778052100</t>
  </si>
  <si>
    <t>PURE13580523</t>
  </si>
  <si>
    <t>0CA2F4000056E046</t>
  </si>
  <si>
    <t>OE1358053601</t>
  </si>
  <si>
    <t>1 ALLGOOD TERRACE, 1, ALLGOOD TERRACE, BEDLINGTON</t>
  </si>
  <si>
    <t>NE22 5QN</t>
  </si>
  <si>
    <t>We don't need a gas smart meter because its S1, not-applicable</t>
  </si>
  <si>
    <t>Complete c04</t>
  </si>
  <si>
    <t>A05N020543,A05N020543</t>
  </si>
  <si>
    <t>G4K51285041501,G4K51285041501</t>
  </si>
  <si>
    <t xml:space="preserve">07242	</t>
  </si>
  <si>
    <t>MA6NC210644382</t>
  </si>
  <si>
    <t>21M0202893</t>
  </si>
  <si>
    <t>G4F10773622100</t>
  </si>
  <si>
    <t>OE13580536</t>
  </si>
  <si>
    <t>0CA2F400005A6BEE</t>
  </si>
  <si>
    <t>OE1358054801</t>
  </si>
  <si>
    <t>12 WITTON ROAD, HEBBURN</t>
  </si>
  <si>
    <t>NE31 1SN</t>
  </si>
  <si>
    <t>19M1144171</t>
  </si>
  <si>
    <t>G4F92386201900</t>
  </si>
  <si>
    <t xml:space="preserve"> timeslot changed, customer aware </t>
  </si>
  <si>
    <t>OE13580548</t>
  </si>
  <si>
    <t>SHL1358055501</t>
  </si>
  <si>
    <t>16 Maple Road, 16, Thame, MAPLE ROAD, THAME, OXFORDSHIRE</t>
  </si>
  <si>
    <t>OX9 2BH</t>
  </si>
  <si>
    <t>Z03E003210</t>
  </si>
  <si>
    <t>SHL13580555</t>
  </si>
  <si>
    <t>OE1357067102</t>
  </si>
  <si>
    <t>TA55772. Electric meter and cut out blocked blocked by gas meter and kitchen cabinets. Confined space</t>
  </si>
  <si>
    <t>+447791246196, Parking ok, Internal, Id ok, not-applicable</t>
  </si>
  <si>
    <t>G0111210931JD</t>
  </si>
  <si>
    <t>61 RITSON AVENUE</t>
  </si>
  <si>
    <t>SLA 12:40 OFF SUPPLY, FAULTY METER SMETS 2 CRED, MENTAL HEALTH, THIS IS A COMPLAINT JOB</t>
  </si>
  <si>
    <t>Previous meter stopped letting gas through, gas meter changed customer has appointment for dual band on Wednesday</t>
  </si>
  <si>
    <t>G4F00479222000,G4F00479222000</t>
  </si>
  <si>
    <t>G4F10773592100</t>
  </si>
  <si>
    <t xml:space="preserve">UKMAHOCT2993541 </t>
  </si>
  <si>
    <t>SHL1358057001</t>
  </si>
  <si>
    <t>25, Berry hill, 25, BERRY HILL, STANMORE, MIDDLESEX</t>
  </si>
  <si>
    <t>HA7 4NY</t>
  </si>
  <si>
    <t>Job type: Exchange 2 rate to 1 rate Parking: yes Pets: dog - can be put in a separate roomAdditional Job Info: Customer contact: 07850571703Booked by: (AA), not-applicable</t>
  </si>
  <si>
    <t>S83E33592,S83E033592</t>
  </si>
  <si>
    <t>21M0291561</t>
  </si>
  <si>
    <t>SHL13580570</t>
  </si>
  <si>
    <t>0CA2F4000056DF9B</t>
  </si>
  <si>
    <t>G0111210951DT</t>
  </si>
  <si>
    <t>27 Ewart Court,</t>
  </si>
  <si>
    <t>NE3 2LB</t>
  </si>
  <si>
    <t xml:space="preserve">UKMAHOCT2993551 </t>
  </si>
  <si>
    <t>OE1357079502</t>
  </si>
  <si>
    <t>COVID-19 STATUS: NO CONTACT WITH CUSTOMER, DOORSTEP CHECKS REQUIRED, COMPLAINT - MUST ATTEND - S2 gas only MEX - cust has had lead pipework replaced by gas safe engineer so works ok to go ahead. Please call ahead - Malcolm Rowell 07729737374, not-applicable</t>
  </si>
  <si>
    <t>G4P01193131600,G4P01193131600</t>
  </si>
  <si>
    <t>MA6NC210752956</t>
  </si>
  <si>
    <t>G4F10772392100</t>
  </si>
  <si>
    <t>SHL1358060201</t>
  </si>
  <si>
    <t>exchange gas smart meteraccessibleno petsok with people attendingplenty of parking on her driveno permission requiredok with interruption , not-applicable</t>
  </si>
  <si>
    <t>G4F00310512000</t>
  </si>
  <si>
    <t>SHL13580602</t>
  </si>
  <si>
    <t>E0111210955MMCD</t>
  </si>
  <si>
    <t>9 Paikes Street,</t>
  </si>
  <si>
    <t>NE66 1HX</t>
  </si>
  <si>
    <t>SLA 12:55 Intermittent supply, No Electric Supply at property- Northern Power have visited and confirmed meter is not working. Supplyis live. Customer thought the supply may had been switched off by previous supplier but it has not(asper confirmed by northern power and ecoes), Call customer</t>
  </si>
  <si>
    <t>Limited parking. Requires commissioning.</t>
  </si>
  <si>
    <t>E17BG01205,E17BG01205</t>
  </si>
  <si>
    <t>21E5239212</t>
  </si>
  <si>
    <t>0CA2F4000056F952</t>
  </si>
  <si>
    <t>SHL1358060801</t>
  </si>
  <si>
    <t>1 Orchard Close, Longwick, Princes Risborough, Buckinghamshire, ORCHARD CLOSE, LONGWICK, PRINCES RISBOROUGH, BUCKINGHAMSHIRE</t>
  </si>
  <si>
    <t>HP27 9SR</t>
  </si>
  <si>
    <t>01844 345555 Meter below 8ft: Y|Has permission to Install: Y|Parking available: FREE_PARKING_NEARBY|Customer has Carer or representative: N|Pass phrase: I like cats call en route +447485255343. Parking ok. gas outside, elec in garage.</t>
  </si>
  <si>
    <t>L87E44441,L87E044441</t>
  </si>
  <si>
    <t xml:space="preserve">03698	</t>
  </si>
  <si>
    <t>G4K80456960801,G4K80456960801</t>
  </si>
  <si>
    <t>MA6NC210936022</t>
  </si>
  <si>
    <t>21M0291701</t>
  </si>
  <si>
    <t>G4F12046782100</t>
  </si>
  <si>
    <t>SHL13580608</t>
  </si>
  <si>
    <t>0CA2F400006BE94C</t>
  </si>
  <si>
    <t>OE1358061201</t>
  </si>
  <si>
    <t>62 MANOR HOUSE ROAD, NEWCASTLE UPON TYNE</t>
  </si>
  <si>
    <t>K93L14761,K93L14771</t>
  </si>
  <si>
    <t>G4K65776850612,G4K65776850612</t>
  </si>
  <si>
    <t>MA6NC210753049</t>
  </si>
  <si>
    <t>21E5240076</t>
  </si>
  <si>
    <t>E6E01312192110</t>
  </si>
  <si>
    <t>OE13580612</t>
  </si>
  <si>
    <t>0CA2F400005A6CA2</t>
  </si>
  <si>
    <t>OE1357360902</t>
  </si>
  <si>
    <t>+447305921076 ring doorbell and wait as disabled - park in front of caravan - COVID-19 STATUS: NO KNOWN OR SUSPECTED COVID-19, not-applicable</t>
  </si>
  <si>
    <t>1.5 m/bar drop no smell of gas customer happy to leave on</t>
  </si>
  <si>
    <t>K81L01841,K81L01841</t>
  </si>
  <si>
    <t>G4A00837110601,G4A00837110601</t>
  </si>
  <si>
    <t>MA6NC210554087</t>
  </si>
  <si>
    <t>21E5239386</t>
  </si>
  <si>
    <t>G4F10801872100</t>
  </si>
  <si>
    <t>0CA2F4000056F844</t>
  </si>
  <si>
    <t>E20111211002JW</t>
  </si>
  <si>
    <t>Cobden House, 62, THE ROW, LANE END,</t>
  </si>
  <si>
    <t>HP14 3JU</t>
  </si>
  <si>
    <t>SLA - 20:00 - Off Supply - Meter Exchange - E7 Smets 2 - Heating and hot water not working so suspect smets 2 isn't 5 port - Smets 2 5 port E7 required</t>
  </si>
  <si>
    <t>8873840100193c2d - Comms hub id</t>
  </si>
  <si>
    <t>20M0069880,20M0069880</t>
  </si>
  <si>
    <t xml:space="preserve">07446	</t>
  </si>
  <si>
    <t>21M0155908</t>
  </si>
  <si>
    <t>OE1348035802</t>
  </si>
  <si>
    <t>17 BLAGDON AVENUE, SOUTH SHIELDS</t>
  </si>
  <si>
    <t>Unable to get to union to change seals on ecv also meter sticks out passed door customer  doesn't want to ter door also blank display on gas meter</t>
  </si>
  <si>
    <t>Customer needs a gas mex, with these notes:slim e6 meter is neededyou have suggested fitting the bracket directly to the brickworkthe engineer needs 28 mm fittings to reconnect the pipework 07470 470297, not-applicable</t>
  </si>
  <si>
    <t>21M0004469</t>
  </si>
  <si>
    <t>E6E00275571807</t>
  </si>
  <si>
    <t>OE13480358</t>
  </si>
  <si>
    <t>E190111211011JC</t>
  </si>
  <si>
    <t>46 Waterside Road</t>
  </si>
  <si>
    <t>Guildford</t>
  </si>
  <si>
    <t>GU1 1RE</t>
  </si>
  <si>
    <t>Please call on route as customer is at neighbours  to charge phone so she can be backSLA-; 13:15SFTP -Faulty meter Off Supply (less than Â£1 credit)"Coronavirus: no sypthoms  Meter location: (internally).  Contact the customer on: (+447975667814). Additional equipment required if required: no additional equipment.  "elec offCovid clear 11.07 CS</t>
  </si>
  <si>
    <t>Smets 2 meter left in dumb mode to get back on supply. Unable to read old reading .</t>
  </si>
  <si>
    <t>21M0014305,21M0014305</t>
  </si>
  <si>
    <t>21M0290409</t>
  </si>
  <si>
    <t>SSECFADV011121</t>
  </si>
  <si>
    <t>25 Motcomb Street LONDON</t>
  </si>
  <si>
    <t>Job complete, customer paid a walk away balance warrant officer got confirmation that it's all good.</t>
  </si>
  <si>
    <t>10am fuse pull</t>
  </si>
  <si>
    <t>SW0150993-1</t>
  </si>
  <si>
    <t>2b Borovere Gardens</t>
  </si>
  <si>
    <t>GU34 1NA</t>
  </si>
  <si>
    <t>08:00 - 12:00. ELEC. Faulty Damaged Meter Exchange - Meter not showing any balances even when removing the key its still n. .</t>
  </si>
  <si>
    <t>Faulty display.  Please do not book a smart meter exchange . Like for like only . Keymeter prepayment</t>
  </si>
  <si>
    <t>SHL1358065701</t>
  </si>
  <si>
    <t>3 Chiltern Road, Barton-Le-Clay, 3, Bedford, CHILTERN ROAD, BARTON-LE-CLAY, BEDFORD, BEDFORDSHIRE</t>
  </si>
  <si>
    <t>MK45 4PB</t>
  </si>
  <si>
    <t>+447748561293,dual,gas external,elec internal,parking ok,standard.single phase,ID,wife is vulnerable, not-applicable</t>
  </si>
  <si>
    <t>D13C65566,D13C65566</t>
  </si>
  <si>
    <t>G4A00816750501,G4A00816750501</t>
  </si>
  <si>
    <t>MA6NC210936646</t>
  </si>
  <si>
    <t>21M0291514</t>
  </si>
  <si>
    <t>E6F10679612100</t>
  </si>
  <si>
    <t>SHL13580657</t>
  </si>
  <si>
    <t>0CA2F400006BEE89</t>
  </si>
  <si>
    <t>G0111211023DT</t>
  </si>
  <si>
    <t>46a Brownhill Road,</t>
  </si>
  <si>
    <t>London,</t>
  </si>
  <si>
    <t>SE6 2EJ</t>
  </si>
  <si>
    <t xml:space="preserve">0552390004	</t>
  </si>
  <si>
    <t xml:space="preserve">UKMAHLEP2993593 </t>
  </si>
  <si>
    <t>TEL1358069001</t>
  </si>
  <si>
    <t>4, FLEMING CLOSE, BICESTER, OXFORDSHIRE</t>
  </si>
  <si>
    <t>OX26 2YA</t>
  </si>
  <si>
    <t>Customer Tel Number +441869241462, 18+ duel,  standard, parking ok, no pets, id suff, trainee ok,  LOCATION of meters  ele meter in the boiler room and   gas external , IHD, not-applicable</t>
  </si>
  <si>
    <t>L72C17523,L72C17523</t>
  </si>
  <si>
    <t>MA6NC210933911</t>
  </si>
  <si>
    <t>21M0291715</t>
  </si>
  <si>
    <t>G4F12058432100</t>
  </si>
  <si>
    <t>TEL13580690</t>
  </si>
  <si>
    <t>0CA2F4000056E09E</t>
  </si>
  <si>
    <t>SHL1358070901</t>
  </si>
  <si>
    <t>1, ALMOND DRIVE, CAVERSHAM, READING</t>
  </si>
  <si>
    <t>RG4 6NH</t>
  </si>
  <si>
    <t>Rang phone number at 7:30 no answer, arrived at property driveway empty, rang doorbell and knocked door no answer, waited and still no answer ST08171711.</t>
  </si>
  <si>
    <t>Job Type: DF S2 MEX + double pull isolator switchParking: YPets: NAditional Job info:  Customer wants to have double pull isolator switch Contact: 07545871037Booked by: DWCovdi : OK, not-applicable</t>
  </si>
  <si>
    <t>F83C10311</t>
  </si>
  <si>
    <t>G4K00010600101</t>
  </si>
  <si>
    <t>SHL13580709</t>
  </si>
  <si>
    <t>OE1358071501</t>
  </si>
  <si>
    <t>11 CROSTHWAITE GROVE, SUNDERLAND</t>
  </si>
  <si>
    <t>SR5 3SR</t>
  </si>
  <si>
    <t>COVID-19 STATUS: NO KNOWN OR SUSPECTED COVID-19Peter Taylor+447920859169Needs to be gas only, already have smart for elec. Would also like an IHD to show both gas and elec usage, not sure if current one will also register gas.</t>
  </si>
  <si>
    <t>17K0104731,17K0104731</t>
  </si>
  <si>
    <t>SG940218743621</t>
  </si>
  <si>
    <t>21E5240660</t>
  </si>
  <si>
    <t>G4F10805962100</t>
  </si>
  <si>
    <t>OE13580715</t>
  </si>
  <si>
    <t>0CA2F400005A7DE1</t>
  </si>
  <si>
    <t>TEL1358071601</t>
  </si>
  <si>
    <t>222A, LONG LANE, LONDON</t>
  </si>
  <si>
    <t>N3 2RA</t>
  </si>
  <si>
    <t>447568467028, cv checks complete, dual, SR, parking ok, trainee ok, id ok, ihd ok, inside meters</t>
  </si>
  <si>
    <t>Z16QA35317,Z16QA35317</t>
  </si>
  <si>
    <t>BGSME100165733,G4K31100181701</t>
  </si>
  <si>
    <t>MA6NC210937067</t>
  </si>
  <si>
    <t>21M0291654</t>
  </si>
  <si>
    <t>E6F10679442100</t>
  </si>
  <si>
    <t>TEL13580716</t>
  </si>
  <si>
    <t>0CA2F4000056DF58</t>
  </si>
  <si>
    <t>OE1357367102</t>
  </si>
  <si>
    <t>17K0067856,17K0067856</t>
  </si>
  <si>
    <t>G4K00170351706,G4K00170351706</t>
  </si>
  <si>
    <t>MA6NC210714997</t>
  </si>
  <si>
    <t>21E5236585</t>
  </si>
  <si>
    <t>G4F12078862100</t>
  </si>
  <si>
    <t>0CA2F400005BE4D9</t>
  </si>
  <si>
    <t>TEL1358079601</t>
  </si>
  <si>
    <t>TF, 13A, LONGFIELD AVENUE, WEMBLEY, MIDDLESEX</t>
  </si>
  <si>
    <t>HA9 8PP</t>
  </si>
  <si>
    <t>+447307300631,dual,gas external,elec internal,parking ok,standard.single phase,ID, not-applicable</t>
  </si>
  <si>
    <t>A10LB50108,A10LB50108</t>
  </si>
  <si>
    <t xml:space="preserve">034730	</t>
  </si>
  <si>
    <t>G4K00217830101,G4K00217830101</t>
  </si>
  <si>
    <t>MA6NC210933667</t>
  </si>
  <si>
    <t>21M0290087</t>
  </si>
  <si>
    <t>E6F10679022100</t>
  </si>
  <si>
    <t>TEL13580796</t>
  </si>
  <si>
    <t>SHL1353015203</t>
  </si>
  <si>
    <t>+441296435383, site-investigation</t>
  </si>
  <si>
    <t>eng req as copper pipe showing</t>
  </si>
  <si>
    <t>OE1358079801</t>
  </si>
  <si>
    <t>667 Welbeck Road</t>
  </si>
  <si>
    <t>NE6 4JL</t>
  </si>
  <si>
    <t>+447871549536 Garry Appleby COVID-19 NO CONT WITH CUST, DOOR CHECK REQ 10.11..2021</t>
  </si>
  <si>
    <t>D04L28867,D04L28867</t>
  </si>
  <si>
    <t>G4W00654300601,G4W00654300601</t>
  </si>
  <si>
    <t>MA6NC210715084</t>
  </si>
  <si>
    <t>21E5250011</t>
  </si>
  <si>
    <t>E6F10993522100</t>
  </si>
  <si>
    <t>OE13580798</t>
  </si>
  <si>
    <t>0CA2F400005A6CD6</t>
  </si>
  <si>
    <t>OE1357400202</t>
  </si>
  <si>
    <t>18K0276587,18K0276587</t>
  </si>
  <si>
    <t>21E5240640</t>
  </si>
  <si>
    <t>0CA2F40000523860</t>
  </si>
  <si>
    <t>SHL1358081201</t>
  </si>
  <si>
    <t>10 Suffolk Road, Harrow, Middlesex, SUFFOLK ROAD, HARROW, MIDDLESEX</t>
  </si>
  <si>
    <t>HA2 7QQ</t>
  </si>
  <si>
    <t>+447958423889 COVID-19 STATUS: NO KNOWN OR SUSPECTED COVID-19 can park in drive pls wear mask, Meter below 8ft: Y|Has permission to Install: Y|Parking available: FREE_PARKING_NEARBY|Customer has Carer or representative: N|Pass phrase: N/A</t>
  </si>
  <si>
    <t>S87E129718,S87E129718</t>
  </si>
  <si>
    <t xml:space="preserve">03114	</t>
  </si>
  <si>
    <t>0045181	,45181</t>
  </si>
  <si>
    <t>MA6NC210936350</t>
  </si>
  <si>
    <t>21M0291723</t>
  </si>
  <si>
    <t>G4F00280952000</t>
  </si>
  <si>
    <t>SHL13580812</t>
  </si>
  <si>
    <t>0CA2F400006BEED5</t>
  </si>
  <si>
    <t>SHL1358083001</t>
  </si>
  <si>
    <t>STONE CROFT, 96, SWAN LANE, SELLINDGE, ASHFORD, KENT</t>
  </si>
  <si>
    <t>TN25 6HD</t>
  </si>
  <si>
    <t>All ok. 2 x bung in cutout. At height so ladder used.</t>
  </si>
  <si>
    <t>D0305533,D0305533</t>
  </si>
  <si>
    <t>21M0291783</t>
  </si>
  <si>
    <t>SHL13580830</t>
  </si>
  <si>
    <t>0CA2F400006BEDF4</t>
  </si>
  <si>
    <t>PURE1358083101</t>
  </si>
  <si>
    <t>27 GREEN LANE, LETCHWORTH GARDEN CITY, HERTFORDSHIRE</t>
  </si>
  <si>
    <t>SG6 1EB</t>
  </si>
  <si>
    <t>+447896951516,dual,gas external,elec internal,parking ok,standard.single phase,ID,son is vulnerable so engineer needs to wear a mask, not-applicable</t>
  </si>
  <si>
    <t>Consumer unit tails short/incorrect inner insulation customer advised</t>
  </si>
  <si>
    <t>S07EJ41098,S07EJ41098</t>
  </si>
  <si>
    <t>3536894S,3536894</t>
  </si>
  <si>
    <t>MA6NC210624722</t>
  </si>
  <si>
    <t>21M0291664</t>
  </si>
  <si>
    <t>E6F10679822100</t>
  </si>
  <si>
    <t>ISO2037245</t>
  </si>
  <si>
    <t>PURE13580831</t>
  </si>
  <si>
    <t>0CA2F400006BEF94</t>
  </si>
  <si>
    <t>TEL1358083201</t>
  </si>
  <si>
    <t>10, SEEDFIELD CLOSE, WESTON FAVELL, NORTHAMPTON</t>
  </si>
  <si>
    <t>NN3 3PA</t>
  </si>
  <si>
    <t>No room in meter box unsure of isolation for solar</t>
  </si>
  <si>
    <t xml:space="preserve">+447848453495 - parking ok - password is one sugar - 2 engineers ok - meters external </t>
  </si>
  <si>
    <t>D10W532750</t>
  </si>
  <si>
    <t>G4A01028340601</t>
  </si>
  <si>
    <t>TEL13580832</t>
  </si>
  <si>
    <t>OE1358085101</t>
  </si>
  <si>
    <t>3 Denewood Court, Wallsend, Tyne And Wear</t>
  </si>
  <si>
    <t>NE28 6NE</t>
  </si>
  <si>
    <t>Wouldn't commission no signal on comms hub</t>
  </si>
  <si>
    <t>17K0189458,17K0189458</t>
  </si>
  <si>
    <t>G4K00139001706,G4K00139001706</t>
  </si>
  <si>
    <t xml:space="preserve">07883	</t>
  </si>
  <si>
    <t>MA6NC210450277</t>
  </si>
  <si>
    <t>21E5238137</t>
  </si>
  <si>
    <t>G4F10805992100</t>
  </si>
  <si>
    <t>OE13580851</t>
  </si>
  <si>
    <t>0CA2F4000053D3CF</t>
  </si>
  <si>
    <t>SHL1358085601</t>
  </si>
  <si>
    <t>15, Groves way, 15, GROVES WAY, CHESHAM, BUCKINGHAMSHIRE</t>
  </si>
  <si>
    <t>HP5 2WL</t>
  </si>
  <si>
    <t>NO COVIDMeter below 8ft: Y|Has permission to Install: Y|Parking available: FREE_PARKING_NEARBY|Customer has Carer or representative: N|Pass phrase: N/A</t>
  </si>
  <si>
    <t>Z05E140159,Z05E140159</t>
  </si>
  <si>
    <t>U6S04740311902,U6S04740311902</t>
  </si>
  <si>
    <t xml:space="preserve">01489	</t>
  </si>
  <si>
    <t>SG940216447921</t>
  </si>
  <si>
    <t>21E5252674</t>
  </si>
  <si>
    <t>G4F12046612100</t>
  </si>
  <si>
    <t>ISO2037196</t>
  </si>
  <si>
    <t>SG940219596521</t>
  </si>
  <si>
    <t>SHL13580856</t>
  </si>
  <si>
    <t>0CA2F400006BEED7</t>
  </si>
  <si>
    <t>SHL1353015204</t>
  </si>
  <si>
    <t>L69E06260,L69E006260</t>
  </si>
  <si>
    <t>21M0290163</t>
  </si>
  <si>
    <t>0CA2F400006BF0D4</t>
  </si>
  <si>
    <t>OE1357511102</t>
  </si>
  <si>
    <t xml:space="preserve">Should be dual comms </t>
  </si>
  <si>
    <t>SHL1358086901</t>
  </si>
  <si>
    <t>No access and no answer from landlines ring door didn't answer either give it back to.orginal engineer so they can do the pipe work CN1711A</t>
  </si>
  <si>
    <t>needs pipework, engineer didn't have fittings, not-applicable</t>
  </si>
  <si>
    <t>SHL13580869</t>
  </si>
  <si>
    <t>SHL1358088201</t>
  </si>
  <si>
    <t>42, GLADSTONE ROAD, GLADSTONE ROAD, LONDON, GLADSTONE ROAD</t>
  </si>
  <si>
    <t>SW19 1QT</t>
  </si>
  <si>
    <t>Gas meter boxed in insufficient access ET1111D</t>
  </si>
  <si>
    <t>Job Type: Meter ExchangeParking: YesPets: NoContact Number: 07990975606 Brown box for Gas: YesHalf hourly reads: YesBooked BY: snarayanan@SECOVID CHECKS DONE : YESthank you, not-applicable</t>
  </si>
  <si>
    <t>L82A34840</t>
  </si>
  <si>
    <t>SHL13580882</t>
  </si>
  <si>
    <t>TEL1358090401</t>
  </si>
  <si>
    <t>37, CONISTON ROAD, CHIPPENHAM, WILTSHIRE</t>
  </si>
  <si>
    <t>SN14 0PX</t>
  </si>
  <si>
    <t>Duel fuel / single phase / both located in the garage / standard rate / parking okay / trainee okay / photo id suff +441249650677 ring 30 mins prior, not-applicable</t>
  </si>
  <si>
    <t>S75C23207,S75C23207</t>
  </si>
  <si>
    <t>G4K01402770101,G4K01402770101</t>
  </si>
  <si>
    <t>MA6NC210933791</t>
  </si>
  <si>
    <t>21M0291714</t>
  </si>
  <si>
    <t>G4F12058492100</t>
  </si>
  <si>
    <t>TEL13580904</t>
  </si>
  <si>
    <t>0CA2F4000056E07D</t>
  </si>
  <si>
    <t>OE1358091501</t>
  </si>
  <si>
    <t>1, WEST VIEW, MEADOWFIELD, DURHAM</t>
  </si>
  <si>
    <t>DH7 8SG</t>
  </si>
  <si>
    <t>17K0349709,17K0349709</t>
  </si>
  <si>
    <t>G4K01403811706,G4K01403811706</t>
  </si>
  <si>
    <t xml:space="preserve">04420	</t>
  </si>
  <si>
    <t>MA6NC210712801</t>
  </si>
  <si>
    <t>21E5238191</t>
  </si>
  <si>
    <t>G4F10773682100</t>
  </si>
  <si>
    <t>OE13580915</t>
  </si>
  <si>
    <t>0CA2F400005BE44E</t>
  </si>
  <si>
    <t>SHL1356554402</t>
  </si>
  <si>
    <t>SMETS2 MEX - noisy elec meter. Metering team confirmed - MEX needed. Supporting email sent to SMS.07448889539 , not-applicable</t>
  </si>
  <si>
    <t>All okay. Customer will be in touch with shell if she still hears the ticking noise from meter.</t>
  </si>
  <si>
    <t>20J0013364,20J0013364</t>
  </si>
  <si>
    <t xml:space="preserve">01708	</t>
  </si>
  <si>
    <t>21M0122431</t>
  </si>
  <si>
    <t>0CA2F4000056DD8C</t>
  </si>
  <si>
    <t>OE1357511103</t>
  </si>
  <si>
    <t>Powercycle, maybe comms hub if unsuccessful , smets2-commission</t>
  </si>
  <si>
    <t xml:space="preserve">01388	</t>
  </si>
  <si>
    <t>OE1357389902</t>
  </si>
  <si>
    <t>18K0318989,18K0318989</t>
  </si>
  <si>
    <t>U6S04708861902,U6S04708861902</t>
  </si>
  <si>
    <t xml:space="preserve">03064	</t>
  </si>
  <si>
    <t>MA6NC210714994</t>
  </si>
  <si>
    <t>21E5240842</t>
  </si>
  <si>
    <t>G4F10806412100</t>
  </si>
  <si>
    <t>0CA2F400005BE5CE</t>
  </si>
  <si>
    <t>PURE1358100601</t>
  </si>
  <si>
    <t>111 BROAD STREET, BEECHINGSTOKE, PEWSEY, BEECHINGSTOKE, PEWSEY, WILTSHIRE</t>
  </si>
  <si>
    <t>SN9 6HW</t>
  </si>
  <si>
    <t>No access abort CODE cn0911b</t>
  </si>
  <si>
    <t>+447870104318single phase meter elec meter is exterior wall standard rate meter 18+parking ok id ok , not-applicable</t>
  </si>
  <si>
    <t>D15C70519</t>
  </si>
  <si>
    <t>PURE13581006</t>
  </si>
  <si>
    <t>E150111211306JC</t>
  </si>
  <si>
    <t>67 TEES CRESCENT</t>
  </si>
  <si>
    <t>DH9 6JA</t>
  </si>
  <si>
    <t>SLA-; 16.10OFF SUPPLY - UNABLE TO TOP UP - METER EXCHANGE - SMART PP -</t>
  </si>
  <si>
    <t>17K0126618</t>
  </si>
  <si>
    <t>OE1331947803</t>
  </si>
  <si>
    <t>Gas meter only - screen not responsiveNO COVID, not-applicable</t>
  </si>
  <si>
    <t>G4F93162591900,G4F93162591900</t>
  </si>
  <si>
    <t>MA6NC210714880</t>
  </si>
  <si>
    <t>G4F00496462000</t>
  </si>
  <si>
    <t>TEL1358108201</t>
  </si>
  <si>
    <t>5, BEECH WAY, WATERLOOVILLE, HAMPSHIRE</t>
  </si>
  <si>
    <t>PO8 9DF</t>
  </si>
  <si>
    <t>+442392592156, 18+ duel, standard, parking ok, no pets, id suff password ( sunshine ), trainee ok,  LOCATION of meters, IHD, step ladder, vulnerable persons at the address , not-applicable</t>
  </si>
  <si>
    <t>Tails 1 and 2 replaced.  Please re book gas exchange.  Bracket needed time restraint</t>
  </si>
  <si>
    <t>L69C06469,L69C06469</t>
  </si>
  <si>
    <t>21M0289947</t>
  </si>
  <si>
    <t>TEL13581082</t>
  </si>
  <si>
    <t>0CA2F400006BF06E</t>
  </si>
  <si>
    <t>OE1358108801</t>
  </si>
  <si>
    <t>11 Brentwood Road, Houghton, Le Spring</t>
  </si>
  <si>
    <t>GASONLY, not-applicable</t>
  </si>
  <si>
    <t>S73L07140</t>
  </si>
  <si>
    <t>G4K00090822001</t>
  </si>
  <si>
    <t>DUPLICATE</t>
  </si>
  <si>
    <t>OE13581088</t>
  </si>
  <si>
    <t>PURE1356871002</t>
  </si>
  <si>
    <t>FLAT NO 3, 59 Holland Park, London, London</t>
  </si>
  <si>
    <t>W11 3SJ</t>
  </si>
  <si>
    <t xml:space="preserve">+447831130001 call before arrival. Elec with good energy. standard rate.single phase.pay for parking free before 8:30 **** 2 engineers ok. photo id needed.Arrive as early as possible if possible.Elec located internal.  </t>
  </si>
  <si>
    <t>F99A57571,F99A57571</t>
  </si>
  <si>
    <t>21M0176749</t>
  </si>
  <si>
    <t>PURE13568710</t>
  </si>
  <si>
    <t>0CA2F400006BEFB3</t>
  </si>
  <si>
    <t>SHL1357696002</t>
  </si>
  <si>
    <t>Standard, Monthly, Internal , Trainee Ok, ID OK, IHD OK, Parking OK +447904303667, Customer needs gas smart meter recommission. No ladders required, parking slot available., manage-auxiliary-equ</t>
  </si>
  <si>
    <t>Job complete.new dual band comms hub installed</t>
  </si>
  <si>
    <t>SHL1358115501</t>
  </si>
  <si>
    <t>Standard, Monthly, Internal , Trainee Ok, ID OK, IHD OK, Parking OK +447904303667, not-applicable</t>
  </si>
  <si>
    <t>G4F92129951900,G4F92129951900</t>
  </si>
  <si>
    <t>MA6NC210811093</t>
  </si>
  <si>
    <t>E6F10994652100</t>
  </si>
  <si>
    <t>SHL13581155</t>
  </si>
  <si>
    <t>SHL1358115601</t>
  </si>
  <si>
    <t>Standard, Monthly, Internal , Trainee Ok, ID OK, IHD OK, Parking OK +447904303667, smets2-commission</t>
  </si>
  <si>
    <t>SHL13581156</t>
  </si>
  <si>
    <t>SHL1358115801</t>
  </si>
  <si>
    <t>Ppmid replacement</t>
  </si>
  <si>
    <t>I10EE07665</t>
  </si>
  <si>
    <t>SHL13581158</t>
  </si>
  <si>
    <t>0CA2F400006BF160</t>
  </si>
  <si>
    <t>SHL1358080502</t>
  </si>
  <si>
    <t>31 Friend Avenue, ALDERSHOT, Hampshire, FRIEND AVENUE, ALDERSHOT, HAMPSHIRE</t>
  </si>
  <si>
    <t>GU12 4QU</t>
  </si>
  <si>
    <t>SLA:14:17Issue - Prev supplier PP unable to provide a key please exchange the meter , not-applicable</t>
  </si>
  <si>
    <t>Smes 2 meter left in bumb mode to get back on supply</t>
  </si>
  <si>
    <t>S13C25284,S13C25284</t>
  </si>
  <si>
    <t xml:space="preserve">09.96	</t>
  </si>
  <si>
    <t>L1356290391M</t>
  </si>
  <si>
    <t>21M0290391</t>
  </si>
  <si>
    <t>SHL13580805</t>
  </si>
  <si>
    <t>SHL1358117601</t>
  </si>
  <si>
    <t>31, LONDON CT;9-13, LONDON ROAD, HEADINGTON, London Court</t>
  </si>
  <si>
    <t>OX3 7SL</t>
  </si>
  <si>
    <t>Meter below 8ft: N|Has permission to Install: Y|Parking available: FREE_PARKING_NEARBY|Customer has Carer or representative: N|Pass phrase: Bonnie Boo, not-applicable</t>
  </si>
  <si>
    <t>Job completed.... Ppmid too far away</t>
  </si>
  <si>
    <t>L69C04175,L69C04175</t>
  </si>
  <si>
    <t>21M0155818</t>
  </si>
  <si>
    <t>SHL13581176</t>
  </si>
  <si>
    <t>BC6E76FE0045975C</t>
  </si>
  <si>
    <t>OE1358117701</t>
  </si>
  <si>
    <t>31 AVONDALE AVENUE, BLYTH</t>
  </si>
  <si>
    <t>NE24 4JA</t>
  </si>
  <si>
    <t>Red gas handle (low), not-applicable</t>
  </si>
  <si>
    <t>Z18N009949,Z18N009949</t>
  </si>
  <si>
    <t>BGSML503469777,E6S12856671860</t>
  </si>
  <si>
    <t>MA6NC210714984</t>
  </si>
  <si>
    <t>21M0024146</t>
  </si>
  <si>
    <t>G4F93145431900</t>
  </si>
  <si>
    <t>OE13581177</t>
  </si>
  <si>
    <t>0CA2F400005BE4D6</t>
  </si>
  <si>
    <t>G0111211430MCD</t>
  </si>
  <si>
    <t>70 Woodstock Road</t>
  </si>
  <si>
    <t>ME2 2DJ</t>
  </si>
  <si>
    <t>UKMAHOVO2993858</t>
  </si>
  <si>
    <t>FOX1358124301</t>
  </si>
  <si>
    <t>+447835666224    parking on drive   ID suff, smets2-repair</t>
  </si>
  <si>
    <t>FOX13581243</t>
  </si>
  <si>
    <t>OE1358124601</t>
  </si>
  <si>
    <t>50 Swallow Drive, Newcastle Upon Tyne, Tyne And Wear</t>
  </si>
  <si>
    <t>NE27 0PJ</t>
  </si>
  <si>
    <t>COVID-19 STATUS: NO KNOWN OR SUSPECTED COVID-19 +447823382611, Gas smart meter only</t>
  </si>
  <si>
    <t>17M0226401,17M0226401</t>
  </si>
  <si>
    <t>U6S04729611902,U6S04722961902</t>
  </si>
  <si>
    <t>MA6NC210752853</t>
  </si>
  <si>
    <t>21M0188433</t>
  </si>
  <si>
    <t>G4F10806112100</t>
  </si>
  <si>
    <t>OE13581246</t>
  </si>
  <si>
    <t>0CA2F400005BE5DA</t>
  </si>
  <si>
    <t>SHL1358125601</t>
  </si>
  <si>
    <t>5 Lashlake Road, Thame, Oxfordshire, LASHLAKE ROAD, THAME, OXFORDSHIRE</t>
  </si>
  <si>
    <t>Gas meter is outside please recommission gas meterContact number: 01844201306Parking available: Free parking should if any problems call number abovePets: NoCovid safe , smets2-commission</t>
  </si>
  <si>
    <t>G4K00536981920</t>
  </si>
  <si>
    <t>SHL13581256</t>
  </si>
  <si>
    <t>SHL1358126401</t>
  </si>
  <si>
    <t>10 South Terrace, 10, Littlehampton, SOUTH TERRACE, LITTLEHAMPTON, WEST SUSSEX</t>
  </si>
  <si>
    <t>BN17 5NZ</t>
  </si>
  <si>
    <t>COVID-19 - NO KNOWN - 5.11.2021Mr James Roberts +447833340304 CALL BEFORE /  PARKING OK  D/F E7 METERS INSIDE CELLAR SINGLE PH ECV OK DUAL BAND REQ Meter below 8ft: Y|Has permission to Install: Y|Parking available: FREE_PARKING_NEARBY|Customer has C</t>
  </si>
  <si>
    <t>Please re arrange gas exchange.  Hard piped regulator needed</t>
  </si>
  <si>
    <t>L8521270,L8521270</t>
  </si>
  <si>
    <t xml:space="preserve">00567	</t>
  </si>
  <si>
    <t>G4A00934781201</t>
  </si>
  <si>
    <t>21M0289968</t>
  </si>
  <si>
    <t>SHL13581264</t>
  </si>
  <si>
    <t>0CA2F400005BC8F5</t>
  </si>
  <si>
    <t>SHL1358126501</t>
  </si>
  <si>
    <t>LIBERTY HOUSE, ENSIGN STREET, LIBERTY HOUSE, LONDON, ENSIGN STREET</t>
  </si>
  <si>
    <t>E1 8JA</t>
  </si>
  <si>
    <t xml:space="preserve">Flat 2  Job type: MEx e7 meter - 5 terminal needed cust has storage heaters Parking: YesPets: NoAdditional Job Info: ENSURE THAT CUSTOMER IS CALLED ON ROUTEContact number 07735328630 AF HUB 4 </t>
  </si>
  <si>
    <t>D16A205933,D16A205933</t>
  </si>
  <si>
    <t xml:space="preserve">07564	</t>
  </si>
  <si>
    <t>21M0291695</t>
  </si>
  <si>
    <t>SHL13581265</t>
  </si>
  <si>
    <t>0CA2F400006BEE4D</t>
  </si>
  <si>
    <t>SHL1358127101</t>
  </si>
  <si>
    <t>LIBERTY HOUSE, ENSIGN STREET, ENSIGN STREET, LONDON, ENSIGN STREET</t>
  </si>
  <si>
    <t>Job type: REMOVE METER AND MPAN 1200051077058Parking: YesPets: NoAdditional Job Info: ENSURE THAT CUSTOMER IS CALLED ON ROUTEContact number 07735328630 AF HUB 4 , not-applicable</t>
  </si>
  <si>
    <t>No meter to remove its just an exchanged.</t>
  </si>
  <si>
    <t>D16A205933,H01A00870</t>
  </si>
  <si>
    <t>SHL13581271</t>
  </si>
  <si>
    <t>SHL1358128801</t>
  </si>
  <si>
    <t>2 Church View, Burton Latimer, Kettering, Northamptonshire, CHURCH VIEW, BURTON LATIMER, KETTERING, NORTHAMPTONSHIRE</t>
  </si>
  <si>
    <t>UPDATED DETAILS:-**WESTERN POWER HAVE VISITED PROPERTY*COVID FREEMOB: +447718391586Over 18+Economy 7 (E7 Confirmed on site SF/DF)  Single PhaseDuel metersLocations- both meters external on wall Below 8ftParking on streetPhoto ID okTrainee</t>
  </si>
  <si>
    <t>Z02FF18358,Z02FF18358</t>
  </si>
  <si>
    <t xml:space="preserve">03331	</t>
  </si>
  <si>
    <t>G4A05140210601,G4A05140210601</t>
  </si>
  <si>
    <t>MA6NC210749002</t>
  </si>
  <si>
    <t>21M0291569</t>
  </si>
  <si>
    <t>G4F12046852100</t>
  </si>
  <si>
    <t>SHL13581288</t>
  </si>
  <si>
    <t>0CA2F4000056E053</t>
  </si>
  <si>
    <t>OE1358131601</t>
  </si>
  <si>
    <t>38 WELLINGTON STREET, HEBBURN</t>
  </si>
  <si>
    <t>Please knock on door as bell is broken . I do have a dog just FYI but Iâ€™ll keep her away from the engineer by putting her in another room out of the way., not-applicable</t>
  </si>
  <si>
    <t>18K0283738,18K0283738</t>
  </si>
  <si>
    <t xml:space="preserve">04226	</t>
  </si>
  <si>
    <t>G4K00693771816,G4K00693771816</t>
  </si>
  <si>
    <t xml:space="preserve">01088	</t>
  </si>
  <si>
    <t>MA6NC210602233</t>
  </si>
  <si>
    <t>21E5240193</t>
  </si>
  <si>
    <t>G4F12078452100</t>
  </si>
  <si>
    <t>OE13581316</t>
  </si>
  <si>
    <t>0CA2F400005BE54C</t>
  </si>
  <si>
    <t>OE1358134101</t>
  </si>
  <si>
    <t>116 THE GABLES, WIDDRINGTON, MORPETH</t>
  </si>
  <si>
    <t>NE61 5RB</t>
  </si>
  <si>
    <t>Gas smart meter required, not-applicable</t>
  </si>
  <si>
    <t>18K0329612,18K0329612</t>
  </si>
  <si>
    <t xml:space="preserve">04942	</t>
  </si>
  <si>
    <t>G4A02903601001,G4A02903601001</t>
  </si>
  <si>
    <t xml:space="preserve">07640	</t>
  </si>
  <si>
    <t>MA6NC210602148</t>
  </si>
  <si>
    <t>21M0220447</t>
  </si>
  <si>
    <t>G4F10736742100</t>
  </si>
  <si>
    <t>OE13581341</t>
  </si>
  <si>
    <t>0CA2F400005A6D29</t>
  </si>
  <si>
    <t>SHL1358134401</t>
  </si>
  <si>
    <t>12, BUCKSTONE CLOSE, LONDON</t>
  </si>
  <si>
    <t>SE23 3QT</t>
  </si>
  <si>
    <t xml:space="preserve">+447587181281, NO COVID442082914599, DUAL JOB, DD, STANDARD RATE, BELOW 8FT, PARKING OK, ID OK, TRAINEE OK, IHD OK, DAILY READINGS, electric inside, </t>
  </si>
  <si>
    <t>K98A38569,K98A38569</t>
  </si>
  <si>
    <t>G4A01873771001,G4A01873771001</t>
  </si>
  <si>
    <t>MA6NC210936319</t>
  </si>
  <si>
    <t>21M0291550</t>
  </si>
  <si>
    <t>G4F12044092100</t>
  </si>
  <si>
    <t>SHL13581344</t>
  </si>
  <si>
    <t>0CA2F400006BF175</t>
  </si>
  <si>
    <t>SW0154809</t>
  </si>
  <si>
    <t>75 Lammas</t>
  </si>
  <si>
    <t>MK6 4LB</t>
  </si>
  <si>
    <t>08:00 - 12:00. GAS. Exchange of SMETS1 System - Gas Meter. Please install an S1 prepayment gas smart meter..</t>
  </si>
  <si>
    <t>L1156437184M</t>
  </si>
  <si>
    <t>SHL1358135701</t>
  </si>
  <si>
    <t>4 YEW TREE DRIVE, 4, CATERHAM, YEW TREE DRIVE, CATERHAM, SURREY</t>
  </si>
  <si>
    <t>CR3 6HA</t>
  </si>
  <si>
    <t>STATUS: NO KNOWN OR SUSPECTED COVID-19, Mr Martin Giles, +441883340828, 18+, +441883340828,gas,internal,parking ok,standard.single phase,ID, not-applicable</t>
  </si>
  <si>
    <t>21E5237931</t>
  </si>
  <si>
    <t>G4A04580660101,G4A04580660101</t>
  </si>
  <si>
    <t>MA6NC210936330</t>
  </si>
  <si>
    <t>G4F12043942100</t>
  </si>
  <si>
    <t>SHL13581357</t>
  </si>
  <si>
    <t>0CA2F400006BF16C</t>
  </si>
  <si>
    <t>OE1357718302</t>
  </si>
  <si>
    <t>41 MYRTLE GROVE, NEWCASTLE UPON TYNE</t>
  </si>
  <si>
    <t>New hub required,ppmid also needed for customer as previous tenants took original ppmid that was paired to meters.</t>
  </si>
  <si>
    <t>19M1227194</t>
  </si>
  <si>
    <t>G4F92182931900</t>
  </si>
  <si>
    <t>OE13577183</t>
  </si>
  <si>
    <t>PURE1358139401</t>
  </si>
  <si>
    <t>64A, HAMILTON PARK WEST, LONDON, LONDON, United Kingdom</t>
  </si>
  <si>
    <t>N5 1AB</t>
  </si>
  <si>
    <t>+447926091985Elec - at entrance insideGas outside - ecv red Single phasestandard rate 18+ID OKPARKING ON ROAD IHD NEEDED , not-applicable</t>
  </si>
  <si>
    <t>19P0308292,19P0308292</t>
  </si>
  <si>
    <t xml:space="preserve">0003250	</t>
  </si>
  <si>
    <t>E6S04219241356,E6S04219241356</t>
  </si>
  <si>
    <t xml:space="preserve">06382	</t>
  </si>
  <si>
    <t>MA6NC210936217</t>
  </si>
  <si>
    <t>21M0291650</t>
  </si>
  <si>
    <t>E6F10679582100</t>
  </si>
  <si>
    <t>PURE13581394</t>
  </si>
  <si>
    <t>0CA2F4000056DF4F</t>
  </si>
  <si>
    <t>SHL1358140701</t>
  </si>
  <si>
    <t>54 Abbey Road, Wellingborough, Northamptonshire, ABBEY ROAD, WELLINGBOROUGH, NORTHAMPTONSHIRE</t>
  </si>
  <si>
    <t>NN8 2JP</t>
  </si>
  <si>
    <t>IHD replacement needed.Parking: On roadPets: DogPlease forward call on 07717105095., smets2-repair</t>
  </si>
  <si>
    <t>21M0033053</t>
  </si>
  <si>
    <t>G4F92571161900</t>
  </si>
  <si>
    <t>SHL13581407</t>
  </si>
  <si>
    <t>OE1358143801</t>
  </si>
  <si>
    <t>+447941858315 COVID-19 STATUS: NO KNOWN OR SUSPECTED COVID-19 school run pls call on route, Power cycle</t>
  </si>
  <si>
    <t>21M0024105</t>
  </si>
  <si>
    <t xml:space="preserve">timeslot changed, customer aware </t>
  </si>
  <si>
    <t>OE13581438</t>
  </si>
  <si>
    <t>OE1358145401</t>
  </si>
  <si>
    <t>39, KINGSWAY, SUNNISIDE, NEWCASTLE UPON TYNE</t>
  </si>
  <si>
    <t>NE16 5NW</t>
  </si>
  <si>
    <t>just had baby, wants to keep away and isolate baby as much as possibleone meter internal one external</t>
  </si>
  <si>
    <t>16M0117728,16M0117728</t>
  </si>
  <si>
    <t>G4F72282561700,G4F72282561700</t>
  </si>
  <si>
    <t>MA6NC210667409</t>
  </si>
  <si>
    <t>21E5240792</t>
  </si>
  <si>
    <t>G4F12078682100</t>
  </si>
  <si>
    <t>OE13581454</t>
  </si>
  <si>
    <t>0CA2F400005BE331</t>
  </si>
  <si>
    <t>GNL1358147301</t>
  </si>
  <si>
    <t>18 Woodside Road, Bexleyheath, Kent, Bexleyheath, Kent</t>
  </si>
  <si>
    <t>Green Energy, Please install a dual band and commission both fuels and PPMID. Site contact Tom  07952220240. Supplier 01920483048., not-applicable</t>
  </si>
  <si>
    <t>G4K00507811920</t>
  </si>
  <si>
    <t>GNL13581473</t>
  </si>
  <si>
    <t>SHL1358147601</t>
  </si>
  <si>
    <t>38 MARLBOROUGH HOUSE, ADMIRALTY ROAD, PORTSMOUTH</t>
  </si>
  <si>
    <t>PO1 3GW</t>
  </si>
  <si>
    <t>Meter below 8ft: Y|Has permission to Install: Y|Parking available: PAY_AND_DISPLAY_NEARBY|Customer has Carer or representative: N|Pass phrase: Hayling, not-applicable</t>
  </si>
  <si>
    <t>H08C01520,H08C01520</t>
  </si>
  <si>
    <t>21M0176331</t>
  </si>
  <si>
    <t>SHL13581476</t>
  </si>
  <si>
    <t>0CA2F400006BF03A</t>
  </si>
  <si>
    <t>OE1358148301</t>
  </si>
  <si>
    <t>9 BEECHCROFT AVENUE, BRANDON, DURHAM</t>
  </si>
  <si>
    <t>DH7 8TF</t>
  </si>
  <si>
    <t>17P3045231,17P3045231</t>
  </si>
  <si>
    <t>MA6NC210712797</t>
  </si>
  <si>
    <t>21E5238279</t>
  </si>
  <si>
    <t>G4F10773792100</t>
  </si>
  <si>
    <t>OE13581483</t>
  </si>
  <si>
    <t>0CA2F400005BE44D</t>
  </si>
  <si>
    <t>LIBERTY HOUSE ENSIGN STREET</t>
  </si>
  <si>
    <t>ENSIGN STREET</t>
  </si>
  <si>
    <t>Client Name : Shell Energy Retail Limited Access Arrangements: Customer Name: Mr Baiju Ganatra Above is as of  01/11/21free parking no petsno ladders no isolation or shieldingPLEASE CALL CUSTOMER  07735328630  once engineer arrvies at propertyplease.  not-applicable Additional Information: "sms":"mprn":"" "jid":"SHL13474675" "bid":"SHL1347467501"</t>
  </si>
  <si>
    <t>No meter to remove, just an exchange.</t>
  </si>
  <si>
    <t>SHL1358153301</t>
  </si>
  <si>
    <t>FLAT 2, 80, LINGHAM STREET, LONDON</t>
  </si>
  <si>
    <t>SW9 9HF</t>
  </si>
  <si>
    <t>+447795497051Elec and Gas - ECV TBCSINGLE PHASESTANDARD RATEKEYS NEEDED - CUST HAS THESE18+ID OKPARKING ON STREET - VIA WEBSITE PAY AND DISPLAY , not-applicable</t>
  </si>
  <si>
    <t>D13A230932,D13A230932</t>
  </si>
  <si>
    <t>U6S01325491402,U6S01325491402</t>
  </si>
  <si>
    <t>MA6NC210933636</t>
  </si>
  <si>
    <t>21M0291558</t>
  </si>
  <si>
    <t>G4F10764482100</t>
  </si>
  <si>
    <t>SHL13581533</t>
  </si>
  <si>
    <t>0CA2F4000056E045</t>
  </si>
  <si>
    <t>SHL1358154901</t>
  </si>
  <si>
    <t>186 CLEVERLY ESTATE WORMHOLT ROAD, LONDON, CLEVERLY ESTATE, WORMHOLT ROAD, LONDON</t>
  </si>
  <si>
    <t>W12 0TD</t>
  </si>
  <si>
    <t>Job Type: Gas SM not communicatingParking: YES Pets:  NOAdditional Job Info: Call customer at least 1h before arrivalContact: 07715957314Booked by: (your initials) @IP , smets2-commission</t>
  </si>
  <si>
    <t>Full power cycle commenced. Original smart meters left onsite.</t>
  </si>
  <si>
    <t>G4F92545721900</t>
  </si>
  <si>
    <t>SHL13581549</t>
  </si>
  <si>
    <t>OE1358156001</t>
  </si>
  <si>
    <t>147 THORNTONS CLOSE, PELTON, CHESTER LE STREET</t>
  </si>
  <si>
    <t>DH2 1QJ</t>
  </si>
  <si>
    <t>Parking is widely available on street, not-applicable</t>
  </si>
  <si>
    <t>L76L06217</t>
  </si>
  <si>
    <t>G4A01295171001</t>
  </si>
  <si>
    <t>OE13581560</t>
  </si>
  <si>
    <t>SHL1358156101</t>
  </si>
  <si>
    <t>1, FARLEAZE COTTAGES, MALMESBURY, WILTSHIRE</t>
  </si>
  <si>
    <t>SN16 0LB</t>
  </si>
  <si>
    <t>Job Type: Exchange 2 rate to 1 rate Parking: YesPets: NoContact Number: 01666838059 Brown box for Gas: YesHalf hourly reads: YesBooked BY: snarayanan@SECOVID CHECKS DONE : YESthank you, not-applicable</t>
  </si>
  <si>
    <t>Unable to install IHD, did not arrive with delivery. Please rebook IHD install. Card left with customer</t>
  </si>
  <si>
    <t>L15C51035,L15C51035</t>
  </si>
  <si>
    <t xml:space="preserve">06205	</t>
  </si>
  <si>
    <t>21M0291621</t>
  </si>
  <si>
    <t>SHL13581561</t>
  </si>
  <si>
    <t>PURE1334760502</t>
  </si>
  <si>
    <t>35 ALBERT STREET, OXFORD, 35, ALBERT STREET, OXFORD</t>
  </si>
  <si>
    <t>OX2 6AZ</t>
  </si>
  <si>
    <t>Rang customer got voicemail, knocked on door no answer used knocker still no answer, Bev then tried the phone number as well and still no answer. IC0411A</t>
  </si>
  <si>
    <t>Please call customer 07713 147193 for any issues, not-applicable</t>
  </si>
  <si>
    <t>L30C24940</t>
  </si>
  <si>
    <t>G4W00127580201</t>
  </si>
  <si>
    <t>PURE13347605</t>
  </si>
  <si>
    <t>Flat 7 Hale House 12A Grove Road West Enfield</t>
  </si>
  <si>
    <t>EN3 5SY</t>
  </si>
  <si>
    <t>Client Name : Nabuh Energy Access Arrangements:  Additional Information: Dual Mex from Trad PP to Smets 1 CR - Due to PSR - Name: Mr Ergun Simsek Number: 07754001282  - No access issues</t>
  </si>
  <si>
    <t>NA,S10E00778</t>
  </si>
  <si>
    <t xml:space="preserve">08168	</t>
  </si>
  <si>
    <t xml:space="preserve">007.81	</t>
  </si>
  <si>
    <t>ma6nc210936554</t>
  </si>
  <si>
    <t>21m0291849</t>
  </si>
  <si>
    <t>0ca2f400006bf256</t>
  </si>
  <si>
    <t>g4f10922082100</t>
  </si>
  <si>
    <t>OE1358156501</t>
  </si>
  <si>
    <t>3 FARNHAM CLOSE, NEWTON AYCLIFFE</t>
  </si>
  <si>
    <t>DL5 4RP</t>
  </si>
  <si>
    <t>+447487840042 standard, elec internal, gas external, COVID-19 STATUS: NO KNOWN OR SUSPECTED COVID-19</t>
  </si>
  <si>
    <t>20M1110399,20M1110399</t>
  </si>
  <si>
    <t xml:space="preserve">03977	</t>
  </si>
  <si>
    <t>G4K00492141916,G4K00492141916</t>
  </si>
  <si>
    <t>MA6NC210811183</t>
  </si>
  <si>
    <t>21E5253630</t>
  </si>
  <si>
    <t>G4F00510642000</t>
  </si>
  <si>
    <t>OE13581565</t>
  </si>
  <si>
    <t>0CA2F400005BE441</t>
  </si>
  <si>
    <t>OE1358156601</t>
  </si>
  <si>
    <t>42 LAUREL ROAD, WOODLAND RISE, HEXAM, NORTHUMBERLAND</t>
  </si>
  <si>
    <t>NE46 1UQ</t>
  </si>
  <si>
    <t>customer has traditional gas meter at property and would like a new smart meter, not-applicable</t>
  </si>
  <si>
    <t>Z18N163074,Z18N163074</t>
  </si>
  <si>
    <t>E6S13095751860,E6S13095751860</t>
  </si>
  <si>
    <t>MA6NC210811229</t>
  </si>
  <si>
    <t>21E5234983</t>
  </si>
  <si>
    <t>G4F10772042100</t>
  </si>
  <si>
    <t>OE13581566</t>
  </si>
  <si>
    <t>0CA2F400005A8A4F</t>
  </si>
  <si>
    <t>SHL1358157401</t>
  </si>
  <si>
    <t>25 Aberdeen Road, LONDON, ABERDEEN ROAD, LONDON</t>
  </si>
  <si>
    <t>COVID-19 STATUS: NO KNOWN OR SUSPECTED COVID-19Mr George Maloy+447938503037elec has been already been completed downstairs in the lobbystep ladderparking okay - customer will have vouchertrainee okayphoto ID okayIHD needs installing. +44793</t>
  </si>
  <si>
    <t>SHL13581574</t>
  </si>
  <si>
    <t>SHL1358157901</t>
  </si>
  <si>
    <t>4, MEL MARSHALL WAY, MEL MARSHALL WAY, BOSTON, MEL MARSHALL WAY</t>
  </si>
  <si>
    <t>PE22 9AL</t>
  </si>
  <si>
    <t>Job Type: Exchange 2 rate to 1 rate Parking: YesPets: NoContact Number: 01205871413,07961454015 Brown box for Gas: YesHalf hourly reads: YesBooked BY: snarayanan@SECOVID CHECKS DONE : YESthank you, not-applicable</t>
  </si>
  <si>
    <t>D07W504387,D07W504387</t>
  </si>
  <si>
    <t xml:space="preserve">06391	</t>
  </si>
  <si>
    <t>21M0176786</t>
  </si>
  <si>
    <t>SHL13581579</t>
  </si>
  <si>
    <t>0CA2F400006BE964</t>
  </si>
  <si>
    <t>SHL1358162901</t>
  </si>
  <si>
    <t>7 Lowndes Court, 17 Manor Road, 17 Manor Road, Harrow, 17 Manor Road</t>
  </si>
  <si>
    <t>HA1 2NZ</t>
  </si>
  <si>
    <t>Consent given for AD appointment by customer 11.40 CSSTATUS: NO KNOWN OR SUSPECTED COVID-19, Call 30 min before arrival, Mr Nitin Gupta, +447570814790, 18+, Call 30m  prior arr, engineer has been to cust property installed the elecy meter not gas, gas is a Commission job by PPMID, GAS outside property INSIDE, semi cone kit req, parking-id-ihd ok</t>
  </si>
  <si>
    <t>21E5244494</t>
  </si>
  <si>
    <t xml:space="preserve">06822	</t>
  </si>
  <si>
    <t>SG940216452021</t>
  </si>
  <si>
    <t>G4F10861592100</t>
  </si>
  <si>
    <t>SG940220017721</t>
  </si>
  <si>
    <t>SHL13581629</t>
  </si>
  <si>
    <t>OE1358163301</t>
  </si>
  <si>
    <t>78 Cornmoor Road, Whickham, Newcastle Upon Tyne</t>
  </si>
  <si>
    <t>NE16 4PY</t>
  </si>
  <si>
    <t>U16 meter on site</t>
  </si>
  <si>
    <t>D03L00283,D03L00283</t>
  </si>
  <si>
    <t>M016A0401005A6</t>
  </si>
  <si>
    <t>21E5254237</t>
  </si>
  <si>
    <t>OE13581633</t>
  </si>
  <si>
    <t>0CA2F400005BE32A</t>
  </si>
  <si>
    <t>OE1358166001</t>
  </si>
  <si>
    <t>193 WHITEFIELD CRESCENT, HOUGHTON LE SPRING</t>
  </si>
  <si>
    <t>DH4 7QY</t>
  </si>
  <si>
    <t>Electric complete. Gas meter boxed in. Meter in garage customer to remover boxing before access.</t>
  </si>
  <si>
    <t>K00L21822,K00L21822</t>
  </si>
  <si>
    <t>21E5253712</t>
  </si>
  <si>
    <t>OE13581660</t>
  </si>
  <si>
    <t>0CA2F400005A7D35</t>
  </si>
  <si>
    <t>OE1335797902</t>
  </si>
  <si>
    <t>33 FERNWOOD AVENUE, NEWCASTLE UPON TYNE</t>
  </si>
  <si>
    <t>I05L37339,I05L37339</t>
  </si>
  <si>
    <t>E6S00045579913,E6S00045579913</t>
  </si>
  <si>
    <t>OE13357979</t>
  </si>
  <si>
    <t>OE1358169201</t>
  </si>
  <si>
    <t>11 FRIARSFIELD CLOSE, SUNDERLAND</t>
  </si>
  <si>
    <t>SR3 2RZ</t>
  </si>
  <si>
    <t>CM08111306A refused to change elec as charger for car in electeic box advised would have to be moved to fit meter</t>
  </si>
  <si>
    <t>COVID-19 STATUS: NO KNOWN OR SUSPECTED COVID-19 Mr Mark Thompson+447739307879I have recently moved to Octopus. You can read my 1st Gen electricity meter. You cannot read my gas meter. Would it be sensible to change one or both?</t>
  </si>
  <si>
    <t>17K0326057</t>
  </si>
  <si>
    <t>G4K01004631706</t>
  </si>
  <si>
    <t>OE13581692</t>
  </si>
  <si>
    <t>SHL1355079503</t>
  </si>
  <si>
    <t>UPDATED DETAILS:-COVID FREEMOB: +447969522368Over 18+Standard rateSingle PhaseDuel metersLocations- both meters internal under the stairs ---- customer wants meters moving up as they are low down Below 8ftParking on streetPhoto ID okTraine, site-investigation</t>
  </si>
  <si>
    <t>OE1358171101</t>
  </si>
  <si>
    <t>4 ABBEY COURT, HEXHAM</t>
  </si>
  <si>
    <t>NE46 1RN</t>
  </si>
  <si>
    <t>07936 164961, not-applicable</t>
  </si>
  <si>
    <t>H00L02211,H00L02211</t>
  </si>
  <si>
    <t xml:space="preserve">04586	</t>
  </si>
  <si>
    <t>21E5240090</t>
  </si>
  <si>
    <t>OE13581711</t>
  </si>
  <si>
    <t>0CA2F400005BE347</t>
  </si>
  <si>
    <t>SHL1358171301</t>
  </si>
  <si>
    <t>Dual, DD, house, strd, meters outside, red valve, below 6ft, SEMI CON KIT, Has access to the main fuse, dog, parking/trainee/id ok, IHD req, daily reads., Needed raised, not-applicable</t>
  </si>
  <si>
    <t>19M1207027,I08L04345</t>
  </si>
  <si>
    <t>21E5240765</t>
  </si>
  <si>
    <t>SHL13581713</t>
  </si>
  <si>
    <t>0CA2F400005BE51F</t>
  </si>
  <si>
    <t>SHL1357314702</t>
  </si>
  <si>
    <t>22 St Andrews Road, Gosport, Hampshire, ST. ANDREWS ROAD, GOSPORT, HAMPSHIRE</t>
  </si>
  <si>
    <t>PO12 1QB</t>
  </si>
  <si>
    <t>COVID-19 STATUS: NO KNOWN OR SUSPECTED COVID-19 18+IHDParking - Ok Elec - Internal Gas - Internal Below 8FT  ** +447972504993 - Call 30 Mins Prior **</t>
  </si>
  <si>
    <t>Customer happy to start early . Shell need to remove existing gas meter from hub before we can comision new gas meter</t>
  </si>
  <si>
    <t>G4F10825112100</t>
  </si>
  <si>
    <t>SHL13573147</t>
  </si>
  <si>
    <t>OE1358172001</t>
  </si>
  <si>
    <t>38 ROTHBURY AVENUE, NEWCASTLE UPON TYNE</t>
  </si>
  <si>
    <t>K96L06369,K96L06369</t>
  </si>
  <si>
    <t>MA6NC210811086</t>
  </si>
  <si>
    <t>21E5240753</t>
  </si>
  <si>
    <t>G4F10780802100</t>
  </si>
  <si>
    <t>OE13581720</t>
  </si>
  <si>
    <t>0CA2F40000523816</t>
  </si>
  <si>
    <t>OE1357351902</t>
  </si>
  <si>
    <t>E20 on comms hub no signal to hub, booked commisioning job in for later date to see if hub had picked up a signal by then</t>
  </si>
  <si>
    <t>S10L31411,S10L31411</t>
  </si>
  <si>
    <t>SG940223852521</t>
  </si>
  <si>
    <t>21E5239271</t>
  </si>
  <si>
    <t>G4F10806472100</t>
  </si>
  <si>
    <t>OE1358172601</t>
  </si>
  <si>
    <t>N0014404  2, CLEARWELL PLACE, CLEARWELL PLACE</t>
  </si>
  <si>
    <t>NE22 6BN</t>
  </si>
  <si>
    <t>Z15N085629</t>
  </si>
  <si>
    <t>U6S02475231502</t>
  </si>
  <si>
    <t>OE13581726</t>
  </si>
  <si>
    <t>OE1358172701</t>
  </si>
  <si>
    <t>DUAL BAND REQUIRED, not-applicable</t>
  </si>
  <si>
    <t>Z14QU26066</t>
  </si>
  <si>
    <t>G4F92402941900,G4F92402941900</t>
  </si>
  <si>
    <t xml:space="preserve">00423	</t>
  </si>
  <si>
    <t>MA6NC210811180</t>
  </si>
  <si>
    <t>G4F10850312100</t>
  </si>
  <si>
    <t>OE13581727</t>
  </si>
  <si>
    <t>OE1357511702</t>
  </si>
  <si>
    <t>COVID-19 STATUS: NO CONTACT WITH CUSTOMER, DOORSTEP CHECKS REQUIRED, COVID-19 STATUS: NO CONTACT WITH CUSTOMER, DOORSTEP CHECKS REQUIRED Phone number=+447753239383Parking ok-ID sufficient-outdoors</t>
  </si>
  <si>
    <t>G4K00130721706</t>
  </si>
  <si>
    <t>OE13575117</t>
  </si>
  <si>
    <t>OE1358175301</t>
  </si>
  <si>
    <t>COVID-19 STATUS: NO CONTACT WITH CUSTOMER, DOORSTEP CHECKS REQUIRED 0191 236 8551POWERCYCLE NEEDED</t>
  </si>
  <si>
    <t>Both said  connected</t>
  </si>
  <si>
    <t>20M1191241</t>
  </si>
  <si>
    <t>OE13581753</t>
  </si>
  <si>
    <t>FOX1357517002</t>
  </si>
  <si>
    <t>No space in box for larger smart meter due to high cutout and mess of cables for ev cu. Needs tidying before return. Warning notice for customers equipment.</t>
  </si>
  <si>
    <t>OE1358176101</t>
  </si>
  <si>
    <t>07799 363379COMMS HUB REPLACEMENT NEEDED, smets2-repair</t>
  </si>
  <si>
    <t>Fly lead required</t>
  </si>
  <si>
    <t>E6E00812281907</t>
  </si>
  <si>
    <t>OE13581761</t>
  </si>
  <si>
    <t>G0211210925MMCD</t>
  </si>
  <si>
    <t>47 MOAT CLOSE</t>
  </si>
  <si>
    <t>TADLEY</t>
  </si>
  <si>
    <t>RG26 5AE</t>
  </si>
  <si>
    <t>UKMAHOVO2994516</t>
  </si>
  <si>
    <t>OE1358176401</t>
  </si>
  <si>
    <t>18 Bonners Raff Chandlers Road, Sunderland, Tyne And Wear</t>
  </si>
  <si>
    <t>SR6 0AD</t>
  </si>
  <si>
    <t>COVID-19 STATUS: NO CONTACT WITH CUSTOMER, DOORSTEP CHECKS REQUIRED Parking at front of building (riverside), itâ€™s double yellows around the side. Meters are located in the basement as this is an apartment block. I will be in and I have let the conc</t>
  </si>
  <si>
    <t>Electric installed and commissioned, meter too far away from flat to install PPMID</t>
  </si>
  <si>
    <t>S89L18443,S89L18443</t>
  </si>
  <si>
    <t>21E5238256</t>
  </si>
  <si>
    <t>OE13581764</t>
  </si>
  <si>
    <t>OE1358177101</t>
  </si>
  <si>
    <t>15, ALN STREET, ALN STREET</t>
  </si>
  <si>
    <t>NE31 1XT</t>
  </si>
  <si>
    <t>Electric meter is placed high up (above head height) on wall near front door so will need step ladders to access. Gas meter in cupboard under stairs not good lighting., not-applicable#Attempts made to confirm ladder requirements#</t>
  </si>
  <si>
    <t>Could not do gas no  uni bracket could not alter pipework  Abort code ss1111st02</t>
  </si>
  <si>
    <t>S83L19460,S83L19460</t>
  </si>
  <si>
    <t>21E5240072</t>
  </si>
  <si>
    <t>ISO2039367</t>
  </si>
  <si>
    <t>OE13581771</t>
  </si>
  <si>
    <t>0CA2F4000056F971</t>
  </si>
  <si>
    <t>SHL1358178101</t>
  </si>
  <si>
    <t>84, 84, Tarring Road, Worthing</t>
  </si>
  <si>
    <t>BN11 4HA</t>
  </si>
  <si>
    <t>COVID-19 STATUS: NO CONTACT WITH CUSTOMER, DOORSTEP CHECKS REQUIRED Job Type: Exchange 2 rate to 1 rate Parking: YesPets: NoContact Number: 07778112101 Brown box for Gas: YesHalf hourly reads: YesBooked BY: snarayanan@SECOVID CHECKS DONE : YESthank you, not-applicable</t>
  </si>
  <si>
    <t>Paking restrictions from 14.00 meant couldn't do gas. Asked customer to rebook and obtain parking permit   abort code ET1511f</t>
  </si>
  <si>
    <t>L8605822,L8605822</t>
  </si>
  <si>
    <t>G4A01861340601</t>
  </si>
  <si>
    <t>21M0291610</t>
  </si>
  <si>
    <t>SHL13581781</t>
  </si>
  <si>
    <t>0CA2F4000056DF28</t>
  </si>
  <si>
    <t>SHL1358178601</t>
  </si>
  <si>
    <t>15, Perivale Gardens, 15, WATFORD, PERIVALE GARDENS, WATFORD, HERTFORDSHIRE</t>
  </si>
  <si>
    <t>WD25 0JJ</t>
  </si>
  <si>
    <t>Commission all assets (call 30 mins before arrival), smets2-repair</t>
  </si>
  <si>
    <t>Need to commission assets on site</t>
  </si>
  <si>
    <t>21M0236972</t>
  </si>
  <si>
    <t>G4F10816812100</t>
  </si>
  <si>
    <t>SHL13581786</t>
  </si>
  <si>
    <t>OE1358180401</t>
  </si>
  <si>
    <t>5, GOLDCREST WAY, EASINGTON LANE, HOUGHTON LE SPRING</t>
  </si>
  <si>
    <t>DH5 0GT</t>
  </si>
  <si>
    <t>16K0536785</t>
  </si>
  <si>
    <t>U6S03819011602</t>
  </si>
  <si>
    <t xml:space="preserve">engineer need AD appointment as may get there after 12pm - customer okay </t>
  </si>
  <si>
    <t>OE13581804</t>
  </si>
  <si>
    <t>FOX1358180501</t>
  </si>
  <si>
    <t>8 Poachers Way, Northampton, NORTHAMPTON</t>
  </si>
  <si>
    <t>NN2 8AY</t>
  </si>
  <si>
    <t>COVID-19 STATUS: NO CONTACT WITH CUSTOMER, DOORSTEP CHECKS REQUIRED | 18+ | Duel | Standard| Single Phase | Parking ok on drive| ID Suff | Trainee ok | ELEC - EXTERNAL| GAS - INTERNAL | IHD | ECV - | 07988982770</t>
  </si>
  <si>
    <t>Cn1011b elec only  caden making alterations  to gas meter and customer will rebook job after completed</t>
  </si>
  <si>
    <t>D09C49046,D09C49046</t>
  </si>
  <si>
    <t xml:space="preserve">0000549	</t>
  </si>
  <si>
    <t>21M0289989</t>
  </si>
  <si>
    <t>FOX13581805</t>
  </si>
  <si>
    <t>0CA2F4000056E02A</t>
  </si>
  <si>
    <t>G0211210944DT</t>
  </si>
  <si>
    <t>68 Old Road</t>
  </si>
  <si>
    <t>CLACTON ON SEA</t>
  </si>
  <si>
    <t>CO15 1HN</t>
  </si>
  <si>
    <t>Supplier got customer back on supply - Mandla Xulu</t>
  </si>
  <si>
    <t xml:space="preserve">UKMAHOVO2994570 </t>
  </si>
  <si>
    <t>SHL1357863302</t>
  </si>
  <si>
    <t>ROTHLEY, LONDON ROAD, WENDOVER, AYLESBURY, LONDON ROAD</t>
  </si>
  <si>
    <t>HP22 6PN</t>
  </si>
  <si>
    <t>Home owner not present builder was there and said custimer will be back late cs17111353</t>
  </si>
  <si>
    <t>req last call of the if possible  customer working from home    +447725673204 caallie elec only , e7 on site,park is ok , london road ,id is ok ,ihd ,x1dog ,  , not-applicable</t>
  </si>
  <si>
    <t>Z03E087348</t>
  </si>
  <si>
    <t>SHL13578633</t>
  </si>
  <si>
    <t>FOX1358182901</t>
  </si>
  <si>
    <t>51 Shelleycotes Road, Brixworth, Northampton, SHELLEYCOTES ROAD, BRIXWORTH, NORTHAMPTON</t>
  </si>
  <si>
    <t>NN6 9NE</t>
  </si>
  <si>
    <t>Some pictures missing  phone broke at end of job. Custer  will need ihd</t>
  </si>
  <si>
    <t>D10W627019,D10W627019</t>
  </si>
  <si>
    <t xml:space="preserve">04498	</t>
  </si>
  <si>
    <t xml:space="preserve">0175283	,0175283	</t>
  </si>
  <si>
    <t xml:space="preserve">0252	</t>
  </si>
  <si>
    <t>MA6NC210748948</t>
  </si>
  <si>
    <t>21M0291567</t>
  </si>
  <si>
    <t>G4F12048362100</t>
  </si>
  <si>
    <t>FOX13581829</t>
  </si>
  <si>
    <t>OE1357531702</t>
  </si>
  <si>
    <t>I have a smart meter for my electricity but not my gas it was fitted by scotish power and must be working for you as you do t ask for my electric teading now. I would like one for my gas.NO COVID, not-applicable</t>
  </si>
  <si>
    <t>18K0164148,18K0164148</t>
  </si>
  <si>
    <t xml:space="preserve">03608	</t>
  </si>
  <si>
    <t>G4A50508320501,G4A50508320501</t>
  </si>
  <si>
    <t>SG940220172621</t>
  </si>
  <si>
    <t>21E5235084</t>
  </si>
  <si>
    <t>G4F00479542000</t>
  </si>
  <si>
    <t>SG940218146821</t>
  </si>
  <si>
    <t>0CA2F4000052409B</t>
  </si>
  <si>
    <t>G211211004JW</t>
  </si>
  <si>
    <t>10, DE VERE ROAD, EARLS COLNE</t>
  </si>
  <si>
    <t>CO6 2LZ</t>
  </si>
  <si>
    <t>UKMAHSOP2994621</t>
  </si>
  <si>
    <t>OE1358189101</t>
  </si>
  <si>
    <t>14 CLEMENT WAY, WILLINGTON, CROOK, DURHAM</t>
  </si>
  <si>
    <t>17M1091373,17M1091373</t>
  </si>
  <si>
    <t>G4F71795931700,G4F71795931700</t>
  </si>
  <si>
    <t>MA6NC210667180</t>
  </si>
  <si>
    <t>21E5238130</t>
  </si>
  <si>
    <t>G4F12078332100</t>
  </si>
  <si>
    <t>OE13581891</t>
  </si>
  <si>
    <t>0CA2F40000524103</t>
  </si>
  <si>
    <t>GNL1356311002</t>
  </si>
  <si>
    <t>Green Energy, Site contact Tom Hiller - 07730129621 / tom.hiller@hotmail.com. Please commission Gas meter , not-applicable</t>
  </si>
  <si>
    <t>First job was to comms gas meter but didn't work.comms.team suggested full exchange and each thing failed but all.worked on site comms team.saod everything worked</t>
  </si>
  <si>
    <t>21E5237780,13K0135539</t>
  </si>
  <si>
    <t>G4F10751842100,U6S02123831402</t>
  </si>
  <si>
    <t xml:space="preserve">00026	</t>
  </si>
  <si>
    <t>M700017121903</t>
  </si>
  <si>
    <t>21M0290199</t>
  </si>
  <si>
    <t>G4F10764402100</t>
  </si>
  <si>
    <t>0CA2F4000056E1D7</t>
  </si>
  <si>
    <t>SHL1358190101</t>
  </si>
  <si>
    <t>132, Main Road, Long Hanborough, Witney, Main Road</t>
  </si>
  <si>
    <t>OX29 8JY</t>
  </si>
  <si>
    <t>CMs meter is showing 0 on the meter, it is faulty.Gas meter inside, electricity meter outside.Yes, 2 little dogs (they will be in another room)Okay with 2 people.No parking restrictions., smets2-repair</t>
  </si>
  <si>
    <t>17P0366545</t>
  </si>
  <si>
    <t>G4P03964071700</t>
  </si>
  <si>
    <t>New meters required</t>
  </si>
  <si>
    <t>SHL13581901</t>
  </si>
  <si>
    <t>OE1358191701</t>
  </si>
  <si>
    <t>2 LINDISFARNE ROAD, ALNWICK</t>
  </si>
  <si>
    <t>NE66 1AU</t>
  </si>
  <si>
    <t>COVID-19 STATUS: NO KNOWN OR SUSPECTED COVID-19 - Anne Tyson +447783557056 - Standard rate I had a smart meter fit by my previous supplier. Not sure if itâ€™s compatible with octopus.</t>
  </si>
  <si>
    <t>17K0468533,17K0468533</t>
  </si>
  <si>
    <t>G4K00049011816,G4K00049011816</t>
  </si>
  <si>
    <t xml:space="preserve">04331	</t>
  </si>
  <si>
    <t>MA6NC210554374</t>
  </si>
  <si>
    <t>21E5234708</t>
  </si>
  <si>
    <t>G4F10806162100</t>
  </si>
  <si>
    <t>OE13581917</t>
  </si>
  <si>
    <t>0CA2F4000056F778</t>
  </si>
  <si>
    <t>PURE1358194401</t>
  </si>
  <si>
    <t>dB Comms hub</t>
  </si>
  <si>
    <t>G4A50182671101</t>
  </si>
  <si>
    <t>PURE13581944</t>
  </si>
  <si>
    <t>OE1358197501</t>
  </si>
  <si>
    <t>07722 099498, smets2-commission</t>
  </si>
  <si>
    <t>Would not commission have to rebook customer  in for an elec exchange with a dual band hub as customer  has dual band gas</t>
  </si>
  <si>
    <t>OE13581975</t>
  </si>
  <si>
    <t>OE1357399402</t>
  </si>
  <si>
    <t>C20 C17</t>
  </si>
  <si>
    <t>I05L60525,I05L60525</t>
  </si>
  <si>
    <t>MA6NC210752994</t>
  </si>
  <si>
    <t>21E5239112</t>
  </si>
  <si>
    <t>G4F10771772100</t>
  </si>
  <si>
    <t>0CA2F400005A6C2B</t>
  </si>
  <si>
    <t>SHL1358198001</t>
  </si>
  <si>
    <t>56 The Butts, Alton, Hampshire, THE BUTTS, ALTON, HAMPSHIRE</t>
  </si>
  <si>
    <t>GU34 1RD</t>
  </si>
  <si>
    <t>100 amp fuse gas meter outside</t>
  </si>
  <si>
    <t>L15R13643,L15R13643</t>
  </si>
  <si>
    <t xml:space="preserve">06709	</t>
  </si>
  <si>
    <t>G4A02330450101,G4A02330450101</t>
  </si>
  <si>
    <t>MA6NC210933951</t>
  </si>
  <si>
    <t>21M0289955</t>
  </si>
  <si>
    <t>G4F12048222100</t>
  </si>
  <si>
    <t>SHL13581980</t>
  </si>
  <si>
    <t>0CA2F400006BF149</t>
  </si>
  <si>
    <t>OE1358198801</t>
  </si>
  <si>
    <t>16 COVERDALE, WALLSEND</t>
  </si>
  <si>
    <t>NE28 8TJ</t>
  </si>
  <si>
    <t>I05L13955,I05L13955</t>
  </si>
  <si>
    <t>0540487S,540487</t>
  </si>
  <si>
    <t>MA6NC210670036</t>
  </si>
  <si>
    <t>21E5240856</t>
  </si>
  <si>
    <t>E6F10993712100</t>
  </si>
  <si>
    <t>OE13581988</t>
  </si>
  <si>
    <t>0CA2F4000056F98F</t>
  </si>
  <si>
    <t>SHL1358200801</t>
  </si>
  <si>
    <t>9, Owen Close, Marston Moretaine, BEDFORD, OWEN CLOSE, MARSTON MORETAINE, BEDFORD, BEDFORDSHIRE</t>
  </si>
  <si>
    <t>MK43 0JE</t>
  </si>
  <si>
    <t>** no assets migrated ** DOORSTEP CHECKS REQcovid free, parking is free on road, no ladder needed, pets: 1 cat</t>
  </si>
  <si>
    <t>16P0706498,16P0706498</t>
  </si>
  <si>
    <t xml:space="preserve">0007660	</t>
  </si>
  <si>
    <t>G4P07279351600,G4P07279351600</t>
  </si>
  <si>
    <t>SG940215210520</t>
  </si>
  <si>
    <t>21M0206659</t>
  </si>
  <si>
    <t>G4F10834622100</t>
  </si>
  <si>
    <t>SG940219823921</t>
  </si>
  <si>
    <t>SHL13582008</t>
  </si>
  <si>
    <t>0CA2F4000056DF72</t>
  </si>
  <si>
    <t>OE1358204501</t>
  </si>
  <si>
    <t>7 CEDARWOOD GROVE, SUNDERLAND</t>
  </si>
  <si>
    <t>SR2 9EJ</t>
  </si>
  <si>
    <t>TA56290 Boiler blocking meter installation in unable to check for tightness or upgrade blocks, customer to get an electrician to rectify</t>
  </si>
  <si>
    <t>meters under staircase+447507110304Philip Nolan</t>
  </si>
  <si>
    <t>17P5602149,17P5602149</t>
  </si>
  <si>
    <t xml:space="preserve">05054	</t>
  </si>
  <si>
    <t>G4K03730180101</t>
  </si>
  <si>
    <t>OE13582045</t>
  </si>
  <si>
    <t>OE1358205101</t>
  </si>
  <si>
    <t>127 GRANGE WAY, BOWBURN</t>
  </si>
  <si>
    <t>two dogsno parking rescritions, not-applicable</t>
  </si>
  <si>
    <t>Z18QN34844,Z18QN34844</t>
  </si>
  <si>
    <t>U6S04324581702,U6S04324581702</t>
  </si>
  <si>
    <t xml:space="preserve">03491	</t>
  </si>
  <si>
    <t>MA6NC210670336</t>
  </si>
  <si>
    <t>21E5238241</t>
  </si>
  <si>
    <t>G4F10779872100</t>
  </si>
  <si>
    <t>OE13582051</t>
  </si>
  <si>
    <t>0CA2F400005A6D7E</t>
  </si>
  <si>
    <t>FOX1352560502</t>
  </si>
  <si>
    <t>+447915821706  COVID-19 STATUS: NO KNOWN OR SUSPECTED COVID-19, gas outside elec insidestandard gas key standard rate id okay parking okay+447915821706 Karen Nam call 30 minute before hand, not-applicable</t>
  </si>
  <si>
    <t>K99E51865,K99E051865</t>
  </si>
  <si>
    <t>G4W01191831002,G4W01191831002</t>
  </si>
  <si>
    <t>MA6NC210933702</t>
  </si>
  <si>
    <t>21M0290201</t>
  </si>
  <si>
    <t>G4F10764412100</t>
  </si>
  <si>
    <t>0CA2F4000056E20B</t>
  </si>
  <si>
    <t>PURE1356483102</t>
  </si>
  <si>
    <t>Board  water damaged needs replacing  B07 reported to DNO equipment needs to be removed to replace meter board.abort ref CN0211J.</t>
  </si>
  <si>
    <t>+441908510219 COVID-19 STATUS: NO KNOWN OR SUSPECTED COVID-19, 07720289467/ e7 meter/ parking ok/ trainee ok/ located outside/ id ok , not-applicable</t>
  </si>
  <si>
    <t>D13W025340,D13W025340</t>
  </si>
  <si>
    <t>OE1358207101</t>
  </si>
  <si>
    <t>33 FALSTONE DRIVE</t>
  </si>
  <si>
    <t>DH2 3ST</t>
  </si>
  <si>
    <t>D09L01585,D09L01585</t>
  </si>
  <si>
    <t>0240877S,240877</t>
  </si>
  <si>
    <t xml:space="preserve">0212	</t>
  </si>
  <si>
    <t>MA6NC210684226</t>
  </si>
  <si>
    <t>21E5238165</t>
  </si>
  <si>
    <t>G4F10773852100</t>
  </si>
  <si>
    <t>OE13582071</t>
  </si>
  <si>
    <t>0CA2F400005BE507</t>
  </si>
  <si>
    <t>TEL1358207301</t>
  </si>
  <si>
    <t>GROUND FLOOR, 43, REGINA ROAD, LONDON</t>
  </si>
  <si>
    <t>N4 3PT</t>
  </si>
  <si>
    <t xml:space="preserve"> ; , UPDATED DETAILS:-COVID FREEMOB: +447951168549 - Call 30 Mins PriorOver 18+Standard rateSingle PhaseDuel metersLocations- gas external on wall and electric internal in hallwayBelow 8ft - Stepladder RequiredParking - call customer for this par</t>
  </si>
  <si>
    <t>K80A29612,K80A29612</t>
  </si>
  <si>
    <t>G4W00547140701,G4W00547140701</t>
  </si>
  <si>
    <t xml:space="preserve">09938	</t>
  </si>
  <si>
    <t>MA6NC210936368</t>
  </si>
  <si>
    <t>21M0291651</t>
  </si>
  <si>
    <t>E6F10679832100</t>
  </si>
  <si>
    <t>TEL13582073</t>
  </si>
  <si>
    <t>0CA2F4000056DFA0</t>
  </si>
  <si>
    <t>SHL1354754602</t>
  </si>
  <si>
    <t>Flat 12, Avershaw House, London, CHARTFIELD AVENUE, LONDON</t>
  </si>
  <si>
    <t>SW15 6AD</t>
  </si>
  <si>
    <t>Phone number=+447503882031Parking ok-ID sufficient, smets2-commission</t>
  </si>
  <si>
    <t>Job carried out wasn't able to commison the meter the signal where the meter is is extremely poor literally no bars on phone and comm not picking up anything even with the ariels. Replaces comms with new one and ariel but the same thing not picking up a signal and not getting wan or mesh.</t>
  </si>
  <si>
    <t>S10A25591</t>
  </si>
  <si>
    <t xml:space="preserve">01009	</t>
  </si>
  <si>
    <t>SHL13547546</t>
  </si>
  <si>
    <t>SHL1357795102</t>
  </si>
  <si>
    <t>OE1358209401</t>
  </si>
  <si>
    <t>7, ANGUS CLOSE, NEWCASTLE UPON TYNE</t>
  </si>
  <si>
    <t>NE12 6QR</t>
  </si>
  <si>
    <t>COVID-19 STATUS: NO KNOWN OR SUSPECTED COVID-19Sarah Coates+447583167010IHD needs to be installed 10am - 12pm   , smets2-commission</t>
  </si>
  <si>
    <t>Connected ppmid.</t>
  </si>
  <si>
    <t>17M0047194</t>
  </si>
  <si>
    <t>G4F64574571600</t>
  </si>
  <si>
    <t>OE13582094</t>
  </si>
  <si>
    <t>GNL1358209701</t>
  </si>
  <si>
    <t>69, The Moors, Kidlington, Oxfordshire, The Moors, Kidlington, Oxfordshire</t>
  </si>
  <si>
    <t>OX5 2AQ</t>
  </si>
  <si>
    <t>Green Energy, Site Contact: Anna Williamson tel: 01865 460125, not-applicable</t>
  </si>
  <si>
    <t>S75C29843,S75C29843</t>
  </si>
  <si>
    <t>21M0290242</t>
  </si>
  <si>
    <t>GNL13582097</t>
  </si>
  <si>
    <t>0CA2F400006BEEAE</t>
  </si>
  <si>
    <t>OE1358210501</t>
  </si>
  <si>
    <t>COVID-19 STATUS: NO CONTACT WITH CUSTOMER, DOORSTEP CHECKS REQUIRED, gas meter installation only</t>
  </si>
  <si>
    <t>OE13582105</t>
  </si>
  <si>
    <t>OE1358211701</t>
  </si>
  <si>
    <t>12 Toft Court, St Nicholas Manor, CRAMLINGTON, Northumberland</t>
  </si>
  <si>
    <t>NE23 1AY</t>
  </si>
  <si>
    <t xml:space="preserve">call en route +447969654941, </t>
  </si>
  <si>
    <t>20L3832072,20L3832072</t>
  </si>
  <si>
    <t>U6S05031682002,U6S05031682002</t>
  </si>
  <si>
    <t xml:space="preserve">00571	</t>
  </si>
  <si>
    <t>MA6NC210644381</t>
  </si>
  <si>
    <t>21M0220446</t>
  </si>
  <si>
    <t>G4F10773612100</t>
  </si>
  <si>
    <t>OE13582117</t>
  </si>
  <si>
    <t>OE1358214101</t>
  </si>
  <si>
    <t xml:space="preserve">CALL 30 MINS BEFORE Prefers engineers to arrive at a later time in afternoonCOVID-19 STATUS: NO KNOWN OR SUSPECTED COVID-19Michael Cockram+441670789262Customer needs power cycle and IHD installation - meter not operated as smart meter or pulled </t>
  </si>
  <si>
    <t>OE13582141</t>
  </si>
  <si>
    <t>SHL1356848702</t>
  </si>
  <si>
    <t>*DUAL BAND*Covid&gt; NoneParking&gt; YesPets&gt; yes, will be kept away and no troubleLadder&gt;NoPassword/special requirements&gt;NASupply off&gt;Fine, site-investigation</t>
  </si>
  <si>
    <t>Job needs an engineer who carries additional ecvs, aecv in needs cutting out and replacing then pipework fitted to fit reg to. Bracket also needed.</t>
  </si>
  <si>
    <t>TEL1358214601</t>
  </si>
  <si>
    <t>6 TRINITY COURT, ROMAN WAY, CORBRIDGE</t>
  </si>
  <si>
    <t>NE45 5JN</t>
  </si>
  <si>
    <t xml:space="preserve">call en route +441434633244/ Located outside / parking ok/ trainee ok/ id ok / standard rate / id ok </t>
  </si>
  <si>
    <t>Job complete,no ppmid left onsite as electric meter too far away and customer did not one anyway</t>
  </si>
  <si>
    <t>D12W777454,D12W777454</t>
  </si>
  <si>
    <t>21E5240747</t>
  </si>
  <si>
    <t>TEL13582146</t>
  </si>
  <si>
    <t>GNL1353679002</t>
  </si>
  <si>
    <t>OX29 4FA, Green Energy, Please install a dual band and ensure meter and PPMID are commissioned. Site contact Richard 07747848858. Supplier 01920483048., manage-auxiliary-equ</t>
  </si>
  <si>
    <t>Job changed to ppmid only as spoke to commissioning  who spoke to supplier and confirmed receiving both gas and elec readings. Explained to customer as well. Area tidy customer happy. Ppmid left.</t>
  </si>
  <si>
    <t xml:space="preserve">01149	</t>
  </si>
  <si>
    <t>PURE1358218901</t>
  </si>
  <si>
    <t>Ppmid has stopped working after Comms hub replacement, smets2-repair</t>
  </si>
  <si>
    <t>PURE13582189</t>
  </si>
  <si>
    <t>0CA2F400006BF141</t>
  </si>
  <si>
    <t>OE1357645002</t>
  </si>
  <si>
    <t>Customer isn't bothered about getting smart meters in and is happy with the pre payment she is using OCTLH315</t>
  </si>
  <si>
    <t>COVID-19 STATUS: NO KNOWN OR SUSPECTED COVID-19Mrs Stephanie Heslop+447534450372, not-applicable</t>
  </si>
  <si>
    <t>OE1353048902</t>
  </si>
  <si>
    <t>12 POPLAR CRESCENT, BENSHAM, GATESHEAD</t>
  </si>
  <si>
    <t>NE8 1QD</t>
  </si>
  <si>
    <t>OCTO138LC</t>
  </si>
  <si>
    <t>Please give me enough time to get to the door, I am currently recovering from surgery, not-applicable</t>
  </si>
  <si>
    <t>K95L41100</t>
  </si>
  <si>
    <t>OE13530489</t>
  </si>
  <si>
    <t>OE1357570102</t>
  </si>
  <si>
    <t>gas meter not commissioned by previous supplierDOORSTEP CHECKS REQ, smets2-commission</t>
  </si>
  <si>
    <t>OE1354190202</t>
  </si>
  <si>
    <t>5069620S,5069620</t>
  </si>
  <si>
    <t>MA6NC210602060</t>
  </si>
  <si>
    <t>G4F10806182100</t>
  </si>
  <si>
    <t>PURE1358224101</t>
  </si>
  <si>
    <t>HOLMESLAND COTTAGE, HOLMESLAND LANE, BOTLEY, SOUTHAMPTON, SOUTHAMPTON</t>
  </si>
  <si>
    <t>SO30 2EH</t>
  </si>
  <si>
    <t>No access issues or vulnerabilities. No ladder required. Smart meters have stopped communicating. Please power cycle comms hub and get devices sending readings., smets2-repair</t>
  </si>
  <si>
    <t>Meter exchanged wasn't powering comms hub</t>
  </si>
  <si>
    <t>19K0206035,A12LB21988</t>
  </si>
  <si>
    <t>G4K00401321920</t>
  </si>
  <si>
    <t>21M0290004</t>
  </si>
  <si>
    <t>PURE13582241</t>
  </si>
  <si>
    <t>0CA2F400006BEFD5</t>
  </si>
  <si>
    <t>SHL1358224501</t>
  </si>
  <si>
    <t>55, HAYES WOOD AVENUE, HAYES WOOD AVENUE, BROMLEY, HAYES WOOD AVENUE</t>
  </si>
  <si>
    <t>BR2 7BG</t>
  </si>
  <si>
    <t>COVID-19 STATUS: NO KNOWN OR SUSPECTED COVID-19Mrs Heather Weightman+447973380852Customer would need IHD, since she was not provided with one, meters are inside, small dog, customer is okay with 2 people attending, no parking restrictions</t>
  </si>
  <si>
    <t>21E5244790</t>
  </si>
  <si>
    <t>G4F10726152100</t>
  </si>
  <si>
    <t>SHL13582245</t>
  </si>
  <si>
    <t>OE1357647102</t>
  </si>
  <si>
    <t>Double pole isolator switch installation, smets2-commission</t>
  </si>
  <si>
    <t>New appointment to exchange 09/11/21</t>
  </si>
  <si>
    <t>OE1358228901</t>
  </si>
  <si>
    <t>4 DURHAM ROAD WEST, BOWBURN, DURHAM</t>
  </si>
  <si>
    <t>DH6 5AU</t>
  </si>
  <si>
    <t>Could this be left in dumb mode after 2:30pm if possible 07778 847919, not-applicable</t>
  </si>
  <si>
    <t>G4P03597361800,518504</t>
  </si>
  <si>
    <t xml:space="preserve">00988	</t>
  </si>
  <si>
    <t>ma6nc210670362</t>
  </si>
  <si>
    <t>g4f10779772100</t>
  </si>
  <si>
    <t>OE13582289</t>
  </si>
  <si>
    <t>OE1355449302</t>
  </si>
  <si>
    <t>G4K01079990101,G4K01079990101</t>
  </si>
  <si>
    <t>MA6NC210602136</t>
  </si>
  <si>
    <t>G4K00039851901</t>
  </si>
  <si>
    <t>TEL1356039502</t>
  </si>
  <si>
    <t>4100490S,4100490S</t>
  </si>
  <si>
    <t xml:space="preserve">0608	</t>
  </si>
  <si>
    <t>MA6NC210933750</t>
  </si>
  <si>
    <t>21M0176083</t>
  </si>
  <si>
    <t>G4F10732012100</t>
  </si>
  <si>
    <t>0CA2F4000056E014</t>
  </si>
  <si>
    <t>OE1358233301</t>
  </si>
  <si>
    <t>I06L25268,I06L25268</t>
  </si>
  <si>
    <t>MA6NC210715080</t>
  </si>
  <si>
    <t>21E5240908</t>
  </si>
  <si>
    <t>E6F10993532100</t>
  </si>
  <si>
    <t>OE13582333</t>
  </si>
  <si>
    <t>0CA2F40000523876</t>
  </si>
  <si>
    <t>OE1358233601</t>
  </si>
  <si>
    <t>3 HOLLY AVENUE</t>
  </si>
  <si>
    <t>NE3 2RQ</t>
  </si>
  <si>
    <t>F97L07534,F97L07534</t>
  </si>
  <si>
    <t>MA6NC210712869</t>
  </si>
  <si>
    <t>21E5249907</t>
  </si>
  <si>
    <t>G4F12078812100</t>
  </si>
  <si>
    <t>OE13582336</t>
  </si>
  <si>
    <t>0CA2F400005BE41F</t>
  </si>
  <si>
    <t>PURE1358234501</t>
  </si>
  <si>
    <t>16 WALKER PLACE RYDENS WAY, WOKING, WOKING, WOKING, SURREY</t>
  </si>
  <si>
    <t>GU22 9FA</t>
  </si>
  <si>
    <t>COVID-19 STATUS: NO KNOWN OR SUSPECTED COVID-19, Ms Kate Barker, +447870908285, 18+, IHD needs replacing. Please call an hour before arrving., smets2-repair</t>
  </si>
  <si>
    <t>20M1073130</t>
  </si>
  <si>
    <t>PURE13582345</t>
  </si>
  <si>
    <t>0CA2F400006BF028</t>
  </si>
  <si>
    <t>SHL1358234701</t>
  </si>
  <si>
    <t>7 Sultan Street</t>
  </si>
  <si>
    <t>BR3 4QS</t>
  </si>
  <si>
    <t>standard, both external, easy access,parking ok,traineeok, ID ok, IHD, daily reads., UPDATED DETAILS:-COVID FREEMOB: +447817205834Over 18+Standard rateSingle PhaseDuel metersLocations- both meters external on the wall Below 8ftParking on streetPhoto ID okTrainee ok</t>
  </si>
  <si>
    <t>A07X031351,A07X031351</t>
  </si>
  <si>
    <t>1813073,73</t>
  </si>
  <si>
    <t>MA6NC210936491</t>
  </si>
  <si>
    <t>21M0291551</t>
  </si>
  <si>
    <t>G4F12043932100</t>
  </si>
  <si>
    <t>SHL13582347</t>
  </si>
  <si>
    <t>0CA2F4000056E0D8</t>
  </si>
  <si>
    <t>SW0154978</t>
  </si>
  <si>
    <t>19 HEDGERLEY  OXFORDSHIRE</t>
  </si>
  <si>
    <t>CHINNOR</t>
  </si>
  <si>
    <t>OX39 4TN</t>
  </si>
  <si>
    <t>OE1357907402</t>
  </si>
  <si>
    <t>Comms hub exchange required, smets2-repair</t>
  </si>
  <si>
    <t>Comms hub exchange complete. Electric and ppmid paired together. Gas did not pair as TMA down and sms commission support said this will be de com re com remotely and connect to new hub.</t>
  </si>
  <si>
    <t>OE1358239101</t>
  </si>
  <si>
    <t>41 ASHTREE CLOSE, NEWTON AYCLIFFE</t>
  </si>
  <si>
    <t>DL5 4FD</t>
  </si>
  <si>
    <t>commission HID , smets2-repair</t>
  </si>
  <si>
    <t>20M1192264</t>
  </si>
  <si>
    <t>OE13582391</t>
  </si>
  <si>
    <t>OE1358240801</t>
  </si>
  <si>
    <t>5 NEWLANDS ROAD</t>
  </si>
  <si>
    <t>DH1 1AP</t>
  </si>
  <si>
    <t>gas mex only, not-applicable</t>
  </si>
  <si>
    <t>21M0188510</t>
  </si>
  <si>
    <t>G4W00087190601</t>
  </si>
  <si>
    <t>OE13582408</t>
  </si>
  <si>
    <t>SHL1358241201</t>
  </si>
  <si>
    <t>18b, Braybrooke Road, Desborough, KETTERING, BRAYBROOKE ROAD, DESBOROUGH, KETTERING, NORTHAMPTONSHIRE</t>
  </si>
  <si>
    <t>NN14 2LH</t>
  </si>
  <si>
    <t>Customer needs  IHD   not stock  at moment</t>
  </si>
  <si>
    <t>K12W593604,K12W593604</t>
  </si>
  <si>
    <t>21M0290170</t>
  </si>
  <si>
    <t>SHL13582412</t>
  </si>
  <si>
    <t>OE1358241701</t>
  </si>
  <si>
    <t>19 WENTWORTH DRIVE, WASHINGTON</t>
  </si>
  <si>
    <t>Z15N419207,Z15N419207</t>
  </si>
  <si>
    <t>E6S01378241656,E6S01378241656</t>
  </si>
  <si>
    <t>MA6NC210579340</t>
  </si>
  <si>
    <t>21E5240203</t>
  </si>
  <si>
    <t>G4F00394362000</t>
  </si>
  <si>
    <t>OE13582417</t>
  </si>
  <si>
    <t>0CA2F400005BE4B7</t>
  </si>
  <si>
    <t>SHL1358246001</t>
  </si>
  <si>
    <t>53, MEADOW VIEW ROAD, KENNINGTON, OXFORD</t>
  </si>
  <si>
    <t>OX1 5QX</t>
  </si>
  <si>
    <t>16K0319130,16K0319130</t>
  </si>
  <si>
    <t>G4KS0088640161,G4KS0088640161</t>
  </si>
  <si>
    <t xml:space="preserve">06045	</t>
  </si>
  <si>
    <t>MA6NC210937088</t>
  </si>
  <si>
    <t>21M0291762</t>
  </si>
  <si>
    <t>G4F12043692100</t>
  </si>
  <si>
    <t>SHL13582460</t>
  </si>
  <si>
    <t>0CA2F4000056DF47</t>
  </si>
  <si>
    <t>SHL1358250001</t>
  </si>
  <si>
    <t>20, Leithcote Gardens, 20, LONDON, LEITHCOTE GARDENS, LONDON</t>
  </si>
  <si>
    <t>SW16 2UY</t>
  </si>
  <si>
    <t>Customer needs to go out, Said hus really angry about the last person who didn't turn up.</t>
  </si>
  <si>
    <t>parking - ok. Elec - inside. investigate meter as customer has economy 7 SMET 2 meter and is only being charged standard check if correct meter was installed and replace it if wrong meter has been installed. contact numb: 07961197847, not-applicable</t>
  </si>
  <si>
    <t>21M0029240</t>
  </si>
  <si>
    <t>SHL13582500</t>
  </si>
  <si>
    <t>SHL1358255901</t>
  </si>
  <si>
    <t>113, FLANDERS COURT 12-14, ST. ALBANS ROAD, WATFORD</t>
  </si>
  <si>
    <t>WD17 1BQ</t>
  </si>
  <si>
    <t>Job Type: Elec E7 MEXParking: Street Parking, up to 3 hours free.Pets: NOAdditional Job Info: Call before arrivalContact: 0746 033 8118Booked by: SA @ SE, not-applicable</t>
  </si>
  <si>
    <t>I09EE00768,I09EE00768</t>
  </si>
  <si>
    <t xml:space="preserve">04646	</t>
  </si>
  <si>
    <t>21M0291510</t>
  </si>
  <si>
    <t>ISO2037780</t>
  </si>
  <si>
    <t>SHL13582559</t>
  </si>
  <si>
    <t>0CA2F400006BEE63</t>
  </si>
  <si>
    <t>PURE1358256501</t>
  </si>
  <si>
    <t>APARTMENT 610 WEST BLOCK FORUM MAGNUM SQUARE, LONDON</t>
  </si>
  <si>
    <t>SE1 7GL</t>
  </si>
  <si>
    <t>Customer has three accounts with supplier and supplier have booked the job with the wrong account as customer wanted a smart meter for her home address in Summerset. Supplier would need to rebook job for that account. Custo.er does not want a smart meter for this address.</t>
  </si>
  <si>
    <t>+447939139913,Electric only,step ladder req,electric internal,standard rate,off street parking,trainee ok,photo id ok,IHD req,, not-applicable</t>
  </si>
  <si>
    <t>D09A07651</t>
  </si>
  <si>
    <t>PURE13582565</t>
  </si>
  <si>
    <t>TEL1356411802</t>
  </si>
  <si>
    <t>+441327857058 please call on route and give customer your reg - then please park 147 west dock COVID-19 STATUS: NO KNOWN OR SUSPECTED COVID-19, Please power cycle the CHUB and contact the supplier while on to trigger a new service request from the BOL UI to complete the gain however if the device still unresponsive to our command then we might consider an exchange., not-applicable</t>
  </si>
  <si>
    <t>Job was booked as a repair but required a exchange</t>
  </si>
  <si>
    <t>20K0007963,20K0007963</t>
  </si>
  <si>
    <t>21M0290200</t>
  </si>
  <si>
    <t>0CA2F4000056E1BF</t>
  </si>
  <si>
    <t>OE1358258701</t>
  </si>
  <si>
    <t>39 ST. AIDANS AVENUE, SUNDERLAND</t>
  </si>
  <si>
    <t>SR2 9SF</t>
  </si>
  <si>
    <t>C17 no wan book comm job next day</t>
  </si>
  <si>
    <t>Z12N066117,Z12N066117</t>
  </si>
  <si>
    <t>E6S00884591154</t>
  </si>
  <si>
    <t>21E5238171</t>
  </si>
  <si>
    <t>OE13582587</t>
  </si>
  <si>
    <t>0CA2F400005BE4B3</t>
  </si>
  <si>
    <t>OE1358259201</t>
  </si>
  <si>
    <t>COVID-19 STATUS: NO KNOWN OR SUSPECTED COVID-19,,  PIPEWORK REQ AND BLUE ROLL PREV Engineer has already installed electric meter, I just need gas meter installed. Meters are under 8 foot and just by the door, there is only one meter for electricity., not-applicable</t>
  </si>
  <si>
    <t>OE13582592</t>
  </si>
  <si>
    <t>SHL1358261201</t>
  </si>
  <si>
    <t>55 Hillbury Road, Warlingham, Surrey, HILLBURY ROAD, WARLINGHAM</t>
  </si>
  <si>
    <t>CR6 9TH</t>
  </si>
  <si>
    <t>Electric meter blocked. Customer is not even bother to remove tails from pallet which blocking meter. Customer don't really care about smart meter. Job aborted as per thd advice. TA56812</t>
  </si>
  <si>
    <t>Job type: Exchange 2 rate to 1 rate Parking: YesPets: NoAdditional Job Info: Customer contact: 07904314706Booked by: (AA), not-applicable</t>
  </si>
  <si>
    <t>R12B301914</t>
  </si>
  <si>
    <t>U6S00431391302</t>
  </si>
  <si>
    <t>SHL13582612</t>
  </si>
  <si>
    <t>TEL1358262401</t>
  </si>
  <si>
    <t>32, METEOR ROAD, WEST MALLING, KENT</t>
  </si>
  <si>
    <t>ME19 4TH</t>
  </si>
  <si>
    <t>password-*jess**Mark Hudston +447886845500 elec only oside front house , not-applicable</t>
  </si>
  <si>
    <t>All ok. Checked blocks. Reused comms hub as per commissioning line</t>
  </si>
  <si>
    <t>19L2351398,19L2351398</t>
  </si>
  <si>
    <t>E6S20173941861</t>
  </si>
  <si>
    <t>21M0291675</t>
  </si>
  <si>
    <t>TEL13582624</t>
  </si>
  <si>
    <t>TEL1358264101</t>
  </si>
  <si>
    <t>X2 aborted meter serial number for esme needs updating to 17S015291  CS161116207</t>
  </si>
  <si>
    <t>No pets, Parking Available outside, Meters at eyelevel, lower than 6 feet, not-applicable</t>
  </si>
  <si>
    <t>17S0152917,K84C26273</t>
  </si>
  <si>
    <t>TEL13582641</t>
  </si>
  <si>
    <t>OE1358267701</t>
  </si>
  <si>
    <t>5 Hambleton Court, Ashington, Northumberland</t>
  </si>
  <si>
    <t xml:space="preserve">Has Smets 1 for elec non for gas.  Replace both fuels with Smart meter.COVID-19 STATUS: NO KNOWN OR SUSPECTED COVID-19 </t>
  </si>
  <si>
    <t>15E0006910,15E0006910</t>
  </si>
  <si>
    <t xml:space="preserve">021632	</t>
  </si>
  <si>
    <t>G4A45001360301,G4A45001360301</t>
  </si>
  <si>
    <t>MA6NC210579365</t>
  </si>
  <si>
    <t>21M0220442</t>
  </si>
  <si>
    <t>G4F93054451900</t>
  </si>
  <si>
    <t>ISO2037864</t>
  </si>
  <si>
    <t>OE13582677</t>
  </si>
  <si>
    <t>SHL1358268801</t>
  </si>
  <si>
    <t>12 C, FERNLEA ROAD, LONDON, FERNLEA ROAD</t>
  </si>
  <si>
    <t>SW12 9RN</t>
  </si>
  <si>
    <t>Completed no drops</t>
  </si>
  <si>
    <t>Z16N096104,Z16N096104</t>
  </si>
  <si>
    <t>E6S03251631660,E6S03251631660</t>
  </si>
  <si>
    <t>MA6NC210936769</t>
  </si>
  <si>
    <t>21M0291535</t>
  </si>
  <si>
    <t>G4F12046752100</t>
  </si>
  <si>
    <t>SHL13582688</t>
  </si>
  <si>
    <t>0CA2F400006BEEC7</t>
  </si>
  <si>
    <t>OE1358269801</t>
  </si>
  <si>
    <t>10 Scott Avenue, Cramlington, Northumberland</t>
  </si>
  <si>
    <t>NE23 1HE</t>
  </si>
  <si>
    <t>install isolator , site-investigation</t>
  </si>
  <si>
    <t>Z19Q020939</t>
  </si>
  <si>
    <t>L1656093269M</t>
  </si>
  <si>
    <t>OE13582698</t>
  </si>
  <si>
    <t>PURE1358270001</t>
  </si>
  <si>
    <t>faulty Ppmid. , smets2-repair</t>
  </si>
  <si>
    <t>Ppmid display issue when paired. Changed to customers satisfaction</t>
  </si>
  <si>
    <t>L07C03751</t>
  </si>
  <si>
    <t>G4K80694790601</t>
  </si>
  <si>
    <t>PURE13582700</t>
  </si>
  <si>
    <t>0CA2F400006BF137</t>
  </si>
  <si>
    <t>SHL1358270501</t>
  </si>
  <si>
    <t>Toad Hall, Missenden Road, High Wycombe, Buckinghamshire, High Wycombe</t>
  </si>
  <si>
    <t>HP15 6DN</t>
  </si>
  <si>
    <t>Dual Fuel, E7 on site, IHD, Parking Ok, Trainee OK, ID sufficient, Gas external- wall, Elec internal, Call on way +447875399895., not-applicable</t>
  </si>
  <si>
    <t>H07C27568,H07C27568</t>
  </si>
  <si>
    <t>G4A01656620901,G4A01656620901</t>
  </si>
  <si>
    <t>MA6NC210936033</t>
  </si>
  <si>
    <t>21M0291659</t>
  </si>
  <si>
    <t>G4F12043852100</t>
  </si>
  <si>
    <t>SHL13582705</t>
  </si>
  <si>
    <t>0CA2F400006BF106</t>
  </si>
  <si>
    <t>SHL1358272201</t>
  </si>
  <si>
    <t>2, NUTFIELD WAY, NUTFIELD WAY, ORPINGTON, NUTFIELD WAY</t>
  </si>
  <si>
    <t>BR6 8EU</t>
  </si>
  <si>
    <t>No customer phone number. Back office doesn't have number either. Site visited at 14:40  as job was booked between 15-17. Not occupied property.  Spoke to neighbours and the Conirmed that no-one lives there. If the customer will call back to rebook appointment lease assure we have his phone number. ET0511F</t>
  </si>
  <si>
    <t>nothing covid relatedeasy access to the meterno pets2 engineers the meetingno restrictions- can park on drivewayok with interruption, not-applicable</t>
  </si>
  <si>
    <t>AJ40238</t>
  </si>
  <si>
    <t>G4A00656621001</t>
  </si>
  <si>
    <t>SHL13582722</t>
  </si>
  <si>
    <t>SHL1358272701</t>
  </si>
  <si>
    <t>FLAT 6 21, GIPSY HILL, LONDON, GIPSY HILL</t>
  </si>
  <si>
    <t>SE19 1QG</t>
  </si>
  <si>
    <t>COVID-19 STATUS: NO CONTACT WITH CUSTOMER, DOORSTEP CHECKS REQUIRED, 18+ gas and elec under stairs cupboard, standard, single phase .  no pets ,parking  , id suff, no trainee meter, internal ele ihd standard meter parking ok photo id sufficient.+447404750188</t>
  </si>
  <si>
    <t>D09A04603,D09A04603</t>
  </si>
  <si>
    <t>G4W00054710201,G4W00054710201</t>
  </si>
  <si>
    <t>MA6NC210936773</t>
  </si>
  <si>
    <t>21M0176412</t>
  </si>
  <si>
    <t>G4F10923202100</t>
  </si>
  <si>
    <t>SHL13582727</t>
  </si>
  <si>
    <t>0CA2F400006BEA12</t>
  </si>
  <si>
    <t>OE1358275101</t>
  </si>
  <si>
    <t>42, Cranborne, Sunderland, Tyne And Wear</t>
  </si>
  <si>
    <t>SR3 3SQ</t>
  </si>
  <si>
    <t xml:space="preserve">COVID-19 STATUS: NO KNOWN OR SUSPECTED COVID-19 18+IHDParking - Ok Elec - Internal Gas - Internal Below 8FT** +447949358349 - Call 30 Mins Prior ** </t>
  </si>
  <si>
    <t>16K0416203,16K0416203</t>
  </si>
  <si>
    <t>G4K00135301706,G4K00135301706</t>
  </si>
  <si>
    <t>MA6NC210602059</t>
  </si>
  <si>
    <t>21E5254145</t>
  </si>
  <si>
    <t>G4F10780102100</t>
  </si>
  <si>
    <t>OE13582751</t>
  </si>
  <si>
    <t>0CA2F400005A8953</t>
  </si>
  <si>
    <t>OE1357628402</t>
  </si>
  <si>
    <t>76 RUNHEAD ESTATE, RYTON</t>
  </si>
  <si>
    <t>S14G41004,S14G41004</t>
  </si>
  <si>
    <t xml:space="preserve">08528	</t>
  </si>
  <si>
    <t>E6S00165721656,E6S00165721656</t>
  </si>
  <si>
    <t xml:space="preserve">03494	</t>
  </si>
  <si>
    <t>MA6NC210714993</t>
  </si>
  <si>
    <t>21E5236572</t>
  </si>
  <si>
    <t>G4F10773912100</t>
  </si>
  <si>
    <t>OE13576284</t>
  </si>
  <si>
    <t>0CA2F400005BE3AF</t>
  </si>
  <si>
    <t>PURE1358276801</t>
  </si>
  <si>
    <t>4 WEST QUAY, 4, ABINGDON, OXFORDSHIRE, ABINGDON, OXFORDSHIRE</t>
  </si>
  <si>
    <t>OX14 5TL</t>
  </si>
  <si>
    <t>dual, below8ft, internal, standard, traineeok,idok,ihdok,parkok, +447761707821, not-applicable</t>
  </si>
  <si>
    <t>Dual complete, 100amp fuse. Dual band fitted. Boiler and cooker both fine. Area tidy customer happy. Ppmid left advice given</t>
  </si>
  <si>
    <t>S89C117906,S89C17906</t>
  </si>
  <si>
    <t>G4K70544491012,G4K70544491012</t>
  </si>
  <si>
    <t>MA6NC210625501</t>
  </si>
  <si>
    <t>21M0290008</t>
  </si>
  <si>
    <t>G4F10923502100</t>
  </si>
  <si>
    <t>PURE13582768</t>
  </si>
  <si>
    <t>0CA2F4000056E0C9</t>
  </si>
  <si>
    <t>OE1358278801</t>
  </si>
  <si>
    <t>24 VALLEY ROAD, PELTON FELL, CHESTER LE STREET</t>
  </si>
  <si>
    <t>DH2 2NN</t>
  </si>
  <si>
    <t>14K0039483,14K0039483</t>
  </si>
  <si>
    <t>G4KS0006980150,G4KS0006980150</t>
  </si>
  <si>
    <t xml:space="preserve">05247	</t>
  </si>
  <si>
    <t>MA6NC210811042</t>
  </si>
  <si>
    <t>21E5253705</t>
  </si>
  <si>
    <t>G4F10780762100</t>
  </si>
  <si>
    <t>OE13582788</t>
  </si>
  <si>
    <t>0CA2F400005BE456</t>
  </si>
  <si>
    <t>OE1358280301</t>
  </si>
  <si>
    <t>40 CASTLEHILLS, CASTLESIDE, CONSETT, DURHAM</t>
  </si>
  <si>
    <t>DH8 9RL</t>
  </si>
  <si>
    <t>CM09110802 GTC SITE electrc done already needs fitting for ecv</t>
  </si>
  <si>
    <t>gas mex only - previously aborted due to GTC meter. Have emailed GTC and this is their response: Are you requesting to install your own meter at 40, Castlehills, Castleside, CONSETT, County Durham, DH, not-applicable</t>
  </si>
  <si>
    <t>D00L07327</t>
  </si>
  <si>
    <t>OE13582803</t>
  </si>
  <si>
    <t>SHL1358280401</t>
  </si>
  <si>
    <t>10, Penlee Close</t>
  </si>
  <si>
    <t>TN8 5NA</t>
  </si>
  <si>
    <t>+447788715588,dual,external,parking ok,e7.single phase,ID, not-applicable</t>
  </si>
  <si>
    <t>Electric ok. Removed second flexi on gas, 6 x solder. Fire wouldnt relight, notice issued and isolated. Plastic devide between gas and electric</t>
  </si>
  <si>
    <t>B05X108856,B05X108856</t>
  </si>
  <si>
    <t>G4K63561300512,G4K63561300512</t>
  </si>
  <si>
    <t>MA6NC210936195</t>
  </si>
  <si>
    <t>21M0291667</t>
  </si>
  <si>
    <t>G4F12043842100</t>
  </si>
  <si>
    <t>SHL13582804</t>
  </si>
  <si>
    <t>0CA2F400006BF04F</t>
  </si>
  <si>
    <t>OE1358280601</t>
  </si>
  <si>
    <t>61 Hudspeth Crescent</t>
  </si>
  <si>
    <t>DH1 5DZ</t>
  </si>
  <si>
    <t>20M1005226,S73L03159</t>
  </si>
  <si>
    <t xml:space="preserve">02016	</t>
  </si>
  <si>
    <t>1251686S,1251686</t>
  </si>
  <si>
    <t>MA6NC210811181</t>
  </si>
  <si>
    <t>21E5254205</t>
  </si>
  <si>
    <t>G4F10860612100</t>
  </si>
  <si>
    <t>OE13582806</t>
  </si>
  <si>
    <t>0CA2F400005BE428</t>
  </si>
  <si>
    <t>TEL1358282101</t>
  </si>
  <si>
    <t>11, KINGS ROAD, HENLEY ON THAMES, OXFORDSHIRE</t>
  </si>
  <si>
    <t>RG9 2DW</t>
  </si>
  <si>
    <t>UPDATED DETAILS:-COVID FREEMOB: +447957361907Over 18+Standard rateSingle PhaseDuel metersLocations- gas external on wall and electric internal Below 8ftParking - PAY AND DISPLAYPhoto ID okTrainee ok</t>
  </si>
  <si>
    <t>Commissioning complete. No issues. Ihd issued. No fuse. Wired fuse by design, spoke to tech who confirmed it was a c18. Boiler and hob gas.</t>
  </si>
  <si>
    <t>S69C16961,S69C16961</t>
  </si>
  <si>
    <t>G4A00594150801,G4A00594150801</t>
  </si>
  <si>
    <t>MA6NC210937076</t>
  </si>
  <si>
    <t>21M0290056</t>
  </si>
  <si>
    <t>G4F10764632100</t>
  </si>
  <si>
    <t>TEL13582821</t>
  </si>
  <si>
    <t>0CA2F4000056E14D</t>
  </si>
  <si>
    <t>OE1358283201</t>
  </si>
  <si>
    <t>4 ST. LUKES MEWS, USHAW MOOR, DURHAM</t>
  </si>
  <si>
    <t>DH7 7RD</t>
  </si>
  <si>
    <t xml:space="preserve">COVID-19 STATUS: NO CONTACT WITH CUSTOMER, DOORSTEP CHECKS REQUIRED STANDARD RATE ELEC - INSIDE COVID CLEAR PARKING OK </t>
  </si>
  <si>
    <t>19E0164574,19E0164574</t>
  </si>
  <si>
    <t>21E5238207</t>
  </si>
  <si>
    <t>OE13582832</t>
  </si>
  <si>
    <t>0CA2F400005A6E12</t>
  </si>
  <si>
    <t>PURE1358285301</t>
  </si>
  <si>
    <t>4 EAST STREET, OXFORD, OXFORD, OXFORD</t>
  </si>
  <si>
    <t>OX2 0AU</t>
  </si>
  <si>
    <t xml:space="preserve">StorageHeaters: N, ParkingPermit: Y, Above6Feet: N call en route +441865721342. </t>
  </si>
  <si>
    <t>L74C10373</t>
  </si>
  <si>
    <t xml:space="preserve">sms didnt attend , still showing as planned so cancelled down and re booked </t>
  </si>
  <si>
    <t>PURE13582853</t>
  </si>
  <si>
    <t>OE1358286401</t>
  </si>
  <si>
    <t>8 THE BOWERS, DURHAM</t>
  </si>
  <si>
    <t>D13W211817,D13W211817</t>
  </si>
  <si>
    <t>E6S03792371456,E6S03792371456</t>
  </si>
  <si>
    <t xml:space="preserve">08480	</t>
  </si>
  <si>
    <t>SG940223849921</t>
  </si>
  <si>
    <t>21E5239992</t>
  </si>
  <si>
    <t>E6F10993972100</t>
  </si>
  <si>
    <t>OE13582864</t>
  </si>
  <si>
    <t>0CA2F400005A6E0D</t>
  </si>
  <si>
    <t>OE1358286701</t>
  </si>
  <si>
    <t>32 DEEPDENE ROAD, 32, DEEPDENE ROAD, SUNDERLAND</t>
  </si>
  <si>
    <t>SR6 8DS</t>
  </si>
  <si>
    <t>COVID-19 STATUS: NO KNOWN OR SUSPECTED COVID-19Kathleen Smith+447443482426</t>
  </si>
  <si>
    <t>16K0071582</t>
  </si>
  <si>
    <t>G4K00012311606</t>
  </si>
  <si>
    <t>OE13582867</t>
  </si>
  <si>
    <t>PURE1358288501</t>
  </si>
  <si>
    <t>21A LESSING STREET, LONDON, LONDON, LESSING STREET, LONDON</t>
  </si>
  <si>
    <t>SE23 1DS</t>
  </si>
  <si>
    <t>COVID-19 STATUS: NO KNOWN OR SUSPECTED COVID-19Miss Lily CoplandDialed Number	+442086168608StorageHeaters: N, ParkingPermit: N, Above6Feet: Y</t>
  </si>
  <si>
    <t>S75A11412,S75A11412</t>
  </si>
  <si>
    <t>G4K61219990411,G4K61219990411</t>
  </si>
  <si>
    <t>MA6NC210936428</t>
  </si>
  <si>
    <t>21M0291516</t>
  </si>
  <si>
    <t>G4F10922242100</t>
  </si>
  <si>
    <t>PURE13582885</t>
  </si>
  <si>
    <t>0CA2F400006BEF6C</t>
  </si>
  <si>
    <t>OE1358289901</t>
  </si>
  <si>
    <t>38 THIRLMOOR</t>
  </si>
  <si>
    <t>NE37 1HU</t>
  </si>
  <si>
    <t>No answer from customer contact number, no answer from front door.</t>
  </si>
  <si>
    <t>K82L02820</t>
  </si>
  <si>
    <t>G4K64891160611</t>
  </si>
  <si>
    <t>OE13582899</t>
  </si>
  <si>
    <t>OE1358290301</t>
  </si>
  <si>
    <t>28 MEADOW ROAD, NEWCASTLE UPON TYNE</t>
  </si>
  <si>
    <t>+447500952300 COVID-19 STATUS: NO KNOWN OR SUSPECTED COVID-19, COVID-19 STATUS: NO KNOWN OR SUSPECTED COVID-19Jennifer Barrow+447500952300</t>
  </si>
  <si>
    <t>17K0346759,17K0346759</t>
  </si>
  <si>
    <t xml:space="preserve">06639	</t>
  </si>
  <si>
    <t>G4K01005151706,G4K01005151706</t>
  </si>
  <si>
    <t xml:space="preserve">05034	</t>
  </si>
  <si>
    <t>MA6NC210715087</t>
  </si>
  <si>
    <t>21E5254079</t>
  </si>
  <si>
    <t>G4F00481272000</t>
  </si>
  <si>
    <t>OE13582903</t>
  </si>
  <si>
    <t>0CA2F400005A6CB8</t>
  </si>
  <si>
    <t>OE1358290501</t>
  </si>
  <si>
    <t>555 Coach Road Estate, 555, COACH ROAD ESTATE, WASHINGTON</t>
  </si>
  <si>
    <t>NE37 2HW</t>
  </si>
  <si>
    <t>D14C92878,D14C92878</t>
  </si>
  <si>
    <t>G4K64909500611,G4K64909500611</t>
  </si>
  <si>
    <t>MA6NC210810994</t>
  </si>
  <si>
    <t>21E5249930</t>
  </si>
  <si>
    <t>G4F10773492100</t>
  </si>
  <si>
    <t>OE13582905</t>
  </si>
  <si>
    <t>0CA2F400005BE661</t>
  </si>
  <si>
    <t>OE1358291501</t>
  </si>
  <si>
    <t>74 Hardie Drive, East Boldon, Tyne And Wear</t>
  </si>
  <si>
    <t>NE36 0JL</t>
  </si>
  <si>
    <t>17M1093742,17M1093742</t>
  </si>
  <si>
    <t>G4F72479341700,G4F72479341700</t>
  </si>
  <si>
    <t>MA6NC210811038</t>
  </si>
  <si>
    <t>21E5239229</t>
  </si>
  <si>
    <t>G4F10798832100</t>
  </si>
  <si>
    <t>OE13582915</t>
  </si>
  <si>
    <t>0CA2F400005BE65A</t>
  </si>
  <si>
    <t>OE1358291601</t>
  </si>
  <si>
    <t>14 WYCLIFFE CLOSE, PONTELAND, NORTHUMBERLAND</t>
  </si>
  <si>
    <t>NE20 0FQ</t>
  </si>
  <si>
    <t>19E0047200,19E0047200</t>
  </si>
  <si>
    <t>U6S04807641902,U6S04807641902</t>
  </si>
  <si>
    <t>MA6NC210602151</t>
  </si>
  <si>
    <t>21M0220445</t>
  </si>
  <si>
    <t>G4F92575861900</t>
  </si>
  <si>
    <t>OE13582916</t>
  </si>
  <si>
    <t>SHL1358292001</t>
  </si>
  <si>
    <t>6 Lilac Way, 6 Lilac Way, Carterton</t>
  </si>
  <si>
    <t>OX18 1JH</t>
  </si>
  <si>
    <t>Meter below 8ft: Y|Has permission to Install: Y|Parking available: FREE_PARKING_NEARBY|Customer has Carer or representative: N|Pass phrase: Stick the kettle on I'm here for the next 2 hours , not-applicable</t>
  </si>
  <si>
    <t>D04C28516,D04C28516</t>
  </si>
  <si>
    <t>SG940216450321</t>
  </si>
  <si>
    <t>21M0291710</t>
  </si>
  <si>
    <t>G4F12058552100</t>
  </si>
  <si>
    <t>SG940216675121</t>
  </si>
  <si>
    <t>SHL13582920</t>
  </si>
  <si>
    <t>0CA2F4000056E070</t>
  </si>
  <si>
    <t>OE1358292101</t>
  </si>
  <si>
    <t>35 INGLEBOROUGH CLOSE, WASHINGTON</t>
  </si>
  <si>
    <t>Z14QU45900,Z14QU45900</t>
  </si>
  <si>
    <t>E6S03196212456,E6S03196211456</t>
  </si>
  <si>
    <t xml:space="preserve">09610	</t>
  </si>
  <si>
    <t>MA6NC210753062</t>
  </si>
  <si>
    <t>21E5254146</t>
  </si>
  <si>
    <t>0CA2F400005A6E07</t>
  </si>
  <si>
    <t>G4F10805612100</t>
  </si>
  <si>
    <t>OE13582921</t>
  </si>
  <si>
    <t>OE1358292301</t>
  </si>
  <si>
    <t>HIGH WOODLEY ALLENDALE ROAD, HEXHAM</t>
  </si>
  <si>
    <t>NE46 2NB</t>
  </si>
  <si>
    <t>K99L14532,K99L14532</t>
  </si>
  <si>
    <t xml:space="preserve">0688	</t>
  </si>
  <si>
    <t>MA6NC210811215</t>
  </si>
  <si>
    <t>21E5254071</t>
  </si>
  <si>
    <t>G4F10850342100</t>
  </si>
  <si>
    <t>OE13582923</t>
  </si>
  <si>
    <t>0CA2F400005BE403</t>
  </si>
  <si>
    <t>OE1358292901</t>
  </si>
  <si>
    <t>11 Crookham Grove</t>
  </si>
  <si>
    <t>NE61 2XF</t>
  </si>
  <si>
    <t>Completed. Security block left in, limited room</t>
  </si>
  <si>
    <t>N59L20813,N59L20813</t>
  </si>
  <si>
    <t>G4K66040040613,G4K66040040613</t>
  </si>
  <si>
    <t>MA6NC210621295</t>
  </si>
  <si>
    <t>21M0188171</t>
  </si>
  <si>
    <t>G4F10849902100</t>
  </si>
  <si>
    <t>ISO2037885</t>
  </si>
  <si>
    <t>OE13582929</t>
  </si>
  <si>
    <t>0CA2F400005BE5D1</t>
  </si>
  <si>
    <t>OE1358293101</t>
  </si>
  <si>
    <t>33 MARY STREET</t>
  </si>
  <si>
    <t>NE21 4PZ</t>
  </si>
  <si>
    <t>K75L10336,K75L10336</t>
  </si>
  <si>
    <t>G4K69778100913,G4K69778100913</t>
  </si>
  <si>
    <t>MA6NC210670498</t>
  </si>
  <si>
    <t>21E5240226</t>
  </si>
  <si>
    <t>G4F00480122000</t>
  </si>
  <si>
    <t>OE13582931</t>
  </si>
  <si>
    <t>0CA2F4000056F881</t>
  </si>
  <si>
    <t>OE1358293701</t>
  </si>
  <si>
    <t>3 CLYDE STREET, GATESHEAD</t>
  </si>
  <si>
    <t>NE8 3SX</t>
  </si>
  <si>
    <t>I05L09184,I05L09184</t>
  </si>
  <si>
    <t>G4A00733820201,G4A00733820201</t>
  </si>
  <si>
    <t>MA6NC210811002</t>
  </si>
  <si>
    <t>21E5254174</t>
  </si>
  <si>
    <t>G4F10850292100</t>
  </si>
  <si>
    <t>OE13582937</t>
  </si>
  <si>
    <t>0CA2F400005BE349</t>
  </si>
  <si>
    <t>GNL1358293801</t>
  </si>
  <si>
    <t>25 Earls Court Road, Amesbury, Salisbury, Amesbury, Amesbury, Salisbury, Salisbury</t>
  </si>
  <si>
    <t>SP4 7LU</t>
  </si>
  <si>
    <t>Green Energy, COVID CLEAR, StorageHeaters: N, ParkingPermit: N, Above6Feet: Ymeters inside step ladder req</t>
  </si>
  <si>
    <t>A15LB00347,A15LB00347</t>
  </si>
  <si>
    <t>G4A01178590201,G4A01178590201</t>
  </si>
  <si>
    <t>MA6NC210936354</t>
  </si>
  <si>
    <t>21M0290050</t>
  </si>
  <si>
    <t>G4F10922312100</t>
  </si>
  <si>
    <t>GNL13582938</t>
  </si>
  <si>
    <t>0CA2F400006BEFA4</t>
  </si>
  <si>
    <t>SHL1356398302</t>
  </si>
  <si>
    <t>31, PORTER SQUARE, PORTER SQUARE, LONDON</t>
  </si>
  <si>
    <t>N19 4DY</t>
  </si>
  <si>
    <t>No one present at address. Left voicemail on mobile and waited in the area for over 30mins. Ref: ET1011E</t>
  </si>
  <si>
    <t>COVID-19 STATUS: NO CONTACT WITH CUSTOMER, DOORSTEP CHECKS REQUIRED dd monthly,house,standard, parking is difficult only available after 2 on street,id sufficient,trainee ok,ihd needed, +447956328401, Meter below 8ft: Y|Has permission to Install: Y|Parking available: FREE_PARKING_NEARBY|Customer has Carer or representative: N|Pass phrase: N/A, not-applicable</t>
  </si>
  <si>
    <t>14E0642800</t>
  </si>
  <si>
    <t>SHL13563983</t>
  </si>
  <si>
    <t>OE1358294801</t>
  </si>
  <si>
    <t>14 EASTGATE, HOUGHTON-LE-SPRING</t>
  </si>
  <si>
    <t>DH4 6GX</t>
  </si>
  <si>
    <t>19M1179410,19M1179410</t>
  </si>
  <si>
    <t>E6E00084231907</t>
  </si>
  <si>
    <t>21E5253991</t>
  </si>
  <si>
    <t>OE13582948</t>
  </si>
  <si>
    <t>0CA2F400005A6D54</t>
  </si>
  <si>
    <t>OE1358295501</t>
  </si>
  <si>
    <t>57 ALNWICK ROAD, DURHAM</t>
  </si>
  <si>
    <t xml:space="preserve">COVID-19 STATUS: NO KNOWN OR SUSPECTED COVID-19Yogesh Kumar+447552035068IHD </t>
  </si>
  <si>
    <t>17K0326413,17K0326413</t>
  </si>
  <si>
    <t xml:space="preserve">09561	</t>
  </si>
  <si>
    <t>G4K00912891706,G4K00912891706</t>
  </si>
  <si>
    <t xml:space="preserve">05200	</t>
  </si>
  <si>
    <t>MA6NC210752993</t>
  </si>
  <si>
    <t>21E5236603</t>
  </si>
  <si>
    <t>G4F10806282100</t>
  </si>
  <si>
    <t>OE13582955</t>
  </si>
  <si>
    <t>0CA2F4000052412F</t>
  </si>
  <si>
    <t>OE1358295701</t>
  </si>
  <si>
    <t>91 DILSTON CLOSE, WASHINGTON</t>
  </si>
  <si>
    <t>NE38 0HE</t>
  </si>
  <si>
    <t>17K0350066,17K0350066</t>
  </si>
  <si>
    <t>G4K01411261706,G4K01411261706</t>
  </si>
  <si>
    <t>MA6NC210554135</t>
  </si>
  <si>
    <t>21E5240828</t>
  </si>
  <si>
    <t>G4F10798632100</t>
  </si>
  <si>
    <t>ISO2039672</t>
  </si>
  <si>
    <t>OE13582957</t>
  </si>
  <si>
    <t>0CA2F4000052409D</t>
  </si>
  <si>
    <t>OE1357921402</t>
  </si>
  <si>
    <t>3 PIPIT CLOSE, WIDEOPEN, NEWCASTLE UPON TYNE, TYNE AND WEAR</t>
  </si>
  <si>
    <t>NE13 6LP</t>
  </si>
  <si>
    <t>18K0237494,18K0237494</t>
  </si>
  <si>
    <t>G4K00541001816,G4K00541001816</t>
  </si>
  <si>
    <t xml:space="preserve">03548	</t>
  </si>
  <si>
    <t>MA6NC210715037</t>
  </si>
  <si>
    <t>21E5239383</t>
  </si>
  <si>
    <t>G4F10806302100</t>
  </si>
  <si>
    <t>OE13579214</t>
  </si>
  <si>
    <t>0CA2F4000056F955</t>
  </si>
  <si>
    <t>OE1358297001</t>
  </si>
  <si>
    <t>6, GAYHURST CRESCENT, SUNDERLAND</t>
  </si>
  <si>
    <t>SR3 2TA</t>
  </si>
  <si>
    <t>COVID-19 STATUS: NO KNOWN OR SUSPECTED COVID-19Layla Stewart+447814348250</t>
  </si>
  <si>
    <t>Smets 2 gas meter already installed previously in dumb so elec meter installed with gas and ppmid commissioned. C20 c17. Customer confirmed early access</t>
  </si>
  <si>
    <t>17K0348339,17K0348339</t>
  </si>
  <si>
    <t>G4K00518401606</t>
  </si>
  <si>
    <t>21E5238153</t>
  </si>
  <si>
    <t>ISO2041633</t>
  </si>
  <si>
    <t>OE13582970</t>
  </si>
  <si>
    <t>0CA2F400005BE660</t>
  </si>
  <si>
    <t>OE1356964602</t>
  </si>
  <si>
    <t>Elec commission complete</t>
  </si>
  <si>
    <t xml:space="preserve">00102	</t>
  </si>
  <si>
    <t>OE1357865602</t>
  </si>
  <si>
    <t>48 WHITE HOUSE DRIVE, KILLINGWORTH, NEWCASTLE UPON TYNE, TYNE AND WEAR</t>
  </si>
  <si>
    <t>NE12 7BW</t>
  </si>
  <si>
    <t>All complete unable to change Lucy blocks as had none on van</t>
  </si>
  <si>
    <t>16K0290674,16K0290674</t>
  </si>
  <si>
    <t>G4K00313441702,G4K00313441702</t>
  </si>
  <si>
    <t>MA6NC210554012</t>
  </si>
  <si>
    <t>21E5235073</t>
  </si>
  <si>
    <t>G4F00281322000</t>
  </si>
  <si>
    <t>OE13578656</t>
  </si>
  <si>
    <t>0CA2F400005BE4BC</t>
  </si>
  <si>
    <t>SHL1358300401</t>
  </si>
  <si>
    <t>ASHLEE RECREATION ROAD, BURGHFIELD COMMON, READING, RECREATION ROAD, BURGHFIELD COMMON, READING</t>
  </si>
  <si>
    <t>RG7 3EN</t>
  </si>
  <si>
    <t>COVID-19 STATUS: NO KNOWN OR SUSPECTED COVID-19Mr David Selway+447790022418Job Type: dno moving wires for electric meter am of that dateParking: yesPets: noAdditional Job Info:Contact: 07790022418Booked by: (mn ) @ SE</t>
  </si>
  <si>
    <t>Meter changed by previous engineer. No work carried out</t>
  </si>
  <si>
    <t>S76C15744</t>
  </si>
  <si>
    <t>SHL13583004</t>
  </si>
  <si>
    <t>G0311210841CP</t>
  </si>
  <si>
    <t>7 TINTERN STREET</t>
  </si>
  <si>
    <t>SR4 7EJ</t>
  </si>
  <si>
    <t xml:space="preserve">UKMAHOVO2995523 </t>
  </si>
  <si>
    <t>G0311211200LC</t>
  </si>
  <si>
    <t>Flat 1 Trapps Court, Trapps Lane, Chesham, Buckinghamshire, HP5 1NX</t>
  </si>
  <si>
    <t>HP5 1NX</t>
  </si>
  <si>
    <t>UKMAHSOP2995520</t>
  </si>
  <si>
    <t>OE1358305801</t>
  </si>
  <si>
    <t>3 BUDE SQUARE, MURTON, SEAHAM</t>
  </si>
  <si>
    <t>SR7 9LB</t>
  </si>
  <si>
    <t xml:space="preserve">call en route +447880753803. </t>
  </si>
  <si>
    <t>17K0218622,17K0218622</t>
  </si>
  <si>
    <t>G4K00537721706,G4K00537721706</t>
  </si>
  <si>
    <t xml:space="preserve">02761	</t>
  </si>
  <si>
    <t>MA6NC210936094</t>
  </si>
  <si>
    <t>21E5238120</t>
  </si>
  <si>
    <t>G4F10773972100</t>
  </si>
  <si>
    <t>OE13583058</t>
  </si>
  <si>
    <t>0CA2F400005BE51D</t>
  </si>
  <si>
    <t>UKMAHSOP2995531</t>
  </si>
  <si>
    <t>32 HOLLYWOOD CRESCENT</t>
  </si>
  <si>
    <t>NE3 5DP</t>
  </si>
  <si>
    <t>OE1358308101</t>
  </si>
  <si>
    <t>87, GREVILLE GARDENS, NEWCASTLE UPON TYNE</t>
  </si>
  <si>
    <t>NE13 9DB</t>
  </si>
  <si>
    <t>17M0049416,17M0049416</t>
  </si>
  <si>
    <t>G4F72386321700,G4F72386321700</t>
  </si>
  <si>
    <t>MA6NC210715029</t>
  </si>
  <si>
    <t>21E5240523</t>
  </si>
  <si>
    <t>G4F10806402100</t>
  </si>
  <si>
    <t>OE13583081</t>
  </si>
  <si>
    <t>0CA2F4000056F98E</t>
  </si>
  <si>
    <t>PURE1358309001</t>
  </si>
  <si>
    <t>15 CHERRY TREE ROAD, ROWLEDGE, FARNHAM, ROWLEDGE, FARNHAM, SURREY</t>
  </si>
  <si>
    <t>GU10 4AB</t>
  </si>
  <si>
    <t>+447899890545,dual,external,parking ok,standard.single phase,ID, not-applicable</t>
  </si>
  <si>
    <t>Tails 1 and 2 replaced isolator fitted . Please re book gas exchange semi con kit required</t>
  </si>
  <si>
    <t>S11R69670,S11R69670</t>
  </si>
  <si>
    <t>G4K62122680413</t>
  </si>
  <si>
    <t>21M0289946</t>
  </si>
  <si>
    <t>ISO2037850</t>
  </si>
  <si>
    <t>PURE13583090</t>
  </si>
  <si>
    <t>0CA2F400006BF21A</t>
  </si>
  <si>
    <t>SHL1358309301</t>
  </si>
  <si>
    <t>35, St. aidans road, 35, ST. AIDANS ROAD, WALLSEND</t>
  </si>
  <si>
    <t>Parking - YesPets - a dog Covid - 19 - No issues raised Phone - 07854928547 Address - 35 ST. AIDANS ROAD, , , , NE288QG, smets2-repair</t>
  </si>
  <si>
    <t>Faulty gas meter installed smets 2 gas exchange required</t>
  </si>
  <si>
    <t>21M0188719</t>
  </si>
  <si>
    <t>G4F00394332000</t>
  </si>
  <si>
    <t>SHL13583093</t>
  </si>
  <si>
    <t>OE1358310301</t>
  </si>
  <si>
    <t>Electric exchanged and commissioned</t>
  </si>
  <si>
    <t>21M0220056,21M0220056</t>
  </si>
  <si>
    <t>G4P01586311700</t>
  </si>
  <si>
    <t>21E5238226</t>
  </si>
  <si>
    <t>OE13583103</t>
  </si>
  <si>
    <t>E190311210935LC</t>
  </si>
  <si>
    <t>1 ORCHARD STREET ORCHARD CLOSE MAIDSTONE</t>
  </si>
  <si>
    <t>ME15 6NU</t>
  </si>
  <si>
    <t>SLA 1235 OFF SUPPLY - MEX FAULTY - COMMUNAL CUPBOARD. COVID CLEAR - AC.</t>
  </si>
  <si>
    <t>S0916652,S0916652</t>
  </si>
  <si>
    <t>21M0237080</t>
  </si>
  <si>
    <t>SHL1358311701</t>
  </si>
  <si>
    <t>30 Flowers Close, London, FLOWERS CLOSE, LONDON</t>
  </si>
  <si>
    <t>NW2 7EL</t>
  </si>
  <si>
    <t>Job type: Gas MEXParking: YPets: NAdditional Job Info:Contact: 07540743324 Trad/Smart: SMETS2Gas MPRN: 7700684007Gas MSN: E6S03068251356Booked by SM@SE, not-applicable</t>
  </si>
  <si>
    <t>E6S18319971961,E6S03068251356</t>
  </si>
  <si>
    <t>MA6NC210936551</t>
  </si>
  <si>
    <t>G4F10858332100</t>
  </si>
  <si>
    <t>SHL13583117</t>
  </si>
  <si>
    <t>FOX1358312501</t>
  </si>
  <si>
    <t>13 Kings Road, Banbury, Oxfordshire, Kings Road, Banbury, Oxfordshire</t>
  </si>
  <si>
    <t>OX16 0DL</t>
  </si>
  <si>
    <t>K74G03099,K84G03099A</t>
  </si>
  <si>
    <t>G4A02739650001,G4A02739650001</t>
  </si>
  <si>
    <t>MA6NC210933923</t>
  </si>
  <si>
    <t>21M0291604</t>
  </si>
  <si>
    <t>G4F12058562100</t>
  </si>
  <si>
    <t>FOX13583125</t>
  </si>
  <si>
    <t>0CA2F4000056DFAB</t>
  </si>
  <si>
    <t>OE1358313201</t>
  </si>
  <si>
    <t>SLA 12.50 - CAROLINE - GAS EMERGENCY -  No gas supply to the property, both heating and boiler not working. Display on the meter screen blank.Two young children at the property. - 07852193254, not-applicable</t>
  </si>
  <si>
    <t>17K0348339</t>
  </si>
  <si>
    <t>OE13583132</t>
  </si>
  <si>
    <t>SHL1358313601</t>
  </si>
  <si>
    <t>Flat 11 Westing House, Franklin Close, WESTING HOUSE, PORTSMOUTH, FRANKLIN CLOSE, PORTSMOUTH</t>
  </si>
  <si>
    <t>PO6 2LS</t>
  </si>
  <si>
    <t>Noone affected by COVIDNo access issues.Coming to the front entrance., not-applicable</t>
  </si>
  <si>
    <t>Z18N268853,Z18N268853</t>
  </si>
  <si>
    <t>E6S13012801861</t>
  </si>
  <si>
    <t>21M0290005</t>
  </si>
  <si>
    <t>SHL13583136</t>
  </si>
  <si>
    <t>0CA2F400006BEFCD</t>
  </si>
  <si>
    <t>SHL1356093502</t>
  </si>
  <si>
    <t>9, The Woodlands, Linton, CAMBRIDGE, THE WOODLANDS, LINTON, CAMBRIDGE, CAMBRIDGESHIRE</t>
  </si>
  <si>
    <t>CB21 4UF</t>
  </si>
  <si>
    <t>COVID-19 STATUS: NO KNOWN OR SUSPECTED COVID-19,, call 0787 437 5435pets - clear access to meters, gas outside , elec inside  parking available , smets2-commission</t>
  </si>
  <si>
    <t>Ik</t>
  </si>
  <si>
    <t>G4F00455572000</t>
  </si>
  <si>
    <t>SHL13560935</t>
  </si>
  <si>
    <t>SHL1358316301</t>
  </si>
  <si>
    <t>40 Calville Gardens, 40, AYLESBURY, CALVILLE GARDENS, BERRYFIELDS, AYLESBURY, BUCKINGHAMSHIRE</t>
  </si>
  <si>
    <t>HP18 0UX</t>
  </si>
  <si>
    <t>GO SMET2 MEXmeter at the front of the house easy accessNo petsFine for parkingFine for two peopleNo problem for an interruption, not-applicable</t>
  </si>
  <si>
    <t>E6S13846651961,E6S13846651961</t>
  </si>
  <si>
    <t xml:space="preserve">00826	</t>
  </si>
  <si>
    <t>MA6NC210937062</t>
  </si>
  <si>
    <t>E6E03726732121</t>
  </si>
  <si>
    <t>SHL13583163</t>
  </si>
  <si>
    <t>0CA2F400006BECAE</t>
  </si>
  <si>
    <t>SHL1358316601</t>
  </si>
  <si>
    <t>60, GRANDFIELD AVENUE, WATFORD, HERTFORDSHIRE</t>
  </si>
  <si>
    <t>WD17 4RW</t>
  </si>
  <si>
    <t>Self Isolating- nIsolation in house-  nNo Shielding-nParking- yPets -nLadder-nLandlord Permission- nPassword-Dudlyboy8Special Requirements- nSwitch Off Supply-y, not-applicable</t>
  </si>
  <si>
    <t>16K0472185,16K0472185</t>
  </si>
  <si>
    <t>G4KS0127289161,G4KS0127289161</t>
  </si>
  <si>
    <t xml:space="preserve">03511	</t>
  </si>
  <si>
    <t>MA6NC210608643</t>
  </si>
  <si>
    <t>21M0291565</t>
  </si>
  <si>
    <t>G4F10921922100</t>
  </si>
  <si>
    <t>ISO2037236</t>
  </si>
  <si>
    <t>SHL13583166</t>
  </si>
  <si>
    <t>0CA2F400006BEE57</t>
  </si>
  <si>
    <t>OE1358317001</t>
  </si>
  <si>
    <t>36 AYDEN GROVE, DURHAM</t>
  </si>
  <si>
    <t>DH1 5FS</t>
  </si>
  <si>
    <t>STATUS: NO KNOWN OR SUSPECTED COVID-19, Call 30 min before arrival, Mr Anna Szyniszewska, +447944698117, 18+, 5 people, standard, single phase, both outside, semi con kit, Gas meter box was flooded, been drained but not sure if there was any damage,, The gas meter is underground and it is difficult to take a reading of it at the moment. It is, however, easily accessible.</t>
  </si>
  <si>
    <t>A08X073371,A08X073371</t>
  </si>
  <si>
    <t>21E5236796</t>
  </si>
  <si>
    <t>OE13583170</t>
  </si>
  <si>
    <t>0CA2F400005BE46C</t>
  </si>
  <si>
    <t>CNRG1346425602</t>
  </si>
  <si>
    <t>BOAT GREEN, BLOCK 2, BOAT GREEN, EDINBURGH</t>
  </si>
  <si>
    <t>EH3 5LL</t>
  </si>
  <si>
    <t>Martin Bell- 0333 240 8325, collect key from  -4 Atholl Place, EH3 8HTMETER ACCESSIBLE PARKING AVAILABLE ON SITE, not-applicable</t>
  </si>
  <si>
    <t>P878582201</t>
  </si>
  <si>
    <t>CNRG13464256</t>
  </si>
  <si>
    <t>CNRG1346426002</t>
  </si>
  <si>
    <t>BOAT GREEN, 1, BOAT GREEN, EDINBURGH, EDINBURGH</t>
  </si>
  <si>
    <t>Martin Bell-  0333 240 8325, collect key from  -4 Atholl Place, EH3 8HTMETER ACCESSIBLE PARKING AVAILABLE ON SITE, not-applicable</t>
  </si>
  <si>
    <t>D16C75307,D16C75307</t>
  </si>
  <si>
    <t>CNRG13464260</t>
  </si>
  <si>
    <t>CNRG1346426402</t>
  </si>
  <si>
    <t>BOAT GREEN, 8, BOAT GREEN, EDINBURGH</t>
  </si>
  <si>
    <t>Martin Bell- 0333 240 8325, collect key from  - 4 Atholl Place, EH3 8HTMETER ACCESSIBLE PARKING AVAILABLE ON SITE, not-applicable</t>
  </si>
  <si>
    <t>5004P01417</t>
  </si>
  <si>
    <t>CNRG13464264</t>
  </si>
  <si>
    <t>CNRG1346426502</t>
  </si>
  <si>
    <t>BOAT GREEN, LANDLORD SUPPLY, 10, BOAT GREEN, EDINBURGH</t>
  </si>
  <si>
    <t>5004P01363</t>
  </si>
  <si>
    <t>CNRG13464265</t>
  </si>
  <si>
    <t>CNRG1346429102</t>
  </si>
  <si>
    <t>BOAT GREEN, 9, BOAT GREEN, EDINBURGH</t>
  </si>
  <si>
    <t>5004P01415</t>
  </si>
  <si>
    <t>CNRG13464291</t>
  </si>
  <si>
    <t>CNRG1346429202</t>
  </si>
  <si>
    <t>BOAT GREEN, LANDLORD SUPPLY, 4, BOAT GREEN, EDINBURGH</t>
  </si>
  <si>
    <t>8700P00425</t>
  </si>
  <si>
    <t>CNRG13464292</t>
  </si>
  <si>
    <t>OE1358318201</t>
  </si>
  <si>
    <t>68 PREBENDS FIELD</t>
  </si>
  <si>
    <t>DH1 1HJ</t>
  </si>
  <si>
    <t>Needs to be after 4pm as at work., NEED 4 pole isolation switch. isolator still needs to be installed. Engineer been out multiple times but with wrong equipment. Please ensure the right isolator switch is taken. No rebooking's made, not-applicable</t>
  </si>
  <si>
    <t>20M0061612</t>
  </si>
  <si>
    <t>OE13583182</t>
  </si>
  <si>
    <t>OE1358318401</t>
  </si>
  <si>
    <t>Flat C 1-2 Belle Grove Terrace, NEWCASTLE UPON TYNE</t>
  </si>
  <si>
    <t>NE2 4LL</t>
  </si>
  <si>
    <t>Customer needs confirmation from landlord before job can go ahead.waited for abort code,none given</t>
  </si>
  <si>
    <t>COVID-19 STATUS: NO CONTACT WITH CUSTOMER, DOORSTEP CHECKS REQUIRED I live in a building of 6 flats and all of our meters are in a room together on the bottom floor.</t>
  </si>
  <si>
    <t>D04L04878</t>
  </si>
  <si>
    <t>G4K03859490101</t>
  </si>
  <si>
    <t>OE13583184</t>
  </si>
  <si>
    <t>CNRG1346547302</t>
  </si>
  <si>
    <t>WEST WERBERSIDE CREWE RD STH, COMMON GROUND LIGHTING, WEST WERBERSIDE CREWE RD STH, EDINBURGH</t>
  </si>
  <si>
    <t>EH4 1SZ</t>
  </si>
  <si>
    <t xml:space="preserve"> ;  ; , COVID-19 STATUS: NO CONTACT WITH CUSTOMER, DOORSTEP CHECKS REQUIREDSteve Paterson- 0333 240 8325meter located- bin cupboardCOLLECT KEYS FROM -4 Atholl Place, EH3 8HTPARKING AVAILABLE</t>
  </si>
  <si>
    <t>P879741654</t>
  </si>
  <si>
    <t>CNRG13465473</t>
  </si>
  <si>
    <t>OE1357374002</t>
  </si>
  <si>
    <t>+447889094264 COVID-19 STATUS: NO KNOWN OR SUSPECTED COVID-19, Iâ€™ll be at work but my grandma will be around to let you in., not-applicable</t>
  </si>
  <si>
    <t>I06L47910,I06L47910</t>
  </si>
  <si>
    <t>21E5238216</t>
  </si>
  <si>
    <t>0CA2F400005BE45C</t>
  </si>
  <si>
    <t>PURE1358321601</t>
  </si>
  <si>
    <t>FLAT NO 45, MUNRO HOUSE, MURPHY STREET, LONDON, London</t>
  </si>
  <si>
    <t>SE1 7AL</t>
  </si>
  <si>
    <t>Abort code ET1511B job not gone ahead as I have no access to main fuse. Has a gurda key which we don't carry and customer doesn't have one.</t>
  </si>
  <si>
    <t>+447774263862,elec,internal,parking ok-needs reg to log in,standard.single phase,ID, not-applicable</t>
  </si>
  <si>
    <t>S07A15037</t>
  </si>
  <si>
    <t>PURE13583216</t>
  </si>
  <si>
    <t>UKMAHSOP2995600</t>
  </si>
  <si>
    <t>NORLAND HOUSE 9, 37, QUEENSDALE CRESCENT, LONDON, W11 4TL</t>
  </si>
  <si>
    <t>W11 4TL</t>
  </si>
  <si>
    <t>OE1358322301</t>
  </si>
  <si>
    <t>8 BICKINGTON COURT, HOUGHTON LE SPRING</t>
  </si>
  <si>
    <t>DH4 4UD</t>
  </si>
  <si>
    <t>I05L41472,I05L41472</t>
  </si>
  <si>
    <t>MA6NC210670352</t>
  </si>
  <si>
    <t>21E5239643</t>
  </si>
  <si>
    <t>G4F10779852100</t>
  </si>
  <si>
    <t>OE13583223</t>
  </si>
  <si>
    <t>SHL1358322501</t>
  </si>
  <si>
    <t>48 CARDIGAN STREET, LONDON, CARDIGAN STREET, LONDON</t>
  </si>
  <si>
    <t>SE11 5PF</t>
  </si>
  <si>
    <t>COVID-19 STATUS: NO KNOWN OR SUSPECTED COVID-19 call on way as will need a permit from customer, 1. 30 minute outage is fine 2. Yes 3. No 4. No 5. Permit is required - I will provide to engineer on arrival 6.   Squeamish Ossifrage 7. None</t>
  </si>
  <si>
    <t>Job complete 60amp fuse. All meter tails secure in meter and polarity and socket test passed. Electricity back on and in working order. Gas not done as it need to be repositioned due to service pipe running through the back.</t>
  </si>
  <si>
    <t>L70A18243,L70A18243</t>
  </si>
  <si>
    <t>G4A00127211401</t>
  </si>
  <si>
    <t>21M0291431</t>
  </si>
  <si>
    <t>SHL13583225</t>
  </si>
  <si>
    <t>0CA2F400006BEE67</t>
  </si>
  <si>
    <t>SHL1356779902</t>
  </si>
  <si>
    <t>no puppy no small childrenparking outside the back on the road07787398834, not-applicable</t>
  </si>
  <si>
    <t>17P0361781,17P0361781</t>
  </si>
  <si>
    <t>MA6NC210933659</t>
  </si>
  <si>
    <t>21M0290023</t>
  </si>
  <si>
    <t>E6F10674062100</t>
  </si>
  <si>
    <t>0CA2F4000056E139</t>
  </si>
  <si>
    <t>SHL1358326201</t>
  </si>
  <si>
    <t>FLAT 14 EDITH POPE HOUSE 33, CHELSEA MANOR STREET, CHELSEA MANOR STREET</t>
  </si>
  <si>
    <t>SW3 5RP</t>
  </si>
  <si>
    <t>11/11/2021 /DOORSTEP CHECKS REQbelow8ft,dual, step ladder req, internal, standard, traineeeok,idok,ihdok,aprkok,+447878612020</t>
  </si>
  <si>
    <t>L82A46137,L82A46137</t>
  </si>
  <si>
    <t>21M0291524</t>
  </si>
  <si>
    <t>SHL13583262</t>
  </si>
  <si>
    <t>0CA2F400006BEEFC</t>
  </si>
  <si>
    <t>G0311211100LB</t>
  </si>
  <si>
    <t>24 Julian Street, South Shields</t>
  </si>
  <si>
    <t>NE33 2EP</t>
  </si>
  <si>
    <t>UKMAHOCT2995636</t>
  </si>
  <si>
    <t>SHL1356170502</t>
  </si>
  <si>
    <t>COVID-19 STATUS: NO CONTACT WITH CUSTOMER, DOORSTEP CHECKS REQUIRED, Job Type: SMETS2 exchangeParking: yesPets: yes, a dogAdditional Job Info: ensure customer call on routeContact: 07889014711Booked by: (YOUR INITIALS) @ PGCOVID CHECKS DONE, smets2-commission</t>
  </si>
  <si>
    <t>SHL1356170503</t>
  </si>
  <si>
    <t>COVID-19 STATUS: NO CONTACT WITH CUSTOMER, DOORSTEP CHECKS REQUIRED, Job Type: SMETS2 exchangeParking: yesPets: yes, a dogAdditional Job Info: ensure customer call on routeContact: 07889014711Booked by: (YOUR INITIALS) @ PGCOVID CHECKS DONE, site-investigation</t>
  </si>
  <si>
    <t>Unable to Commission... No record of smart gas meter ID. Requires revisit after details entered on system</t>
  </si>
  <si>
    <t>SHL1358329901</t>
  </si>
  <si>
    <t>1 Elm Cottages, Petworth Road, Godalming, Surrey, Godalming</t>
  </si>
  <si>
    <t>GU8 4UL</t>
  </si>
  <si>
    <t>COVID 19 check doneNo dogsFree parkingNo password requiredPhone: 07976922378, not-applicable</t>
  </si>
  <si>
    <t>Blank display gas meter exchanged</t>
  </si>
  <si>
    <t>G4K00677691920,G4K00677691920</t>
  </si>
  <si>
    <t>MA6NC210937083</t>
  </si>
  <si>
    <t>G4F12046462100</t>
  </si>
  <si>
    <t>SHL13583299</t>
  </si>
  <si>
    <t>OE1357772802</t>
  </si>
  <si>
    <t>for Octopus Go tariff - +447734365995 - Chris Lillie - Parking ok, , not-applicable</t>
  </si>
  <si>
    <t>C20. Install code not found for comms hub unable unable commission</t>
  </si>
  <si>
    <t>Z19Q026470,Z19Q026470</t>
  </si>
  <si>
    <t>21M0121021</t>
  </si>
  <si>
    <t>0CA2F400005BE51E</t>
  </si>
  <si>
    <t>OE1358332701</t>
  </si>
  <si>
    <t>12 KINGSLEY AVENUE, WHITLEY BAY</t>
  </si>
  <si>
    <t>NE25 8RX</t>
  </si>
  <si>
    <t>meter commissioning, not-applicable</t>
  </si>
  <si>
    <t>20M1049964</t>
  </si>
  <si>
    <t>G4F00849672000</t>
  </si>
  <si>
    <t>OE13583327</t>
  </si>
  <si>
    <t>OE1358333501</t>
  </si>
  <si>
    <t>5 CROSSWOOD CRESCENT, BALERNO, MIDLOTHIAN</t>
  </si>
  <si>
    <t>EH14 7LX</t>
  </si>
  <si>
    <t>+447407122880 COVID-19 STATUS: NO KNOWN OR SUSPECTED COVID-19</t>
  </si>
  <si>
    <t>17K0293173,17K0293173</t>
  </si>
  <si>
    <t>G4K01066941706,G4K01066941706</t>
  </si>
  <si>
    <t xml:space="preserve">03073	</t>
  </si>
  <si>
    <t>MA6NC210670246</t>
  </si>
  <si>
    <t>21E5238258</t>
  </si>
  <si>
    <t>G4F10779972100</t>
  </si>
  <si>
    <t>OE13583335</t>
  </si>
  <si>
    <t>0CA2F4000053D3DD</t>
  </si>
  <si>
    <t>OE1358334201</t>
  </si>
  <si>
    <t>2 OLD BUILDINGS, NEWTON-BY-THE-SEA, ALNWICK</t>
  </si>
  <si>
    <t>Unable to install 5-port SMETS2 electric as area has no signal. Existing meter looks OK. However problem has occurred since (although directly caused by) solar panel installation. Advised customer to seek advice from electrician. Abort code: SS0311T01 .</t>
  </si>
  <si>
    <t>SLA 2000 OFF SUPPLY ack of hot water to property - needs a 5T meter (doesn't mind if trad or smart as long as hot waterworks), not-applicableCOVID CLEAR</t>
  </si>
  <si>
    <t>D09L04581,D09L04581</t>
  </si>
  <si>
    <t>OE13583342</t>
  </si>
  <si>
    <t>OE1357870003</t>
  </si>
  <si>
    <t>meters in garage+447719124457 Sean Murphy, not-applicable</t>
  </si>
  <si>
    <t>K75L03970,K75L03970</t>
  </si>
  <si>
    <t>G4K51040861401,G4K51040861401</t>
  </si>
  <si>
    <t xml:space="preserve">08739	</t>
  </si>
  <si>
    <t>MA6NC210715073</t>
  </si>
  <si>
    <t>21E5240078</t>
  </si>
  <si>
    <t>G4F10800892100</t>
  </si>
  <si>
    <t>0CA2F40000523880</t>
  </si>
  <si>
    <t>SHL1358336601</t>
  </si>
  <si>
    <t>2 Ashridge Close, Bovingdon, Bovingdon</t>
  </si>
  <si>
    <t>HP3 0QG</t>
  </si>
  <si>
    <t>3/11/no covid, GAS UNDER THE STAIRS, ELEC AT SIDE OF HOUSE, , not-applicable</t>
  </si>
  <si>
    <t>I08EE07313,I08EE07313</t>
  </si>
  <si>
    <t>G4K80824440601,G4K80824440601</t>
  </si>
  <si>
    <t>MA6NC210608960</t>
  </si>
  <si>
    <t>21M0291718</t>
  </si>
  <si>
    <t>G4F10864502100</t>
  </si>
  <si>
    <t>SHL13583366</t>
  </si>
  <si>
    <t>0CA2F400006BEE9D</t>
  </si>
  <si>
    <t>OE1357794002</t>
  </si>
  <si>
    <t>STATUS: NO KNOWN OR SUSPECTED COVID-19, Call 30 min before arrival, Ann Watson, +447516390370, 18+, 2 people, standard, single phase, parking ok, both inside, step ladder, not-applicable</t>
  </si>
  <si>
    <t>C07 c20</t>
  </si>
  <si>
    <t>S14N61500,S14N61500</t>
  </si>
  <si>
    <t>E6S05050621356,L1356505062M</t>
  </si>
  <si>
    <t xml:space="preserve">05263	</t>
  </si>
  <si>
    <t>MA6NC210602050</t>
  </si>
  <si>
    <t>21M0122000</t>
  </si>
  <si>
    <t>G4F10801212100</t>
  </si>
  <si>
    <t>ISO2041006</t>
  </si>
  <si>
    <t>0CA2F400005BE524</t>
  </si>
  <si>
    <t>SHL1358339801</t>
  </si>
  <si>
    <t>Clanking 1, Marsh Road, Little Kimble, Aylesbury, AYLESBURY, BUCKINGHAMSHIRE</t>
  </si>
  <si>
    <t>HP22 5XS</t>
  </si>
  <si>
    <t>L69E25307,L69E025307</t>
  </si>
  <si>
    <t>0115317	,115317</t>
  </si>
  <si>
    <t>MA6NC210936034</t>
  </si>
  <si>
    <t>21E5250893</t>
  </si>
  <si>
    <t>E6E03648992121</t>
  </si>
  <si>
    <t>SHL13583398</t>
  </si>
  <si>
    <t>0CA2F400006BEF26</t>
  </si>
  <si>
    <t>SHL1358346301</t>
  </si>
  <si>
    <t>83 Brookscroft Linton Glade, 83, Croydon, LINTON GLADE, CROYDON, SURREY</t>
  </si>
  <si>
    <t>CR0 9NB</t>
  </si>
  <si>
    <t>COVID-19 STATUS: NO KNOWN OR SUSPECTED COVID-19 Meter below 8ft: Y|Has permission to Install: Y|Parking available: FREE_PARKING_NEARBY|Customer has Carer or representative: N|Pass phrase: Cup of tea+447715558013 - Call 30 Mins Prior Elec - Externa</t>
  </si>
  <si>
    <t>D13A002258,D13A002258</t>
  </si>
  <si>
    <t>G4A05067580101,G4A05067580101</t>
  </si>
  <si>
    <t>MA6NC210608964</t>
  </si>
  <si>
    <t>21M0291458</t>
  </si>
  <si>
    <t>G4F10858432100</t>
  </si>
  <si>
    <t>SHL13583463</t>
  </si>
  <si>
    <t>0CA2F400006BF0EB</t>
  </si>
  <si>
    <t>SHL1358351501</t>
  </si>
  <si>
    <t>30, LORNE GARDENS, CROYDON, SURREY</t>
  </si>
  <si>
    <t>CR0 7RY</t>
  </si>
  <si>
    <t>Meter type, location, height - they are under the stairsAre there any pets in the property? NAre they ok with 2 people attending? YAre there any parking restrictions? N, not-applicable</t>
  </si>
  <si>
    <t>17S0115352,17S0115352</t>
  </si>
  <si>
    <t>G4A45024801702,G4A45024801702</t>
  </si>
  <si>
    <t>MA6NC210936018</t>
  </si>
  <si>
    <t>21M0291552</t>
  </si>
  <si>
    <t>G4F10858832100</t>
  </si>
  <si>
    <t>SHL13583515</t>
  </si>
  <si>
    <t>0CA2F400006BEFD0</t>
  </si>
  <si>
    <t>SW0151084</t>
  </si>
  <si>
    <t>Unable to do job due to smets 1 meter in my stock not working. Please re book this appointment urgently for a smets 1 gas install. ET0311D</t>
  </si>
  <si>
    <t>SHL1358355001</t>
  </si>
  <si>
    <t>268, MAIDSTONE ROAD, CHATHAM, KENT</t>
  </si>
  <si>
    <t>ME4 6JL</t>
  </si>
  <si>
    <t>COVID-19 STATUS: NO KNOWN OR SUSPECTED COVID-19Mrs Gbemisola Isimi+447903346084Job Type: Exchange - Faulty MeterParking: DrivePets: NoAdditional Job Info: Easy to reach placeContact: +447903346084Booked by: (your initials) @ MBCOVID-19: Pass</t>
  </si>
  <si>
    <t>E6E01472072021,E6S18015271861</t>
  </si>
  <si>
    <t>MA6NC210936333</t>
  </si>
  <si>
    <t>G4F10764612100</t>
  </si>
  <si>
    <t>SHL13583550</t>
  </si>
  <si>
    <t>OE1358335102</t>
  </si>
  <si>
    <t>36 Oaky Balks, Alnwick, Northumberland</t>
  </si>
  <si>
    <t>SLA: 14:38OFF SUPPLY UNABLE TO TOP UP METER-PLEASE EXCHANGE FOR SMETS 2 CREDIT METER , not-applicableCOVID CLEAR</t>
  </si>
  <si>
    <t>20L3280070,20L3280070</t>
  </si>
  <si>
    <t xml:space="preserve">03150	</t>
  </si>
  <si>
    <t>21E5239364</t>
  </si>
  <si>
    <t>0CA2F4000056F951</t>
  </si>
  <si>
    <t>OE13583351</t>
  </si>
  <si>
    <t>OE1357838702</t>
  </si>
  <si>
    <t>0287100S,287100</t>
  </si>
  <si>
    <t>MA6NC210714679</t>
  </si>
  <si>
    <t>G4F00372842000</t>
  </si>
  <si>
    <t>SHL1358359201</t>
  </si>
  <si>
    <t>31 Hedley Walk, Church Street, Sittingbourne, Kent, SITTINGBOURNE, Church Street</t>
  </si>
  <si>
    <t>ME10 2FX</t>
  </si>
  <si>
    <t>+447788274079 ring on way - dd - elec only - parking/trainee ok - standard meter - password is mother, - cm needs a smets2 meter for gas, before covid she had the elec and they didn't have time for the gas/ no latter needed - no pets- ok with 2 ppl - parking on the street- not shared- ok with interruption- covid 19 prec., not-applicable</t>
  </si>
  <si>
    <t>G4K00164491601,E6S12007021860</t>
  </si>
  <si>
    <t>MA6NC210936506</t>
  </si>
  <si>
    <t>G4F12043802100</t>
  </si>
  <si>
    <t>SHL13583592</t>
  </si>
  <si>
    <t>OE1358360501</t>
  </si>
  <si>
    <t>83, MERESYDE, GATESHEAD</t>
  </si>
  <si>
    <t>NE10 8UN</t>
  </si>
  <si>
    <t>17K0350083,17K0350083</t>
  </si>
  <si>
    <t>G4K01347161706,G4K01347161706</t>
  </si>
  <si>
    <t xml:space="preserve">05189	</t>
  </si>
  <si>
    <t>ma6nc210645794</t>
  </si>
  <si>
    <t>21e5249931</t>
  </si>
  <si>
    <t>0ca2f400005be673</t>
  </si>
  <si>
    <t>g4f10780682100</t>
  </si>
  <si>
    <t>OE13583605</t>
  </si>
  <si>
    <t>FOX1357532502</t>
  </si>
  <si>
    <t>assigned too Shomarla before speaking to Becky in the office. Shomarla had to cover our jeopardy work before helping SMS jeopardy work therefore he did not attend</t>
  </si>
  <si>
    <t>SHL1343895102</t>
  </si>
  <si>
    <t>19, MEADOW VIEW ROAD, THORNTON HEATH, SURREY</t>
  </si>
  <si>
    <t>CR7 7HA</t>
  </si>
  <si>
    <t>Meter serial.doesnt correspond with expected serial ET1511L ukpn ref 61332G</t>
  </si>
  <si>
    <t>Pets? No 2 people attending? YesParking restrictions? YesInterruption? YesLadders? No, ground level+02086847851 COVID-19 STATUS: NO KNOWN OR SUSPECTED COVID-19 pay and display</t>
  </si>
  <si>
    <t>19M0039146</t>
  </si>
  <si>
    <t>SHL13438951</t>
  </si>
  <si>
    <t>OE1358363201</t>
  </si>
  <si>
    <t>69 GRANGE ROAD, DURHAM</t>
  </si>
  <si>
    <t>DH1 1AQ</t>
  </si>
  <si>
    <t>not been able to establish connection for gas and elec meters- SMETS2 install, not-applicable</t>
  </si>
  <si>
    <t>17L0187800,17L0187800</t>
  </si>
  <si>
    <t>E6S06789711760,E6S06789711760</t>
  </si>
  <si>
    <t>MA6NC210811176</t>
  </si>
  <si>
    <t>21E5236600</t>
  </si>
  <si>
    <t>G4F00400432000</t>
  </si>
  <si>
    <t>OE13583632</t>
  </si>
  <si>
    <t>0CA2F400005A7E19</t>
  </si>
  <si>
    <t>TEL1358367301</t>
  </si>
  <si>
    <t>24, CLUMBER DRIVE, WESTON FAVELL, NORTHAMPTON</t>
  </si>
  <si>
    <t>NN3 3NX</t>
  </si>
  <si>
    <t>Meter serial numbers different, third party smets 2 meter on site. Customer says old supplier had issues when installing the elextric meter. Advised by SMS to abort. CN1611A</t>
  </si>
  <si>
    <t>COVID-19 STATUS: NO CONTACT WITH CUSTOMER, DOORSTEP CHECKS REQUIRED, Duel, E7 confirmed Parking ok, No Pets, external meters, trainee ok, no vulnerabilities. singlei phase dual band required447881615339</t>
  </si>
  <si>
    <t>20E0051234,D07W637848</t>
  </si>
  <si>
    <t xml:space="preserve">07428	</t>
  </si>
  <si>
    <t>6071954SC,954</t>
  </si>
  <si>
    <t>TEL13583673</t>
  </si>
  <si>
    <t>TEL1358316702</t>
  </si>
  <si>
    <t>176 Frensham Drive, 176, Frensham Drive, London</t>
  </si>
  <si>
    <t>SW15 3EG</t>
  </si>
  <si>
    <t>SLA 13:10 GAS, OFF SUPPLY, WIND ON, MR LACHEZAR PINTEV , JAMES , not-applicable</t>
  </si>
  <si>
    <t>Gas meter exchanged. Emergency job customer put back on supply with credit meter. Customer wants to change over to direct debit.</t>
  </si>
  <si>
    <t>E6S09669002056,L1651909070M</t>
  </si>
  <si>
    <t>L2051966900M</t>
  </si>
  <si>
    <t>G4P03191431600</t>
  </si>
  <si>
    <t xml:space="preserve">000001	</t>
  </si>
  <si>
    <t>TEL13583167</t>
  </si>
  <si>
    <t>OE1358368801</t>
  </si>
  <si>
    <t>3 Beadnell Place, Newcastle Upon Tyne, BEADNELL PLACE, NEWCASTLE UPON TYNE</t>
  </si>
  <si>
    <t>NE2 1YD</t>
  </si>
  <si>
    <t>Bunched neutrals in cutout-B07 code.customer informed to call NPG to rectify.abort code-TA56310</t>
  </si>
  <si>
    <t>S09L02412</t>
  </si>
  <si>
    <t>G4A06312610001</t>
  </si>
  <si>
    <t>OE13583688</t>
  </si>
  <si>
    <t>OE1358372101</t>
  </si>
  <si>
    <t>0191 447 8321, smets2-commission</t>
  </si>
  <si>
    <t>Gas comnissioned</t>
  </si>
  <si>
    <t>OE13583721</t>
  </si>
  <si>
    <t>TGP1358372701</t>
  </si>
  <si>
    <t>69  WINIFRED ROAD BEDFORD BEDFORDSHIRE</t>
  </si>
  <si>
    <t>MK40 4EP</t>
  </si>
  <si>
    <t>Donna-Maria.Masters@pathwayscaregroup.co.uk    +441234342215 hot shoe needed, , not-applicable</t>
  </si>
  <si>
    <t>G4A05464630001,G4A05464630001</t>
  </si>
  <si>
    <t>TGP13583727</t>
  </si>
  <si>
    <t>TGP1358373001</t>
  </si>
  <si>
    <t>71WINIFRED ROAD, BEDFORD</t>
  </si>
  <si>
    <t>Donna-Maria.Masters@pathwayscaregroup.co.uk   441234342215    hot shoe required , not-applicable</t>
  </si>
  <si>
    <t>G4W00178320501</t>
  </si>
  <si>
    <t>TGP13583730</t>
  </si>
  <si>
    <t>SHL1358373601</t>
  </si>
  <si>
    <t>79 The Rise, 79, SEVENOAKS, THE RISE, SEVENOAKS, KENT</t>
  </si>
  <si>
    <t>TN13 1RN</t>
  </si>
  <si>
    <t>All ok. Commissioned over the phone</t>
  </si>
  <si>
    <t>D0272659,D0272659</t>
  </si>
  <si>
    <t>21M0291669</t>
  </si>
  <si>
    <t>SHL13583736</t>
  </si>
  <si>
    <t>0CA2F400006BF04A</t>
  </si>
  <si>
    <t>SHL1358375401</t>
  </si>
  <si>
    <t>Would not commission need to exchange electric meter</t>
  </si>
  <si>
    <t>SHL13583754</t>
  </si>
  <si>
    <t>TEL1358376501</t>
  </si>
  <si>
    <t>17, BROOK LANE, DALLINGTON, NORTHAMPTON</t>
  </si>
  <si>
    <t>NN5 7HL</t>
  </si>
  <si>
    <t xml:space="preserve">+447773139371 - parking ok - id ok - 2 engineers ok - e7 - elec internal - gas external - semi con kit req NO COVID </t>
  </si>
  <si>
    <t>F02FE08613</t>
  </si>
  <si>
    <t>G4K00108841701</t>
  </si>
  <si>
    <t>Time Slot Change</t>
  </si>
  <si>
    <t>TEL13583765</t>
  </si>
  <si>
    <t>OCTO9326207104</t>
  </si>
  <si>
    <t>31 Eastbourne Parade, Hebburn</t>
  </si>
  <si>
    <t>Hebburn</t>
  </si>
  <si>
    <t>No gas to ecv to customer to make another appointment when gas is available AS1511A</t>
  </si>
  <si>
    <t>13:00 - 17:00. INSTALL. did book for am but needs pm please</t>
  </si>
  <si>
    <t>SHL1356911402</t>
  </si>
  <si>
    <t>Job Type: Smets 2Parking: YesPets: NoContact Number: 07709678811Brown box for Gas: N/AHalf hourly reads: Yes  Booked BY: (AA) @ SE  COVID CHECKS DONE - yes, smets2-commission</t>
  </si>
  <si>
    <t>Elec meter already installed.</t>
  </si>
  <si>
    <t>FOX1358377101</t>
  </si>
  <si>
    <t>12 Prospect Place, Wapping Wall, London, PROSPECT PLACE, WAPPING WALL, LONDON</t>
  </si>
  <si>
    <t>E1W 3TJ</t>
  </si>
  <si>
    <t>Unable to locate fuse for meter and customer has no idea where it is either. There are cupboards downstairs from the customers flat but my keys do not work for them and they may be storage cupboards as there's no electrical sign on them. Customer tried calling landlord but couldn't get through. Customer advised to contact landlord or council to try and locating the fuse for meter and get a key for another appointment.  Code: et1611j</t>
  </si>
  <si>
    <t>NO COVIDelec, E7 confirmed Parking ok, No Pets, external meters, trainee ok, no vulnerabilities. singlei phase dual band required447908496383call prior appt</t>
  </si>
  <si>
    <t>L73A04914</t>
  </si>
  <si>
    <t>FOX13583771</t>
  </si>
  <si>
    <t>OE1357612002</t>
  </si>
  <si>
    <t>4 PORT E7 METER REQ - SOLAR PANNELS, | 18+ | Elec | Econ7 | Single Phase | Parking ok | ID Suff | Trainee ok | ELEC - internal || IHD | Vulnerable 90+ +441665720662 cust numberAborted previously for space restrictions for new meter however there is space for us to fit new back board s, not-applicable</t>
  </si>
  <si>
    <t>Multi rate wanted by customer.</t>
  </si>
  <si>
    <t>21M0220342</t>
  </si>
  <si>
    <t>0CA2F400005BE5D3</t>
  </si>
  <si>
    <t>TEL1358384801</t>
  </si>
  <si>
    <t>12, FENTON TERRACE, HOUGHTON LE SPRING</t>
  </si>
  <si>
    <t>DH4 7AZ</t>
  </si>
  <si>
    <t>Duel, standard rate, Parking ok, No Pets, external meters, trainee ok, no vulnerabilities. singlei phase dual band required, not-applicable</t>
  </si>
  <si>
    <t>18P0349218,18P0349218</t>
  </si>
  <si>
    <t>G4P03704331800,G4P03704331800</t>
  </si>
  <si>
    <t>MA6NC210752990</t>
  </si>
  <si>
    <t>21E5236576</t>
  </si>
  <si>
    <t>E6F10700792100</t>
  </si>
  <si>
    <t>TEL13583848</t>
  </si>
  <si>
    <t>0CA2F40000523A4E</t>
  </si>
  <si>
    <t>SHL1358303802</t>
  </si>
  <si>
    <t>Flat 6 Elmore House, Loughborough Estate, LONDON, LOUGHBOROUGH ESTATE, LONDON</t>
  </si>
  <si>
    <t>SW9 7TH</t>
  </si>
  <si>
    <t>SLA 12.00 - CAROLINE - GAS EMERGENCY - METER EXCHANGE - SMART CREDIT REQUIRED - BABY IN PROPERTY - 07426032235 - CREDIT ONLY SHELL DO NOT SUPPORT PP, not-applicable</t>
  </si>
  <si>
    <t>Gas meter exchanged. Emergency customer back on supply. Customer to contact energy supploer</t>
  </si>
  <si>
    <t>S94A00195</t>
  </si>
  <si>
    <t>44M,L1856130144M</t>
  </si>
  <si>
    <t>LI856130144M</t>
  </si>
  <si>
    <t>G4P50176751800</t>
  </si>
  <si>
    <t xml:space="preserve">024378	</t>
  </si>
  <si>
    <t>SHL13583038</t>
  </si>
  <si>
    <t>OE1358390201</t>
  </si>
  <si>
    <t>APARTMENT 180 ECHO BUILDING WEST WEAR S, SUNDERLAND</t>
  </si>
  <si>
    <t>D07L00292,D07L00292</t>
  </si>
  <si>
    <t>21E5239243</t>
  </si>
  <si>
    <t>OE13583902</t>
  </si>
  <si>
    <t>0CA2F400005BE494</t>
  </si>
  <si>
    <t>OE1358390101</t>
  </si>
  <si>
    <t>15 Brackendale Road, Durham, County Durham</t>
  </si>
  <si>
    <t>DH1 2AB</t>
  </si>
  <si>
    <t>Meter commission, not-applicable</t>
  </si>
  <si>
    <t>21M0023665</t>
  </si>
  <si>
    <t>G4W00105780601</t>
  </si>
  <si>
    <t>OE13583901</t>
  </si>
  <si>
    <t>OE1358392401</t>
  </si>
  <si>
    <t>8 CULLODEN TERRACE, GRANTS HOUSES, HORDEN, PETERLEE</t>
  </si>
  <si>
    <t>SR8 3TD</t>
  </si>
  <si>
    <t>17M1034488,17M1034488</t>
  </si>
  <si>
    <t>G4F74799841700,G4F74799841700</t>
  </si>
  <si>
    <t xml:space="preserve">03523	</t>
  </si>
  <si>
    <t>MA6NC210670472</t>
  </si>
  <si>
    <t>21E5239569</t>
  </si>
  <si>
    <t>G4F10772282100</t>
  </si>
  <si>
    <t>OE13583924</t>
  </si>
  <si>
    <t>0CA2F400005A6E13</t>
  </si>
  <si>
    <t>SIN03112021ADVMD5</t>
  </si>
  <si>
    <t>Golden Arrow Garage, Golden Arrow, Froxfield, Marlborough, SN8 3HT</t>
  </si>
  <si>
    <t>three phase 2pm</t>
  </si>
  <si>
    <t>SHL1358395801</t>
  </si>
  <si>
    <t>49 The Drove West End, SOUTHAMPTON, Hampshire, THE DROVE, WEST END, SOUTHAMPTON</t>
  </si>
  <si>
    <t>SO30 2EF</t>
  </si>
  <si>
    <t>1. 07550911812. parking driveway 3. gas meter location on the wall near to the entrance of the house no ladder needed electricity meter next to it outside3. pet in 4. 30 min interruption  okay 5 Anna Bubula booked, not-applicable</t>
  </si>
  <si>
    <t>No est. Job complete</t>
  </si>
  <si>
    <t>D08C00427,D08C00427</t>
  </si>
  <si>
    <t>G4A00092720601,G4A00092720601</t>
  </si>
  <si>
    <t>MA6NC210936353</t>
  </si>
  <si>
    <t>21E5252856</t>
  </si>
  <si>
    <t>G4F10921822100</t>
  </si>
  <si>
    <t>SHL13583958</t>
  </si>
  <si>
    <t>0CA2F400006BE95F</t>
  </si>
  <si>
    <t>FOX1358396201</t>
  </si>
  <si>
    <t>18 Berkeley Close, Northampton, NORTHAMPTON</t>
  </si>
  <si>
    <t>COVID-19 STATUS: NO CONTACT WITH CUSTOMER, DOORSTEP CHECKS REQUIRED, +441604630535, 18+ duel, E7/ confirmed, parking on drive, no pets, id suff, trainee ok,  LOCATION of meters outside, IHD</t>
  </si>
  <si>
    <t>D09W614157,D09W614157</t>
  </si>
  <si>
    <t>5363973S,5363973S</t>
  </si>
  <si>
    <t>MA6NC210936337</t>
  </si>
  <si>
    <t>21M0291684</t>
  </si>
  <si>
    <t>G4F10832712100</t>
  </si>
  <si>
    <t>FOX13583962</t>
  </si>
  <si>
    <t>0CA2F400006BEFB1</t>
  </si>
  <si>
    <t>OE1350673302</t>
  </si>
  <si>
    <t>6 RUNNYMEDE ROAD, PONTELAND, NEWCASTLE UPON TYNE</t>
  </si>
  <si>
    <t>NE20 9HE</t>
  </si>
  <si>
    <t>Customer wants to rearrange. Wants e7 meter.</t>
  </si>
  <si>
    <t>COVID-19 STATUS: NO KNOWN OR SUSPECTED COVID-19 18+IHDParking - Driveway Elec - Internal - E7 Gas - Internal Below 8FT ** +447974837440 - Call 30 Mins Prior **</t>
  </si>
  <si>
    <t>Z17N189343</t>
  </si>
  <si>
    <t>E6S12042871756</t>
  </si>
  <si>
    <t>OE13506733</t>
  </si>
  <si>
    <t>OE1358397801</t>
  </si>
  <si>
    <t>neds to nip out 8.15-8.30- please wait upto 15 minsplease call when you are on the way call en route +447585291176</t>
  </si>
  <si>
    <t>First ppmid would not pair. Second did but not showing tariff after 20 minutes. Advised customer to wait 24 h</t>
  </si>
  <si>
    <t>MA6NC210714801</t>
  </si>
  <si>
    <t>21E5236588</t>
  </si>
  <si>
    <t>G4F10806232100</t>
  </si>
  <si>
    <t>OE13583978</t>
  </si>
  <si>
    <t>0CA2F400005A7C7D</t>
  </si>
  <si>
    <t>OE1358399401</t>
  </si>
  <si>
    <t>27 BIRCHWOOD CHASE, NEWCASTLE UPON TYNE</t>
  </si>
  <si>
    <t xml:space="preserve">+447970722454, Parking ok, External, SEMI CON KIT, </t>
  </si>
  <si>
    <t>19M1012469,19M1012469</t>
  </si>
  <si>
    <t>G4F91905031900,G4F91905031900</t>
  </si>
  <si>
    <t>SG940218740221</t>
  </si>
  <si>
    <t>21E5253722</t>
  </si>
  <si>
    <t>G4F10780112100</t>
  </si>
  <si>
    <t>OE13583994</t>
  </si>
  <si>
    <t>0CA2F4000056F8B1</t>
  </si>
  <si>
    <t>SHL1358400301</t>
  </si>
  <si>
    <t>3, BALLAND WAY, BALLAND WAY</t>
  </si>
  <si>
    <t>NN4 6AU</t>
  </si>
  <si>
    <t>F07W034450,S07W034450</t>
  </si>
  <si>
    <t>MA6NC210749095</t>
  </si>
  <si>
    <t>21M0206668</t>
  </si>
  <si>
    <t>G4F00406552000</t>
  </si>
  <si>
    <t>ISO2037895</t>
  </si>
  <si>
    <t>SHL13584003</t>
  </si>
  <si>
    <t>0CA2F4000056DF31</t>
  </si>
  <si>
    <t>PURE1358401401</t>
  </si>
  <si>
    <t>No parking restrictions. IHD unit. Daily MRs. Elec outside, gas in cupboard. pat at property. Please call 07856510854 rather than just knocking., not-applicable</t>
  </si>
  <si>
    <t>14P0412369</t>
  </si>
  <si>
    <t>MA6NC210670358</t>
  </si>
  <si>
    <t>21e5239368</t>
  </si>
  <si>
    <t>0CA2F40000523EC1</t>
  </si>
  <si>
    <t>G4F10756562100</t>
  </si>
  <si>
    <t>PURE13584014</t>
  </si>
  <si>
    <t>OE1358404701</t>
  </si>
  <si>
    <t>67 THE BROOMS, OUSTON, CHESTER LE STREET</t>
  </si>
  <si>
    <t>DH2 1RP</t>
  </si>
  <si>
    <t>We have three phase electric and will need a three phase engineer, not-applicable</t>
  </si>
  <si>
    <t>N60L14028,N60L14028</t>
  </si>
  <si>
    <t>G4K00340431901,39388</t>
  </si>
  <si>
    <t>MA6NC210670055</t>
  </si>
  <si>
    <t>21E5239305</t>
  </si>
  <si>
    <t>G4F12075352100</t>
  </si>
  <si>
    <t>ISO2040995</t>
  </si>
  <si>
    <t>OE13584047</t>
  </si>
  <si>
    <t>0CA2F400005BE46A</t>
  </si>
  <si>
    <t>OE1358406301</t>
  </si>
  <si>
    <t>15 WISTERIA GARDENS, SOUTH SHIELDS</t>
  </si>
  <si>
    <t>17K0416509,17K0416509</t>
  </si>
  <si>
    <t>G4K50199601706,G4K50199601706</t>
  </si>
  <si>
    <t xml:space="preserve">02897	</t>
  </si>
  <si>
    <t>SG940218740321</t>
  </si>
  <si>
    <t>21E5239398</t>
  </si>
  <si>
    <t>G4F10780202100</t>
  </si>
  <si>
    <t>SG940222177921</t>
  </si>
  <si>
    <t>OE13584063</t>
  </si>
  <si>
    <t>0CA2F4000056F871</t>
  </si>
  <si>
    <t>OE1358406401</t>
  </si>
  <si>
    <t>1, BELSFIELD GARDENS, JARROW</t>
  </si>
  <si>
    <t>17M1091773,17M1091773</t>
  </si>
  <si>
    <t>G4F72486751700,G4F72486751700</t>
  </si>
  <si>
    <t xml:space="preserve">05618	</t>
  </si>
  <si>
    <t>MA6NC210667312</t>
  </si>
  <si>
    <t>21E5240810</t>
  </si>
  <si>
    <t>G4F10780132100</t>
  </si>
  <si>
    <t>OE13584064</t>
  </si>
  <si>
    <t>0CA2F4000056F874</t>
  </si>
  <si>
    <t>OE1358407301</t>
  </si>
  <si>
    <t>6 WELFORD ROAD, CONSETT</t>
  </si>
  <si>
    <t>DH8 8AG</t>
  </si>
  <si>
    <t>17K0305545,17K0305545</t>
  </si>
  <si>
    <t>G4K00769611706,G4K00769611706</t>
  </si>
  <si>
    <t xml:space="preserve">07675	</t>
  </si>
  <si>
    <t>MA6NC210811186</t>
  </si>
  <si>
    <t>21E5244704</t>
  </si>
  <si>
    <t>G4F10860672100</t>
  </si>
  <si>
    <t>OE13584073</t>
  </si>
  <si>
    <t>0CA2F400005BE3F9</t>
  </si>
  <si>
    <t>OE1358407401</t>
  </si>
  <si>
    <t>17 Lansbury Court, Newcastle Upon Tyne, Tyne And Wear</t>
  </si>
  <si>
    <t>NE12 8RN</t>
  </si>
  <si>
    <t>17K0314426,17K0314426</t>
  </si>
  <si>
    <t>G4K00810961706,G4K00810961706</t>
  </si>
  <si>
    <t xml:space="preserve">03232	</t>
  </si>
  <si>
    <t>MA6NC210667420</t>
  </si>
  <si>
    <t>21E5239402</t>
  </si>
  <si>
    <t>G4F10780212100</t>
  </si>
  <si>
    <t>ISO2034989</t>
  </si>
  <si>
    <t>OE13584074</t>
  </si>
  <si>
    <t>0CA2F4000056F86C</t>
  </si>
  <si>
    <t>OE1358407501</t>
  </si>
  <si>
    <t>33 TURNHAM ROAD, SUNDERLAND</t>
  </si>
  <si>
    <t xml:space="preserve">COVID-19 STATUS: NO KNOWN OR SUSPECTED COVID-19 18+IHDParking - Ok Elec - Internal Gas - Internal ECV - Plain Metal Below 8FT  ** +447803711837 - Call 30 Mins Prior ** </t>
  </si>
  <si>
    <t>16K0556223,16K0556223</t>
  </si>
  <si>
    <t>G4K01035191606,G4K01035191606</t>
  </si>
  <si>
    <t xml:space="preserve">05268	</t>
  </si>
  <si>
    <t>MA6NC210714727</t>
  </si>
  <si>
    <t>21E5240793</t>
  </si>
  <si>
    <t>G4F00510452000</t>
  </si>
  <si>
    <t>OE13584075</t>
  </si>
  <si>
    <t>0CA2F400005BE52E</t>
  </si>
  <si>
    <t>OE1358407701</t>
  </si>
  <si>
    <t>The school house, 25 front street, Prudhoe, Northumberland</t>
  </si>
  <si>
    <t>NE42 5DQ</t>
  </si>
  <si>
    <t>07533625155..if have problems finding house.., not-applicable</t>
  </si>
  <si>
    <t>17K0347147,17K0347147</t>
  </si>
  <si>
    <t>G4K01306361706,G4K01306361706</t>
  </si>
  <si>
    <t xml:space="preserve">08150	</t>
  </si>
  <si>
    <t>MA6NC210936480</t>
  </si>
  <si>
    <t>21E5239904</t>
  </si>
  <si>
    <t>G4F12078642100</t>
  </si>
  <si>
    <t>OE13584077</t>
  </si>
  <si>
    <t>0CA2F400006CDB4E</t>
  </si>
  <si>
    <t>OE1358407901</t>
  </si>
  <si>
    <t>37 TEDDER PLACE, LONGHOUGHTON, ALNWICK</t>
  </si>
  <si>
    <t>call en route +447881299532</t>
  </si>
  <si>
    <t>17K0417309</t>
  </si>
  <si>
    <t>G4K01349071706</t>
  </si>
  <si>
    <t>appointment - cancelled 10/11/21</t>
  </si>
  <si>
    <t>OE13584079</t>
  </si>
  <si>
    <t>OE1358408101</t>
  </si>
  <si>
    <t>8, DENE AVENUE, LEMINGTON, NEWCASTLE UPON TYNE</t>
  </si>
  <si>
    <t>NE15 8AH</t>
  </si>
  <si>
    <t>18K0284000,18K0284000</t>
  </si>
  <si>
    <t>G4K00717551816,G4K00717551816</t>
  </si>
  <si>
    <t xml:space="preserve">02823	</t>
  </si>
  <si>
    <t>MA6NC210236058</t>
  </si>
  <si>
    <t>21E5254173</t>
  </si>
  <si>
    <t>G4F10860792100</t>
  </si>
  <si>
    <t>ISO2041049</t>
  </si>
  <si>
    <t>OE13584081</t>
  </si>
  <si>
    <t>0CA2F400005BE447</t>
  </si>
  <si>
    <t>OE1358408601</t>
  </si>
  <si>
    <t>22 CHARLAW TERRACE, SACRISTON, DURHAM</t>
  </si>
  <si>
    <t>DH7 6NJ</t>
  </si>
  <si>
    <t>Park at double gates easy access, not-applicable</t>
  </si>
  <si>
    <t>17K0346919,17K0346919</t>
  </si>
  <si>
    <t>G4K50138661706</t>
  </si>
  <si>
    <t>21E5254190</t>
  </si>
  <si>
    <t>ISO2007441</t>
  </si>
  <si>
    <t>OE13584086</t>
  </si>
  <si>
    <t>0CA2F400005BE459</t>
  </si>
  <si>
    <t>OE1358408901</t>
  </si>
  <si>
    <t>26, THE GENERALS WOOD, WASHINGTON</t>
  </si>
  <si>
    <t>NE38 9BL</t>
  </si>
  <si>
    <t>17M0048731,17M0048731</t>
  </si>
  <si>
    <t>G4F64578001600,G4F64578001600</t>
  </si>
  <si>
    <t xml:space="preserve">05351	</t>
  </si>
  <si>
    <t>MA6NC210752949</t>
  </si>
  <si>
    <t>21E5236574</t>
  </si>
  <si>
    <t>G4F10780692100</t>
  </si>
  <si>
    <t>OE13584089</t>
  </si>
  <si>
    <t>0CA2F400005BE66D</t>
  </si>
  <si>
    <t>OE1358409101</t>
  </si>
  <si>
    <t>9 OAKRIDGE, WHICKHAM, NEWCASTLE UPON TYNE</t>
  </si>
  <si>
    <t>NE16 5YD</t>
  </si>
  <si>
    <t>18K0222747,18K0222747</t>
  </si>
  <si>
    <t>G4K00592001816,G4K00592001816</t>
  </si>
  <si>
    <t>MA6NC210667395</t>
  </si>
  <si>
    <t>21E5240229</t>
  </si>
  <si>
    <t>G4F10780172100</t>
  </si>
  <si>
    <t>OE13584091</t>
  </si>
  <si>
    <t>0CA2F4000056F85C</t>
  </si>
  <si>
    <t>OE1358409401</t>
  </si>
  <si>
    <t>22 ST. AIDANS DRIVE, BISHOP AUCKLAND, DURHAM</t>
  </si>
  <si>
    <t>DL14 6DF</t>
  </si>
  <si>
    <t>COVID-19 STATUS: NO KNOWN OR SUSPECTED COVID-19Samantha Brown+447538987922</t>
  </si>
  <si>
    <t>Comms appointment needed, stuck in ready to pair. No ihd left</t>
  </si>
  <si>
    <t>17K0416751,17K0416751</t>
  </si>
  <si>
    <t>G4K01405551706,G4K01405551706</t>
  </si>
  <si>
    <t xml:space="preserve">05607	</t>
  </si>
  <si>
    <t>MA6NC210753059</t>
  </si>
  <si>
    <t>21E5254132</t>
  </si>
  <si>
    <t>G4F00480882000</t>
  </si>
  <si>
    <t>OE13584094</t>
  </si>
  <si>
    <t>OE1358410001</t>
  </si>
  <si>
    <t>48, DENE VIEW DRIVE, BLYTH</t>
  </si>
  <si>
    <t>NE24 5PT</t>
  </si>
  <si>
    <t>17M0049510,17M0049510</t>
  </si>
  <si>
    <t>G4F64577821600,G4F64577821600</t>
  </si>
  <si>
    <t xml:space="preserve">02150	</t>
  </si>
  <si>
    <t>MA6NC210712428</t>
  </si>
  <si>
    <t>21E5254128</t>
  </si>
  <si>
    <t>G4F12075392100</t>
  </si>
  <si>
    <t>OE13584100</t>
  </si>
  <si>
    <t>0CA2F400005BE451</t>
  </si>
  <si>
    <t>OE1358410401</t>
  </si>
  <si>
    <t>32 Holby Garth, Durham, County Durham</t>
  </si>
  <si>
    <t>Meters are in box outside on side of house on drive so no access issues. Previous owner had smart meter in with a different supplier, not-applicable</t>
  </si>
  <si>
    <t>18K0066453,18K0066453</t>
  </si>
  <si>
    <t xml:space="preserve">08046	</t>
  </si>
  <si>
    <t>G4K00221391806,G4K00221391806</t>
  </si>
  <si>
    <t xml:space="preserve">01563	</t>
  </si>
  <si>
    <t>MA6NC210811053</t>
  </si>
  <si>
    <t>21E5249952</t>
  </si>
  <si>
    <t>G4F10780742100</t>
  </si>
  <si>
    <t>OE13584104</t>
  </si>
  <si>
    <t>0CA2F400005BE453</t>
  </si>
  <si>
    <t>OE1358410801</t>
  </si>
  <si>
    <t>45 RUNCIE ROAD, BOWBURN, DURHAM</t>
  </si>
  <si>
    <t>DH6 5EY</t>
  </si>
  <si>
    <t>17K0224075,17K0224075</t>
  </si>
  <si>
    <t>G4K00897481706,G4K00897481706</t>
  </si>
  <si>
    <t xml:space="preserve">05162	</t>
  </si>
  <si>
    <t>MA6NC210670347</t>
  </si>
  <si>
    <t>21E5240007</t>
  </si>
  <si>
    <t>G4F10779812100</t>
  </si>
  <si>
    <t>OE13584108</t>
  </si>
  <si>
    <t>0CA2F400005A6E08</t>
  </si>
  <si>
    <t>OE1358410901</t>
  </si>
  <si>
    <t>2 TWICKENHAM ROAD, SUNDERLAND</t>
  </si>
  <si>
    <t>SR3 4JH</t>
  </si>
  <si>
    <t>Confined space for electric meter fit due to solar iso equipment. Spike to sms tech help. Code: TA56521</t>
  </si>
  <si>
    <t>16K0416202</t>
  </si>
  <si>
    <t>G4K00135471706</t>
  </si>
  <si>
    <t>OE13584109</t>
  </si>
  <si>
    <t>OE1358411401</t>
  </si>
  <si>
    <t>20 Ashbrooke, Whitley Bay, Tyne And Wear</t>
  </si>
  <si>
    <t>17K0314435,17K0314435</t>
  </si>
  <si>
    <t xml:space="preserve">08902	</t>
  </si>
  <si>
    <t>G4K00812981706,G4K00812981706</t>
  </si>
  <si>
    <t xml:space="preserve">07022	</t>
  </si>
  <si>
    <t>MA6NC210667168</t>
  </si>
  <si>
    <t>21E5240844</t>
  </si>
  <si>
    <t>G4F10806142100</t>
  </si>
  <si>
    <t>OE13584114</t>
  </si>
  <si>
    <t>0CA2F4000056F995</t>
  </si>
  <si>
    <t>OE1358411601</t>
  </si>
  <si>
    <t>6 GLEBE TERRACE, NEWCASTLE UPON TYNE</t>
  </si>
  <si>
    <t>NE12 7JS</t>
  </si>
  <si>
    <t>17K0312895,17K0312895</t>
  </si>
  <si>
    <t>G4K00949011706,G4K00949011706</t>
  </si>
  <si>
    <t xml:space="preserve">03666	</t>
  </si>
  <si>
    <t>MA6NC210712790</t>
  </si>
  <si>
    <t>21E5239985</t>
  </si>
  <si>
    <t>G4F00510622000</t>
  </si>
  <si>
    <t>OE13584116</t>
  </si>
  <si>
    <t>0CA2F400005BE376</t>
  </si>
  <si>
    <t>OE1358412101</t>
  </si>
  <si>
    <t>29 BRACKENDALE ROAD, DURHAM</t>
  </si>
  <si>
    <t>Complete. Can't fit shear bolt on gas as earth blocking it.</t>
  </si>
  <si>
    <t>17K0066487,17K0066487</t>
  </si>
  <si>
    <t>G4K00594111706,G4K00594111706</t>
  </si>
  <si>
    <t>MA6NC210752988</t>
  </si>
  <si>
    <t>21E5234688</t>
  </si>
  <si>
    <t>G4F10780412100</t>
  </si>
  <si>
    <t>OE13584121</t>
  </si>
  <si>
    <t>0CA2F400005A7E08</t>
  </si>
  <si>
    <t>OE1358412301</t>
  </si>
  <si>
    <t>53 WALDEN CLOSE, OUSTON, CHESTER LE STREET</t>
  </si>
  <si>
    <t>17K0229271,17K0229271</t>
  </si>
  <si>
    <t xml:space="preserve">07758	</t>
  </si>
  <si>
    <t>G4K01370471706,G4K01370471706</t>
  </si>
  <si>
    <t xml:space="preserve">05048	</t>
  </si>
  <si>
    <t>MA6NC210936478</t>
  </si>
  <si>
    <t>21E5254108</t>
  </si>
  <si>
    <t>G4F10773962100</t>
  </si>
  <si>
    <t>OE13584123</t>
  </si>
  <si>
    <t>0CA2F4000056F95B</t>
  </si>
  <si>
    <t>OE1358413301</t>
  </si>
  <si>
    <t>1, THORNYGARTH, GATESHEAD</t>
  </si>
  <si>
    <t>NE10 9UU</t>
  </si>
  <si>
    <t>OctoJH501</t>
  </si>
  <si>
    <t>16M0119451</t>
  </si>
  <si>
    <t>G4F72378971700</t>
  </si>
  <si>
    <t>OE13584133</t>
  </si>
  <si>
    <t>OE1358413601</t>
  </si>
  <si>
    <t>68 MONKSIDE, CRAMLINGTON</t>
  </si>
  <si>
    <t>Young German shepherd noisy but harmless. Meters old edition smart ones in cupboard in passageway. Michael Thompson +447717001415 PARKING OK PHASE TBC COVID-19 - NO KNOWN - 9.11.2021 COVID-19 - NO KNOWN - 9.11.2021</t>
  </si>
  <si>
    <t>Gas meter moved as lead outlet was preventing correct bracket to be fitted.</t>
  </si>
  <si>
    <t>16K0555728,16K0555728</t>
  </si>
  <si>
    <t>G4K00818721606,G4K00818721606</t>
  </si>
  <si>
    <t xml:space="preserve">07617	</t>
  </si>
  <si>
    <t>MA6NC210712808</t>
  </si>
  <si>
    <t>21E5249917</t>
  </si>
  <si>
    <t>G4F00510872000</t>
  </si>
  <si>
    <t>OE13584136</t>
  </si>
  <si>
    <t>0CA2F400005BE454</t>
  </si>
  <si>
    <t>OE1358413901</t>
  </si>
  <si>
    <t>2 Agricultural Houses, Peterlee, County Durham</t>
  </si>
  <si>
    <t>SR8 3UD</t>
  </si>
  <si>
    <t>octjh511 customer has exotic fish can not have power off for time needed. Took over 1 hour to get abort approved</t>
  </si>
  <si>
    <t>17K0220318</t>
  </si>
  <si>
    <t>G4K00171111706</t>
  </si>
  <si>
    <t>OE13584139</t>
  </si>
  <si>
    <t>OE1358414001</t>
  </si>
  <si>
    <t>1 GROTTO VIEW, GROTTO ROAD, SOUTH SHIELDS</t>
  </si>
  <si>
    <t>COVID-19 STATUS: NO KNOWN OR SUSPECTED COVID-19Christine Lee+447873158182</t>
  </si>
  <si>
    <t>17K0313145,17K0313145</t>
  </si>
  <si>
    <t>G4K00915451706,G4K00915451706</t>
  </si>
  <si>
    <t xml:space="preserve">07201	</t>
  </si>
  <si>
    <t>MA6NC210752922</t>
  </si>
  <si>
    <t>21E5239893</t>
  </si>
  <si>
    <t>G4F10860812100</t>
  </si>
  <si>
    <t>OE13584140</t>
  </si>
  <si>
    <t>0CA2F4000056F970</t>
  </si>
  <si>
    <t>OE1358414501</t>
  </si>
  <si>
    <t>37, CRAGSIDE, CRAMLINGTON</t>
  </si>
  <si>
    <t>NE23 6HP</t>
  </si>
  <si>
    <t>2nd terraced bungalow behind the linked garages., not-applicable</t>
  </si>
  <si>
    <t>16K0412675,16K0412675</t>
  </si>
  <si>
    <t>G4K00132111706,G4K00132111706</t>
  </si>
  <si>
    <t>MA6NC210667171</t>
  </si>
  <si>
    <t>21E5240783</t>
  </si>
  <si>
    <t>G4F10798992100</t>
  </si>
  <si>
    <t>OE13584145</t>
  </si>
  <si>
    <t>0CA2F4000056F99F</t>
  </si>
  <si>
    <t>OE1358414601</t>
  </si>
  <si>
    <t>1 Lime Grove, MORPETH, Northumberland</t>
  </si>
  <si>
    <t>NE61 5QB</t>
  </si>
  <si>
    <t xml:space="preserve">COVID-19 - NO KNOWN - 9.11.2021 Ian Mason +447975947496 STANDARD GAS OUTSIDE SEMI CON KIT RED ECV ELEC UNDER STAIRS SINGLE PH PARKING OK </t>
  </si>
  <si>
    <t>18K0283929,18K0283929</t>
  </si>
  <si>
    <t>G4K50236551706,G4K50236551706</t>
  </si>
  <si>
    <t>SG940221041021</t>
  </si>
  <si>
    <t>21E5240097</t>
  </si>
  <si>
    <t>G4F10806102100</t>
  </si>
  <si>
    <t>SG940218145321</t>
  </si>
  <si>
    <t>OE13584146</t>
  </si>
  <si>
    <t>0CA2F400005BE5CB</t>
  </si>
  <si>
    <t>OE1358415001</t>
  </si>
  <si>
    <t>134, MEADWAY, NEWCASTLE UPON TYNE</t>
  </si>
  <si>
    <t>18K0321049,18K0321049</t>
  </si>
  <si>
    <t>G4K00274501706,G4K00274501706</t>
  </si>
  <si>
    <t>MA6NC210667524</t>
  </si>
  <si>
    <t>21E5253726</t>
  </si>
  <si>
    <t>G4F10780222100</t>
  </si>
  <si>
    <t>OE13584150</t>
  </si>
  <si>
    <t>0CA2F4000056F8A1</t>
  </si>
  <si>
    <t>OE1358415301</t>
  </si>
  <si>
    <t>10 BRANDLING COURT, SOUTH SHIELDS</t>
  </si>
  <si>
    <t>18K0235836,18K0235836</t>
  </si>
  <si>
    <t>G4K00831871816,G4K00831871816</t>
  </si>
  <si>
    <t xml:space="preserve">03353	</t>
  </si>
  <si>
    <t>MA6NC210752965</t>
  </si>
  <si>
    <t>21E5239961</t>
  </si>
  <si>
    <t>G4F10861072100</t>
  </si>
  <si>
    <t>OE13584153</t>
  </si>
  <si>
    <t>0CA2F4000056F966</t>
  </si>
  <si>
    <t>OE1358416401</t>
  </si>
  <si>
    <t>21 WOODVALE GARDENS, WYLAM</t>
  </si>
  <si>
    <t>NE41 8ER</t>
  </si>
  <si>
    <t>17K0345875,17K0345875</t>
  </si>
  <si>
    <t>G4K01365861706,G4K01365861706</t>
  </si>
  <si>
    <t>MA6NC210715067</t>
  </si>
  <si>
    <t>21E5239265</t>
  </si>
  <si>
    <t>G4F10771862100</t>
  </si>
  <si>
    <t>OE13584164</t>
  </si>
  <si>
    <t>0CA2F400005A6CC7</t>
  </si>
  <si>
    <t>OE1358416501</t>
  </si>
  <si>
    <t>41 MASEFIELD DRIVE, SOUTH SHIELDS</t>
  </si>
  <si>
    <t>NE34 9LX</t>
  </si>
  <si>
    <t>Park infront of driveway entrance. We have a puppy who will be in a closed area, not-applicable</t>
  </si>
  <si>
    <t>17M0046679,17M0046679</t>
  </si>
  <si>
    <t>G4F72298951700,G4F72298951700</t>
  </si>
  <si>
    <t>MA6NC210752917</t>
  </si>
  <si>
    <t>21E5254387</t>
  </si>
  <si>
    <t>G4F10861002100</t>
  </si>
  <si>
    <t>OE13584165</t>
  </si>
  <si>
    <t>0CA2F400005BE695</t>
  </si>
  <si>
    <t>OE1358416601</t>
  </si>
  <si>
    <t>20 Chester Mews, Sunderland, Tyne And Wear</t>
  </si>
  <si>
    <t>SR4 7HX</t>
  </si>
  <si>
    <t>OCTJH502. No access no answer on customer contact number provided</t>
  </si>
  <si>
    <t>COVID-19 STATUS: NO CONTACT WITH CUSTOMER, DOORSTEP CHECKS REQUIRED Park on drive as there's a permit restriction in place x</t>
  </si>
  <si>
    <t>17K0319101</t>
  </si>
  <si>
    <t>G4K00909941706</t>
  </si>
  <si>
    <t>OE13584166</t>
  </si>
  <si>
    <t>OE1358417301</t>
  </si>
  <si>
    <t>9, MAY AVENUE, RYTON</t>
  </si>
  <si>
    <t>NE40 3PS</t>
  </si>
  <si>
    <t>All ok dual band fitted</t>
  </si>
  <si>
    <t>17M1091489,17M1091489</t>
  </si>
  <si>
    <t>G4F72494351700,G4F72494351700</t>
  </si>
  <si>
    <t xml:space="preserve">04385	</t>
  </si>
  <si>
    <t>MA6NC210667499</t>
  </si>
  <si>
    <t>21E5238193</t>
  </si>
  <si>
    <t>E6F10992962100</t>
  </si>
  <si>
    <t>OE13584173</t>
  </si>
  <si>
    <t>0CA2F4000056F865</t>
  </si>
  <si>
    <t>OE1358417401</t>
  </si>
  <si>
    <t>51 BEECHBROOKE, RYHOPE, SUNDERLAND</t>
  </si>
  <si>
    <t xml:space="preserve">call en route +447739023357. </t>
  </si>
  <si>
    <t>17K0227015,17K0227015</t>
  </si>
  <si>
    <t>G4K50139571706,G4K50139571706</t>
  </si>
  <si>
    <t>SG940215017120</t>
  </si>
  <si>
    <t>21E5240100</t>
  </si>
  <si>
    <t>G4F10860642100</t>
  </si>
  <si>
    <t>SG940219140521</t>
  </si>
  <si>
    <t>OE13584174</t>
  </si>
  <si>
    <t>0CA2F400005BE680</t>
  </si>
  <si>
    <t>OE1358417501</t>
  </si>
  <si>
    <t>16 SOUTHGATE, NEWCASTLE UPON TYNE</t>
  </si>
  <si>
    <t>NE12 6ED</t>
  </si>
  <si>
    <t>+447815511541 COVID-19 NO CONT WITH CUST, DOOR CHECK REQ 11.11..2021Parking available on drive at back of house (via Yates close).Will need to go through the garden to reach the meters - we will need to let you through.Please call, we have a dog o</t>
  </si>
  <si>
    <t>17M0049590,17M0049590</t>
  </si>
  <si>
    <t>G4F72239661700,G4F72239661700</t>
  </si>
  <si>
    <t xml:space="preserve">01865	</t>
  </si>
  <si>
    <t>MA6NC210670061</t>
  </si>
  <si>
    <t>21E5254065</t>
  </si>
  <si>
    <t>G4F10780232100</t>
  </si>
  <si>
    <t>OE13584175</t>
  </si>
  <si>
    <t>0CA2F4000056F87B</t>
  </si>
  <si>
    <t>OE1358417601</t>
  </si>
  <si>
    <t>6 Hudson Walk, Ashington, Northumberland</t>
  </si>
  <si>
    <t>NE63 9FN</t>
  </si>
  <si>
    <t>17K0226412,17K0226412</t>
  </si>
  <si>
    <t xml:space="preserve">09033	</t>
  </si>
  <si>
    <t>G4K50040971706,G4K50040971706</t>
  </si>
  <si>
    <t xml:space="preserve">03219	</t>
  </si>
  <si>
    <t>SG940221040921</t>
  </si>
  <si>
    <t>21M0202714</t>
  </si>
  <si>
    <t>G4F10806252100</t>
  </si>
  <si>
    <t>ISO2041580</t>
  </si>
  <si>
    <t>SG940222171021</t>
  </si>
  <si>
    <t>OE13584176</t>
  </si>
  <si>
    <t>0CA2F400005BE5AD</t>
  </si>
  <si>
    <t>OE1358417801</t>
  </si>
  <si>
    <t>7 OLGA TERRACE, ROWLANDS GILL</t>
  </si>
  <si>
    <t>NE39 2NE</t>
  </si>
  <si>
    <t>Parking in back street is usually available., not-applicable</t>
  </si>
  <si>
    <t>18K0117513,18K0117513</t>
  </si>
  <si>
    <t>G4K00398661816,G4K00398661816</t>
  </si>
  <si>
    <t>MA6NC210670487</t>
  </si>
  <si>
    <t>21E5238105</t>
  </si>
  <si>
    <t>G4F93043381900</t>
  </si>
  <si>
    <t>OE13584178</t>
  </si>
  <si>
    <t>0CA2F4000056F887</t>
  </si>
  <si>
    <t>OE1358418401</t>
  </si>
  <si>
    <t>4, Fairfield Grove, Seaham, County Durham</t>
  </si>
  <si>
    <t>SR7 9NB</t>
  </si>
  <si>
    <t>17K0312333,17K0312333</t>
  </si>
  <si>
    <t>G4K00953001706,G4K00953001706</t>
  </si>
  <si>
    <t xml:space="preserve">04347	</t>
  </si>
  <si>
    <t>MA6NC210667174</t>
  </si>
  <si>
    <t>21E5238625</t>
  </si>
  <si>
    <t>G4F10779782100</t>
  </si>
  <si>
    <t>OE13584184</t>
  </si>
  <si>
    <t>0CA2F400005A6E26</t>
  </si>
  <si>
    <t>OE1358418701</t>
  </si>
  <si>
    <t>87 WATLING AVENUE, SEAHAM</t>
  </si>
  <si>
    <t>SR7 8JE</t>
  </si>
  <si>
    <t>COVID-19 STATUS: NO KNOWN OR SUSPECTED COVID-19Maddison Savage+447835770752</t>
  </si>
  <si>
    <t>A10X030044,A10X030044</t>
  </si>
  <si>
    <t>G4A00006310501,G4A00006310501</t>
  </si>
  <si>
    <t>MA6NC210670363</t>
  </si>
  <si>
    <t>21E5240675</t>
  </si>
  <si>
    <t>G4F10779992100</t>
  </si>
  <si>
    <t>OE13584187</t>
  </si>
  <si>
    <t>0CA2F400005A6DE7</t>
  </si>
  <si>
    <t>OE1358418801</t>
  </si>
  <si>
    <t>27 MONKRIDGE, WHITLEY BAY</t>
  </si>
  <si>
    <t>17K0066218,17K0066218</t>
  </si>
  <si>
    <t>G4K00579701706,G4K00579701706</t>
  </si>
  <si>
    <t>MA6NC210667166</t>
  </si>
  <si>
    <t>21E5239373</t>
  </si>
  <si>
    <t>E6F10993502100</t>
  </si>
  <si>
    <t>OE13584188</t>
  </si>
  <si>
    <t>0CA2F4000056F945</t>
  </si>
  <si>
    <t>OE1358418901</t>
  </si>
  <si>
    <t>109 HARWOOD DRIVE, KILLINGWORTH, NEWCASTLE UPON TYNE</t>
  </si>
  <si>
    <t>NE12 6FQ</t>
  </si>
  <si>
    <t>Park on driveway  no pets no special care, not-applicable</t>
  </si>
  <si>
    <t>18K0252096,18K0252096</t>
  </si>
  <si>
    <t>G4K00648221816,G4K00648221816</t>
  </si>
  <si>
    <t xml:space="preserve">04663	</t>
  </si>
  <si>
    <t>MA6NC210752749</t>
  </si>
  <si>
    <t>21E5239914</t>
  </si>
  <si>
    <t>E6F10993422100</t>
  </si>
  <si>
    <t>OE13584189</t>
  </si>
  <si>
    <t>0CA2F4000056F926</t>
  </si>
  <si>
    <t>OE1358419101</t>
  </si>
  <si>
    <t>44 GIBSON STREET, WALLSEND</t>
  </si>
  <si>
    <t>NE28 7TW</t>
  </si>
  <si>
    <t>17M1091419,17M1091419</t>
  </si>
  <si>
    <t xml:space="preserve">09391	</t>
  </si>
  <si>
    <t>G4F72376731700,G4F72376731700</t>
  </si>
  <si>
    <t xml:space="preserve">03897	</t>
  </si>
  <si>
    <t>MA6NC210752960</t>
  </si>
  <si>
    <t>21E5239891</t>
  </si>
  <si>
    <t>G4F10860822100</t>
  </si>
  <si>
    <t>OE13584191</t>
  </si>
  <si>
    <t>0CA2F4000056F968</t>
  </si>
  <si>
    <t>OE1358419701</t>
  </si>
  <si>
    <t>32 SEVERN CLOSE, PETERLEE</t>
  </si>
  <si>
    <t>SR8 1JY</t>
  </si>
  <si>
    <t xml:space="preserve">call en route +447530791922. </t>
  </si>
  <si>
    <t>18K0066125,18K0066125</t>
  </si>
  <si>
    <t>G4K00045611816,G4K00045611816</t>
  </si>
  <si>
    <t xml:space="preserve">05134	</t>
  </si>
  <si>
    <t>MA6NC210670064</t>
  </si>
  <si>
    <t>21E5238055</t>
  </si>
  <si>
    <t>G4F10772312100</t>
  </si>
  <si>
    <t>OE13584197</t>
  </si>
  <si>
    <t>0CA2F400005A6E20</t>
  </si>
  <si>
    <t>OE1358419801</t>
  </si>
  <si>
    <t>12 SWINLEY GARDENS, NEWCASTLE UPON TYNE</t>
  </si>
  <si>
    <t>NE15 7HX</t>
  </si>
  <si>
    <t>16M0121187,16M0121187</t>
  </si>
  <si>
    <t>G4F72240231700,G4F72240231700</t>
  </si>
  <si>
    <t xml:space="preserve">04067	</t>
  </si>
  <si>
    <t>MA6NC210715065</t>
  </si>
  <si>
    <t>21E5239278</t>
  </si>
  <si>
    <t>G4F10771832100</t>
  </si>
  <si>
    <t>OE13584198</t>
  </si>
  <si>
    <t>0CA2F40000523851</t>
  </si>
  <si>
    <t>OE1358419901</t>
  </si>
  <si>
    <t>39 MIRLAW ROAD, CRAMLINGTON</t>
  </si>
  <si>
    <t>NE23 6UB</t>
  </si>
  <si>
    <t xml:space="preserve">call en route +447598264498. </t>
  </si>
  <si>
    <t>17M0046934,17M0046934</t>
  </si>
  <si>
    <t>G4F72390621700,G4F72390621700</t>
  </si>
  <si>
    <t xml:space="preserve">03054	</t>
  </si>
  <si>
    <t>MA6NC210712800</t>
  </si>
  <si>
    <t>21E5254226</t>
  </si>
  <si>
    <t>G4F10801862100</t>
  </si>
  <si>
    <t>OE13584199</t>
  </si>
  <si>
    <t>0CA2F400005BE422</t>
  </si>
  <si>
    <t>OE1358420001</t>
  </si>
  <si>
    <t>54 CLENT WAY, NEWCASTLE UPON TYNE</t>
  </si>
  <si>
    <t>NE12 8QG</t>
  </si>
  <si>
    <t>Unable to get to screws on meter advised customer  that unit needs pulling out or a bit of unit cutaway abort code ta 56452</t>
  </si>
  <si>
    <t>17K0226071,17K0226071</t>
  </si>
  <si>
    <t>G4K00884781706,G4K00884781706</t>
  </si>
  <si>
    <t>OE13584200</t>
  </si>
  <si>
    <t>OE1358420101</t>
  </si>
  <si>
    <t>53 WOBURN CLOSE, WALLSEND</t>
  </si>
  <si>
    <t>NE28 8TQ</t>
  </si>
  <si>
    <t>COVID-19 STATUS: NO KNOWN OR SUSPECTED COVID-19Kim Mcbriarty+447807643691</t>
  </si>
  <si>
    <t>16K0291181,16K0291181</t>
  </si>
  <si>
    <t>G4K00362161606,G4K00362161606</t>
  </si>
  <si>
    <t xml:space="preserve">04967	</t>
  </si>
  <si>
    <t>MA6NC210670490</t>
  </si>
  <si>
    <t>21E5253728</t>
  </si>
  <si>
    <t>G4F10780192100</t>
  </si>
  <si>
    <t>OE13584201</t>
  </si>
  <si>
    <t>0CA2F4000056F888</t>
  </si>
  <si>
    <t>OE1358420801</t>
  </si>
  <si>
    <t>62 TALISMAN AVENUE, GALASHIELS, SELKIRKSHIRE</t>
  </si>
  <si>
    <t>TD1 2DL</t>
  </si>
  <si>
    <t>L316J00521,L316J00521</t>
  </si>
  <si>
    <t xml:space="preserve">05919	</t>
  </si>
  <si>
    <t>G4K63220440511,G4K63220440511</t>
  </si>
  <si>
    <t>MA6NC210752977</t>
  </si>
  <si>
    <t>21E5236580</t>
  </si>
  <si>
    <t>G4F10780502100</t>
  </si>
  <si>
    <t>OE13584208</t>
  </si>
  <si>
    <t>0CA2F400005BE4D5</t>
  </si>
  <si>
    <t>OE1358420901</t>
  </si>
  <si>
    <t>11B Millfield Road, Newcastle Upon Tyne, Tyne And Wear</t>
  </si>
  <si>
    <t xml:space="preserve">COVID-19 - NO KNOWN - 9.11.2021Colin Chrystal +447801346668 D/F STANDARD METERS  BOTH OUTSIDE WALL  PHASE TBC  ECV TBC PARKING OK </t>
  </si>
  <si>
    <t>Metet bracket bent on arrival</t>
  </si>
  <si>
    <t>17K0287103,17K0287103</t>
  </si>
  <si>
    <t>G4K00764221706,G4K00764221706</t>
  </si>
  <si>
    <t xml:space="preserve">09638	</t>
  </si>
  <si>
    <t>MA6NC210811069</t>
  </si>
  <si>
    <t>21E5254169</t>
  </si>
  <si>
    <t>G4F10850332100</t>
  </si>
  <si>
    <t>OE13584209</t>
  </si>
  <si>
    <t>0CA2F400005BE32C</t>
  </si>
  <si>
    <t>OE1358421101</t>
  </si>
  <si>
    <t>80 SPOHR TERRACE, SOUTH SHIELDS</t>
  </si>
  <si>
    <t>NE33 3LS</t>
  </si>
  <si>
    <t>All complete on commissioning but unable to do safety checks on ch in loft no access</t>
  </si>
  <si>
    <t>17M0048607,17M0048607</t>
  </si>
  <si>
    <t>G4F64570431600,G4F64570431600</t>
  </si>
  <si>
    <t xml:space="preserve">04515	</t>
  </si>
  <si>
    <t>MA6NC210714678</t>
  </si>
  <si>
    <t>21E5254135</t>
  </si>
  <si>
    <t>G4F00480252000</t>
  </si>
  <si>
    <t>ISO2041030</t>
  </si>
  <si>
    <t>OE13584211</t>
  </si>
  <si>
    <t>0CA2F4000056F967</t>
  </si>
  <si>
    <t>OE1358421501</t>
  </si>
  <si>
    <t>7 WILLOW TREE AVENUE, SHINCLIFFE, DURHAM</t>
  </si>
  <si>
    <t>DH1 2PA</t>
  </si>
  <si>
    <t>Have cats. Park on verge outside house, not-applicable</t>
  </si>
  <si>
    <t>18K0281234,18K0281234</t>
  </si>
  <si>
    <t>G4K0081096380903,G4K00826871816</t>
  </si>
  <si>
    <t>MA6NC210811048</t>
  </si>
  <si>
    <t>21E5236563</t>
  </si>
  <si>
    <t>G4F00400892000</t>
  </si>
  <si>
    <t>OE13584215</t>
  </si>
  <si>
    <t>0CA2F400005237DB</t>
  </si>
  <si>
    <t>OE1358421701</t>
  </si>
  <si>
    <t>35, GREENWOOD ROAD, SUNDERLAND</t>
  </si>
  <si>
    <t>SR4 8JX</t>
  </si>
  <si>
    <t>16M0117951,16M0117951</t>
  </si>
  <si>
    <t xml:space="preserve">09041	</t>
  </si>
  <si>
    <t>G4F72296221700,G4F72296221700</t>
  </si>
  <si>
    <t xml:space="preserve">04053	</t>
  </si>
  <si>
    <t>MA6NC210715061</t>
  </si>
  <si>
    <t>21E5238127</t>
  </si>
  <si>
    <t>G4F10860942100</t>
  </si>
  <si>
    <t>OE13584217</t>
  </si>
  <si>
    <t>0CA2F400005BE693</t>
  </si>
  <si>
    <t>OE1358422201</t>
  </si>
  <si>
    <t>36 SUMMERDALE, CONSETT</t>
  </si>
  <si>
    <t xml:space="preserve">COVID-19 STATUS: NO KNOWN OR SUSPECTED COVID-19Ian Hodson+447834859389IHD replace </t>
  </si>
  <si>
    <t>18K0065248,18K0065248</t>
  </si>
  <si>
    <t xml:space="preserve">08990	</t>
  </si>
  <si>
    <t>G4K00115861816,G4K00115861816</t>
  </si>
  <si>
    <t xml:space="preserve">01724	</t>
  </si>
  <si>
    <t>MA6NC210810999</t>
  </si>
  <si>
    <t>21E5234999</t>
  </si>
  <si>
    <t>G4F10780672100</t>
  </si>
  <si>
    <t>OE13584222</t>
  </si>
  <si>
    <t>0CA2F400005BE633</t>
  </si>
  <si>
    <t>OE1358422701</t>
  </si>
  <si>
    <t>5 Oak Gardens, Newcastle Upon Tyne, Tyne &amp; Wear</t>
  </si>
  <si>
    <t>NE15 9DG</t>
  </si>
  <si>
    <t>18K0330398,18K0330398</t>
  </si>
  <si>
    <t xml:space="preserve">04146	</t>
  </si>
  <si>
    <t>E6S24180531961,E6S24180531961</t>
  </si>
  <si>
    <t>MA6NC210715071</t>
  </si>
  <si>
    <t>21E5250006</t>
  </si>
  <si>
    <t>G4F10801142100</t>
  </si>
  <si>
    <t>OE13584227</t>
  </si>
  <si>
    <t>0CA2F400005A6CBF</t>
  </si>
  <si>
    <t>OE1358423201</t>
  </si>
  <si>
    <t>33 GRINDON TERRACE, SUNDERLAND</t>
  </si>
  <si>
    <t>17M0049166,17M0049166</t>
  </si>
  <si>
    <t xml:space="preserve">07687	</t>
  </si>
  <si>
    <t>G4F72237921700,G4F72237921700</t>
  </si>
  <si>
    <t xml:space="preserve">06046	</t>
  </si>
  <si>
    <t>MA6NC210752761</t>
  </si>
  <si>
    <t>21E5239988</t>
  </si>
  <si>
    <t>G4F10860862100</t>
  </si>
  <si>
    <t>OE13584232</t>
  </si>
  <si>
    <t>0CA2F400005BE686</t>
  </si>
  <si>
    <t>OE1358423401</t>
  </si>
  <si>
    <t>80 Monkseaton Drive, Whitley Bay, Tyne And Wear</t>
  </si>
  <si>
    <t>NE26 3DG</t>
  </si>
  <si>
    <t>Meter is in cupboard under the stairs, not-applicable</t>
  </si>
  <si>
    <t>16K0554306,16K0554306</t>
  </si>
  <si>
    <t>G4K01031431606,G4K01031431606</t>
  </si>
  <si>
    <t>MA6NC210667508</t>
  </si>
  <si>
    <t>21E5239195</t>
  </si>
  <si>
    <t>G4F93025301900</t>
  </si>
  <si>
    <t>OE13584234</t>
  </si>
  <si>
    <t>0CA2F4000056F954</t>
  </si>
  <si>
    <t>OE1358423901</t>
  </si>
  <si>
    <t>15 Westgate, Houghton Le Spring, Tyne And Wear</t>
  </si>
  <si>
    <t>17M1093986,17M1093986</t>
  </si>
  <si>
    <t>G4F72321081700,G4F72321081700</t>
  </si>
  <si>
    <t>MA6NC210811224</t>
  </si>
  <si>
    <t>21E5234769</t>
  </si>
  <si>
    <t>G4F10780332100</t>
  </si>
  <si>
    <t>OE13584239</t>
  </si>
  <si>
    <t>0CA2F400005240B9</t>
  </si>
  <si>
    <t>OE1358424001</t>
  </si>
  <si>
    <t>17, DOUGLAS GARDENS, GATESHEAD</t>
  </si>
  <si>
    <t>17K0317541,17K0317541</t>
  </si>
  <si>
    <t>G4K00954301706,G4K00954301706</t>
  </si>
  <si>
    <t>MA6NC210811237</t>
  </si>
  <si>
    <t>21E5254067</t>
  </si>
  <si>
    <t>G4F10860692100</t>
  </si>
  <si>
    <t>ISO2041593</t>
  </si>
  <si>
    <t>OE13584240</t>
  </si>
  <si>
    <t>0CA2F400005BE332</t>
  </si>
  <si>
    <t>OE1358424101</t>
  </si>
  <si>
    <t>24 SEVENTH ROW, ASHINGTON</t>
  </si>
  <si>
    <t>NE63 8HY</t>
  </si>
  <si>
    <t>17K0225521,17K0225521</t>
  </si>
  <si>
    <t xml:space="preserve">05424	</t>
  </si>
  <si>
    <t>G4K01030521706,G4K01030521706</t>
  </si>
  <si>
    <t>MA6NC210602155</t>
  </si>
  <si>
    <t>21E5239991</t>
  </si>
  <si>
    <t>G4F10861052100</t>
  </si>
  <si>
    <t>OE13584241</t>
  </si>
  <si>
    <t>0CA2F400005BE5DB</t>
  </si>
  <si>
    <t>OE1358424301</t>
  </si>
  <si>
    <t>5 GLENDALE AVENUE, WHICKHAM, NEWCASTLE UPON TYNE</t>
  </si>
  <si>
    <t>17K0453718,17K0453718</t>
  </si>
  <si>
    <t xml:space="preserve">09882	</t>
  </si>
  <si>
    <t>G4K00357431816,G4K00357431816</t>
  </si>
  <si>
    <t xml:space="preserve">02306	</t>
  </si>
  <si>
    <t>MA6NC210811001</t>
  </si>
  <si>
    <t>21E5244703</t>
  </si>
  <si>
    <t>0CA2F400005BE67A</t>
  </si>
  <si>
    <t>G4F10780652100</t>
  </si>
  <si>
    <t>OE13584243</t>
  </si>
  <si>
    <t>OE1358424401</t>
  </si>
  <si>
    <t>75, ROSLIN PARK, BEDLINGTON</t>
  </si>
  <si>
    <t>NE22 5HL</t>
  </si>
  <si>
    <t>I have 2 dogs, not-applicable</t>
  </si>
  <si>
    <t>E21 came back on gas meter after pairing. Contacted comms team who confirmed gas was commissioned successfully</t>
  </si>
  <si>
    <t>16M0118470,16M0118470</t>
  </si>
  <si>
    <t>G4F72376541700,G4F72376541700</t>
  </si>
  <si>
    <t>MA6NC210714800</t>
  </si>
  <si>
    <t>21E5235053</t>
  </si>
  <si>
    <t>G4F10772622100</t>
  </si>
  <si>
    <t>OE13584244</t>
  </si>
  <si>
    <t>0CA2F4000056F7B1</t>
  </si>
  <si>
    <t>OE1358425601</t>
  </si>
  <si>
    <t>17, TREVOR WALK, NEWTON AYCLIFFE</t>
  </si>
  <si>
    <t>DL5 4AE</t>
  </si>
  <si>
    <t>18K0135997</t>
  </si>
  <si>
    <t>G4K00530871816</t>
  </si>
  <si>
    <t>OE13584256</t>
  </si>
  <si>
    <t>OE1358425701</t>
  </si>
  <si>
    <t>20 TYNEDALE TERRACE, HEXHAM</t>
  </si>
  <si>
    <t>16M0118527,16M0118527</t>
  </si>
  <si>
    <t>G4F72391541700,G4F72391541700</t>
  </si>
  <si>
    <t>MA6NC210811244</t>
  </si>
  <si>
    <t>21E5253788</t>
  </si>
  <si>
    <t>G4F10772082100</t>
  </si>
  <si>
    <t>OE13584257</t>
  </si>
  <si>
    <t>0CA2F400005BE373</t>
  </si>
  <si>
    <t>OE1358425801</t>
  </si>
  <si>
    <t>1, Haig Avenue, Whitley bay, Tyne And Wear</t>
  </si>
  <si>
    <t>NE25 8JG</t>
  </si>
  <si>
    <t>18K0250870,18K0250870</t>
  </si>
  <si>
    <t>G4K00652361816,G4K00652361816</t>
  </si>
  <si>
    <t xml:space="preserve">06429	</t>
  </si>
  <si>
    <t>MA6NC210670264</t>
  </si>
  <si>
    <t>21E5246557</t>
  </si>
  <si>
    <t>G4F10799022100</t>
  </si>
  <si>
    <t>OE13584258</t>
  </si>
  <si>
    <t>0CA2F4000056F984</t>
  </si>
  <si>
    <t>OE1358426501</t>
  </si>
  <si>
    <t>6, BRODRICK CLOSE, NEWCASTLE UPON TYNE</t>
  </si>
  <si>
    <t>NE3 3SG</t>
  </si>
  <si>
    <t>18K0283243,18K0283243</t>
  </si>
  <si>
    <t>G4K00687491816,G4K00687491816</t>
  </si>
  <si>
    <t xml:space="preserve">01885	</t>
  </si>
  <si>
    <t>MA6NC210936484</t>
  </si>
  <si>
    <t>21E5253752</t>
  </si>
  <si>
    <t>G4F10860752100</t>
  </si>
  <si>
    <t>OE13584265</t>
  </si>
  <si>
    <t>0CA2F400005BE66E</t>
  </si>
  <si>
    <t>OE1358426701</t>
  </si>
  <si>
    <t>8, HONEYCOMB CLOSE, SUNDERLAND</t>
  </si>
  <si>
    <t>SR3 2UJ</t>
  </si>
  <si>
    <t xml:space="preserve">call en route +447876711293. </t>
  </si>
  <si>
    <t>16K0244564,16K0244564</t>
  </si>
  <si>
    <t>G4K00105841606,G4K00105841606</t>
  </si>
  <si>
    <t>MA6NC210752849</t>
  </si>
  <si>
    <t>21E5253760</t>
  </si>
  <si>
    <t>G4F10780552100</t>
  </si>
  <si>
    <t>OE13584267</t>
  </si>
  <si>
    <t>0CA2F400005A6CE7</t>
  </si>
  <si>
    <t>OE1358427001</t>
  </si>
  <si>
    <t>12 Waverton Close, Cramlington, Northumberland</t>
  </si>
  <si>
    <t>NE23 6PF</t>
  </si>
  <si>
    <t>Job booked incorrectly,gas 9nly needed.job booked in as dual</t>
  </si>
  <si>
    <t>COVID-19 STATUS: NO CONTACT WITH CUSTOMER, DOORSTEP CHECKS REQUIRED, It is only the gas meter that needs changed as this is now end of life</t>
  </si>
  <si>
    <t>L72L06955</t>
  </si>
  <si>
    <t>JOB DUPLICATED</t>
  </si>
  <si>
    <t>OE13584270</t>
  </si>
  <si>
    <t>OE1358427101</t>
  </si>
  <si>
    <t>104 Magenta Crescent, Newcastle Upon Tyne, Tyne And Wear</t>
  </si>
  <si>
    <t>NE5 1YR</t>
  </si>
  <si>
    <t>17K0452178,17K0452178</t>
  </si>
  <si>
    <t>G4K00051601816,G4K00051601816</t>
  </si>
  <si>
    <t>MA6NC210715081</t>
  </si>
  <si>
    <t>21E5254342</t>
  </si>
  <si>
    <t>G4F10771852100</t>
  </si>
  <si>
    <t>OE13584271</t>
  </si>
  <si>
    <t>0CA2F400005A6CC4</t>
  </si>
  <si>
    <t>OE1358427301</t>
  </si>
  <si>
    <t>41, SYCAMORE AVENUE, WHITLEY BAY</t>
  </si>
  <si>
    <t>NE25 8JU</t>
  </si>
  <si>
    <t>COVID-19 STATUS: NO KNOWN OR SUSPECTED COVID-19Geoffrey Moyle Bem+447968740295</t>
  </si>
  <si>
    <t>18K0250880,18K0250880</t>
  </si>
  <si>
    <t xml:space="preserve">09512	</t>
  </si>
  <si>
    <t>G4K00652451816,G4K00652451816</t>
  </si>
  <si>
    <t>MA6NC210670044</t>
  </si>
  <si>
    <t>21E5254233</t>
  </si>
  <si>
    <t>E6F10993562100</t>
  </si>
  <si>
    <t>OE13584273</t>
  </si>
  <si>
    <t>0CA2F4000056F96C</t>
  </si>
  <si>
    <t>OE1358428401</t>
  </si>
  <si>
    <t>9, HADRIAN ROAD, BLYTH</t>
  </si>
  <si>
    <t>NE24 3XA</t>
  </si>
  <si>
    <t>17K0287821,17K0287821</t>
  </si>
  <si>
    <t>G4K00666181706,G4K00666181706</t>
  </si>
  <si>
    <t xml:space="preserve">04300	</t>
  </si>
  <si>
    <t>MA6NC210667505</t>
  </si>
  <si>
    <t>21E5254201</t>
  </si>
  <si>
    <t>G4F93156551900</t>
  </si>
  <si>
    <t>OE13584284</t>
  </si>
  <si>
    <t>0CA2F4000056F987</t>
  </si>
  <si>
    <t>OE1358428601</t>
  </si>
  <si>
    <t>16, SIDLAW AVENUE, CHESTER LE STREET</t>
  </si>
  <si>
    <t>DH2 3DD</t>
  </si>
  <si>
    <t>17K0318172,17K0318172</t>
  </si>
  <si>
    <t>G4K00951321706,G4K00951321706</t>
  </si>
  <si>
    <t xml:space="preserve">04957	</t>
  </si>
  <si>
    <t>MA6NC210752768</t>
  </si>
  <si>
    <t>21E5239887</t>
  </si>
  <si>
    <t>G4F10860742100</t>
  </si>
  <si>
    <t>OE13584286</t>
  </si>
  <si>
    <t>0CA2F4000056F96D</t>
  </si>
  <si>
    <t>OE1358429101</t>
  </si>
  <si>
    <t>12, MAYSWOOD ROAD, SUNDERLAND</t>
  </si>
  <si>
    <t>17K0346577</t>
  </si>
  <si>
    <t>G4K01311451706</t>
  </si>
  <si>
    <t>OE13584291</t>
  </si>
  <si>
    <t>OE1358429201</t>
  </si>
  <si>
    <t>25 Bridlington Avenue, Gateshead, Tyne And Wear</t>
  </si>
  <si>
    <t>NE9 6XJ</t>
  </si>
  <si>
    <t>17K0218288,17K0218288</t>
  </si>
  <si>
    <t>G4K00542441706,G4K00542441706</t>
  </si>
  <si>
    <t xml:space="preserve">04340	</t>
  </si>
  <si>
    <t>MA6NC210712806</t>
  </si>
  <si>
    <t>21E5245609</t>
  </si>
  <si>
    <t>G4F10780342100</t>
  </si>
  <si>
    <t>ISO2041750</t>
  </si>
  <si>
    <t>OE13584292</t>
  </si>
  <si>
    <t>0CA2F400005BE445</t>
  </si>
  <si>
    <t>OE1358429301</t>
  </si>
  <si>
    <t>14 Bamburgh Road, Durham, County Durham</t>
  </si>
  <si>
    <t>DH1 5NW</t>
  </si>
  <si>
    <t>call en route +447969921653</t>
  </si>
  <si>
    <t>17K0415259,17K0415259</t>
  </si>
  <si>
    <t>G4K01364941706,G4K01364941706</t>
  </si>
  <si>
    <t>MA6NC210811035</t>
  </si>
  <si>
    <t>21E5254220</t>
  </si>
  <si>
    <t>G4F10780632100</t>
  </si>
  <si>
    <t>OE13584293</t>
  </si>
  <si>
    <t>0CA2F400005BE406</t>
  </si>
  <si>
    <t>OE1358429601</t>
  </si>
  <si>
    <t>1 HILLCREST, CASTLESIDE, CONSETT</t>
  </si>
  <si>
    <t>DH8 9EB</t>
  </si>
  <si>
    <t>call en route +447990733297</t>
  </si>
  <si>
    <t>17M1090846,17M1090846</t>
  </si>
  <si>
    <t xml:space="preserve">09043	</t>
  </si>
  <si>
    <t>G4F82014091800,G4F81058441800</t>
  </si>
  <si>
    <t xml:space="preserve">04980	</t>
  </si>
  <si>
    <t>MA6NC210811216</t>
  </si>
  <si>
    <t>21E5234759</t>
  </si>
  <si>
    <t>G4F10780612100</t>
  </si>
  <si>
    <t>OE13584296</t>
  </si>
  <si>
    <t>0CA2F400005BE65E</t>
  </si>
  <si>
    <t>OE1358429701</t>
  </si>
  <si>
    <t>31 CONWAY CLOSE, RYTON</t>
  </si>
  <si>
    <t>NE40 3NZ</t>
  </si>
  <si>
    <t>17K0417970,17K0417970</t>
  </si>
  <si>
    <t>G4K01368961706,G4K01368961706</t>
  </si>
  <si>
    <t xml:space="preserve">04506	</t>
  </si>
  <si>
    <t>MA6NC210667406</t>
  </si>
  <si>
    <t>21E5238106</t>
  </si>
  <si>
    <t>G4F10780252100</t>
  </si>
  <si>
    <t>ISO2043415</t>
  </si>
  <si>
    <t>OE13584297</t>
  </si>
  <si>
    <t>0CA2F4000056F855</t>
  </si>
  <si>
    <t>OE1358430301</t>
  </si>
  <si>
    <t>33 Boston Street, Sunderland, Tyne And Wear</t>
  </si>
  <si>
    <t>SR5 4QT</t>
  </si>
  <si>
    <t>17K0066250</t>
  </si>
  <si>
    <t>G4K00120051706</t>
  </si>
  <si>
    <t>OE13584303</t>
  </si>
  <si>
    <t>OE1358430501</t>
  </si>
  <si>
    <t>127 DURHAM ROAD, SPENNYMOOR</t>
  </si>
  <si>
    <t>DL16 6JW</t>
  </si>
  <si>
    <t>17K0317525,17K0317525</t>
  </si>
  <si>
    <t>G4K00897101706,G4K00897101706</t>
  </si>
  <si>
    <t xml:space="preserve">07743	</t>
  </si>
  <si>
    <t>MA6NC210752826</t>
  </si>
  <si>
    <t>21E5254099</t>
  </si>
  <si>
    <t>G4F10805552100</t>
  </si>
  <si>
    <t>OE13584305</t>
  </si>
  <si>
    <t>OE1358430701</t>
  </si>
  <si>
    <t>6, Wansbeck View, Choppington, Northumberland</t>
  </si>
  <si>
    <t>17K0220219,17K0220219</t>
  </si>
  <si>
    <t>G4K00758711706,G4K00758711706</t>
  </si>
  <si>
    <t xml:space="preserve">03851	</t>
  </si>
  <si>
    <t>MA6NC210714888</t>
  </si>
  <si>
    <t>21E5235604</t>
  </si>
  <si>
    <t>G4F10806262100</t>
  </si>
  <si>
    <t>OE13584307</t>
  </si>
  <si>
    <t>0CA2F4000056F744</t>
  </si>
  <si>
    <t>OE1358430801</t>
  </si>
  <si>
    <t>10 Palermo Street, Sunderland, Tyne And Wear</t>
  </si>
  <si>
    <t>SR4 6TH</t>
  </si>
  <si>
    <t>17K0313098,17K0313098</t>
  </si>
  <si>
    <t>G4K00909801706,G4K00909801706</t>
  </si>
  <si>
    <t xml:space="preserve">02528	</t>
  </si>
  <si>
    <t>MA6NC210712785</t>
  </si>
  <si>
    <t>21E5254124</t>
  </si>
  <si>
    <t>G4F10779822100</t>
  </si>
  <si>
    <t>OE13584308</t>
  </si>
  <si>
    <t>0CA2F400005A6C5E</t>
  </si>
  <si>
    <t>OE1358431101</t>
  </si>
  <si>
    <t>21 SHAFTESBURY GROVE, NEWCASTLE UPON TYNE</t>
  </si>
  <si>
    <t>NE6 5JA</t>
  </si>
  <si>
    <t>elec internal gas external  +447469877153 COVID-19 STATUS: NO KNOWN OR SUSPECTED COVID-19</t>
  </si>
  <si>
    <t>S80L07107,S80L07107</t>
  </si>
  <si>
    <t>G4K15172370501,G4K15172370501</t>
  </si>
  <si>
    <t>MA6NC210670026</t>
  </si>
  <si>
    <t>21E5254358</t>
  </si>
  <si>
    <t>E6F10992852100</t>
  </si>
  <si>
    <t>OE13584311</t>
  </si>
  <si>
    <t>0CA2F4000056F89B</t>
  </si>
  <si>
    <t>OE1358431301</t>
  </si>
  <si>
    <t>10, CAMBRIDGE CRESCENT, HOUGHTON LE SPRING</t>
  </si>
  <si>
    <t>DH4 7LN</t>
  </si>
  <si>
    <t>17K0190135,17K0190135</t>
  </si>
  <si>
    <t>G4K00949221706,G4K00949221706</t>
  </si>
  <si>
    <t xml:space="preserve">04457	</t>
  </si>
  <si>
    <t>MA6NC210811195</t>
  </si>
  <si>
    <t>21E5254148</t>
  </si>
  <si>
    <t>G4F00372912000</t>
  </si>
  <si>
    <t>OE13584313</t>
  </si>
  <si>
    <t>0CA2F400005BE65F</t>
  </si>
  <si>
    <t>OE1358431601</t>
  </si>
  <si>
    <t>28, THE ELMS, SHOTLEY BRIDGE, CONSETT</t>
  </si>
  <si>
    <t>+447533901871	Michael Mcbridemeters outside on wall</t>
  </si>
  <si>
    <t>17K0218600,17K0218600</t>
  </si>
  <si>
    <t>G4K01408681706,G4K01408681706</t>
  </si>
  <si>
    <t xml:space="preserve">04526	</t>
  </si>
  <si>
    <t>MA6NC210811203</t>
  </si>
  <si>
    <t>21E5239370</t>
  </si>
  <si>
    <t>G4F10757912100</t>
  </si>
  <si>
    <t>OE13584316</t>
  </si>
  <si>
    <t>0CA2F400005BE668</t>
  </si>
  <si>
    <t>OE1358431801</t>
  </si>
  <si>
    <t>239, NEW RIDLEY ROAD, STOCKSFIELD</t>
  </si>
  <si>
    <t>NE43 7QB</t>
  </si>
  <si>
    <t>16K0523695,16K0523695</t>
  </si>
  <si>
    <t>G4K01013381606,G4K01013381606</t>
  </si>
  <si>
    <t>MA6NC210811236</t>
  </si>
  <si>
    <t>21E5254365</t>
  </si>
  <si>
    <t>G4F10860682100</t>
  </si>
  <si>
    <t>OE13584318</t>
  </si>
  <si>
    <t>0CA2F400005A8A2B</t>
  </si>
  <si>
    <t>OE1358432101</t>
  </si>
  <si>
    <t>44, BROADPOOL GREEN, WHICKHAM, NEWCASTLE UPON TYNE</t>
  </si>
  <si>
    <t>NE16 4RJ</t>
  </si>
  <si>
    <t>John Cunningham +447762474356 D/F STANDARD METERS INSIDE SINGLE PH PARKING OK COVID-19 - NO KNOWN - 10.11.2021</t>
  </si>
  <si>
    <t>16M0117281,16M0117281</t>
  </si>
  <si>
    <t xml:space="preserve">08200	</t>
  </si>
  <si>
    <t>G4F72389431700,G4F72389431700</t>
  </si>
  <si>
    <t xml:space="preserve">02389	</t>
  </si>
  <si>
    <t>MA6NC210811194</t>
  </si>
  <si>
    <t>21E5234778</t>
  </si>
  <si>
    <t>G4F10799012100</t>
  </si>
  <si>
    <t>OE13584321</t>
  </si>
  <si>
    <t>0CA2F400005BE124</t>
  </si>
  <si>
    <t>SHL1358432201</t>
  </si>
  <si>
    <t>35B, RAVENSBOURNE ROAD, RAVENSBOURNE ROAD, BROMLEY, RAVENSBOURNE ROAD</t>
  </si>
  <si>
    <t>BR1 1HW</t>
  </si>
  <si>
    <t>COVID CLEARMeter below 8ft: Y|Has permission to Install: N|Parking available: PAY_AND_DISPLAY_NEARBY|Customer has Carer or representative: N|Pass phrase: N/AELEC - INSIDE GAS - INSIDE</t>
  </si>
  <si>
    <t>Clear shroud over missing trunking cover and exposed inner insulation at neutral of cutout</t>
  </si>
  <si>
    <t>I99A36248,I99A36248</t>
  </si>
  <si>
    <t>G4A00016881601,G4A00016881601</t>
  </si>
  <si>
    <t xml:space="preserve">02936	</t>
  </si>
  <si>
    <t>MA6NC210936328</t>
  </si>
  <si>
    <t>21M0289980</t>
  </si>
  <si>
    <t>G4F12043792100</t>
  </si>
  <si>
    <t>SHL13584322</t>
  </si>
  <si>
    <t>0CA2F400005BCF0C</t>
  </si>
  <si>
    <t>OE1358433401</t>
  </si>
  <si>
    <t>4 HOLBY GARTH, BROWNEY, DURHAM, COUNTY DURHAM</t>
  </si>
  <si>
    <t>18K0235670,18K0235670</t>
  </si>
  <si>
    <t>G4K50221261706,G4K50221261706</t>
  </si>
  <si>
    <t xml:space="preserve">02592	</t>
  </si>
  <si>
    <t>SG940216037821</t>
  </si>
  <si>
    <t>21E5253786</t>
  </si>
  <si>
    <t>G4F10850282100</t>
  </si>
  <si>
    <t>SG940216856721</t>
  </si>
  <si>
    <t>OE13584334</t>
  </si>
  <si>
    <t>0CA2F400005A8A35</t>
  </si>
  <si>
    <t>OE1358434001</t>
  </si>
  <si>
    <t>18, CRANBORNE, SUNDERLAND</t>
  </si>
  <si>
    <t xml:space="preserve">COVID-19 - NO KNOWN - 10.11.2021Natalie Willis 447557766950 d/f STANDARD BOTH UNDER STAIRS SINGLE PH  PARKING OK </t>
  </si>
  <si>
    <t>16K0279701,16K0279701</t>
  </si>
  <si>
    <t>G4K00105441606,G4K00105441606</t>
  </si>
  <si>
    <t xml:space="preserve">06247	</t>
  </si>
  <si>
    <t>MA6NC210752771</t>
  </si>
  <si>
    <t>21E5238109</t>
  </si>
  <si>
    <t>G4F10860882100</t>
  </si>
  <si>
    <t>OE13584340</t>
  </si>
  <si>
    <t>0CA2F40000523D50</t>
  </si>
  <si>
    <t>OE1358434301</t>
  </si>
  <si>
    <t>4 BRECON CLOSE, PETERLEE</t>
  </si>
  <si>
    <t>SR8 2JU</t>
  </si>
  <si>
    <t>C17 c20 a07 211111-002167</t>
  </si>
  <si>
    <t>18K0066067,18K0066067</t>
  </si>
  <si>
    <t>G4K01031331706,G4K01031331706</t>
  </si>
  <si>
    <t xml:space="preserve">05367	</t>
  </si>
  <si>
    <t>MA6NC210936465</t>
  </si>
  <si>
    <t>21E5254221</t>
  </si>
  <si>
    <t>G4F10773862100</t>
  </si>
  <si>
    <t>OE13584343</t>
  </si>
  <si>
    <t>0CA2F400005BE68A</t>
  </si>
  <si>
    <t>OE1358434401</t>
  </si>
  <si>
    <t>109 DISRAELI STREET, BLYTH</t>
  </si>
  <si>
    <t>NE24 1JB</t>
  </si>
  <si>
    <t>17K0325939</t>
  </si>
  <si>
    <t>G4K01008311706</t>
  </si>
  <si>
    <t>Supplier Cancelled Job</t>
  </si>
  <si>
    <t>OE13584344</t>
  </si>
  <si>
    <t>OE1358435001</t>
  </si>
  <si>
    <t>11 NORTH STREET, NEW SILKSWORTH, SUNDERLAND</t>
  </si>
  <si>
    <t>SR3 1HE</t>
  </si>
  <si>
    <t>C20 C17 C07.</t>
  </si>
  <si>
    <t>17K0344443,17K0344443</t>
  </si>
  <si>
    <t>G4K01419971706,G4K01419971706</t>
  </si>
  <si>
    <t>MA6NC210752751</t>
  </si>
  <si>
    <t>21E5238254</t>
  </si>
  <si>
    <t>G4F10860892100</t>
  </si>
  <si>
    <t>OE13584350</t>
  </si>
  <si>
    <t>0CA2F400005BE66A</t>
  </si>
  <si>
    <t>OE1358435401</t>
  </si>
  <si>
    <t>65, MOORSIDE, SPENNYMOOR</t>
  </si>
  <si>
    <t>DL16 7DY</t>
  </si>
  <si>
    <t>17K0347310,17K0347310</t>
  </si>
  <si>
    <t>G4K01299931706,G4K01299931706</t>
  </si>
  <si>
    <t>MA6NC210753060</t>
  </si>
  <si>
    <t>21E5254106</t>
  </si>
  <si>
    <t>G4F10805732100</t>
  </si>
  <si>
    <t>OE13584354</t>
  </si>
  <si>
    <t>0CA2F400005A6E1E</t>
  </si>
  <si>
    <t>OE1358435701</t>
  </si>
  <si>
    <t>50, BRAMWELL ROAD, SUNDERLAND</t>
  </si>
  <si>
    <t>SR2 8BY</t>
  </si>
  <si>
    <t>C19 C17</t>
  </si>
  <si>
    <t>17K0320062,17K0320062</t>
  </si>
  <si>
    <t>G4K01001151706,G4K01001151706</t>
  </si>
  <si>
    <t>MA6NC210752741</t>
  </si>
  <si>
    <t>21E5238251</t>
  </si>
  <si>
    <t>G4F10860712100</t>
  </si>
  <si>
    <t>OE13584357</t>
  </si>
  <si>
    <t>0CA2F400005BE666</t>
  </si>
  <si>
    <t>OE1358436901</t>
  </si>
  <si>
    <t>11, SOUTH LEIGH, TANFIELD LEA, STANLEY</t>
  </si>
  <si>
    <t>17K0414962,17K0414962</t>
  </si>
  <si>
    <t>G4K01398091706,G4K01398091706</t>
  </si>
  <si>
    <t>MA6NC210667415</t>
  </si>
  <si>
    <t>21E5240209</t>
  </si>
  <si>
    <t>G4F00479582000</t>
  </si>
  <si>
    <t>OE13584369</t>
  </si>
  <si>
    <t>0CA2F4000056F87A</t>
  </si>
  <si>
    <t>OE1358437001</t>
  </si>
  <si>
    <t>13, EASTLEA ROAD, SEAHAM</t>
  </si>
  <si>
    <t>SR7 8EA</t>
  </si>
  <si>
    <t>17K0305518,17K0305518</t>
  </si>
  <si>
    <t>G4K00924251706,G4K00924251706</t>
  </si>
  <si>
    <t xml:space="preserve">02581	</t>
  </si>
  <si>
    <t>MA6NC210936706</t>
  </si>
  <si>
    <t>21E5254101</t>
  </si>
  <si>
    <t>G4F10860782100</t>
  </si>
  <si>
    <t>ISO2040999</t>
  </si>
  <si>
    <t>OE13584370</t>
  </si>
  <si>
    <t>0CA2F400005BE67B</t>
  </si>
  <si>
    <t>OE1358437201</t>
  </si>
  <si>
    <t>39, QUARRY LANE, SOUTH SHIELDS</t>
  </si>
  <si>
    <t>NE34 7NL</t>
  </si>
  <si>
    <t xml:space="preserve">+447854119726 COVID-19 NO CONT WITH CUST, DOOR CHECK REQ 10.11..2021 Sarah Addison </t>
  </si>
  <si>
    <t>17K0346863,17K0346863</t>
  </si>
  <si>
    <t>G4K01304721706,G4K01304721706</t>
  </si>
  <si>
    <t>MA6NC210752743</t>
  </si>
  <si>
    <t>21E5253847</t>
  </si>
  <si>
    <t>G4F10860962100</t>
  </si>
  <si>
    <t>ISO2041014</t>
  </si>
  <si>
    <t>OE13584372</t>
  </si>
  <si>
    <t>0CA2F4000056F964</t>
  </si>
  <si>
    <t>SHL1358439301</t>
  </si>
  <si>
    <t>STATUS: NO KNOWN OR SUSPECTED COVID-19, Call 30 min before arrival, Ms Lucy Murphy, +447969680335, 18+, 2 people, parking not directly out front, use marlin road 3rd house down., dual band required** gas smets2 exchange, smets2-repair</t>
  </si>
  <si>
    <t>Dual band meter fitted new comms hub and ihd</t>
  </si>
  <si>
    <t>G4K00151031920,G4K00151031920</t>
  </si>
  <si>
    <t>MA6NC210933952</t>
  </si>
  <si>
    <t>E6F10605462100</t>
  </si>
  <si>
    <t>SHL13584393</t>
  </si>
  <si>
    <t>0CA2F400006BF11A</t>
  </si>
  <si>
    <t>OE1358440701</t>
  </si>
  <si>
    <t>repair needed , smets2-repair</t>
  </si>
  <si>
    <t>Power cycle required advised by tech</t>
  </si>
  <si>
    <t>OE13584407</t>
  </si>
  <si>
    <t>OE1358440801</t>
  </si>
  <si>
    <t>5 HEATHER LEA, BLYTH</t>
  </si>
  <si>
    <t>NE24 4DE</t>
  </si>
  <si>
    <t>17K0417769</t>
  </si>
  <si>
    <t>G4K50199731706</t>
  </si>
  <si>
    <t>OE13584408</t>
  </si>
  <si>
    <t>OE1357988402</t>
  </si>
  <si>
    <t>COVID-19 - NO KNOWN - 2.11.2021Just gas meter needs installing/comissioning -- ELEC INSIDE GAS ON FLOOR SEMI CON KIT PARKING OK Ann Stubbs +447548853829 01915868723, not-applicable</t>
  </si>
  <si>
    <t>G4F10801282100</t>
  </si>
  <si>
    <t>SG940223368221</t>
  </si>
  <si>
    <t>OE1358441101</t>
  </si>
  <si>
    <t>30 ALLENDALE AVENUE, WALLSEND</t>
  </si>
  <si>
    <t>16K0410095,16K0410095</t>
  </si>
  <si>
    <t>G4K01036111606,G4K01036111606</t>
  </si>
  <si>
    <t xml:space="preserve">05995	</t>
  </si>
  <si>
    <t>MA6NC210712805</t>
  </si>
  <si>
    <t>21E5238253</t>
  </si>
  <si>
    <t>G4F10773832100</t>
  </si>
  <si>
    <t>OE13584411</t>
  </si>
  <si>
    <t>0CA2F400005BE0BA</t>
  </si>
  <si>
    <t>OE1358441501</t>
  </si>
  <si>
    <t>8 OSWALD STREET, AMBLE, MORPETH</t>
  </si>
  <si>
    <t>NE65 0EG</t>
  </si>
  <si>
    <t>Three phase</t>
  </si>
  <si>
    <t xml:space="preserve"> ; , COVID-19 STATUS: REFUSED DPA CONTACT WITH CUSTOMER, DOORSTEP CHECKS REQUIRED </t>
  </si>
  <si>
    <t>K99L11955</t>
  </si>
  <si>
    <t>G4A03921930701</t>
  </si>
  <si>
    <t>OE13584415</t>
  </si>
  <si>
    <t>OE1357864602</t>
  </si>
  <si>
    <t>customer led</t>
  </si>
  <si>
    <t>OE1358442201</t>
  </si>
  <si>
    <t>2A BROOMSIDE LANE</t>
  </si>
  <si>
    <t>DH1 2QR</t>
  </si>
  <si>
    <t>+447802693786 COVID-19 NO CONT WITH CUST, DOOR CHECK REQ 10.11..2021</t>
  </si>
  <si>
    <t>L77L24477,L77L24477</t>
  </si>
  <si>
    <t>MA6NC210687588</t>
  </si>
  <si>
    <t>21E5249908</t>
  </si>
  <si>
    <t>G4F10860632100</t>
  </si>
  <si>
    <t>OE13584422</t>
  </si>
  <si>
    <t>0CA2F400005BE41B</t>
  </si>
  <si>
    <t>OE1358443001</t>
  </si>
  <si>
    <t>28 CARAWAY WALK, SOUTH SHIELDS</t>
  </si>
  <si>
    <t>19M1126793</t>
  </si>
  <si>
    <t>OE13584430</t>
  </si>
  <si>
    <t>OE1358443901</t>
  </si>
  <si>
    <t>07879 848624COMMS HUB NEEDED, smets2-repair</t>
  </si>
  <si>
    <t>Power cycled and exchanged Elec meter, paired new PPMID</t>
  </si>
  <si>
    <t>19M1228037,K93L07176</t>
  </si>
  <si>
    <t xml:space="preserve">06561	</t>
  </si>
  <si>
    <t>G4F92136041900</t>
  </si>
  <si>
    <t>21E5234756</t>
  </si>
  <si>
    <t>OE13584439</t>
  </si>
  <si>
    <t>0CA2F400005A6D4F</t>
  </si>
  <si>
    <t>OE1358444801</t>
  </si>
  <si>
    <t>18 HUMBLEDON PARK, SUNDERLAND</t>
  </si>
  <si>
    <t>SR3 4AA</t>
  </si>
  <si>
    <t>COVID-19 STATUS: NO CONTACT WITH CUSTOMER, DOORSTEP CHECKS REQUIRED The electricity meter will be able to be accessed fine, but the gas meter is in a cupboard under stairs and is a little awkward to get to. It should be okay. Please feel free to par</t>
  </si>
  <si>
    <t>A09X082055,A09X082055</t>
  </si>
  <si>
    <t>G4A02021690901,G4A02021690901</t>
  </si>
  <si>
    <t>MA6NC210752964</t>
  </si>
  <si>
    <t>21E5240004</t>
  </si>
  <si>
    <t>G4F10860912100</t>
  </si>
  <si>
    <t>OE13584448</t>
  </si>
  <si>
    <t>0CA2F400005BE655</t>
  </si>
  <si>
    <t>OE1358445201</t>
  </si>
  <si>
    <t>hub exchange required, smets2-repair</t>
  </si>
  <si>
    <t>Comms hub exchanged and new ppmid installed, all assets fully commissioned</t>
  </si>
  <si>
    <t>OE13584452</t>
  </si>
  <si>
    <t>0CA2F400005BE68C</t>
  </si>
  <si>
    <t>OE1358445901</t>
  </si>
  <si>
    <t>DF AND IHD COMMISSIONING COMPLAINT, smets2-commission</t>
  </si>
  <si>
    <t>New Electric meter required. Booked with customer.</t>
  </si>
  <si>
    <t>S74L12558</t>
  </si>
  <si>
    <t xml:space="preserve">01709	</t>
  </si>
  <si>
    <t>OE13584459</t>
  </si>
  <si>
    <t>OE1358446801</t>
  </si>
  <si>
    <t>3 Velville Court, Newcastle Upon Tyne, Tyne And Wear</t>
  </si>
  <si>
    <t>NE3 2FA</t>
  </si>
  <si>
    <t>current eleec meter is faulty, not-applicable</t>
  </si>
  <si>
    <t>15L0050309,15L0050309</t>
  </si>
  <si>
    <t>E6S08268751556,E6S08268751556</t>
  </si>
  <si>
    <t xml:space="preserve">09439	</t>
  </si>
  <si>
    <t>MA6NC210715060</t>
  </si>
  <si>
    <t>21E5249851</t>
  </si>
  <si>
    <t>G4F10800822100</t>
  </si>
  <si>
    <t>OE13584468</t>
  </si>
  <si>
    <t>0CA2F400005A6C9F</t>
  </si>
  <si>
    <t>OE1358446901</t>
  </si>
  <si>
    <t>33 Eastbourne Gardens, 33, EASTBOURNE GARDENS, WHITLEY BAY</t>
  </si>
  <si>
    <t>NE26 1PX</t>
  </si>
  <si>
    <t>11/11/2021/NO COVID07413 879166</t>
  </si>
  <si>
    <t>DB hub required and gas meter replacement. Unable to make appointment on site with customer. Requires SMETS2 repair job to be raised.</t>
  </si>
  <si>
    <t>D05L01379</t>
  </si>
  <si>
    <t>G4K00536111920</t>
  </si>
  <si>
    <t xml:space="preserve">02211	</t>
  </si>
  <si>
    <t>OE13584469</t>
  </si>
  <si>
    <t>UKMAHSOP2996516</t>
  </si>
  <si>
    <t>4, HALEY CLOSE, WISBECH, PE13 3PS</t>
  </si>
  <si>
    <t>PE13 3PS</t>
  </si>
  <si>
    <t>OE1358448201</t>
  </si>
  <si>
    <t>07856 708114, smets2-commission</t>
  </si>
  <si>
    <t>Fitness ppmid</t>
  </si>
  <si>
    <t>OE13584482</t>
  </si>
  <si>
    <t>OE1358449701</t>
  </si>
  <si>
    <t>11, BLAGDON TERRACE, SEATON BURN, NEWCASTLE UPON TYNE</t>
  </si>
  <si>
    <t>NE13 6EY</t>
  </si>
  <si>
    <t>19M1130815,19M1130815</t>
  </si>
  <si>
    <t xml:space="preserve">07056	</t>
  </si>
  <si>
    <t>E6S10084001756,E6S10084001756</t>
  </si>
  <si>
    <t xml:space="preserve">04664	</t>
  </si>
  <si>
    <t>MA6NC210715076</t>
  </si>
  <si>
    <t>21E5249847</t>
  </si>
  <si>
    <t>E6F10993172100</t>
  </si>
  <si>
    <t>OE13584497</t>
  </si>
  <si>
    <t>0CA2F400005A6CBD</t>
  </si>
  <si>
    <t>PURE1358450101</t>
  </si>
  <si>
    <t>FLAT NO 14, COTHERSTONE COURT, 25 MINT STREET, LONDON, MINT STREET, LONDON</t>
  </si>
  <si>
    <t>E2 6FZ</t>
  </si>
  <si>
    <t>| 18+ | ELEC | Standard | Single Phase | Parking ok but residents only | ID Suff | Trainee ok | ELEC - EXTERNAL | | IHD | +447745122053  please call on route , , not-applicable</t>
  </si>
  <si>
    <t>Job complete. Red link fuse. All meter tails secure in meter and polarity test passed. I've left my socket test at my first customer and need to return to get it at end of the day. Electricity back on and in working order.</t>
  </si>
  <si>
    <t>E11D01181,E11D01181</t>
  </si>
  <si>
    <t>21M0291429</t>
  </si>
  <si>
    <t>PURE13584501</t>
  </si>
  <si>
    <t>0CA2F400006BEE5D</t>
  </si>
  <si>
    <t>SHL1358451501</t>
  </si>
  <si>
    <t>3 MORNINGDALE FIELD, BEREWEEKE AVENUE, WINCHESTER, WINCHESTER</t>
  </si>
  <si>
    <t>SO22 6FF</t>
  </si>
  <si>
    <t>gas outside, elec inside the house, ground level, no parking restrictions, ok with interruption, small dog will be kept away, , not-applicable</t>
  </si>
  <si>
    <t>Gas took a while due to damp semi con box</t>
  </si>
  <si>
    <t>D15W075267,D15W075267</t>
  </si>
  <si>
    <t>E600991841956,E6S00991841956</t>
  </si>
  <si>
    <t>M700077321903</t>
  </si>
  <si>
    <t>21M0176328</t>
  </si>
  <si>
    <t>G4F10921812100</t>
  </si>
  <si>
    <t>SHL13584515</t>
  </si>
  <si>
    <t>0CA2F400006BEF79</t>
  </si>
  <si>
    <t>TEL1358452501</t>
  </si>
  <si>
    <t>73, TURNERS COURT, NEWPORT PAGNELL ROAD, WOOTTON, NORTHAMPTON, NORTHAMPTONSHIRE</t>
  </si>
  <si>
    <t>NN4 6LT</t>
  </si>
  <si>
    <t xml:space="preserve">COVID-19 STATUS: NO CONTACT WITH CUSTOMER, DOORSTEP CHECKS REQUIRED, | 18+ | Duel | Standard | Single Phase | Parking ok | ID Suff | Trainee ok | ELEC - external  | GAS - external | IHD | ECV - | +447786268495 call on route </t>
  </si>
  <si>
    <t>D13W056178,D13W056178</t>
  </si>
  <si>
    <t xml:space="preserve">08917	</t>
  </si>
  <si>
    <t>G4K63060920414,G4K63060920414</t>
  </si>
  <si>
    <t>MA6NC210936012</t>
  </si>
  <si>
    <t>21M0291515</t>
  </si>
  <si>
    <t>E6F10679722100</t>
  </si>
  <si>
    <t>ISO2037788</t>
  </si>
  <si>
    <t>TEL13584525</t>
  </si>
  <si>
    <t>0CA2F400006BEF02</t>
  </si>
  <si>
    <t>OE1358452701</t>
  </si>
  <si>
    <t>FAR PASTURE FARM</t>
  </si>
  <si>
    <t>NE47 8DB</t>
  </si>
  <si>
    <t>07921 728358, smets2-commission</t>
  </si>
  <si>
    <t>20M1074835</t>
  </si>
  <si>
    <t>OE13584527</t>
  </si>
  <si>
    <t>OE1358453201</t>
  </si>
  <si>
    <t>G4F10773632100</t>
  </si>
  <si>
    <t>OE13584532</t>
  </si>
  <si>
    <t>TEL1358453301</t>
  </si>
  <si>
    <t>12, CRABB TREE DRIVE, NORTHAMPTON</t>
  </si>
  <si>
    <t xml:space="preserve">+447936045932 call before arrival. both gas.elec with Bristol energy.E7 confirmed, single phase.parking ok.2 engineers ok. photo id needed. Both gas.elec external.Metal ECV. COVID-19 STATUS: NO KNOWN OR SUSPECTED COVID-19 </t>
  </si>
  <si>
    <t>Z03FG05348,Z03FG05348</t>
  </si>
  <si>
    <t>G4A04503320601,G4A04503320601</t>
  </si>
  <si>
    <t>MA6NC210938573</t>
  </si>
  <si>
    <t>21M0176862</t>
  </si>
  <si>
    <t>E6E03726812121</t>
  </si>
  <si>
    <t>TEL13584533</t>
  </si>
  <si>
    <t>0CA2F400006BF097</t>
  </si>
  <si>
    <t>OE1358456001</t>
  </si>
  <si>
    <t>44 ELMFIELD ROAD, HURWORTH, DARLINGTON</t>
  </si>
  <si>
    <t>DL2 2JJ</t>
  </si>
  <si>
    <t>07368 411093, smets2-commission</t>
  </si>
  <si>
    <t>G4P01588491800</t>
  </si>
  <si>
    <t>OE13584560</t>
  </si>
  <si>
    <t>SHL1358457401</t>
  </si>
  <si>
    <t>27, ASTLEY CLOSE, 27, Pewsey, ASTLEY CLOSE, PEWSEY, WILTSHIRE</t>
  </si>
  <si>
    <t>SHL13584574</t>
  </si>
  <si>
    <t>SHL1357454102</t>
  </si>
  <si>
    <t>free parking, no ladder required, please call en route 07734443003NO COVID, site-investigation</t>
  </si>
  <si>
    <t>SITEINVESTIGATION0411</t>
  </si>
  <si>
    <t>Gas meter on original job card was wrong . After powering down socket still live</t>
  </si>
  <si>
    <t>SHL1358460801</t>
  </si>
  <si>
    <t>Flat 24, Patrick Court, 92 Webber Street, London, Patrick Court</t>
  </si>
  <si>
    <t>SE1 0GB</t>
  </si>
  <si>
    <t>- Meter hasn't communicated since it was fixed -pc- Parking - YES - Customer has a secure  car park, engineer to ring to access when he or she arrives, smets2-commission</t>
  </si>
  <si>
    <t>All okay comms hub and ihd replaced.</t>
  </si>
  <si>
    <t>21M0189915</t>
  </si>
  <si>
    <t>SHL13584608</t>
  </si>
  <si>
    <t>0CA2F4000056E0E1</t>
  </si>
  <si>
    <t>OE1209356102</t>
  </si>
  <si>
    <t>36 Clarence Drive</t>
  </si>
  <si>
    <t>DL3 9XU</t>
  </si>
  <si>
    <t>I13L11243,I13L11243</t>
  </si>
  <si>
    <t>U6S01592041402,U6S01592041402</t>
  </si>
  <si>
    <t>MA6NC210936584</t>
  </si>
  <si>
    <t>21E5238174</t>
  </si>
  <si>
    <t>G4F10860952100</t>
  </si>
  <si>
    <t>OE12093561</t>
  </si>
  <si>
    <t>0CA2F4000056F969</t>
  </si>
  <si>
    <t>TEL1358462801</t>
  </si>
  <si>
    <t>2, LUCAS LANE, HACKLETON, NORTHAMPTON</t>
  </si>
  <si>
    <t>NN7 2BZ</t>
  </si>
  <si>
    <t>+441604870747 COVID-19 STATUS: NO KNOWN OR SUSPECTED COVID-19,  ; , 441604870747, DUAL JOB, DD, STANDARD RATE, BELOW 8FT, PARKING OK, ID OK, TRAINEE OK, IHD OK, DAILY READINGS, electric and outside, password - simon</t>
  </si>
  <si>
    <t>Z02FF24811,Z02FF24811</t>
  </si>
  <si>
    <t>G4A01809100801,G4A01809100801</t>
  </si>
  <si>
    <t>MA6NC210936580</t>
  </si>
  <si>
    <t>21M0291538</t>
  </si>
  <si>
    <t>G4F10921882100</t>
  </si>
  <si>
    <t>TEL13584628</t>
  </si>
  <si>
    <t>0CA2F400006BEFDF</t>
  </si>
  <si>
    <t>OE1358464701</t>
  </si>
  <si>
    <t>4 VESPASIAN STREET, SOUTH SHIELDS</t>
  </si>
  <si>
    <t>There is a dog in home but he wonâ€™t be any bother., not-applicable</t>
  </si>
  <si>
    <t>Elec and ppmid commissioned  unable to do gas need a uni bracket and customer  needs to remove boxing around gas pipe to ecv to be able to change seals abort code ss1211st01</t>
  </si>
  <si>
    <t>17K0314158,17K0314158</t>
  </si>
  <si>
    <t>G4K00527311706</t>
  </si>
  <si>
    <t>21E5254193</t>
  </si>
  <si>
    <t>OE13584647</t>
  </si>
  <si>
    <t>0CA2F4000056F934</t>
  </si>
  <si>
    <t>OE1355991302</t>
  </si>
  <si>
    <t>14 Park Road, Alnwick, Northumberland</t>
  </si>
  <si>
    <t>NE66 3JH</t>
  </si>
  <si>
    <t>MUST ATTEND APPT - MUST CALL IF YOU HAVE ANY PROBLEMS NO COVID</t>
  </si>
  <si>
    <t>No wan. Power cycle and 2 different hubs tried. Meter in metal cabinet indoors. Rural area.</t>
  </si>
  <si>
    <t>D16W023720,D16W023720</t>
  </si>
  <si>
    <t>0019899S,0019899S</t>
  </si>
  <si>
    <t>MA6NC210714890</t>
  </si>
  <si>
    <t>21E5235647</t>
  </si>
  <si>
    <t>G4F10806242100</t>
  </si>
  <si>
    <t>OE13559913</t>
  </si>
  <si>
    <t>OE1358466001</t>
  </si>
  <si>
    <t>10, GARRIGILL</t>
  </si>
  <si>
    <t>NE38 8PQ</t>
  </si>
  <si>
    <t>COVID-19 NO CONT WITH CUST, DOOR CHECK REQ 15.11.2021</t>
  </si>
  <si>
    <t>17K0287559,17K0287559</t>
  </si>
  <si>
    <t>G4K00534481706,G4K00534481706</t>
  </si>
  <si>
    <t>MA6NC210810996</t>
  </si>
  <si>
    <t>21E5249889</t>
  </si>
  <si>
    <t>G4F12075382100</t>
  </si>
  <si>
    <t>OE13584660</t>
  </si>
  <si>
    <t>0CA2F400005BE400</t>
  </si>
  <si>
    <t>TEL1358466201</t>
  </si>
  <si>
    <t>9, PADDOCK MILL COURT, NORTHAMPTON</t>
  </si>
  <si>
    <t>NN3 8QQ</t>
  </si>
  <si>
    <t>UPDATED DETAILS:-COVID FREEMOB: +447934698515Over 18+Standard rate --- (cust unsure if its E7)Single PhaseDuel metersLocations- both meters external on the wall Below 8ftParking on streetPhoto ID okTrainee ok  , not-applicable</t>
  </si>
  <si>
    <t>D10W594341,D10W594341</t>
  </si>
  <si>
    <t>G4A04067870801,G4A04067870801</t>
  </si>
  <si>
    <t>MA6NC210936339</t>
  </si>
  <si>
    <t>21M0291539</t>
  </si>
  <si>
    <t>G4F10921902100</t>
  </si>
  <si>
    <t>TEL13584662</t>
  </si>
  <si>
    <t>0CA2F400006BEF65</t>
  </si>
  <si>
    <t>OE1356559402</t>
  </si>
  <si>
    <t>OE1358466401</t>
  </si>
  <si>
    <t>46 HAMILTON ROW, WATERHOUSES, DURHAM</t>
  </si>
  <si>
    <t>DH7 9AU</t>
  </si>
  <si>
    <t>Parking outside of house, not-applicable</t>
  </si>
  <si>
    <t>G18W002166</t>
  </si>
  <si>
    <t>OE13584664</t>
  </si>
  <si>
    <t>OE1356559403</t>
  </si>
  <si>
    <t>Gas meter faulty - blank screen., smets2-commission</t>
  </si>
  <si>
    <t xml:space="preserve">00879	</t>
  </si>
  <si>
    <t>OE1358468101</t>
  </si>
  <si>
    <t>10 Mitford Close, Washington, Tyne And Wear</t>
  </si>
  <si>
    <t>NE38 0HA</t>
  </si>
  <si>
    <t>17M0049807,17M0049807</t>
  </si>
  <si>
    <t>G4F64583381600,G4F64583381600</t>
  </si>
  <si>
    <t xml:space="preserve">03213	</t>
  </si>
  <si>
    <t>MA6NC210811190</t>
  </si>
  <si>
    <t>21E5235009</t>
  </si>
  <si>
    <t>G4F10780702100</t>
  </si>
  <si>
    <t>ISO2039875</t>
  </si>
  <si>
    <t>OE13584681</t>
  </si>
  <si>
    <t>0CA2F400005BE62C</t>
  </si>
  <si>
    <t>SHL1357490602</t>
  </si>
  <si>
    <t>D15R41282,D15R41282</t>
  </si>
  <si>
    <t>21M0290260</t>
  </si>
  <si>
    <t>0CA2F4000056E1C0</t>
  </si>
  <si>
    <t>OE1357390502</t>
  </si>
  <si>
    <t>G4P21149091700,G4P21149091700</t>
  </si>
  <si>
    <t xml:space="preserve">05056	</t>
  </si>
  <si>
    <t>MA6NC210714590</t>
  </si>
  <si>
    <t>G4F10773462100</t>
  </si>
  <si>
    <t>SHL1358190102</t>
  </si>
  <si>
    <t>CMs meter is showing 0 on the meter, it is faulty.Gas meter inside, electricity meter outside.Yes, 2 little dogs (they will be in another room)Okay with 2 people.No parking restrictions., not-applicable</t>
  </si>
  <si>
    <t>Dual complete, 100amp fuse. Gas inside, new bracket. Boiler and aga. Both fine both re lit, warned customer prior about chance of not re lighting. No drop. Area tidy customer happy. Ppmid left advice given. Est declined.</t>
  </si>
  <si>
    <t>17P0366545,17P0366545</t>
  </si>
  <si>
    <t>G4P03964071700,G4P03964071700</t>
  </si>
  <si>
    <t>MA6NC210842665</t>
  </si>
  <si>
    <t>21M0234878</t>
  </si>
  <si>
    <t>G4F10778072100</t>
  </si>
  <si>
    <t>0CA2F4000056E193</t>
  </si>
  <si>
    <t>SHL1356686102</t>
  </si>
  <si>
    <t>14 Larch Drive, Daventry, Northamptonshire, LARCH DRIVE, DAVENTRY, NORTHAMPTONSHIRE</t>
  </si>
  <si>
    <t>NN11 0XJ</t>
  </si>
  <si>
    <t>Job Type: Exchnage gas meter and we should aslo bring isolator switchgas meter is located outside Parking: YESPets: NOAdditional Job Info: (Call customer at least X time before arrival)/call 1 timeContact: (Customer contact number)07880343955 , not-applicable</t>
  </si>
  <si>
    <t>G4A02400830001,G4A02400830001</t>
  </si>
  <si>
    <t>MA6NC210625722</t>
  </si>
  <si>
    <t>E6E03726692121</t>
  </si>
  <si>
    <t>SHL13566861</t>
  </si>
  <si>
    <t>0CA2F400006BF212</t>
  </si>
  <si>
    <t>OE1357240403</t>
  </si>
  <si>
    <t>I will be in the house from about 9.30 due to school drop-off, not-applicable</t>
  </si>
  <si>
    <t>Z11QK14471,Z11QK14471</t>
  </si>
  <si>
    <t>MA6NC210811213</t>
  </si>
  <si>
    <t>21E5254218</t>
  </si>
  <si>
    <t>G4F10773652100</t>
  </si>
  <si>
    <t>0CA2F400005BE3C9</t>
  </si>
  <si>
    <t>SHL1358478801</t>
  </si>
  <si>
    <t>Flat 81 The Circle, Queen Elizabeth Street, LONDON, QUEEN ELIZABETH STREET, LONDON</t>
  </si>
  <si>
    <t>SE1 2JG</t>
  </si>
  <si>
    <t>Job complete 100amp fuse. All meter tails secure in meter and polarity and socket test passed and all in order.  Electricity back on and in working order.</t>
  </si>
  <si>
    <t>L69A00902,L69A00902</t>
  </si>
  <si>
    <t>21M0155392</t>
  </si>
  <si>
    <t>SHL13584788</t>
  </si>
  <si>
    <t>PURE1358480701</t>
  </si>
  <si>
    <t>FLAT 4 THE OLD SCHOOL, FAIRCLOSE, WHITCHURCH, HAMPSHIRE</t>
  </si>
  <si>
    <t>RG28 7FG</t>
  </si>
  <si>
    <t>447498298636, elec JOB, DD, SMETS2 E7 SINGLE FUEL, BELOW 8FT, PARKING OK, ID OK, TRAINEE OK, IHD OK, DAILY READINGS, electric inside, , not-applicable</t>
  </si>
  <si>
    <t>Job reset after qton crashed multiple times. All photos lost.</t>
  </si>
  <si>
    <t>HO6C16550,H06C16550</t>
  </si>
  <si>
    <t>21M0176093</t>
  </si>
  <si>
    <t>PURE13584807</t>
  </si>
  <si>
    <t>0CA2F4000056E07B</t>
  </si>
  <si>
    <t>OE1358480801</t>
  </si>
  <si>
    <t>10 WHALTON GROVE, ASHINGTON</t>
  </si>
  <si>
    <t>NE63 8UH</t>
  </si>
  <si>
    <t>A10X054525,A10X054525</t>
  </si>
  <si>
    <t>21M0220438</t>
  </si>
  <si>
    <t>OE13584808</t>
  </si>
  <si>
    <t>0CA2F400005BE5E8</t>
  </si>
  <si>
    <t>OE1358481401</t>
  </si>
  <si>
    <t>38 BRIDGEND, DUNS, BERWICKSHIRE</t>
  </si>
  <si>
    <t>TD11 3EX</t>
  </si>
  <si>
    <t>L315J15063,L315J15063</t>
  </si>
  <si>
    <t>G4A00479851601,G4A00479851601</t>
  </si>
  <si>
    <t xml:space="preserve">06506	</t>
  </si>
  <si>
    <t>MA6NC210670265</t>
  </si>
  <si>
    <t>21E5240833</t>
  </si>
  <si>
    <t>E6F10700072100</t>
  </si>
  <si>
    <t>OE13584814</t>
  </si>
  <si>
    <t>0CA2F400005BE518</t>
  </si>
  <si>
    <t>UKMAHSOP2996650</t>
  </si>
  <si>
    <t>6, Pound Road , Cambridgeshire , PE16 6RL</t>
  </si>
  <si>
    <t>PURE1358482901</t>
  </si>
  <si>
    <t>22 SHELDRAKE GARDENS, SOUTHAMPTON</t>
  </si>
  <si>
    <t>SO16 8HS</t>
  </si>
  <si>
    <t>+442381140543 - parking ok - id ok - 2 engineers ok - internal , not-applicable</t>
  </si>
  <si>
    <t>Errors on commissioning, has wan.</t>
  </si>
  <si>
    <t>S02C38324,S02C38324</t>
  </si>
  <si>
    <t>21M0290054</t>
  </si>
  <si>
    <t>PURE13584829</t>
  </si>
  <si>
    <t>0CA2F400006BF00B</t>
  </si>
  <si>
    <t>PURE1358483001</t>
  </si>
  <si>
    <t xml:space="preserve">COVID-19 STATUS: NO KNOWN OR SUSPECTED COVID-19Mr Alan Danaher+442381140543 E7 onsite - parking ok - id ok - 2 engineers ok - internal </t>
  </si>
  <si>
    <t>Tried to commission on site no joy, signal was low called customer back when I arrived home to check wan status sw and wan lights flashing, pressed send on commissioning and it errors out straight away, seems like the its not ready at the other end.</t>
  </si>
  <si>
    <t>S02C38336,S02C38336</t>
  </si>
  <si>
    <t>21M0290048</t>
  </si>
  <si>
    <t>PURE13584830</t>
  </si>
  <si>
    <t>TEL1357203202</t>
  </si>
  <si>
    <t>CUSTOMER IS BLINDinsidestandard rate parking okay - park outside the propertytrainee okayphoto IDIHD+447510648447, not-applicable</t>
  </si>
  <si>
    <t>Red link. All ok</t>
  </si>
  <si>
    <t>L13C12666,L13C12666</t>
  </si>
  <si>
    <t>21M0289985</t>
  </si>
  <si>
    <t>0CA2F4000056E144</t>
  </si>
  <si>
    <t>OE1358016402</t>
  </si>
  <si>
    <t>covid clear 18+parking ok Gas - outside on the wall We have a smart electricity meter already, so it is only gas to be upgraded., not-applicable</t>
  </si>
  <si>
    <t>Gas echange installed new ppmid advised by tech support</t>
  </si>
  <si>
    <t>E6S25973471961,E6S25973471961</t>
  </si>
  <si>
    <t xml:space="preserve">01588	</t>
  </si>
  <si>
    <t>MA6NC210620982</t>
  </si>
  <si>
    <t>G4F10773922100</t>
  </si>
  <si>
    <t>0CA2F400005BE510</t>
  </si>
  <si>
    <t>OE1356265702</t>
  </si>
  <si>
    <t>7 WILKIE PLACE, WILKIE PLACE, LARBERT</t>
  </si>
  <si>
    <t>FK5 4GW</t>
  </si>
  <si>
    <t>Customer is having ongoing issues with gas meter, this job requires a an e6 gas meter and bracket for a semi con box so the customer can read the meter, do not rebook this onto a bespoke engineer as we do not stock these brackets. - CM15111145B</t>
  </si>
  <si>
    <t>+447824708598 COVID-19 STATUS: NO KNOWN OR SUSPECTED COVID-19, Need upward facing display as customer unable to read existing gas meter. Gas mex only. Semi concealed.</t>
  </si>
  <si>
    <t>21M0222642</t>
  </si>
  <si>
    <t>G4F92491571900</t>
  </si>
  <si>
    <t>OE13562657</t>
  </si>
  <si>
    <t>OE1358485201</t>
  </si>
  <si>
    <t>29 ST. CUTHBERTS MEADOW, SACRISTON, DURHAM</t>
  </si>
  <si>
    <t>DH7 6XJ</t>
  </si>
  <si>
    <t>19E0049906,Z12QA15492</t>
  </si>
  <si>
    <t xml:space="preserve">07745	</t>
  </si>
  <si>
    <t xml:space="preserve">09063	</t>
  </si>
  <si>
    <t>MA6NC210752928</t>
  </si>
  <si>
    <t>21E5240764</t>
  </si>
  <si>
    <t>G4F10780582100</t>
  </si>
  <si>
    <t>OE13584852</t>
  </si>
  <si>
    <t>0CA2F40000524014</t>
  </si>
  <si>
    <t>OE1358485401</t>
  </si>
  <si>
    <t>30 3 PORTOBELLO HIGH STREET, PORTOBELLO, EDINBURGH</t>
  </si>
  <si>
    <t>EH15 1DW</t>
  </si>
  <si>
    <t xml:space="preserve">Becky asked SMS if job could be changed to site investigation as customer only thought appt was a consultation. Becky got no response and did not want to just abort it down as it is an Octopus job </t>
  </si>
  <si>
    <t>Set up as single rate meter, not-applicable</t>
  </si>
  <si>
    <t>D16W035257</t>
  </si>
  <si>
    <t>OE13584854</t>
  </si>
  <si>
    <t>OE1358487101</t>
  </si>
  <si>
    <t>COVID-19 STATUS: NO CONTACT WITH CUSTOMER, DOORSTEP CHECKS REQUIRED, 07726 552208</t>
  </si>
  <si>
    <t>Paired GAS meter via SMS coms team</t>
  </si>
  <si>
    <t>OE13584871</t>
  </si>
  <si>
    <t>SHL1313011202</t>
  </si>
  <si>
    <t>11 Barley Close, MALMESBURY, Wiltshire, BARLEY CLOSE, MALMESBURY, WILTSHIRE</t>
  </si>
  <si>
    <t>SN16 0EF</t>
  </si>
  <si>
    <t>Job type: Exchange 2 rate to 1 rate Parking: YesPets: NoAdditional Job Info: Customer contact: 01666829181Booked by: (AA), not-applicable</t>
  </si>
  <si>
    <t>Installed off peak as customer has storage heaters and changing to 1 rate would increase bill.</t>
  </si>
  <si>
    <t>A17LB04951,A17LB04951</t>
  </si>
  <si>
    <t>21M0176096</t>
  </si>
  <si>
    <t>SHL13130112</t>
  </si>
  <si>
    <t>0CA2F4000056E06E</t>
  </si>
  <si>
    <t>SHL1358476902</t>
  </si>
  <si>
    <t>FLAT 1 12, LEDBURY ROAD, LEDBURY ROAD, CROYDON, LEDBURY ROAD</t>
  </si>
  <si>
    <t>CR0 1EP</t>
  </si>
  <si>
    <t>LA 1410 OFF SUPPLY DF MEX FAULTY Customer: Miss Marshal FLAT 1 12 LEDBURY ROAD, CROYDON, , , CR01EP07985715792 , not-applicable. covid clear -ac.</t>
  </si>
  <si>
    <t>Smets2 aclara meter installed but not commissioned. Customer back on supply. Comma hub left on site too comms hub serial number 88-73-84-01-00-35-C3-47</t>
  </si>
  <si>
    <t>21E5252364,21E5252364</t>
  </si>
  <si>
    <t>G4A02077919901</t>
  </si>
  <si>
    <t>21M0290418</t>
  </si>
  <si>
    <t>SHL13584769</t>
  </si>
  <si>
    <t>OE1358494201</t>
  </si>
  <si>
    <t>Meter removed as 4edundant</t>
  </si>
  <si>
    <t>4607P11937,4607P11937</t>
  </si>
  <si>
    <t>OE13584942</t>
  </si>
  <si>
    <t>SHL1358494801</t>
  </si>
  <si>
    <t>10, Brewer Street, Lamberhurst, Tunbridge Wells, Brewer Street</t>
  </si>
  <si>
    <t>TN3 8DN</t>
  </si>
  <si>
    <t>Spoke to tecline. Unable to fit in 4 pole isolator in order to make safe. Warning notice issued for inner insulation at block. Unable to fit clear shroud over block. Advised customer unused ccu needs to be removed to make space for exchange. Abort code ta56542</t>
  </si>
  <si>
    <t>Z0120167,Z0120167</t>
  </si>
  <si>
    <t>21M0176836</t>
  </si>
  <si>
    <t>SHL13584948</t>
  </si>
  <si>
    <t>PURE1358495401</t>
  </si>
  <si>
    <t>FLAT 56 CORAL APARTMENTS, 17 WESTERN GATEWAY, ROYAL DOCKS, LONDON</t>
  </si>
  <si>
    <t>E16 1AQ</t>
  </si>
  <si>
    <t>447534794819, elec JOB, DD, SMETS2 E7 SINGLE FUEL, BELOW 8FT, resident parking available , ID OK, TRAINEE OK, IHD OK, DAILY READINGS, electric inside, , not-applicable</t>
  </si>
  <si>
    <t>D02A54534,D02A54534</t>
  </si>
  <si>
    <t>21M0291781</t>
  </si>
  <si>
    <t>PURE13584954</t>
  </si>
  <si>
    <t>0CA2F4000056E0C6</t>
  </si>
  <si>
    <t>PURE1358498001</t>
  </si>
  <si>
    <t>SAXONS ANDOVER ROAD, LOPCOMBE, SALISBURY</t>
  </si>
  <si>
    <t>SP5 1BX</t>
  </si>
  <si>
    <t xml:space="preserve">+447720299266 call before arrival. Elec with good energy.standard rate.single phase.parking ok.2 engineers ok. photo id needed.Elec external. </t>
  </si>
  <si>
    <t>A09LB30134,A09LB30134</t>
  </si>
  <si>
    <t>21M0290052</t>
  </si>
  <si>
    <t>PURE13584980</t>
  </si>
  <si>
    <t>0CA2F400006BEFA9</t>
  </si>
  <si>
    <t>OE1358498501</t>
  </si>
  <si>
    <t>7 CLEGHORN DRIVE, BROXBURN, WEST LOTHIAN</t>
  </si>
  <si>
    <t>EH52 6EJ</t>
  </si>
  <si>
    <t>Customer already had ppmid with gas as he is with different supplier for gas, exchanged electric meter and used old comms hub as the gas is still connected</t>
  </si>
  <si>
    <t>3310P41556,3310P41556</t>
  </si>
  <si>
    <t>21E5234765</t>
  </si>
  <si>
    <t>OE13584985</t>
  </si>
  <si>
    <t>02169_20211104123538</t>
  </si>
  <si>
    <t>Flat 26 Downsway Court, BALDOCK ROAD, ROYSTON, Hertfordshire</t>
  </si>
  <si>
    <t>SG8 5BG</t>
  </si>
  <si>
    <t>14:05 GAS  Gas off supply , please exchange it to the gas meter. Additionally, the gas meter is loose which is a safety threat. Mr: Mr David Hill (acc holder) Steven Mank (caller - worker at the property) Phone: 07956256210 (of Mr. Mank who's at the , not-applicableDoorstep checks for covid</t>
  </si>
  <si>
    <t>Gas meter hanging off wall by pipes, relocated meter and replaced regulator as poor condition. Flat being decorated no appliance connected so left cap in outlet.</t>
  </si>
  <si>
    <t>S82E029897</t>
  </si>
  <si>
    <t>TEL1358500001</t>
  </si>
  <si>
    <t>6, DARLING ROAD, LONDON</t>
  </si>
  <si>
    <t>SE4 1YQ</t>
  </si>
  <si>
    <t>Customer didn't know electric would go off, unable to tether from phone as he needs PC and laptop fully operational ET1611B</t>
  </si>
  <si>
    <t>Duel fuel / single phase / both indoors / standard rate / parking okay / trainee okay / photo id suff +447779320685 call 30 mins prior, not-applicable</t>
  </si>
  <si>
    <t>S66A51257</t>
  </si>
  <si>
    <t>G4K01130320101</t>
  </si>
  <si>
    <t>TEL13585000</t>
  </si>
  <si>
    <t>OE1358500401</t>
  </si>
  <si>
    <t>31 BENWELL VILLAGE MEWS, NEWCASTLE UPON TYNE</t>
  </si>
  <si>
    <t>NE15 6LF</t>
  </si>
  <si>
    <t>Not enough play on cables to lift meter to be able to fit block for switching.cable 5 has no play at all to reach a block.abort code TA56629</t>
  </si>
  <si>
    <t>STATUS: NO KNOWN OR SUSPECTED COVID-19, Call 30 min before arrival, Michelle Friend, +447751023744, Meter tails need upgrading as well07751 023744, not-applicable</t>
  </si>
  <si>
    <t>D10L06090</t>
  </si>
  <si>
    <t>OE13585004</t>
  </si>
  <si>
    <t>OE1358500701</t>
  </si>
  <si>
    <t>32B, CLOUDEN ROAD, CUMBERNAULD, GLASGOW, LANARKSHIRE</t>
  </si>
  <si>
    <t>G67 2EP</t>
  </si>
  <si>
    <t>16K0279286,16K0279286</t>
  </si>
  <si>
    <t xml:space="preserve">06452	</t>
  </si>
  <si>
    <t>G4K00618121606,G4K00618121606</t>
  </si>
  <si>
    <t xml:space="preserve">02462	</t>
  </si>
  <si>
    <t>MA6NC210712329</t>
  </si>
  <si>
    <t>21E5249956</t>
  </si>
  <si>
    <t>G4F10805842100</t>
  </si>
  <si>
    <t>OE13585007</t>
  </si>
  <si>
    <t>0CA2F400005BE404</t>
  </si>
  <si>
    <t>G0411211304DT</t>
  </si>
  <si>
    <t>4 Erith Avenue Morbeth</t>
  </si>
  <si>
    <t>Northumberland</t>
  </si>
  <si>
    <t>NE61 2HW</t>
  </si>
  <si>
    <t xml:space="preserve">UKMAHREC2997049 </t>
  </si>
  <si>
    <t>TEL1358506801</t>
  </si>
  <si>
    <t>6, PENRHYN AVENUE, PORTSMOUTH</t>
  </si>
  <si>
    <t>PO6 2AX</t>
  </si>
  <si>
    <t>+442392425419 - Mr David Ennew - GAS METER EXCHANGE ONLY - GAS SMETS 2, PIPEWORK REQUIRED &amp; BRACKETT REQUIRED - Meter location: Under stairs, Parking available on drive, Trainee ok, ID ok, IHD ok, , not-applicable</t>
  </si>
  <si>
    <t>Bracket fitted . Unable to test pre install . Nipple barrel damaged</t>
  </si>
  <si>
    <t>S50C19815</t>
  </si>
  <si>
    <t>S454136,S454136</t>
  </si>
  <si>
    <t>MA6NC210933956</t>
  </si>
  <si>
    <t>G4F10923472100</t>
  </si>
  <si>
    <t>TEL13585068</t>
  </si>
  <si>
    <t>G0411211315LC</t>
  </si>
  <si>
    <t>265 Addycombe Terrace</t>
  </si>
  <si>
    <t>UKMAHOVO2997064</t>
  </si>
  <si>
    <t>OE1358508201</t>
  </si>
  <si>
    <t>5 MORNINGSIDE, WASHINGTON</t>
  </si>
  <si>
    <t>NE38 9JH</t>
  </si>
  <si>
    <t>COVID-19 STATUS: NO KNOWN OR SUSPECTED COVID-19Mr Matthew Richardson+447940203642</t>
  </si>
  <si>
    <t>Z16N379638,Z16N379638</t>
  </si>
  <si>
    <t>E6S01690961456,E6S01690961456</t>
  </si>
  <si>
    <t>MA6NC210810998</t>
  </si>
  <si>
    <t>21E5249929</t>
  </si>
  <si>
    <t>0CA2F400005BE65B</t>
  </si>
  <si>
    <t>G4F10772372100</t>
  </si>
  <si>
    <t>OE13585082</t>
  </si>
  <si>
    <t>OE1358509001</t>
  </si>
  <si>
    <t>4 BLACKWELL GROVE, DARLINGTON</t>
  </si>
  <si>
    <t>DL3 8QS</t>
  </si>
  <si>
    <t>There is plenty of room to park on my Drive, my property is 3rd Bungalow on the left.  I have mobility problems, so make take me some time to answer the Door. Kind  Regards, not-applicable</t>
  </si>
  <si>
    <t>18K0165559,18K0165559</t>
  </si>
  <si>
    <t xml:space="preserve">09667	</t>
  </si>
  <si>
    <t>G4K00345181816,G4K00345181816</t>
  </si>
  <si>
    <t xml:space="preserve">08305	</t>
  </si>
  <si>
    <t>MA6NC210752828</t>
  </si>
  <si>
    <t>21E5240693</t>
  </si>
  <si>
    <t>G4F10805492100</t>
  </si>
  <si>
    <t>OE13585090</t>
  </si>
  <si>
    <t>0CA2F400005A6DCE</t>
  </si>
  <si>
    <t>OE1358511101</t>
  </si>
  <si>
    <t>+447479864767 COVID-19 STATUS: NO KNOWN OR SUSPECTED COVID-19, NEEDED RAISED, not-applicable</t>
  </si>
  <si>
    <t>G4K00695521920,U6S01999941402</t>
  </si>
  <si>
    <t xml:space="preserve">00405	</t>
  </si>
  <si>
    <t>MA6NC210667181</t>
  </si>
  <si>
    <t>G4F00418012000</t>
  </si>
  <si>
    <t>OE13585111</t>
  </si>
  <si>
    <t>0CA2F40000523FE5</t>
  </si>
  <si>
    <t>PURE1358511401</t>
  </si>
  <si>
    <t>75 HIGH STREET, MARSHFIELD, CHIPPENHAM, MARSHFIELD, CHIPPENHAM, WILTSHIRE</t>
  </si>
  <si>
    <t>SN14 8LT</t>
  </si>
  <si>
    <t>Ms Kate BrainSingle phase Elec onlyInternal meter Standard rateParking ok - on the driveTrainee okPassword - Hay Street, not-applicable</t>
  </si>
  <si>
    <t>E11BG52797,E11BG52797</t>
  </si>
  <si>
    <t>21M0291618</t>
  </si>
  <si>
    <t>PURE13585114</t>
  </si>
  <si>
    <t>0CA2F4000056E072</t>
  </si>
  <si>
    <t>PURE1358513201</t>
  </si>
  <si>
    <t>18 THE CROFT, FAIRFORD, FAIRFORD, THE CROFT, FAIRFORD, GLOUCESTERSHIRE</t>
  </si>
  <si>
    <t>GL7 4BL</t>
  </si>
  <si>
    <t>Economy 10 meter required. Customer has 6 ports and water heater. Abort CODE ta56480</t>
  </si>
  <si>
    <t>+441285713433,Electric only,electric internal, understairs,E7 CONFIRMED ON SITE SF/DF, BUTTON THEY USE IN RESIDENTIAL COMPLEX, PENSIONER IN PROPERTY, PARKING IN CAR PARK,TRAINEE OK,PHOTO ID OK,IHD REQ,, not-applicable</t>
  </si>
  <si>
    <t>H15C08043</t>
  </si>
  <si>
    <t>PURE13585132</t>
  </si>
  <si>
    <t>OE1358514501</t>
  </si>
  <si>
    <t>27 STONESDALE, HOUGHTON LE SPRING</t>
  </si>
  <si>
    <t>STATUS: NO KNOWN OR SUSPECTED COVID-19, Call 30 min before arrival, Joseph Wilkins, +447484315033, 18+</t>
  </si>
  <si>
    <t>17K0319131,17K0319131</t>
  </si>
  <si>
    <t>G4K00914601706,G4K00914601706</t>
  </si>
  <si>
    <t xml:space="preserve">04632	</t>
  </si>
  <si>
    <t>MA6NC210811205</t>
  </si>
  <si>
    <t>21E5254377</t>
  </si>
  <si>
    <t>G4F10780562100</t>
  </si>
  <si>
    <t>OE13585145</t>
  </si>
  <si>
    <t>0CA2F400005A6D4A</t>
  </si>
  <si>
    <t>OE1358514601</t>
  </si>
  <si>
    <t>1 BERWICK COURT NORTH ROAD, PONTELAND, NEWCASTLE UPON TYNE</t>
  </si>
  <si>
    <t>NE20 9UN</t>
  </si>
  <si>
    <t xml:space="preserve">COVID-19 - NO KNOWN - 10.11.2021Linda Cassidy +447904190966 D/F STANDARD BOTH OUTSIDE SINGLE PHASE ECV OK  PARKING OK NEXT TO NEIGHBOUR GAS FURTHEST ALONG WALL </t>
  </si>
  <si>
    <t>Z16N169244,Z16N169244</t>
  </si>
  <si>
    <t>E6S04648111660,E6S04648111660</t>
  </si>
  <si>
    <t>MA6NC210715082</t>
  </si>
  <si>
    <t>21E5254082</t>
  </si>
  <si>
    <t>G4F00481302000</t>
  </si>
  <si>
    <t>OE13585146</t>
  </si>
  <si>
    <t>0CA2F400005A6CBC</t>
  </si>
  <si>
    <t>SHL1358516401</t>
  </si>
  <si>
    <t>6 Stratford Place, Eaton Socon, Eaton Socon, St. Neots Cambridgeshire, Eaton Socon</t>
  </si>
  <si>
    <t>PE19 8HY</t>
  </si>
  <si>
    <t>SHL13585164</t>
  </si>
  <si>
    <t>TEL1358518101</t>
  </si>
  <si>
    <t>24, BEAUMONT COURT, FLITWICK, BEDFORD, BEDFORDSHIRE</t>
  </si>
  <si>
    <t>elec indoors gas outdoors- standard rate elecdual band neededparking okay/ id okay/ trainee okay Please call 30 mins beforehand +447484135075, not-applicable</t>
  </si>
  <si>
    <t>KO1E11014,K00E011014</t>
  </si>
  <si>
    <t xml:space="preserve">07175	</t>
  </si>
  <si>
    <t>MA6NC210933744</t>
  </si>
  <si>
    <t>21M0290240</t>
  </si>
  <si>
    <t>E6F10673572100</t>
  </si>
  <si>
    <t>TEL13585181</t>
  </si>
  <si>
    <t>0CA2F4000056E094</t>
  </si>
  <si>
    <t>PURE1358518701</t>
  </si>
  <si>
    <t>Home Farmhouse, 2 Kington St Michael, Chippenham, CHIPPENHAM, WILTSHIRE</t>
  </si>
  <si>
    <t>SN14 6HX</t>
  </si>
  <si>
    <t>Elec only / indoors / standard rate / parking okay / trainee okay / photo id suff  +447971037116 call 30 mins prior, not-applicable</t>
  </si>
  <si>
    <t>E11BG52859,E11BG52859</t>
  </si>
  <si>
    <t>21M0291619</t>
  </si>
  <si>
    <t>PURE13585187</t>
  </si>
  <si>
    <t>0CA2F4000056E06B</t>
  </si>
  <si>
    <t>E150411211411DT</t>
  </si>
  <si>
    <t>61, WARKWORTH AVENUE,</t>
  </si>
  <si>
    <t>SOUTH SHIELDS,</t>
  </si>
  <si>
    <t>NE34 7HF</t>
  </si>
  <si>
    <t>SLA: 17:10- OVO- PHONEHomeless person ready to move incouncil will be on sitemeter exchange required- creditparking is fine1 person at propertyCovid Clear - No Symptoms or Diagnosis</t>
  </si>
  <si>
    <t>Fuse board locked</t>
  </si>
  <si>
    <t>E1306550,E1306550</t>
  </si>
  <si>
    <t>17P6725950</t>
  </si>
  <si>
    <t>OE1358520001</t>
  </si>
  <si>
    <t>21E5236282</t>
  </si>
  <si>
    <t>OE13585200</t>
  </si>
  <si>
    <t>SHL1358520301</t>
  </si>
  <si>
    <t>78, WHITWORTH ROAD, WHITWORTH ROAD</t>
  </si>
  <si>
    <t>SE25 6XL</t>
  </si>
  <si>
    <t>COVID-19 STATUS: NO KNOWN OR SUSPECTED COVID-19Miss Wing Lo+447939860886customer mentioned about a specific fitting needed to complete gas - either a wall or floor bracket - covid clear - gas meter accessible below 8ft - parking ok - 18+ - Pa</t>
  </si>
  <si>
    <t>G4A50003950501,G4A50003950501</t>
  </si>
  <si>
    <t xml:space="preserve">07921	</t>
  </si>
  <si>
    <t>SG940215207520</t>
  </si>
  <si>
    <t>G4F10858882100</t>
  </si>
  <si>
    <t>SG940219823521</t>
  </si>
  <si>
    <t>SHL13585203</t>
  </si>
  <si>
    <t>SHL1354903502</t>
  </si>
  <si>
    <t>9, COLEMAN ROAD, BELVEDERE, KENT</t>
  </si>
  <si>
    <t>DA17 5AW</t>
  </si>
  <si>
    <t>A09X011711,A09X011711</t>
  </si>
  <si>
    <t>G4K66185920613,G4K66185920613</t>
  </si>
  <si>
    <t>MA6NC210594009</t>
  </si>
  <si>
    <t>21M0291459</t>
  </si>
  <si>
    <t>G4F12046542100</t>
  </si>
  <si>
    <t>SHL13549035</t>
  </si>
  <si>
    <t>0CA2F400006BF0E5</t>
  </si>
  <si>
    <t>SHL1358524501</t>
  </si>
  <si>
    <t>M10X136551</t>
  </si>
  <si>
    <t>E6S03157071054</t>
  </si>
  <si>
    <t>SHL13585245</t>
  </si>
  <si>
    <t>SHL1358529101</t>
  </si>
  <si>
    <t>15, Willoughby Close, 15, DAVENTRY, WILLOUGHBY CLOSE, DAVENTRY, NORTHAMPTONSHIRE</t>
  </si>
  <si>
    <t>NN11 9AR</t>
  </si>
  <si>
    <t>** no assets migrated ** STATUS: NO KNOWN OR SUSPECTED COVID-19, Call 30 min before arrival, Mr Ian Drinkwater, +447872347193, 18+, No COVID/shieldingParking availableSupply off OK</t>
  </si>
  <si>
    <t>17P0172824,17P0172824</t>
  </si>
  <si>
    <t xml:space="preserve">0003842	</t>
  </si>
  <si>
    <t xml:space="preserve">0013348	</t>
  </si>
  <si>
    <t>G4P01684741700,G4P01684741700</t>
  </si>
  <si>
    <t xml:space="preserve">023656	</t>
  </si>
  <si>
    <t>MA6NC210625639</t>
  </si>
  <si>
    <t>21M0291544</t>
  </si>
  <si>
    <t>E6E03648372121</t>
  </si>
  <si>
    <t>SHL13585291</t>
  </si>
  <si>
    <t>0CA2F400006BF1FD</t>
  </si>
  <si>
    <t>PURE1358529301</t>
  </si>
  <si>
    <t>55 REWLEY ROAD, OXFORD</t>
  </si>
  <si>
    <t>OX1 2RG</t>
  </si>
  <si>
    <t>G4 Dual band gas meter required. Semi con box. abort code cn1711h</t>
  </si>
  <si>
    <t>Cust can arrange for parking permit. 07504 923828. if cant reach on phone, please email henrik@rehnstrom.numeter is outside - semi concealed. , not-applicable</t>
  </si>
  <si>
    <t>G4A50150761001</t>
  </si>
  <si>
    <t>PURE13585293</t>
  </si>
  <si>
    <t>SHL1357429202</t>
  </si>
  <si>
    <t>13, Stanhope Road, Pease Pottage, CRAWLEY, STANHOPE ROAD, PEASE POTTAGE, CRAWLEY</t>
  </si>
  <si>
    <t>RH11 9GL</t>
  </si>
  <si>
    <t>Customer want e6 meter to be installed. We don't have e6 meters  and brackets for this type of meters in stock. Please make sure to sent engineer with proper equipment to do job properly. DB required. DB Comms hub need to be installed on electric meter. ET1711B</t>
  </si>
  <si>
    <t>**MUST ATTEND, PREVIOUS FAIL, COMPLAINT**            Ms Atonella G Roberts +447583159617 GAS METER OUTSIDE CUST WANTS TO HAVE THE DISPLAY FACING UP E6 METER REQ WITH BRACKET REQ BOTH MANUAL READS SEMI CON KIT PARKING OK IN BAY G 2ND ENG OK  PASSWORD CRUTCHES POSS DUAL-BAND REQ COVID-19 - NO KNOWN -25, smets2-commission esme</t>
  </si>
  <si>
    <t>21M0071456</t>
  </si>
  <si>
    <t>G4P01376891800,G4P01376891800</t>
  </si>
  <si>
    <t>SHL13574292</t>
  </si>
  <si>
    <t>OE1358534301</t>
  </si>
  <si>
    <t>27 BEZIER APARTMENTS, 91 CITY ROAD, BEZIER APARTMENTS;91, CITY ROAD, LONDON</t>
  </si>
  <si>
    <t>EC1Y 1AF</t>
  </si>
  <si>
    <t>E12Z134940,E12Z134940</t>
  </si>
  <si>
    <t>21M0291443</t>
  </si>
  <si>
    <t>OE13585343</t>
  </si>
  <si>
    <t>0CA2F400006BEE24</t>
  </si>
  <si>
    <t>OE1358535701</t>
  </si>
  <si>
    <t>THE BARN MOORHOUSE GATE, ALLENDALE, HEXHAM</t>
  </si>
  <si>
    <t>NE47 9DW</t>
  </si>
  <si>
    <t>20L3352385,20L3352385</t>
  </si>
  <si>
    <t>21E5254073</t>
  </si>
  <si>
    <t>OE13585357</t>
  </si>
  <si>
    <t>0CA2F400005BE3FE</t>
  </si>
  <si>
    <t>SW0151258</t>
  </si>
  <si>
    <t>Gas meter to far away over 20 meters. Smets 1  Won't commission. Customer don't want smart meter. Biological hazard. Dangerous area. Alcohol  present on site and drug paraphernalia.</t>
  </si>
  <si>
    <t>OE1358538201</t>
  </si>
  <si>
    <t>8 Lacebark, Houghton le spring, Tyne And Wear</t>
  </si>
  <si>
    <t>DH4 7TB</t>
  </si>
  <si>
    <t>L78L01451,L78L01451</t>
  </si>
  <si>
    <t>MA6NC210811179</t>
  </si>
  <si>
    <t>21E5234681</t>
  </si>
  <si>
    <t>G4F10780402100</t>
  </si>
  <si>
    <t>OE13585382</t>
  </si>
  <si>
    <t>0CA2F40000523FA3</t>
  </si>
  <si>
    <t>FRST1150539503</t>
  </si>
  <si>
    <t>+447933207871 hlf hr enroute, DD-standard,easy access, both external, parking ok,trainee ok, ID ok, IHD, daily reads., Meter below 8ft: Y|Has permission to Install: Y|Parking available: FREE_PARKING_NEARBY|Customer has Carer or representative: N|Pass phrase: N/Ano covid, site-investigation</t>
  </si>
  <si>
    <t>Wrong address and serial number on file. Needs updating</t>
  </si>
  <si>
    <t>OE1358538501</t>
  </si>
  <si>
    <t>20 EPSOM DRIVE, ASHINGTON</t>
  </si>
  <si>
    <t>Please contact me on 07554990436 to confirm time of arrival You can park immediately outside the house, not-applicable</t>
  </si>
  <si>
    <t>Complete. No room to take security block out</t>
  </si>
  <si>
    <t>17K0066147,17K0066147</t>
  </si>
  <si>
    <t>G4K00758851706,G4K00758851706</t>
  </si>
  <si>
    <t>MA6NC210670485</t>
  </si>
  <si>
    <t>21M0188165</t>
  </si>
  <si>
    <t>G4F12075012100</t>
  </si>
  <si>
    <t>ISO2041547</t>
  </si>
  <si>
    <t>OE13585385</t>
  </si>
  <si>
    <t>0CA2F400005BE5EA</t>
  </si>
  <si>
    <t>OE1358539201</t>
  </si>
  <si>
    <t>14 LANE CORNER, 14, LANE CORNER, SOUTH SHIELDS</t>
  </si>
  <si>
    <t>NE34 0XA</t>
  </si>
  <si>
    <t>17P0341437</t>
  </si>
  <si>
    <t>G4P73699201700</t>
  </si>
  <si>
    <t>Supplier cancelled job</t>
  </si>
  <si>
    <t>OE13585392</t>
  </si>
  <si>
    <t>SHL1358541101</t>
  </si>
  <si>
    <t>55 Hardens Mead, Chippenham, HARDENS MEAD, CHIPPENHAM, WILTSHIRE</t>
  </si>
  <si>
    <t>SN15 3AF</t>
  </si>
  <si>
    <t>Meter below 8ft: Y|Has permission to Install: Y|Parking available: FREE_PARKING_NEARBY|Customer has Carer or representative: N|Pass phrase: Tiddlywinks, not-applicable</t>
  </si>
  <si>
    <t>D08C27329,D08C27329</t>
  </si>
  <si>
    <t>MA6NC210933902</t>
  </si>
  <si>
    <t>21M0291707</t>
  </si>
  <si>
    <t>G4F12058402100</t>
  </si>
  <si>
    <t>SHL13585411</t>
  </si>
  <si>
    <t>0CA2F400005BCF8F</t>
  </si>
  <si>
    <t>SHL1358543401</t>
  </si>
  <si>
    <t>2ND FLOOR, 224D, GLOUCESTER TERRACE, LONDON</t>
  </si>
  <si>
    <t>W2 6HU</t>
  </si>
  <si>
    <t>COVID-19 STATUS: NO KNOWN OR SUSPECTED COVID-19,, Giti Tafavogh +447888697104 PREV COMMISSIONING FAILED BOTH METERS INSIDE  DUAL BAND REQ PARKING PAY N DISP 2ND ENG OK  ID OK , not-applicable</t>
  </si>
  <si>
    <t>21M0007950</t>
  </si>
  <si>
    <t>E6S00757281356,E6S00757281356</t>
  </si>
  <si>
    <t>MA6NC210608668</t>
  </si>
  <si>
    <t>E6F10679682100</t>
  </si>
  <si>
    <t>SHL13585434</t>
  </si>
  <si>
    <t>OE1358545001</t>
  </si>
  <si>
    <t>65 Ramsay Drive</t>
  </si>
  <si>
    <t>441740655629 contact no, not-applicable</t>
  </si>
  <si>
    <t>I07L21483</t>
  </si>
  <si>
    <t>G4F92309391900</t>
  </si>
  <si>
    <t>OE13585450</t>
  </si>
  <si>
    <t>OE1358547101</t>
  </si>
  <si>
    <t>43 BRANCEPETH ROAD, FERRYHILL</t>
  </si>
  <si>
    <t>DL17 8ED</t>
  </si>
  <si>
    <t>16M0120847,16M0120847</t>
  </si>
  <si>
    <t>G4F72284981700,G4F72284981700</t>
  </si>
  <si>
    <t xml:space="preserve">03674	</t>
  </si>
  <si>
    <t>MA6NC210811226</t>
  </si>
  <si>
    <t>21E5254229</t>
  </si>
  <si>
    <t>G4F10772802100</t>
  </si>
  <si>
    <t>OE13585471</t>
  </si>
  <si>
    <t>0CA2F400005BE503</t>
  </si>
  <si>
    <t>OE1358547401</t>
  </si>
  <si>
    <t>18, RICHARDSON TERRACE, WASHINGTON</t>
  </si>
  <si>
    <t>NE37 2QJ</t>
  </si>
  <si>
    <t xml:space="preserve">covid clear 18+parking ok - park around the backElec - in living roomGas - in living roomCarl - +447487231615call 30 mins prior to appointment </t>
  </si>
  <si>
    <t>17M0047156,17M0047156</t>
  </si>
  <si>
    <t>G4F64577031600,G4F64577031600</t>
  </si>
  <si>
    <t>MA6NC210811214</t>
  </si>
  <si>
    <t>21E5254109</t>
  </si>
  <si>
    <t>G4F10772192100</t>
  </si>
  <si>
    <t>OE13585474</t>
  </si>
  <si>
    <t>0CA2F400005A6D62</t>
  </si>
  <si>
    <t>SHL1358547601</t>
  </si>
  <si>
    <t>185, 185, BROOKLANDS AVENUE, WIXAMS, BEDFORD</t>
  </si>
  <si>
    <t>MK42 6AE</t>
  </si>
  <si>
    <t>D12W701219,D12W701219</t>
  </si>
  <si>
    <t>SG940215210420</t>
  </si>
  <si>
    <t>21M0290102</t>
  </si>
  <si>
    <t>G4F10834592100</t>
  </si>
  <si>
    <t>SG940220015121</t>
  </si>
  <si>
    <t>SHL13585476</t>
  </si>
  <si>
    <t>0CA2F4000056DF14</t>
  </si>
  <si>
    <t>PURE1358547701</t>
  </si>
  <si>
    <t>[REDACTED], [REDACTED], [REDACTED], smets2-commission</t>
  </si>
  <si>
    <t>Please decommission old Comms hub for electric and swap to new Comms hub.</t>
  </si>
  <si>
    <t>PURE13585477</t>
  </si>
  <si>
    <t>OE1358547801</t>
  </si>
  <si>
    <t>17 Lapwing Court, Durham, County Durham</t>
  </si>
  <si>
    <t>17K0219481,17K0219481</t>
  </si>
  <si>
    <t>G4K00797771706,G4K00797771706</t>
  </si>
  <si>
    <t xml:space="preserve">04203	</t>
  </si>
  <si>
    <t>MA6NC210714582</t>
  </si>
  <si>
    <t>21E5234764</t>
  </si>
  <si>
    <t>G4F10780442100</t>
  </si>
  <si>
    <t>OE13585478</t>
  </si>
  <si>
    <t>0CA2F400005A6D8E</t>
  </si>
  <si>
    <t>OE1358548201</t>
  </si>
  <si>
    <t>283, VICTORIA ROAD WEST, VICTORIA ROAD WEST, HEBBURN</t>
  </si>
  <si>
    <t>NE31 2EG</t>
  </si>
  <si>
    <t xml:space="preserve">COVID-19 STATUS: NO KNOWN OR SUSPECTED COVID-19 park at the back of the property </t>
  </si>
  <si>
    <t>16K0237177,16K0237177</t>
  </si>
  <si>
    <t>U6S03535411602,U6S03535411602</t>
  </si>
  <si>
    <t xml:space="preserve">04075	</t>
  </si>
  <si>
    <t>MA6NC210811212</t>
  </si>
  <si>
    <t>21E5243506</t>
  </si>
  <si>
    <t>G4F10801692100</t>
  </si>
  <si>
    <t>OE13585482</t>
  </si>
  <si>
    <t>0CA2F400005A6D59</t>
  </si>
  <si>
    <t>OE1358548601</t>
  </si>
  <si>
    <t>1, FIELD HOUSE CLOSE, ACKLINGTON, MORPETH</t>
  </si>
  <si>
    <t>NE65 9PE</t>
  </si>
  <si>
    <t>Complete. C19. Exposed pe 53880384</t>
  </si>
  <si>
    <t>16K0555624,16K0555624</t>
  </si>
  <si>
    <t>G4A00442320901,G4A00442390901</t>
  </si>
  <si>
    <t>MA6NC210602214</t>
  </si>
  <si>
    <t>21E5238141</t>
  </si>
  <si>
    <t>G4F10849922100</t>
  </si>
  <si>
    <t>ISO2037884</t>
  </si>
  <si>
    <t>OE13585486</t>
  </si>
  <si>
    <t>0CA2F400005BE5D9</t>
  </si>
  <si>
    <t>OE1358548701</t>
  </si>
  <si>
    <t>73 OAKWELL COURT, HAMSTERLEY COLLIERY, NEWCASTLE UPON TYNE</t>
  </si>
  <si>
    <t>NE17 7BE</t>
  </si>
  <si>
    <t>17K0287741,17K0287741</t>
  </si>
  <si>
    <t>G4K00666031706,G4K00666031706</t>
  </si>
  <si>
    <t>MA6NC210936479</t>
  </si>
  <si>
    <t>21E5254147</t>
  </si>
  <si>
    <t>G4F10771872100</t>
  </si>
  <si>
    <t>OE13585487</t>
  </si>
  <si>
    <t>0CA2F400006CDB43</t>
  </si>
  <si>
    <t>OE1358549101</t>
  </si>
  <si>
    <t>71, EPSOM DRIVE, ASHINGTON</t>
  </si>
  <si>
    <t>call en route +447853338244. standard rate. outside, Parking ok. solar pannel</t>
  </si>
  <si>
    <t>Exposed pe. 53879999</t>
  </si>
  <si>
    <t>16K0554379,16K0554379</t>
  </si>
  <si>
    <t>G4K01025491606,G4K01025491606</t>
  </si>
  <si>
    <t xml:space="preserve">04758	</t>
  </si>
  <si>
    <t>MA6NC210644375</t>
  </si>
  <si>
    <t>21E5238119</t>
  </si>
  <si>
    <t>G4F10773742100</t>
  </si>
  <si>
    <t>ISO2037936</t>
  </si>
  <si>
    <t>OE13585491</t>
  </si>
  <si>
    <t>0CA2F400005BE5F8</t>
  </si>
  <si>
    <t>OE1358549701</t>
  </si>
  <si>
    <t>6 PINE STREET, PINE STREET, WALDRIDGE, CHESTER LE STREET</t>
  </si>
  <si>
    <t>DH2 3SF</t>
  </si>
  <si>
    <t>Standard rate, step ladder required, call en route +447449795732</t>
  </si>
  <si>
    <t>17K0287615,17K0287615</t>
  </si>
  <si>
    <t>MA6NC210811197</t>
  </si>
  <si>
    <t>21E5254095</t>
  </si>
  <si>
    <t>G4F10772862100</t>
  </si>
  <si>
    <t>OE13585497</t>
  </si>
  <si>
    <t>0CA2F400005BE4FF</t>
  </si>
  <si>
    <t>OE1358550201</t>
  </si>
  <si>
    <t>2 Eden Crescent, 2, EDEN CRESCENT, CHESTER LE STREET, DURHAM</t>
  </si>
  <si>
    <t>DH3 4DR</t>
  </si>
  <si>
    <t xml:space="preserve">COVID-19 STATUS: NO KNOWN OR SUSPECTED COVID-19Michelle Pilarinou +447988258424 early as possible please - covid safe - standard rate - single phase - below 8ft - electric and gas  outside on the wall - parking ok - 2 engineers - ID </t>
  </si>
  <si>
    <t>I</t>
  </si>
  <si>
    <t>18K0329561,18K0329561</t>
  </si>
  <si>
    <t xml:space="preserve">07727	</t>
  </si>
  <si>
    <t>U6S04725781902,U6S04725781902</t>
  </si>
  <si>
    <t>MA6NC210936585</t>
  </si>
  <si>
    <t>21E5238167</t>
  </si>
  <si>
    <t>G4F00372932000</t>
  </si>
  <si>
    <t>OE13585502</t>
  </si>
  <si>
    <t>0CA2F4000056F958</t>
  </si>
  <si>
    <t>OE1358550701</t>
  </si>
  <si>
    <t>Gas Only exchanged raised and completed. Elec gas and PPMID fully commissioned</t>
  </si>
  <si>
    <t>OE13585507</t>
  </si>
  <si>
    <t>OE1358551201</t>
  </si>
  <si>
    <t>14, ASPEN WAY, MORPETH</t>
  </si>
  <si>
    <t>Forgot to take photo of ppmid but fully commissioned and instructions left.</t>
  </si>
  <si>
    <t>17K0453218,17K0453218</t>
  </si>
  <si>
    <t>G4K00389171816,G4K00389171816</t>
  </si>
  <si>
    <t>MA6NC210481526</t>
  </si>
  <si>
    <t>21E5234758</t>
  </si>
  <si>
    <t>G4F10747922100</t>
  </si>
  <si>
    <t>OE13585512</t>
  </si>
  <si>
    <t>0CA2F4000056F776</t>
  </si>
  <si>
    <t>OE1358551601</t>
  </si>
  <si>
    <t>3 UPLANDS CLOSE, CROOK</t>
  </si>
  <si>
    <t>DL15 9NW</t>
  </si>
  <si>
    <t>16M0117406,16M0117406</t>
  </si>
  <si>
    <t>MA6NC210714786</t>
  </si>
  <si>
    <t>21E5253711</t>
  </si>
  <si>
    <t>G4F10780302100</t>
  </si>
  <si>
    <t>OE13585516</t>
  </si>
  <si>
    <t>0CA2F400005BE4E5</t>
  </si>
  <si>
    <t>OE1358551801</t>
  </si>
  <si>
    <t>10 VALLEY GARDENS, WHITLEY BAY</t>
  </si>
  <si>
    <t>NE25 9AP</t>
  </si>
  <si>
    <t>17M0046493,17M0046493</t>
  </si>
  <si>
    <t>G4F72388371700,G4F72388371700</t>
  </si>
  <si>
    <t xml:space="preserve">07643	</t>
  </si>
  <si>
    <t>MA6NC210670038</t>
  </si>
  <si>
    <t>21E5239197</t>
  </si>
  <si>
    <t>G4F00481312000</t>
  </si>
  <si>
    <t>OE13585518</t>
  </si>
  <si>
    <t>0CA2F4000056F91B</t>
  </si>
  <si>
    <t>OE1358551901</t>
  </si>
  <si>
    <t>4, BURNOPFIELD GARDENS, NEWCASTLE UPON TYNE</t>
  </si>
  <si>
    <t>NE15 7DN</t>
  </si>
  <si>
    <t>18K0252809,18K0252809</t>
  </si>
  <si>
    <t xml:space="preserve">06565	</t>
  </si>
  <si>
    <t>G4K00648321816,G4K00648321816</t>
  </si>
  <si>
    <t xml:space="preserve">04166	</t>
  </si>
  <si>
    <t>ma6nc210715088</t>
  </si>
  <si>
    <t>21e5239889</t>
  </si>
  <si>
    <t>OE13585519</t>
  </si>
  <si>
    <t>OE1358552001</t>
  </si>
  <si>
    <t>20 PRIMROSE LANE, HOUGHTON-LE-SPRING, TYNE AND WEAR</t>
  </si>
  <si>
    <t>DH4 5JB</t>
  </si>
  <si>
    <t>Peter Kerr +447563391767 DOG IN PROP METERS OUTSIDE WALL SINGLE PH ECV OK Meters are found at the side of the house and are easily accessible. Can park on the driveway as it won't be in use.</t>
  </si>
  <si>
    <t>16M0119603,16M0119603</t>
  </si>
  <si>
    <t xml:space="preserve">06482	</t>
  </si>
  <si>
    <t>G4F72494821700,G4F72494801700</t>
  </si>
  <si>
    <t xml:space="preserve">01496	</t>
  </si>
  <si>
    <t>MA6NC210936462</t>
  </si>
  <si>
    <t>21E5254126</t>
  </si>
  <si>
    <t>G4F12078482100</t>
  </si>
  <si>
    <t>OE13585520</t>
  </si>
  <si>
    <t>0CA2F4000056F960</t>
  </si>
  <si>
    <t>PURE1358553001</t>
  </si>
  <si>
    <t>18A GATESTONE ROAD, LONDON, LONDON</t>
  </si>
  <si>
    <t>SE19 3AT</t>
  </si>
  <si>
    <t>No answer at door and no number to call waited 20mins Et1511I</t>
  </si>
  <si>
    <t>D15B209038</t>
  </si>
  <si>
    <t>PURE13585530</t>
  </si>
  <si>
    <t>OE1358553101</t>
  </si>
  <si>
    <t>8 Evesham Road, Seaham, County Durham</t>
  </si>
  <si>
    <t>SR7 8DH</t>
  </si>
  <si>
    <t>17K0325596,17K0325596</t>
  </si>
  <si>
    <t>G4K00746411706,G4K00746411706</t>
  </si>
  <si>
    <t xml:space="preserve">05441	</t>
  </si>
  <si>
    <t>MA6NC210752996</t>
  </si>
  <si>
    <t>21E5254195</t>
  </si>
  <si>
    <t>G4F10772842100</t>
  </si>
  <si>
    <t>OE13585531</t>
  </si>
  <si>
    <t>0CA2F400005BE4DC</t>
  </si>
  <si>
    <t>OE1358553301</t>
  </si>
  <si>
    <t>49A, CENTRAL AVENUE, NORTH SHIELDS</t>
  </si>
  <si>
    <t>NE29 7JB</t>
  </si>
  <si>
    <t>covid clear STANDARD RATE, BELOW 8FT, OUTSIDE ON THE WALL, Parking ok</t>
  </si>
  <si>
    <t>18K0250995,18K0250995</t>
  </si>
  <si>
    <t>G4K00645591816,G4K00645591816</t>
  </si>
  <si>
    <t xml:space="preserve">04921	</t>
  </si>
  <si>
    <t>MA6NC210670495</t>
  </si>
  <si>
    <t>21E5250042</t>
  </si>
  <si>
    <t>G4F10805902100</t>
  </si>
  <si>
    <t>ISO2041587</t>
  </si>
  <si>
    <t>OE13585533</t>
  </si>
  <si>
    <t>0CA2F4000056F8A5</t>
  </si>
  <si>
    <t>OE1358553401</t>
  </si>
  <si>
    <t>3, The Hollys, Chester le street, County Durham</t>
  </si>
  <si>
    <t>17K0229256,17K0229256</t>
  </si>
  <si>
    <t>G4K00950601706,G4K00950601706</t>
  </si>
  <si>
    <t xml:space="preserve">05378	</t>
  </si>
  <si>
    <t>MA6NC210811192</t>
  </si>
  <si>
    <t>21E5254188</t>
  </si>
  <si>
    <t>G4F10771972100</t>
  </si>
  <si>
    <t>OE13585534</t>
  </si>
  <si>
    <t>0CA2F400005BE60B</t>
  </si>
  <si>
    <t>OE1358554101</t>
  </si>
  <si>
    <t>6 DECKHAM TERRACE, GATESHEAD</t>
  </si>
  <si>
    <t>NE8 3UY</t>
  </si>
  <si>
    <t>17M0046839</t>
  </si>
  <si>
    <t>G4F72388901700</t>
  </si>
  <si>
    <t>OE13585541</t>
  </si>
  <si>
    <t>OE1358554201</t>
  </si>
  <si>
    <t>24, COLLIER GARDENS, NEWCASTLE, TYNE AND WEAR</t>
  </si>
  <si>
    <t>NE13 7FS</t>
  </si>
  <si>
    <t>18K0331858,18K0331858</t>
  </si>
  <si>
    <t xml:space="preserve">05597	</t>
  </si>
  <si>
    <t>U6S04725481902,U6S04725481902</t>
  </si>
  <si>
    <t xml:space="preserve">02880	</t>
  </si>
  <si>
    <t>ma6nc210715086</t>
  </si>
  <si>
    <t>21e5239947</t>
  </si>
  <si>
    <t>g4f10780832100</t>
  </si>
  <si>
    <t>OE13585542</t>
  </si>
  <si>
    <t>OE1358554801</t>
  </si>
  <si>
    <t>59 LANGDALE WAY, EAST BOLDON</t>
  </si>
  <si>
    <t>NE36 0UF</t>
  </si>
  <si>
    <t xml:space="preserve">Standard rate, both outside, call en route +447827816183. </t>
  </si>
  <si>
    <t>18K0117557,18K0117557</t>
  </si>
  <si>
    <t>G4K00344451816,G4K00344451816</t>
  </si>
  <si>
    <t xml:space="preserve">08141	</t>
  </si>
  <si>
    <t>MA6NC210752766</t>
  </si>
  <si>
    <t>21E5254127</t>
  </si>
  <si>
    <t>G4F12078462100</t>
  </si>
  <si>
    <t>OE13585548</t>
  </si>
  <si>
    <t>0CA2F4000056F96A</t>
  </si>
  <si>
    <t>OE1358554901</t>
  </si>
  <si>
    <t>31 HILLSDEN ROAD, WHITLEY BAY</t>
  </si>
  <si>
    <t>NE25 9XF</t>
  </si>
  <si>
    <t>16K0524184,16K0524184</t>
  </si>
  <si>
    <t>G4K01002721606,G4K01002721606</t>
  </si>
  <si>
    <t>MA6NC210667176</t>
  </si>
  <si>
    <t>21E5239141</t>
  </si>
  <si>
    <t>G4F10806082100</t>
  </si>
  <si>
    <t>OE13585549</t>
  </si>
  <si>
    <t>0CA2F4000056F994</t>
  </si>
  <si>
    <t>OE1358555501</t>
  </si>
  <si>
    <t>31 DINSDALE AVENUE, WALLSEND</t>
  </si>
  <si>
    <t>NE28 9JD</t>
  </si>
  <si>
    <t>Ample parking available. We have a pet cat (very friendly) just in case you have an allergy, not-applicable</t>
  </si>
  <si>
    <t>Gas regulator boxed in customer might take it off later and make another appointment but has just finished decorating</t>
  </si>
  <si>
    <t>17M1092265,17M1092265</t>
  </si>
  <si>
    <t>G4F82022171800</t>
  </si>
  <si>
    <t>21E5238131</t>
  </si>
  <si>
    <t>OE13585555</t>
  </si>
  <si>
    <t>0CA2F4000056F856</t>
  </si>
  <si>
    <t>OE1358556301</t>
  </si>
  <si>
    <t>19, CHIPCHASE GROVE, DURHAM, COUNTY DURHAM</t>
  </si>
  <si>
    <t>B</t>
  </si>
  <si>
    <t>18K0334653,18K0334653</t>
  </si>
  <si>
    <t>E6S18401131861,E6S18401131861</t>
  </si>
  <si>
    <t>MA6NC210936587</t>
  </si>
  <si>
    <t>21E5240069</t>
  </si>
  <si>
    <t>G4F00510972000</t>
  </si>
  <si>
    <t>ISO2041131</t>
  </si>
  <si>
    <t>OE13585563</t>
  </si>
  <si>
    <t>0CA2F400005BE69D</t>
  </si>
  <si>
    <t>OE1358556401</t>
  </si>
  <si>
    <t>1, GREENCHAPEL WAY, SUNDERLAND</t>
  </si>
  <si>
    <t>SR3 2GB</t>
  </si>
  <si>
    <t>18K0336134,18K0336134</t>
  </si>
  <si>
    <t>E6S19388871861,E6S19388871861</t>
  </si>
  <si>
    <t xml:space="preserve">01712	</t>
  </si>
  <si>
    <t>MA6NC210811165</t>
  </si>
  <si>
    <t>21E5243500</t>
  </si>
  <si>
    <t>G4F00482972000</t>
  </si>
  <si>
    <t>OE13585564</t>
  </si>
  <si>
    <t>0CA2F400005A6D4D</t>
  </si>
  <si>
    <t>OE1358556701</t>
  </si>
  <si>
    <t>17 WALSINGHAM, WASHINGTON</t>
  </si>
  <si>
    <t>NE38 7HF</t>
  </si>
  <si>
    <t>17K0417743,17K0417743</t>
  </si>
  <si>
    <t>G4A00689690901,G4A00689690901</t>
  </si>
  <si>
    <t>MA6NC210811004</t>
  </si>
  <si>
    <t>21E5254091</t>
  </si>
  <si>
    <t>G4F00482912000</t>
  </si>
  <si>
    <t>OE13585567</t>
  </si>
  <si>
    <t>0CA2F400005A6D26</t>
  </si>
  <si>
    <t>OE1358556801</t>
  </si>
  <si>
    <t>40, KESTREL COURT, NEWTON AYCLIFFE</t>
  </si>
  <si>
    <t xml:space="preserve">11/11/2021/NO COVIDMETERS OUTSIDE, ON SIDE OF WALL, parking ok, </t>
  </si>
  <si>
    <t>17K0068523,17K0068523</t>
  </si>
  <si>
    <t xml:space="preserve">09340	</t>
  </si>
  <si>
    <t>G4K00534631706,G4K00534631706</t>
  </si>
  <si>
    <t xml:space="preserve">03034	</t>
  </si>
  <si>
    <t>MA6NC210811177</t>
  </si>
  <si>
    <t>21E5254240</t>
  </si>
  <si>
    <t>G4F10780732100</t>
  </si>
  <si>
    <t>OE13585568</t>
  </si>
  <si>
    <t>0CA2F400005BE442</t>
  </si>
  <si>
    <t>OE1358557001</t>
  </si>
  <si>
    <t>125, FARRINGDON ROAD, NORTH SHIELDS</t>
  </si>
  <si>
    <t>NE30 3HF</t>
  </si>
  <si>
    <t>Abort code ta56777 security  block on unable to change it due to solar panels equipment  on board advised customer  what needs done to get smart meters fitted</t>
  </si>
  <si>
    <t>17K0313485,17K0313485</t>
  </si>
  <si>
    <t>G4K00147691706,G4K00147691706</t>
  </si>
  <si>
    <t>OE13585570</t>
  </si>
  <si>
    <t>OE1358557301</t>
  </si>
  <si>
    <t>42 GLENLEIGH DRIVE, SUNDERLAND</t>
  </si>
  <si>
    <t>SR4 9HA</t>
  </si>
  <si>
    <t>16K0056778,16K0056778</t>
  </si>
  <si>
    <t>G4K00007881606,G4K00007881606</t>
  </si>
  <si>
    <t xml:space="preserve">05654	</t>
  </si>
  <si>
    <t>MA6NC210756293</t>
  </si>
  <si>
    <t>21E5238122</t>
  </si>
  <si>
    <t>G4F10780092100</t>
  </si>
  <si>
    <t>OE13585573</t>
  </si>
  <si>
    <t>0CA2F400005A89C9</t>
  </si>
  <si>
    <t>SHL1358557601</t>
  </si>
  <si>
    <t>63, WILLOW GROVE, OLD STRATFORD, MILTON KEYNES</t>
  </si>
  <si>
    <t>MK19 6AY</t>
  </si>
  <si>
    <t>1 DOGS-+447590775603ENROUTE,  ECONOMY 7 , BOTH METERS EXTERNAL, EASY ACCESS, PARKING OK, METAL ECV ,PARKING OK, TRAINEE OK, , not-applicable</t>
  </si>
  <si>
    <t>Http error on electric  advised OK by site support</t>
  </si>
  <si>
    <t>B05X039372,B05X038372</t>
  </si>
  <si>
    <t>G4K50041890312,G4K50041890312</t>
  </si>
  <si>
    <t>MA6NC210749051</t>
  </si>
  <si>
    <t>21M0289987</t>
  </si>
  <si>
    <t>G4F12048322100</t>
  </si>
  <si>
    <t>SHL13585576</t>
  </si>
  <si>
    <t>0CA2F4000056E01E</t>
  </si>
  <si>
    <t>OE1358558001</t>
  </si>
  <si>
    <t>1 Pennine Close, PENNINE CLOSE, DARLINGTON</t>
  </si>
  <si>
    <t>DL3 9YA</t>
  </si>
  <si>
    <t>17K0285625,17K0285625</t>
  </si>
  <si>
    <t>G4K00658291706,G4K00658291706</t>
  </si>
  <si>
    <t xml:space="preserve">05830	</t>
  </si>
  <si>
    <t>MA6NC210752845</t>
  </si>
  <si>
    <t>21E5238641</t>
  </si>
  <si>
    <t>G4F10805562100</t>
  </si>
  <si>
    <t>OE13585580</t>
  </si>
  <si>
    <t>0CA2F400005A6E0B</t>
  </si>
  <si>
    <t>TEL1358560301</t>
  </si>
  <si>
    <t>FLAT 24, THE GLASS HOUSE 3, ROYAL OAK YARD, LONDON</t>
  </si>
  <si>
    <t>SE1 3GE</t>
  </si>
  <si>
    <t>+447943092264, ansonto@gmail.com COVID-19 STATUS: NO CONTACT WITH CUSTOMER, DOORSTEP CHECKS REQUIRED, Bring key for meter box / bring meter! both recent jobs have been voided due to these reasons!+447943092264 call  30 mins prior , ansonto@gmail.com COVID-19 STATUS: NO CONTACT WITH CUSTOMER, DOORSTEP CHECKS REQUIRED, not-applicable</t>
  </si>
  <si>
    <t>F01A03316,F01A03316</t>
  </si>
  <si>
    <t>21M0155391</t>
  </si>
  <si>
    <t>TEL13585603</t>
  </si>
  <si>
    <t>OE1358560401</t>
  </si>
  <si>
    <t>56 BRIARDENE CLOSE, SUNDERLAND</t>
  </si>
  <si>
    <t>SR3 3RU</t>
  </si>
  <si>
    <t xml:space="preserve">11/11/2021/NO COVID METERS OUTSIDE, parking ok, </t>
  </si>
  <si>
    <t>16K0007792,16K0007792</t>
  </si>
  <si>
    <t>G4K00008701506,G4K00008701506</t>
  </si>
  <si>
    <t xml:space="preserve">08938	</t>
  </si>
  <si>
    <t>MA6NC210811227</t>
  </si>
  <si>
    <t>21E5243526</t>
  </si>
  <si>
    <t>G4F00483052000</t>
  </si>
  <si>
    <t>OE13585604</t>
  </si>
  <si>
    <t>0CA2F400005A6D5C</t>
  </si>
  <si>
    <t>OE1358561901</t>
  </si>
  <si>
    <t>3 BROADWAY, GATESHEAD</t>
  </si>
  <si>
    <t>NE9 5PX</t>
  </si>
  <si>
    <t>17K0452181,17K0452181</t>
  </si>
  <si>
    <t>21E5249901</t>
  </si>
  <si>
    <t>OE13585619</t>
  </si>
  <si>
    <t>0CA2F4000056F882</t>
  </si>
  <si>
    <t>OE1358562101</t>
  </si>
  <si>
    <t>6 FAIRFIELD, FAIRFIELD, HOUGHTON LE SPRING</t>
  </si>
  <si>
    <t>Electric complete. Gas meter has seized igt fitting. Stilsons could be tried before further action. CM16111600A</t>
  </si>
  <si>
    <t>17K0286692,17K0286692</t>
  </si>
  <si>
    <t>21E5245397</t>
  </si>
  <si>
    <t>OE13585621</t>
  </si>
  <si>
    <t>0CA2F400005A6D3B</t>
  </si>
  <si>
    <t>OE1358562501</t>
  </si>
  <si>
    <t>39 GEORGE FITZROY COURT, ST. MARY PARK, MORPETH</t>
  </si>
  <si>
    <t>NE61 6FE</t>
  </si>
  <si>
    <t xml:space="preserve">semi con kit required.  call en route +447525187242, </t>
  </si>
  <si>
    <t>18K0165908,18K0165908</t>
  </si>
  <si>
    <t>U6S04525631802</t>
  </si>
  <si>
    <t>21E5240863</t>
  </si>
  <si>
    <t>OE13585625</t>
  </si>
  <si>
    <t>0CA2F400005BE5F6</t>
  </si>
  <si>
    <t>OE1358562801</t>
  </si>
  <si>
    <t>2, VICARAGE CLOSE, SOUTH HETTON, DURHAM</t>
  </si>
  <si>
    <t>DH6 2TB</t>
  </si>
  <si>
    <t xml:space="preserve">Covid clearParking ok can park on driveway Elec inside - standard rate Gas outside on the wall </t>
  </si>
  <si>
    <t>Could not fit shear bolt on outlet due to solder blocking the hole</t>
  </si>
  <si>
    <t>18K0236060,18K0236060</t>
  </si>
  <si>
    <t>G4K00346151816,G4K00346151816</t>
  </si>
  <si>
    <t xml:space="preserve">04427	</t>
  </si>
  <si>
    <t>MA6NC210753052</t>
  </si>
  <si>
    <t>21E5252051</t>
  </si>
  <si>
    <t>E6F10993152100</t>
  </si>
  <si>
    <t>OE13585628</t>
  </si>
  <si>
    <t>0CA2F400005BE4F5</t>
  </si>
  <si>
    <t>OE1358563501</t>
  </si>
  <si>
    <t>64 THIRD STREET, STANLEY</t>
  </si>
  <si>
    <t>DH9 7HE</t>
  </si>
  <si>
    <t>16M0121103,16M0121103</t>
  </si>
  <si>
    <t>G4F72290921700,G4F72290921700</t>
  </si>
  <si>
    <t>MA6NC210810993</t>
  </si>
  <si>
    <t>21E5249832</t>
  </si>
  <si>
    <t>G4F10773522100</t>
  </si>
  <si>
    <t>OE13585635</t>
  </si>
  <si>
    <t>0CA2F400005A7D96</t>
  </si>
  <si>
    <t>OE1358564801</t>
  </si>
  <si>
    <t>1 OAKWOOD VILLAS, ALNWICK</t>
  </si>
  <si>
    <t>NE66 1UT</t>
  </si>
  <si>
    <t>Both meters are well apart. gas in cellar electric at front door., not-applicable</t>
  </si>
  <si>
    <t>Duel band needed. Gas over 10m away</t>
  </si>
  <si>
    <t>16M0117737,16M0117737</t>
  </si>
  <si>
    <t>G4F72281751700,G4F72281751700</t>
  </si>
  <si>
    <t>MA6NC210554168</t>
  </si>
  <si>
    <t>21E5234704</t>
  </si>
  <si>
    <t>E6F10700122100</t>
  </si>
  <si>
    <t>OE13585648</t>
  </si>
  <si>
    <t>0CA2F4000056F77F</t>
  </si>
  <si>
    <t>OE1358564901</t>
  </si>
  <si>
    <t>45 STATION AVENUE SOUTH, FENCEHOUSES, HOUGHTON LE SPRING</t>
  </si>
  <si>
    <t>DH4 6HN</t>
  </si>
  <si>
    <t>17K0224043,17K0224043</t>
  </si>
  <si>
    <t>G4K00934431706,G4K00934431706</t>
  </si>
  <si>
    <t xml:space="preserve">04544	</t>
  </si>
  <si>
    <t>MA6NC210936093</t>
  </si>
  <si>
    <t>21E5254107</t>
  </si>
  <si>
    <t>G4F00510942000</t>
  </si>
  <si>
    <t>OE13585649</t>
  </si>
  <si>
    <t>0CA2F4000056F932</t>
  </si>
  <si>
    <t>OE1358565701</t>
  </si>
  <si>
    <t>26 ST. PAULS GARDENS, SPENNYMOOR</t>
  </si>
  <si>
    <t>DL16 7LS</t>
  </si>
  <si>
    <t>Octjh613</t>
  </si>
  <si>
    <t>The engineer can park on the drive, not-applicable</t>
  </si>
  <si>
    <t>18K0235619</t>
  </si>
  <si>
    <t>G4K01596651706</t>
  </si>
  <si>
    <t>OE13585657</t>
  </si>
  <si>
    <t>OE1358566001</t>
  </si>
  <si>
    <t>35 DOUGLAS WAY, MURTON, SEAHAM</t>
  </si>
  <si>
    <t>SR7 9HX</t>
  </si>
  <si>
    <t>+447817022336 Dave-  standard, single phase meters external, COVID-19 STATUS: NO KNOWN OR SUSPECTED COVID-19</t>
  </si>
  <si>
    <t>18K0165166,18K0165166</t>
  </si>
  <si>
    <t>2006:536294,536294</t>
  </si>
  <si>
    <t>MA6NC210753053</t>
  </si>
  <si>
    <t>21E5239420</t>
  </si>
  <si>
    <t>G4F10805532100</t>
  </si>
  <si>
    <t>OE13585660</t>
  </si>
  <si>
    <t>0CA2F400005A6DEC</t>
  </si>
  <si>
    <t>OE1358566601</t>
  </si>
  <si>
    <t>20 ETTERSGILL DRIVE, ETTERSGILL DRIVE, DARLINGTON</t>
  </si>
  <si>
    <t>DL3 8UD</t>
  </si>
  <si>
    <t>17K0306496,17K0306496</t>
  </si>
  <si>
    <t>SG940223848121</t>
  </si>
  <si>
    <t>21E5253434</t>
  </si>
  <si>
    <t>G4F10780642100</t>
  </si>
  <si>
    <t>OE13585666</t>
  </si>
  <si>
    <t>0CA2F400005BE45E</t>
  </si>
  <si>
    <t>OE1358567801</t>
  </si>
  <si>
    <t>BELVEDERE STOCKTON ROAD, SEAHAM</t>
  </si>
  <si>
    <t>SR7 0PB</t>
  </si>
  <si>
    <t>16K0427943,16K0427943</t>
  </si>
  <si>
    <t>G4K00167071706,G4K00167071706</t>
  </si>
  <si>
    <t>MA6NC210712787</t>
  </si>
  <si>
    <t>21E5254118</t>
  </si>
  <si>
    <t>G4F10805482100</t>
  </si>
  <si>
    <t>OE13585678</t>
  </si>
  <si>
    <t>0CA2F400005A6DFD</t>
  </si>
  <si>
    <t>OE1358567901</t>
  </si>
  <si>
    <t>19 MEWBURN COURT, DARLINGTON</t>
  </si>
  <si>
    <t>DL3 0SH</t>
  </si>
  <si>
    <t>17M0046572,17M0046572</t>
  </si>
  <si>
    <t>G4F72285201700,G4F72285201700</t>
  </si>
  <si>
    <t xml:space="preserve">02827	</t>
  </si>
  <si>
    <t>MA6NC210811060</t>
  </si>
  <si>
    <t>21E5254238</t>
  </si>
  <si>
    <t>G4F10780712100</t>
  </si>
  <si>
    <t>OE13585679</t>
  </si>
  <si>
    <t>0CA2F400005BE462</t>
  </si>
  <si>
    <t>FRST1159216602</t>
  </si>
  <si>
    <t>4, SPENCER, SPENCER</t>
  </si>
  <si>
    <t>MK14 6BQ</t>
  </si>
  <si>
    <t>Parking ok, Dual, Standard, Trainee ok, IHD ok, +447470215306, +447388446123 enroute, standard, single, nooth meters internal, easy access, parking ok, trainee ok, id ok, ihd, not-applicable</t>
  </si>
  <si>
    <t>S71FM23761,S71FM23761</t>
  </si>
  <si>
    <t>G4A02493621001,11125</t>
  </si>
  <si>
    <t>MA6NC210748881</t>
  </si>
  <si>
    <t>21M0291860</t>
  </si>
  <si>
    <t>G4F12058742100</t>
  </si>
  <si>
    <t>FRST11592166</t>
  </si>
  <si>
    <t>0CA2F4000056DF94</t>
  </si>
  <si>
    <t>OE1358568801</t>
  </si>
  <si>
    <t>67, LOCOMOTION WAY, NORTH SHIELDS</t>
  </si>
  <si>
    <t>NE29 6XE</t>
  </si>
  <si>
    <t>17K0287057,17K0287057</t>
  </si>
  <si>
    <t>G4K00131531706,G4K00131531706</t>
  </si>
  <si>
    <t xml:space="preserve">01867	</t>
  </si>
  <si>
    <t>MA6NC210670354</t>
  </si>
  <si>
    <t>21E5249948</t>
  </si>
  <si>
    <t>G4F10805862100</t>
  </si>
  <si>
    <t>ISO2041121</t>
  </si>
  <si>
    <t>OE13585688</t>
  </si>
  <si>
    <t>0CA2F4000056F8AB</t>
  </si>
  <si>
    <t>OE1358569201</t>
  </si>
  <si>
    <t>101 OAKWELL COURT, HAMSTERLEY COLLIERY, NEWCASTLE UPON TYNE</t>
  </si>
  <si>
    <t>covid clear, standard rate, below 8ft, Elec - inside step ladder req, Gas - outside on the wall, parking ok.</t>
  </si>
  <si>
    <t>17M1093584,17M1093584</t>
  </si>
  <si>
    <t xml:space="preserve">06102	</t>
  </si>
  <si>
    <t>G4F71796721700,G4F71796751700</t>
  </si>
  <si>
    <t xml:space="preserve">03172	</t>
  </si>
  <si>
    <t>MA6NC210811223</t>
  </si>
  <si>
    <t>21E5254348</t>
  </si>
  <si>
    <t>G4F10860702100</t>
  </si>
  <si>
    <t>OE13585692</t>
  </si>
  <si>
    <t>0CA2F400005A8A41</t>
  </si>
  <si>
    <t>OE1358570301</t>
  </si>
  <si>
    <t>11, CAULDWELL PLACE, SOUTH SHIELDS</t>
  </si>
  <si>
    <t>NE34 0SA</t>
  </si>
  <si>
    <t>COVID-19 - NO KNOWN - 15.11.2021Ian Hambling 01914556349  +447879466225 D/F STANDARD METERS INSIDE CUPBOARD SINGLE PH PARKING OK</t>
  </si>
  <si>
    <t>16K0555808</t>
  </si>
  <si>
    <t>G4K00816511606</t>
  </si>
  <si>
    <t>OE13585703</t>
  </si>
  <si>
    <t>OE1358570601</t>
  </si>
  <si>
    <t>41 ABINGTON, OUSTON, CHESTER LE STREET</t>
  </si>
  <si>
    <t>18K0117811,18K0117811</t>
  </si>
  <si>
    <t xml:space="preserve">06283	</t>
  </si>
  <si>
    <t>G4K00120591816,G4K00120591816</t>
  </si>
  <si>
    <t xml:space="preserve">03049	</t>
  </si>
  <si>
    <t>MA6NC210811036</t>
  </si>
  <si>
    <t>21E5253729</t>
  </si>
  <si>
    <t>G4F10780352100</t>
  </si>
  <si>
    <t>OE13585706</t>
  </si>
  <si>
    <t>0CA2F400005BE48B</t>
  </si>
  <si>
    <t>SHL1358571201</t>
  </si>
  <si>
    <t>82 The Ashway, Brixworth</t>
  </si>
  <si>
    <t>NN6 9UZ</t>
  </si>
  <si>
    <t xml:space="preserve">+441604882632 COVID-19 STATUS: NO KNOWN OR SUSPECTED COVID-19, +441604882632 hlf hr enroute, ECONOMY 7, single, both meters external, easy access, parking ok, trainee ok, id ok, ihd, </t>
  </si>
  <si>
    <t>F00FC32526,F00FC32526</t>
  </si>
  <si>
    <t>MA6NC210625833</t>
  </si>
  <si>
    <t>21M0177003</t>
  </si>
  <si>
    <t>E6E03648602121</t>
  </si>
  <si>
    <t>SHL13585712</t>
  </si>
  <si>
    <t>0CA2F400006BF00C</t>
  </si>
  <si>
    <t>OE1358572001</t>
  </si>
  <si>
    <t>189, SOUTH FREDERICK STREET, SOUTH SHIELDS</t>
  </si>
  <si>
    <t>NE33 5HG</t>
  </si>
  <si>
    <t>17M0048980,17M0048980</t>
  </si>
  <si>
    <t>G4F72288621700,G4F72288621700</t>
  </si>
  <si>
    <t xml:space="preserve">03226	</t>
  </si>
  <si>
    <t>MA6NC210670031</t>
  </si>
  <si>
    <t>21E5254078</t>
  </si>
  <si>
    <t>G4F12075032100</t>
  </si>
  <si>
    <t>OE13585720</t>
  </si>
  <si>
    <t>0CA2F4000056F95C</t>
  </si>
  <si>
    <t>OE1358572601</t>
  </si>
  <si>
    <t>6 BIRCHFIELD GARDENS, GATESHEAD</t>
  </si>
  <si>
    <t>NE9 7TJ</t>
  </si>
  <si>
    <t>17K0067207,17K0067207</t>
  </si>
  <si>
    <t>G4K00172881706,G4K00172881706</t>
  </si>
  <si>
    <t xml:space="preserve">04339	</t>
  </si>
  <si>
    <t>MA6NC210811070</t>
  </si>
  <si>
    <t>21E5254115</t>
  </si>
  <si>
    <t>G4F10771952100</t>
  </si>
  <si>
    <t>OE13585726</t>
  </si>
  <si>
    <t>0CA2F400005BE3DE</t>
  </si>
  <si>
    <t>OE1358573001</t>
  </si>
  <si>
    <t>21, SOUTHGATE MEWS, MORPETH</t>
  </si>
  <si>
    <t>NE61 2BW</t>
  </si>
  <si>
    <t>17M1092114,17M1092114</t>
  </si>
  <si>
    <t xml:space="preserve">08160	</t>
  </si>
  <si>
    <t>G4F82027501800,G4F82027501800</t>
  </si>
  <si>
    <t xml:space="preserve">02622	</t>
  </si>
  <si>
    <t>MA6NC210670048</t>
  </si>
  <si>
    <t>21E5239385</t>
  </si>
  <si>
    <t>G4F10806052100</t>
  </si>
  <si>
    <t>OE13585730</t>
  </si>
  <si>
    <t>0CA2F400005BE468</t>
  </si>
  <si>
    <t>OE1358573101</t>
  </si>
  <si>
    <t>43 INGLENOOK CLOSE, CROOK</t>
  </si>
  <si>
    <t>DL15 8GA</t>
  </si>
  <si>
    <t xml:space="preserve">[REDACTED], [REDACTED], [REDACTED], COVID-19 - NO KNOWN - 15.11.2021Derek Sanderson +447703802041 d/f BOTH OUTSIDE ON WALL SINGLE PH ECV OK PARKING OK </t>
  </si>
  <si>
    <t>17K0325685,17K0325685</t>
  </si>
  <si>
    <t>MA6NC210752827</t>
  </si>
  <si>
    <t>21E5254063</t>
  </si>
  <si>
    <t>E6F10678472100</t>
  </si>
  <si>
    <t>OE13585731</t>
  </si>
  <si>
    <t>0CA2F400005BE4EC</t>
  </si>
  <si>
    <t>OE1358573201</t>
  </si>
  <si>
    <t>2 Lyon Court, Essendene Rise, LYON COURT, ASHINGTON</t>
  </si>
  <si>
    <t>NE63 0FA</t>
  </si>
  <si>
    <t>COVID-19 STATUS: NO KNOWN OR SUSPECTED COVID-19Darren Smith+447929601755I think I already have smart metres as my house is only 3 years old.   When I was with Scottish power they were smart.</t>
  </si>
  <si>
    <t>18K0281981,18K0281981</t>
  </si>
  <si>
    <t xml:space="preserve">03351	</t>
  </si>
  <si>
    <t>U6S04519951802,U6S04519951802</t>
  </si>
  <si>
    <t xml:space="preserve">01498	</t>
  </si>
  <si>
    <t>MA6NC210644373</t>
  </si>
  <si>
    <t>21M0220444</t>
  </si>
  <si>
    <t>G4F10861092100</t>
  </si>
  <si>
    <t>OE13585732</t>
  </si>
  <si>
    <t>0CA2F400005BE5E4</t>
  </si>
  <si>
    <t>OE1358574601</t>
  </si>
  <si>
    <t>29 KIPPY LAW, SEAHOUSES</t>
  </si>
  <si>
    <t>NE68 7YH</t>
  </si>
  <si>
    <t>E21 on elec meter. Site support advised power cycle needed. Been waiting over half an hour for e21 message. No time to do. Comms jobs needs booking in with customer. Customer aware and understood.</t>
  </si>
  <si>
    <t>17K0453226,17K0453226</t>
  </si>
  <si>
    <t>21E5234520</t>
  </si>
  <si>
    <t>OE13585746</t>
  </si>
  <si>
    <t>0CA2F4000056F780</t>
  </si>
  <si>
    <t>OE1358574901</t>
  </si>
  <si>
    <t>5 THOMAS PERCY CLOSE, 5, THOMAS PERCY CLOSE, ALNWICK</t>
  </si>
  <si>
    <t>NE66 1DB</t>
  </si>
  <si>
    <t>16K0237163,16K0237163</t>
  </si>
  <si>
    <t>G4K65433130612,G4K65433130612</t>
  </si>
  <si>
    <t>MA6NC210936110</t>
  </si>
  <si>
    <t>21E5239724</t>
  </si>
  <si>
    <t>E6E01314792110</t>
  </si>
  <si>
    <t>OE13585749</t>
  </si>
  <si>
    <t>0CA2F400005BE5CC</t>
  </si>
  <si>
    <t>SHL1358575401</t>
  </si>
  <si>
    <t>THE COACH HOUSE HARROW ROAD, KNOCKHOLT, SEVENOAKS, ASHGROVE, HARROW ROAD, KNOCKHOLT, SEVENOAKS, KENT</t>
  </si>
  <si>
    <t>TN14 7JS</t>
  </si>
  <si>
    <t>COVID-19 NO CONT WITH CUST, DOOR CHECK REQ 12.11..2021+447720399532 Mr Phil Broadbery Meter below 8ft: Y|Has permission to Install: Y|Parking available: FREE_PARKING_NEARBY|Customer has Carer or representative: N|Pass phrase: Julie</t>
  </si>
  <si>
    <t>Replaced black block with 2x lucy. 1 bung in cutout. Gas ok</t>
  </si>
  <si>
    <t>S07B19253,S07B19253</t>
  </si>
  <si>
    <t xml:space="preserve">09865	</t>
  </si>
  <si>
    <t>7110558S,7110558S</t>
  </si>
  <si>
    <t>MA6NC210937120</t>
  </si>
  <si>
    <t>21M0291672</t>
  </si>
  <si>
    <t>G4F12043812100</t>
  </si>
  <si>
    <t>SHL13585754</t>
  </si>
  <si>
    <t>0CA2F400006BF04B</t>
  </si>
  <si>
    <t>OE1358576101</t>
  </si>
  <si>
    <t>7 Witton Avenue, South Shields, Tyne And Wear</t>
  </si>
  <si>
    <t>NE34 7SB</t>
  </si>
  <si>
    <t xml:space="preserve">COVID-19 STATUS: NO KNOWN OR SUSPECTED COVID-19 18+IHDParking - Ok Elec - Internal Gas - Internal Below 8FT ** +447504532206 - Call 30 Mins Prior ** </t>
  </si>
  <si>
    <t>17K0218715,17K0218715</t>
  </si>
  <si>
    <t>G4K00171431706,G4K00171431706</t>
  </si>
  <si>
    <t>MA6NC210579334</t>
  </si>
  <si>
    <t>21E5254384</t>
  </si>
  <si>
    <t>G4F00480292000</t>
  </si>
  <si>
    <t>OE13585761</t>
  </si>
  <si>
    <t>0CA2F4000056F93A</t>
  </si>
  <si>
    <t>OE1358577001</t>
  </si>
  <si>
    <t>3 MIMOSA PLACE, MIMOSA PLACE, NEWCASTLE UPON TYNE</t>
  </si>
  <si>
    <t>NE4 9LT</t>
  </si>
  <si>
    <t>17M1092208,17M1092208</t>
  </si>
  <si>
    <t xml:space="preserve">0424	</t>
  </si>
  <si>
    <t>ma6nc210715077</t>
  </si>
  <si>
    <t>21e5238233</t>
  </si>
  <si>
    <t>g4f10800842100</t>
  </si>
  <si>
    <t>OE13585770</t>
  </si>
  <si>
    <t>OE1358577601</t>
  </si>
  <si>
    <t>30, BEECH DRIVE, ELLINGTON, MORPETH</t>
  </si>
  <si>
    <t>NE61 5EU</t>
  </si>
  <si>
    <t>16M0119400,16M0119400</t>
  </si>
  <si>
    <t>G4F72380891700,G4F72380891700</t>
  </si>
  <si>
    <t xml:space="preserve">02975	</t>
  </si>
  <si>
    <t>MA6NC210667169</t>
  </si>
  <si>
    <t>21E5253701</t>
  </si>
  <si>
    <t>G4F10801502100</t>
  </si>
  <si>
    <t>OE13585776</t>
  </si>
  <si>
    <t>0CA2F400005BD7D5</t>
  </si>
  <si>
    <t>OE1358577901</t>
  </si>
  <si>
    <t>131, HADRIAN ROAD, JARROW</t>
  </si>
  <si>
    <t>NE32 3TS</t>
  </si>
  <si>
    <t>16M0117559,16M0117559</t>
  </si>
  <si>
    <t>G4F72281581700,G4F72281581700</t>
  </si>
  <si>
    <t xml:space="preserve">08026	</t>
  </si>
  <si>
    <t>MA6NC210670051</t>
  </si>
  <si>
    <t>21E5254085</t>
  </si>
  <si>
    <t>G4F12074942100</t>
  </si>
  <si>
    <t>OE13585779</t>
  </si>
  <si>
    <t>0CA2F400005A7DCB</t>
  </si>
  <si>
    <t>OE1358578101</t>
  </si>
  <si>
    <t>12 SOUTH VIEW, NEWFIELD, CHESTER LE STREET</t>
  </si>
  <si>
    <t>DH2 2SE</t>
  </si>
  <si>
    <t>K94L07044,K94L07044</t>
  </si>
  <si>
    <t>056431S,564312</t>
  </si>
  <si>
    <t>MA6NC210811045</t>
  </si>
  <si>
    <t>21E5254189</t>
  </si>
  <si>
    <t>G4F10780772100</t>
  </si>
  <si>
    <t>OE13585781</t>
  </si>
  <si>
    <t>0CA2F400005BD99B</t>
  </si>
  <si>
    <t>LOFT 9 THE TURNBULL QUEENS LANE NEWCASTLE UPON TYNE</t>
  </si>
  <si>
    <t>Client Name : Octopus Energy Access Arrangements: Customer Name: Giles Mitchell Additional Information: Reason for Request: Trace and Label MPRN:N/A MSN:N/A CUST:Giles Mark Mitchell 07956395328</t>
  </si>
  <si>
    <t>SMS engineer with clamp meter needed for this job</t>
  </si>
  <si>
    <t>L93L90232</t>
  </si>
  <si>
    <t>FLAT 6 9 FEATHERHALL AVENUE EDINBURGH</t>
  </si>
  <si>
    <t>EH127TG</t>
  </si>
  <si>
    <t>Octopus Job - Alexandria McGinn advised she will reschedule off Michael as customer said it was not booked for today</t>
  </si>
  <si>
    <t>Client Name : Octopus Energy Access Arrangements: Customer Name: Ross McLeod Additional Information: Reason for Request: Trace and Label MPRN:N/A MSN:N/A CUST:Ross McLeod +447561310546</t>
  </si>
  <si>
    <t>4604P19012</t>
  </si>
  <si>
    <t>OE1358578501</t>
  </si>
  <si>
    <t>14 FRANK STREET, DURHAM</t>
  </si>
  <si>
    <t>I am disabled so please allow time to answer door, not-applicable</t>
  </si>
  <si>
    <t>Electricity complete. Gas in cupboard where disabled customer will have to make space for future appointment. Customer totally u aware of this dual appointment as no email or phone call from provider.</t>
  </si>
  <si>
    <t>16K0427460,16K0427460</t>
  </si>
  <si>
    <t>G4K00122481706</t>
  </si>
  <si>
    <t>21E5243530</t>
  </si>
  <si>
    <t>OE13585785</t>
  </si>
  <si>
    <t>0CA2F400005A6D69</t>
  </si>
  <si>
    <t>OE1358578601</t>
  </si>
  <si>
    <t>73 CRAGSIDE, CHESTER LE STREET</t>
  </si>
  <si>
    <t>DH2 2TN</t>
  </si>
  <si>
    <t>Conservatory build over meter and unable to check for tightness if meter tails changed. Customer advised to customer part of Conservatory floor away to gain access. Spoke to SMS tech help and received a code. TA56848</t>
  </si>
  <si>
    <t>17K0320054,17K0320054</t>
  </si>
  <si>
    <t>G4K00957921706,G4K00957921706</t>
  </si>
  <si>
    <t xml:space="preserve">03513	</t>
  </si>
  <si>
    <t>OE13585786</t>
  </si>
  <si>
    <t>OE1358579901</t>
  </si>
  <si>
    <t>129 DEVONSHIRE ROAD, DURHAM</t>
  </si>
  <si>
    <t xml:space="preserve">07927345560 - call on wayNO COVID </t>
  </si>
  <si>
    <t>C20 c17  c07 ngn 53881432</t>
  </si>
  <si>
    <t>18K0252191,18K0252191</t>
  </si>
  <si>
    <t xml:space="preserve">03231	</t>
  </si>
  <si>
    <t>G4K00648011816,G4K00648011816</t>
  </si>
  <si>
    <t xml:space="preserve">02701	</t>
  </si>
  <si>
    <t>MA6NC210936602</t>
  </si>
  <si>
    <t>21E5240232</t>
  </si>
  <si>
    <t>G4F10860902100</t>
  </si>
  <si>
    <t>OE13585799</t>
  </si>
  <si>
    <t>0CA2F400005BE3C5</t>
  </si>
  <si>
    <t>E041120211923CM</t>
  </si>
  <si>
    <t>24 EVERSLEY PLACE,</t>
  </si>
  <si>
    <t>Newcastle upon Tyne</t>
  </si>
  <si>
    <t>SLA: 22:23 ELEC OFF SUPPLY, Faulty meterCALLED THE CUSTOMER @ 20:13 TO COMPLETED THE COVID CHECKS - ALL CLEAR CALLED THE CUSTOMER @ 20:14 - CUSTOMER HAPPY FOR US TO ATTEND TOMORROW MORNING</t>
  </si>
  <si>
    <t>Emergency: NPG arranging upgrade to remove cutout and undersized/single insulated meter tails. NPG ref : 211105-003131. Meter exchanged to allow power to be restored. Remedial work outstanding for NPG. Andrew summerbell and Gareth Mckenna aware of whole issue and ok'd work to be carried out.</t>
  </si>
  <si>
    <t>S83L06578,S83L06578</t>
  </si>
  <si>
    <t>21E5238642</t>
  </si>
  <si>
    <t>OE1358582001</t>
  </si>
  <si>
    <t>7 BERTRAM COURT, 7, BERTRAM COURT, FELTON, MORPETH</t>
  </si>
  <si>
    <t>NE65 9DW</t>
  </si>
  <si>
    <t>16M0120960,16M0120960</t>
  </si>
  <si>
    <t>U6S04042801702,U6S04042801702</t>
  </si>
  <si>
    <t xml:space="preserve">04229	</t>
  </si>
  <si>
    <t>MA6NC210554370</t>
  </si>
  <si>
    <t>21E5236551</t>
  </si>
  <si>
    <t>G4F10806202100</t>
  </si>
  <si>
    <t>OE13585820</t>
  </si>
  <si>
    <t>0CA2F4000056F77D</t>
  </si>
  <si>
    <t>OE1358582101</t>
  </si>
  <si>
    <t>2 GLANTON CLOSE, CHESTER LE STREET</t>
  </si>
  <si>
    <t>DH2 3SW</t>
  </si>
  <si>
    <t>17M1094450,17M1094450</t>
  </si>
  <si>
    <t>G4F72376331700,G4F72376331700</t>
  </si>
  <si>
    <t xml:space="preserve">02983	</t>
  </si>
  <si>
    <t>MA6NC210811175</t>
  </si>
  <si>
    <t>21E5253724</t>
  </si>
  <si>
    <t>G4F10780622100</t>
  </si>
  <si>
    <t>ISO2034524</t>
  </si>
  <si>
    <t>OE13585821</t>
  </si>
  <si>
    <t>0CA2F400005BE449</t>
  </si>
  <si>
    <t>OE1358582401</t>
  </si>
  <si>
    <t>1 EPSOM DRIVE, ASHINGTON</t>
  </si>
  <si>
    <t>17K0190794,17K0190794</t>
  </si>
  <si>
    <t>G4K63400400512,G4K63400400512</t>
  </si>
  <si>
    <t>MA6NC210554376</t>
  </si>
  <si>
    <t>21E5235609</t>
  </si>
  <si>
    <t>G4F10805952100</t>
  </si>
  <si>
    <t>ISO2034110</t>
  </si>
  <si>
    <t>OE13585824</t>
  </si>
  <si>
    <t>0CA2F4000056F785</t>
  </si>
  <si>
    <t>OE1358583501</t>
  </si>
  <si>
    <t>64, PRINCES GARDENS, BLYTH</t>
  </si>
  <si>
    <t>NE24 5HL</t>
  </si>
  <si>
    <t>I've got 3 shihtzus but they are friendly, not-applicable</t>
  </si>
  <si>
    <t>16K0080135,16K0080135</t>
  </si>
  <si>
    <t>G4K00086811606,G4K00086811606</t>
  </si>
  <si>
    <t xml:space="preserve">09600	</t>
  </si>
  <si>
    <t>MA6NC210667497</t>
  </si>
  <si>
    <t>21E5254198</t>
  </si>
  <si>
    <t>G4F12075172100</t>
  </si>
  <si>
    <t>OE13585835</t>
  </si>
  <si>
    <t>0CA2F400005BE46B</t>
  </si>
  <si>
    <t>OE1358583701</t>
  </si>
  <si>
    <t>49 CHIRTON DENE QUAYS, NORTH SHIELDS</t>
  </si>
  <si>
    <t>NE29 6YW</t>
  </si>
  <si>
    <t>Customer says he's appointment was yesterday and today I'd inconvenient OCTJH60012</t>
  </si>
  <si>
    <t xml:space="preserve">Engineers that have come previously have not been able to fit the gas smart meter, I dont know why but it is situated outside the house in a boxCOVID-19 STATUS: NO KNOWN OR SUSPECTED COVID-19 18+IHDParking - Ok Elec - External - Standard Gas - </t>
  </si>
  <si>
    <t>16K0536438</t>
  </si>
  <si>
    <t>OE13585837</t>
  </si>
  <si>
    <t>OE1358583801</t>
  </si>
  <si>
    <t>133, WHITWORTH PARK DRIVE, HOUGHTON LE SPRING</t>
  </si>
  <si>
    <t>DH4 6GP</t>
  </si>
  <si>
    <t>17K0325358,17K0325358</t>
  </si>
  <si>
    <t xml:space="preserve">08547	</t>
  </si>
  <si>
    <t>G4K00956531706,G4K00956531706</t>
  </si>
  <si>
    <t xml:space="preserve">06528	</t>
  </si>
  <si>
    <t>MA6NC210811173</t>
  </si>
  <si>
    <t>21E5234823</t>
  </si>
  <si>
    <t>G4F12075162100</t>
  </si>
  <si>
    <t>OE13585838</t>
  </si>
  <si>
    <t>0CA2F400005BE43D</t>
  </si>
  <si>
    <t>OE1358584701</t>
  </si>
  <si>
    <t>68 The Crescent, Chester le street, County Durham</t>
  </si>
  <si>
    <t>DH2 2DY</t>
  </si>
  <si>
    <t>Huge rottweiler onsite. Extreme caution as gas meter box is right next to the dogs compound</t>
  </si>
  <si>
    <t>18K0314690,18K0314690</t>
  </si>
  <si>
    <t xml:space="preserve">08320	</t>
  </si>
  <si>
    <t>G4K00657121816,G4K00657121816</t>
  </si>
  <si>
    <t>MA6NC210811057</t>
  </si>
  <si>
    <t>21E5253720</t>
  </si>
  <si>
    <t>G4F10780722100</t>
  </si>
  <si>
    <t>OE13585847</t>
  </si>
  <si>
    <t>0CA2F400005BE479</t>
  </si>
  <si>
    <t>OE1358584901</t>
  </si>
  <si>
    <t>9 REDESMOUTH COURT, REDESMOUTH COURT, BELLINGHAM, HEXHAM</t>
  </si>
  <si>
    <t>NE48 2ES</t>
  </si>
  <si>
    <t>C67L17349</t>
  </si>
  <si>
    <t>OE13585849</t>
  </si>
  <si>
    <t>OE1358585601</t>
  </si>
  <si>
    <t>36 NORTHBRIDGE PARK, ST. HELEN AUCKLAND, BISHOP AUCKLAND, DURHAM</t>
  </si>
  <si>
    <t>DL14 9UG</t>
  </si>
  <si>
    <t>17K0224943,17K0224943</t>
  </si>
  <si>
    <t xml:space="preserve">03918	</t>
  </si>
  <si>
    <t>G4K50215711706,G4K50215711706</t>
  </si>
  <si>
    <t>SG940220168121</t>
  </si>
  <si>
    <t>21E5254092</t>
  </si>
  <si>
    <t>G4F10772812100</t>
  </si>
  <si>
    <t>OE13585856</t>
  </si>
  <si>
    <t>0CA2F400005BE4E9</t>
  </si>
  <si>
    <t>OE1358587401</t>
  </si>
  <si>
    <t>2 TyneView Close, HAYDON BRIDGE</t>
  </si>
  <si>
    <t>NE47 6AD</t>
  </si>
  <si>
    <t>All is well car parking no problem,not isolating., not-applicable</t>
  </si>
  <si>
    <t>16K0272202,16K0272202</t>
  </si>
  <si>
    <t xml:space="preserve">09847	</t>
  </si>
  <si>
    <t>21E5236532</t>
  </si>
  <si>
    <t>OE13585874</t>
  </si>
  <si>
    <t>0CA2F400005BE3C3</t>
  </si>
  <si>
    <t>OE1358587901</t>
  </si>
  <si>
    <t>1, Derwent Terrace, Spennymoor, County Durham</t>
  </si>
  <si>
    <t>DL16 6DZ</t>
  </si>
  <si>
    <t>18K0165707,18K0165707</t>
  </si>
  <si>
    <t>G4K50223931706,G4K50223931706</t>
  </si>
  <si>
    <t xml:space="preserve">01299	</t>
  </si>
  <si>
    <t>SG940223849821</t>
  </si>
  <si>
    <t>21E5240612</t>
  </si>
  <si>
    <t>G4F10805512100</t>
  </si>
  <si>
    <t>SG940221060821</t>
  </si>
  <si>
    <t>OE13585879</t>
  </si>
  <si>
    <t>0CA2F400005A6DF7</t>
  </si>
  <si>
    <t>OE1358588601</t>
  </si>
  <si>
    <t>4, OXNAM CRESCENT, NEWCASTLE UPON TYNE</t>
  </si>
  <si>
    <t>NE2 4LX</t>
  </si>
  <si>
    <t>17K0190706,17K0190706</t>
  </si>
  <si>
    <t>G4K00154461706</t>
  </si>
  <si>
    <t>21e5239958</t>
  </si>
  <si>
    <t>0ca2f400005a6caf</t>
  </si>
  <si>
    <t>OE13585886</t>
  </si>
  <si>
    <t>OE1358589401</t>
  </si>
  <si>
    <t>35 SOUTH DENE, SOUTH SHIELDS</t>
  </si>
  <si>
    <t>NE34 0HB</t>
  </si>
  <si>
    <t>17K0418379,17K0418379</t>
  </si>
  <si>
    <t>G4K01347511706,G4K01347511706</t>
  </si>
  <si>
    <t xml:space="preserve">04212	</t>
  </si>
  <si>
    <t>MA6NC210752923</t>
  </si>
  <si>
    <t>21E5254378</t>
  </si>
  <si>
    <t>G4F10711912100</t>
  </si>
  <si>
    <t>OE13585894</t>
  </si>
  <si>
    <t>0CA2F4000056F956</t>
  </si>
  <si>
    <t>OE1358589801</t>
  </si>
  <si>
    <t>17 ST. JAMES COURT, GATESHEAD</t>
  </si>
  <si>
    <t>NE10 0AW</t>
  </si>
  <si>
    <t xml:space="preserve">COVID-19 STATUS: NO KNOWN OR SUSPECTED COVID-19 18+ IHDParking - Ok Elec - External Gas - External Below 8FT  ** +447863298065 - Call 30 Mins Prior ** </t>
  </si>
  <si>
    <t>17M0049115,17M0049115</t>
  </si>
  <si>
    <t xml:space="preserve">08735	</t>
  </si>
  <si>
    <t>G4F72285531700,G4F72285531700</t>
  </si>
  <si>
    <t xml:space="preserve">03805	</t>
  </si>
  <si>
    <t>MA6NC210810991</t>
  </si>
  <si>
    <t>21E5254232</t>
  </si>
  <si>
    <t>G4F10798982100</t>
  </si>
  <si>
    <t>OE13585898</t>
  </si>
  <si>
    <t>0CA2F400005A7DAD</t>
  </si>
  <si>
    <t>OE1358590701</t>
  </si>
  <si>
    <t>23, BLUEBELL DRIVE, SPENNYMOOR</t>
  </si>
  <si>
    <t>17K0417123,17K0417123</t>
  </si>
  <si>
    <t>G4K00998811706,G4K00998811706</t>
  </si>
  <si>
    <t>MA6NC210811198</t>
  </si>
  <si>
    <t>21E5241341</t>
  </si>
  <si>
    <t>G4F10772852100</t>
  </si>
  <si>
    <t>OE13585907</t>
  </si>
  <si>
    <t>0CA2F400005BE4FE</t>
  </si>
  <si>
    <t>OE1358591701</t>
  </si>
  <si>
    <t>36 Alder Road, ALDER ROAD, WALLSEND</t>
  </si>
  <si>
    <t>NE28 9UB</t>
  </si>
  <si>
    <t>COVID-19 STATUS: NO KNOWN OR SUSPECTED COVID-19 - Norman Lowther +447805857458 - standard rate - single phase - below 8ft - parking ok - electric and gas in the porchMUST ATTEND</t>
  </si>
  <si>
    <t>16K0071196,16K0071196</t>
  </si>
  <si>
    <t>G4K00183551606,G4K00183551606</t>
  </si>
  <si>
    <t xml:space="preserve">06555	</t>
  </si>
  <si>
    <t>MA6NC210670337</t>
  </si>
  <si>
    <t>21E5254391</t>
  </si>
  <si>
    <t>G4F10805852100</t>
  </si>
  <si>
    <t>OE13585917</t>
  </si>
  <si>
    <t>0CA2F4000056F868</t>
  </si>
  <si>
    <t>OE1358591901</t>
  </si>
  <si>
    <t>16 THE RIDINGS, WHITLEY BAY</t>
  </si>
  <si>
    <t>NE25 9XZ</t>
  </si>
  <si>
    <t>Be aware I also have solar panels., not-applicableMUST ATTEND</t>
  </si>
  <si>
    <t>16K0247452,16K0247452</t>
  </si>
  <si>
    <t>G4K00055041606,G4K00055041606</t>
  </si>
  <si>
    <t>MA6NC210670273</t>
  </si>
  <si>
    <t>21E5254402</t>
  </si>
  <si>
    <t>G4F12075122100</t>
  </si>
  <si>
    <t>OE13585919</t>
  </si>
  <si>
    <t>0CA2F400005BCF80</t>
  </si>
  <si>
    <t>GNL1358592301</t>
  </si>
  <si>
    <t>22 The Birches, Goring, Reading, Berkshire, Reading, Berkshire</t>
  </si>
  <si>
    <t>RG8 9BW</t>
  </si>
  <si>
    <t>Green Energy, StorageHeaters: N, ParkingPermit: N, Above6Feet: N, not-applicable</t>
  </si>
  <si>
    <t>Commissioning not complete. Advised by site support to install and leave. Green energy had no one in to add pre install codes. A Commissioning job will need yo be raised to complete job. 60amp fuse. Boiler and hob gas. No issues</t>
  </si>
  <si>
    <t>S76C07411,S76C07411</t>
  </si>
  <si>
    <t>G4A00070520301,G4A00070520301</t>
  </si>
  <si>
    <t>MA6NC210594034</t>
  </si>
  <si>
    <t>21M0290042</t>
  </si>
  <si>
    <t>E6E03726942121</t>
  </si>
  <si>
    <t>GNL13585923</t>
  </si>
  <si>
    <t>0CA2F400006BEE4B</t>
  </si>
  <si>
    <t>OE1358593801</t>
  </si>
  <si>
    <t>28 ST. ANDREWS TERRACE, SUNDERLAND</t>
  </si>
  <si>
    <t>SR6 0PB</t>
  </si>
  <si>
    <t>17K0287498</t>
  </si>
  <si>
    <t>G4K00655531706</t>
  </si>
  <si>
    <t>OE13585938</t>
  </si>
  <si>
    <t>OE1358594401</t>
  </si>
  <si>
    <t>NO COVIDRef OE13567947: Engineer noted Power cycle completed as requested. Allow 48 hours for elec to resend data down if not SMETS 2 exchange required." Please can you exchange the electricity meter, check to ensure gas, electricity and IHD are com</t>
  </si>
  <si>
    <t>A07 reported 211116-000505 c17 c19</t>
  </si>
  <si>
    <t>19S0026792,19S0026792</t>
  </si>
  <si>
    <t>E6S24034881961,E6S24034881961</t>
  </si>
  <si>
    <t xml:space="preserve">02212	</t>
  </si>
  <si>
    <t>MA6NC210714693</t>
  </si>
  <si>
    <t>21E5254217</t>
  </si>
  <si>
    <t>G4F93156681900</t>
  </si>
  <si>
    <t>OE13585944</t>
  </si>
  <si>
    <t>0CA2F400005BDA3F</t>
  </si>
  <si>
    <t>OE1358594801</t>
  </si>
  <si>
    <t>GAS EXCHANGE NEEDED , not-applicable</t>
  </si>
  <si>
    <t>E6S15180721961,E6S15180721961</t>
  </si>
  <si>
    <t>MA6NC210811039</t>
  </si>
  <si>
    <t>G4F10773642100</t>
  </si>
  <si>
    <t>OE13585948</t>
  </si>
  <si>
    <t>OE1358595001</t>
  </si>
  <si>
    <t>46 PEMBERTON ROAD, NEWTON AYCLIFFE</t>
  </si>
  <si>
    <t>DL5 4UN</t>
  </si>
  <si>
    <t>Gas and ppmid needed commissioning</t>
  </si>
  <si>
    <t>21M0189510</t>
  </si>
  <si>
    <t>G4K13231510401</t>
  </si>
  <si>
    <t xml:space="preserve">00496	</t>
  </si>
  <si>
    <t>OE13585950</t>
  </si>
  <si>
    <t>OE1358595401</t>
  </si>
  <si>
    <t>41 SOUTHEND ROAD, SOUTHEND ROAD, GATESHEAD</t>
  </si>
  <si>
    <t>NE9 6XR</t>
  </si>
  <si>
    <t>step ladder- Permit only outside my house but if you drive a few doors down the permit stops. park on drive or few hosues down</t>
  </si>
  <si>
    <t>Z11QF41163,Z11QF41163</t>
  </si>
  <si>
    <t>0315273S,4315273</t>
  </si>
  <si>
    <t>MA6NC210670353</t>
  </si>
  <si>
    <t>21E5243108</t>
  </si>
  <si>
    <t>G4F10850032100</t>
  </si>
  <si>
    <t>OE13585954</t>
  </si>
  <si>
    <t>0CA2F400005BE487</t>
  </si>
  <si>
    <t>OE1358595501</t>
  </si>
  <si>
    <t>gas exchange needed for the repair , not-applicable</t>
  </si>
  <si>
    <t>Honeywell gas meter exchanged to Flonidan. Commissioned successfully</t>
  </si>
  <si>
    <t>S75L00247</t>
  </si>
  <si>
    <t>G4K00164401920,G4K00164401920</t>
  </si>
  <si>
    <t xml:space="preserve">00819	</t>
  </si>
  <si>
    <t>MA6NC210602224</t>
  </si>
  <si>
    <t>G4F10712162100</t>
  </si>
  <si>
    <t>OE13585955</t>
  </si>
  <si>
    <t>SHL1357608202</t>
  </si>
  <si>
    <t>COVID-19 STATUS: NO CONTACT WITH CUSTOMER, DOORSTEP CHECKS REQUIRED Job type:Â Gas SMETS2 req (customer already has elec S2)Parking: YESPets: YES - a dogAdditional Job Info:Â pls call on routeCustomer contact:Â 07794977385*Booked by: AG @ SE*COVI, not-applicable</t>
  </si>
  <si>
    <t>G4A50213811001,G4A50213811001</t>
  </si>
  <si>
    <t>SG940223850021</t>
  </si>
  <si>
    <t>E6F10993872100</t>
  </si>
  <si>
    <t>SHL1358596501</t>
  </si>
  <si>
    <t>35, SPRING SHAW ROAD, ORPINGTON</t>
  </si>
  <si>
    <t>BR5 2RH</t>
  </si>
  <si>
    <t>D13B233289,D13B233289</t>
  </si>
  <si>
    <t>G4K67450030712,G4K67450030712</t>
  </si>
  <si>
    <t>MA6NC210936651</t>
  </si>
  <si>
    <t>21M0291450</t>
  </si>
  <si>
    <t>G4F12046632100</t>
  </si>
  <si>
    <t>SHL13585965</t>
  </si>
  <si>
    <t>0CA2F400006BF08C</t>
  </si>
  <si>
    <t>OE1358599301</t>
  </si>
  <si>
    <t>64 RINGWAY, CHOPPINGTON</t>
  </si>
  <si>
    <t>NE62 5YW</t>
  </si>
  <si>
    <t>17K0452450,17K0452450</t>
  </si>
  <si>
    <t>G4K01196721706,G4K01196721706</t>
  </si>
  <si>
    <t xml:space="preserve">02336	</t>
  </si>
  <si>
    <t>MA6NC210644360</t>
  </si>
  <si>
    <t>21E5239410</t>
  </si>
  <si>
    <t>G4F10861022100</t>
  </si>
  <si>
    <t>OE13585993</t>
  </si>
  <si>
    <t>0CA2F400005BE5F9</t>
  </si>
  <si>
    <t>OE1358600301</t>
  </si>
  <si>
    <t>4 SEA VIEW, LYNEMOUTH, MORPETH</t>
  </si>
  <si>
    <t>NE61 5TW</t>
  </si>
  <si>
    <t>COVID-19 NO CONT WITH CUST, DOOR CHECK REQ 15.11..2021+447470354022Callum Gooch  I believe the Gas is still turned off so engineer will need to switch it on again</t>
  </si>
  <si>
    <t>Existing Gas meter off on arrival. No test possible.</t>
  </si>
  <si>
    <t>S87L17252,S87L17252</t>
  </si>
  <si>
    <t>L1551948715M,L1551948715M</t>
  </si>
  <si>
    <t>SG940216036921</t>
  </si>
  <si>
    <t>21E5239401</t>
  </si>
  <si>
    <t>G4F10805452100</t>
  </si>
  <si>
    <t>SG940222700021</t>
  </si>
  <si>
    <t>OE13586003</t>
  </si>
  <si>
    <t>0CA2F400005BE450</t>
  </si>
  <si>
    <t>PURE1358602201</t>
  </si>
  <si>
    <t>81 SWINDON ROAD, WROUGHTON, SWINDON, Swindon, Wiltshire</t>
  </si>
  <si>
    <t>Lots of building work taking place at the property</t>
  </si>
  <si>
    <t>L03C33619,L03C33619</t>
  </si>
  <si>
    <t>MA6NC210936206</t>
  </si>
  <si>
    <t>21M0291407</t>
  </si>
  <si>
    <t>E6F10679362100</t>
  </si>
  <si>
    <t>PURE13586022</t>
  </si>
  <si>
    <t>0CA2F400006BEFCA</t>
  </si>
  <si>
    <t>OE1358602301</t>
  </si>
  <si>
    <t>29, CHERRY COTTAGES, TANTOBIE, STANLEY</t>
  </si>
  <si>
    <t>DH9 9RA</t>
  </si>
  <si>
    <t>17K0414956,17K0414956</t>
  </si>
  <si>
    <t>G4K00954451706,G4K00954451706</t>
  </si>
  <si>
    <t>MA6NC210811238</t>
  </si>
  <si>
    <t>21E5254242</t>
  </si>
  <si>
    <t>G4F12078512100</t>
  </si>
  <si>
    <t>OE13586023</t>
  </si>
  <si>
    <t>0CA2F400005A7DB2</t>
  </si>
  <si>
    <t>TEL1358603401</t>
  </si>
  <si>
    <t>12, CHURSTON CLOSE, TULSE HILL, LONDON</t>
  </si>
  <si>
    <t>SW2 3BX</t>
  </si>
  <si>
    <t>+447723054442Gas and Elec in kitchen - Laddersingle phaseEconomy 718+ID OKPARKING ON ROAD AT FRONT IHD NEEDED , not-applicable</t>
  </si>
  <si>
    <t>Job complete 60amp fuse. All meter tails secure in meter and polarity and socket test passed and all in order. Electricity back on and in working order. Gas all done all test passed and in order. Gas back on an working.</t>
  </si>
  <si>
    <t>L83A44812,L83A44812</t>
  </si>
  <si>
    <t>G4A00294161201,G4A00294161201</t>
  </si>
  <si>
    <t xml:space="preserve">01777	</t>
  </si>
  <si>
    <t>MA6NC210933664</t>
  </si>
  <si>
    <t>21M0291437</t>
  </si>
  <si>
    <t>G4F00336692000</t>
  </si>
  <si>
    <t>TEL13586034</t>
  </si>
  <si>
    <t>0CA2F400006BEEFA</t>
  </si>
  <si>
    <t>OE1358604301</t>
  </si>
  <si>
    <t>17 Wansbeck View, Choppington, Northumberland</t>
  </si>
  <si>
    <t>01670 814418POWER CYCLE NEEDED, smets2-repair</t>
  </si>
  <si>
    <t>19L4129607</t>
  </si>
  <si>
    <t>E6S27247431961</t>
  </si>
  <si>
    <t>OE13586043</t>
  </si>
  <si>
    <t>OE1358604601</t>
  </si>
  <si>
    <t xml:space="preserve">COVID-19 STATUS: NO KNOWN OR SUSPECTED COVID-19 - Kelly Beattie +447843490777 - standard rate - single phase - below 8ft - parking ok - electric and gas site already decommissioned  - engineer to start work straight away park round the back </t>
  </si>
  <si>
    <t>21M0072342,21M0072342</t>
  </si>
  <si>
    <t xml:space="preserve">01300	</t>
  </si>
  <si>
    <t>G4F93150551900,196198</t>
  </si>
  <si>
    <t xml:space="preserve">00306	</t>
  </si>
  <si>
    <t>MA6NC210712429</t>
  </si>
  <si>
    <t>21E5254400</t>
  </si>
  <si>
    <t>G4F12075212100</t>
  </si>
  <si>
    <t>OE13586046</t>
  </si>
  <si>
    <t>0CA2F400005BE467</t>
  </si>
  <si>
    <t>OE1358606101</t>
  </si>
  <si>
    <t>23, WARRENMOR, GATESHEAD</t>
  </si>
  <si>
    <t>Covid clear, Standard rate, meters outside on the wall, below 8ft, parking ok.</t>
  </si>
  <si>
    <t>17K0305673,17K0305673</t>
  </si>
  <si>
    <t>G4K00887681706,G4K00887681706</t>
  </si>
  <si>
    <t xml:space="preserve">05630	</t>
  </si>
  <si>
    <t>MA6NC210670459</t>
  </si>
  <si>
    <t>21E5253973</t>
  </si>
  <si>
    <t>G4F10805872100</t>
  </si>
  <si>
    <t>OE13586061</t>
  </si>
  <si>
    <t>0CA2F4000056F859</t>
  </si>
  <si>
    <t>PURE1358606401</t>
  </si>
  <si>
    <t>23 HAWARDEN GROVE, LONDON, LONDON</t>
  </si>
  <si>
    <t>SE24 9DQ</t>
  </si>
  <si>
    <t>Shared fuse powers two.meters inconvenient to switch off 2nd meter at current time please rebook. TA56863</t>
  </si>
  <si>
    <t xml:space="preserve">COVID-19 STATUS: NO KNOWN OR SUSPECTED COVID-19Mr Graham Rates+442086716573 - parking ok - id ok - 2 engineers ok - meter is internal </t>
  </si>
  <si>
    <t>D00A32169,D00A32169</t>
  </si>
  <si>
    <t>PURE13586064</t>
  </si>
  <si>
    <t>PURE1358607401</t>
  </si>
  <si>
    <t>**power cycle the hub whilst on site, and if the same error occurs â€“ leave site and we have to wait 90 days before revisiting.** dual,dd, parking ok, trainee ok, id - +447941643783</t>
  </si>
  <si>
    <t>Exchanged hub, for mesh one and aerial</t>
  </si>
  <si>
    <t>G4A05411060701</t>
  </si>
  <si>
    <t>PURE13586074</t>
  </si>
  <si>
    <t>SHL1358607501</t>
  </si>
  <si>
    <t>97, Cornwall road, 97, CORNWALL ROAD, SOUTHAMPTON</t>
  </si>
  <si>
    <t>SO18 2QX</t>
  </si>
  <si>
    <t>+447738409104, cv checks complete, elec only, meter inside, E7, parking ok, trainee ok, id ok, ihd ok</t>
  </si>
  <si>
    <t>D00R62845,D00R62845</t>
  </si>
  <si>
    <t>21M0176239</t>
  </si>
  <si>
    <t>SHL13586075</t>
  </si>
  <si>
    <t>0CA2F400006BEFAA</t>
  </si>
  <si>
    <t>TEL1355657102</t>
  </si>
  <si>
    <t>NO COVIDEngineer refused to do gas last time due to issue with the meter cover although didnt take photos or state why, this is just what we heard of the customer. Please make aware if you cannot fit the gas meter this time, you state and photograph, site-investigation</t>
  </si>
  <si>
    <t>Unable to remove gas meter box from wall due to screws being rusted away. Gas network need to come out and replace the box before the meter can be changed. No access to meter unions. Spoke to lobe manager and details given to customer as not happy</t>
  </si>
  <si>
    <t>OE1358611301</t>
  </si>
  <si>
    <t>1 ASH COTTAGES, GLOSSOP STREET, HIGH SPEN, ROWLANDS GILL</t>
  </si>
  <si>
    <t>NE39 2EE</t>
  </si>
  <si>
    <t xml:space="preserve">METERS ARE BOTH OUTSIE- PARKING OK, ID. </t>
  </si>
  <si>
    <t>16K0415914,16K0415914</t>
  </si>
  <si>
    <t>G4K00124021706,G4K00124021706</t>
  </si>
  <si>
    <t xml:space="preserve">05699	</t>
  </si>
  <si>
    <t>MA6NC210645793</t>
  </si>
  <si>
    <t>21E5249912</t>
  </si>
  <si>
    <t>G4F00483002000</t>
  </si>
  <si>
    <t>OE13586113</t>
  </si>
  <si>
    <t>0CA2F400005A7DAA</t>
  </si>
  <si>
    <t>SHL1358611701</t>
  </si>
  <si>
    <t>Flat 15, Medina House, Rye Hill Park, London, RYE HILL PARK, Medina House</t>
  </si>
  <si>
    <t>SE15 3JL</t>
  </si>
  <si>
    <t>COVID-19 STATUS: NO CONTACT WITH CUSTOMER, DOORSTEP CHECKS REQUIRED Parking - Yes Pets - No Meters - Accessible. Booked by PB@SE</t>
  </si>
  <si>
    <t>16P0312128,S11S17300</t>
  </si>
  <si>
    <t>21M0291694</t>
  </si>
  <si>
    <t>SHL13586117</t>
  </si>
  <si>
    <t>0CA2F400006BF030</t>
  </si>
  <si>
    <t>PURE1358613201</t>
  </si>
  <si>
    <t>102 OLD ROAD, OXFORDSHIRE, OXFORD, OXFORD</t>
  </si>
  <si>
    <t>OX3 8SX</t>
  </si>
  <si>
    <t>Meter understairs blocked by safe. Advised customer to get it moved out so meter can be exchanged and then it can be put back into place. Very restricted access to ecv and to change bracket. TA56937</t>
  </si>
  <si>
    <t>DUAL BAND COMMS HUB REQUIRED. Please exchange gas meter for smart and connect to elec and ihd. No access issues or vulnerabilities., not-applicable</t>
  </si>
  <si>
    <t>E6S03929921556</t>
  </si>
  <si>
    <t>PURE13586132</t>
  </si>
  <si>
    <t>SHL1357274302</t>
  </si>
  <si>
    <t>call en route - 447913924651, Emma Harrison +447913924651 PLEAS MAKE 1ST AM APPT IF POSS  Shell_ReCommission METERS SUNDER THE STAIRS PARKING OK 2ND ENG OK ID OK PUP IN PROP , not-applicable</t>
  </si>
  <si>
    <t>MA6NC210554416</t>
  </si>
  <si>
    <t>G4F10774022100</t>
  </si>
  <si>
    <t>0CA2F400005BE32B</t>
  </si>
  <si>
    <t>PURE1358615501</t>
  </si>
  <si>
    <t>ST. GILES VICARAGE, 81 CAMBERWELL CHURCH STREET, LONDON</t>
  </si>
  <si>
    <t>SE5 8RB</t>
  </si>
  <si>
    <t>+447771603217 call on route duel standard single phase meters internal duel id ok ok for two engineers id ok ok for two engineers id ok ok for two engineers step ladder needed, COVID-19 STATUS: NO CONTACT WITH CUSTOMER, DOORSTEP CHECKS REQUIRED</t>
  </si>
  <si>
    <t>K76A33028,K76A33028</t>
  </si>
  <si>
    <t>21M0290346</t>
  </si>
  <si>
    <t>PURE13586155</t>
  </si>
  <si>
    <t>0CA2F4000056E0CE</t>
  </si>
  <si>
    <t>G0511211026CP</t>
  </si>
  <si>
    <t>44 COLLINGWOOD VIEW</t>
  </si>
  <si>
    <t>NE29 0ET</t>
  </si>
  <si>
    <t xml:space="preserve">UKMAHOVO2998130 </t>
  </si>
  <si>
    <t>SHL1358617401</t>
  </si>
  <si>
    <t>8 Devonshire Road, 8, CARSHALTON, DEVONSHIRE ROAD, CARSHALTON, SURREY</t>
  </si>
  <si>
    <t>SM5 2TJ</t>
  </si>
  <si>
    <t>COVID-19 STATUS: NO CONTACT WITH CUSTOMER, DOORSTEP CHECKS REQUIRED, Job Type: SMETS2 Multi-rate Meter ExchangeMeter type: Two-rate meter, in outside cupboardPets? NoOK with 2 people attending? YesParking? YesShared supply? NoOK with interruption of elec? Yes. *Left VM to advise engineer will attend after 12 - AC*</t>
  </si>
  <si>
    <t>D14B001618,D14B001618</t>
  </si>
  <si>
    <t>21M0176845</t>
  </si>
  <si>
    <t>SHL13586174</t>
  </si>
  <si>
    <t>0CA2F400006BE9E8</t>
  </si>
  <si>
    <t>OE1358617801</t>
  </si>
  <si>
    <t>gas needed for the comms job , not-applicable</t>
  </si>
  <si>
    <t>Gas meter and ppmid commissioned on commisioning job card</t>
  </si>
  <si>
    <t>G4K00407301920,G4A01404240201</t>
  </si>
  <si>
    <t xml:space="preserve">00521	</t>
  </si>
  <si>
    <t>MA6NC210714630</t>
  </si>
  <si>
    <t>G4F10773542100</t>
  </si>
  <si>
    <t>OE13586178</t>
  </si>
  <si>
    <t>TEL1358618801</t>
  </si>
  <si>
    <t>4, DRYWELL COURT, STANDENS BARN, NORTHAMPTON</t>
  </si>
  <si>
    <t>NN3 9TP</t>
  </si>
  <si>
    <t>01604479932/07810525833Zita Monteiro stand dual oside wall both meters in cupboard parking ok , not-applicable</t>
  </si>
  <si>
    <t>Z12N077085,Z12N077085</t>
  </si>
  <si>
    <t>E6S00937011256,E6S00937011256</t>
  </si>
  <si>
    <t>MA6NC210625831</t>
  </si>
  <si>
    <t>21M0291536</t>
  </si>
  <si>
    <t>E6E03648982121</t>
  </si>
  <si>
    <t>TEL13586188</t>
  </si>
  <si>
    <t>0CA2F400006BE957</t>
  </si>
  <si>
    <t>SHL1358627501</t>
  </si>
  <si>
    <t>gas exchange needed , not-applicable</t>
  </si>
  <si>
    <t>Smets 2 gas meter installed and ppmid all commissioned</t>
  </si>
  <si>
    <t>G4F00394332000,G4F00394332000</t>
  </si>
  <si>
    <t>MA6NC210602230</t>
  </si>
  <si>
    <t>G4F10780052100</t>
  </si>
  <si>
    <t>SHL13586275</t>
  </si>
  <si>
    <t>0CA2F400005BE532</t>
  </si>
  <si>
    <t>0f83fe82-a062-4a08-a9d4-756f26187e37</t>
  </si>
  <si>
    <t>59, , , Gidley Way Horspath, Oxford,</t>
  </si>
  <si>
    <t>OX33 1RG</t>
  </si>
  <si>
    <t>UKMAHGNL2998149</t>
  </si>
  <si>
    <t>PURE1357089802</t>
  </si>
  <si>
    <t>+447881823071 call on route standard elec only meter internal id ok ok for two engineers metered parking ok ok for two engineers, NO COVID, not-applicable</t>
  </si>
  <si>
    <t>PURE1358628601</t>
  </si>
  <si>
    <t>13 NETTESWELL TOWER, HARLOW, HARLOW, ESSEX</t>
  </si>
  <si>
    <t>CM20 2QN</t>
  </si>
  <si>
    <t>type number 13 on key pad to access property below 8ft electric meter outside on the wall no shared supply standard rate no vulnerabilityparking available two engineers okay id sufficient best contact number -  +447376894835 , not-applicable</t>
  </si>
  <si>
    <t>NA,KD15K18494</t>
  </si>
  <si>
    <t>21M0291847</t>
  </si>
  <si>
    <t>PURE13586286</t>
  </si>
  <si>
    <t>FOX1357316202</t>
  </si>
  <si>
    <t>Abort code Et0511f job not gone ahead due to door that fuse are behind is locked customer doesn't have key. I don't have a key. Got in contact with care taker on site and he said he doesn't have the key only the electrician. However no electrician on site. So job couldn't go ahead.</t>
  </si>
  <si>
    <t>GNL1358630701</t>
  </si>
  <si>
    <t>30, Oakwood Way, Cumnor, Oxford, Oakwood Way, Cumnor, Oxford</t>
  </si>
  <si>
    <t>Green Energy, Please install SMETS2 meter and fully commission gas, electricity and IHD - site contact details - Abdul Hatab 07939448855, not-applicable</t>
  </si>
  <si>
    <t>16P1065503,16P1065503</t>
  </si>
  <si>
    <t>G4,G4P04418231700</t>
  </si>
  <si>
    <t>SG940222389621</t>
  </si>
  <si>
    <t>21M0291756</t>
  </si>
  <si>
    <t>G4F12043642100</t>
  </si>
  <si>
    <t>GNL13586307</t>
  </si>
  <si>
    <t>0CA2F4000056DF64</t>
  </si>
  <si>
    <t>OE1357776202</t>
  </si>
  <si>
    <t>PURE1358631701</t>
  </si>
  <si>
    <t>23 Ritson Road, London, LONDON, LONDON</t>
  </si>
  <si>
    <t>E8 1DE</t>
  </si>
  <si>
    <t>[REDACTED], DF SMEX, no vulnerabilities, no access/parking instructions, no ladder required, set up for daily reads, ctct nos +447505020664 +447494844687 +447307903534, not-applicable</t>
  </si>
  <si>
    <t>Done unable to change block. Cables fixed and secure</t>
  </si>
  <si>
    <t>K70A04604,K70A04604</t>
  </si>
  <si>
    <t>21M0291648</t>
  </si>
  <si>
    <t>PURE13586317</t>
  </si>
  <si>
    <t>0CA2F4000056E068</t>
  </si>
  <si>
    <t>SHL1358634501</t>
  </si>
  <si>
    <t>15 Frimley Road, 15, Chessington, FRIMLEY ROAD, CHESSINGTON, SURREY</t>
  </si>
  <si>
    <t>KT9 1QS</t>
  </si>
  <si>
    <t>I07L09779,I07L09779</t>
  </si>
  <si>
    <t>3944459S,459</t>
  </si>
  <si>
    <t>MA6NC210936424</t>
  </si>
  <si>
    <t>21M0291615</t>
  </si>
  <si>
    <t>G4F10861452100</t>
  </si>
  <si>
    <t>SHL13586345</t>
  </si>
  <si>
    <t>0CA2F400006BEFFB</t>
  </si>
  <si>
    <t>OE1357776203</t>
  </si>
  <si>
    <t>G4F93039101900,G4K02355830101</t>
  </si>
  <si>
    <t>MA6NC210670359</t>
  </si>
  <si>
    <t>E6F10678622100</t>
  </si>
  <si>
    <t>OCTOPUSENERGY51121</t>
  </si>
  <si>
    <t>Customer wants to move the gas meter outside . Directly behind the wall where the gas meter is set . Pipework also needs alterations to fit new kitchen units. Please advise who is responsible and what comes first the alterations or meter exchange . Please see pics and liase with customer as a matter of ergency  .</t>
  </si>
  <si>
    <t>SO72817</t>
  </si>
  <si>
    <t>OE1357980802</t>
  </si>
  <si>
    <t>17K0189464,17K0189464</t>
  </si>
  <si>
    <t>G4K00146011706,G4K00146011706</t>
  </si>
  <si>
    <t xml:space="preserve">03815	</t>
  </si>
  <si>
    <t>MA6NC210715085</t>
  </si>
  <si>
    <t>21M0220340</t>
  </si>
  <si>
    <t>G4F10806122100</t>
  </si>
  <si>
    <t>0CA2F400005BE5BB</t>
  </si>
  <si>
    <t>FOX1358610802</t>
  </si>
  <si>
    <t>SLA 20.00 - CAROLINE - ELECTRIC EMERGENCY - E7 SMART CREDIT REQUIRED - 5 PORT - CUSTOMER HAD EXCHANGE YESTERDAY - 01993862942, not-applicableCUSTOMER OVER 80Meters outside parking ok covid checks ok</t>
  </si>
  <si>
    <t>Advised by tech to change from 2 rate to 1 as this is how it was originally, checked back on photos from 1st install. Customer now has heating back.</t>
  </si>
  <si>
    <t>17P5023485,21M0234766</t>
  </si>
  <si>
    <t>21M0176784</t>
  </si>
  <si>
    <t>ISO2033201</t>
  </si>
  <si>
    <t>FOX13586108</t>
  </si>
  <si>
    <t>0CA2F4000056E13E</t>
  </si>
  <si>
    <t>OE1358641901</t>
  </si>
  <si>
    <t>33 CHALLONERS GARDENS, MORPETH</t>
  </si>
  <si>
    <t>NE61 1QP</t>
  </si>
  <si>
    <t>need electric smex, not-applicable</t>
  </si>
  <si>
    <t>19E0128113,19E0128113</t>
  </si>
  <si>
    <t xml:space="preserve">02991	</t>
  </si>
  <si>
    <t>E6S11358311961,E6S11358311961</t>
  </si>
  <si>
    <t>MA6NC210687572</t>
  </si>
  <si>
    <t>21E5239657</t>
  </si>
  <si>
    <t>G4F10806132100</t>
  </si>
  <si>
    <t>OE13586419</t>
  </si>
  <si>
    <t>0CA2F400005BE5C2</t>
  </si>
  <si>
    <t>PURE1358642001</t>
  </si>
  <si>
    <t>12 WOODSIDE CRESCENT, SIDCUP, KENT</t>
  </si>
  <si>
    <t>DA15 7JJ</t>
  </si>
  <si>
    <t>Angela Holman +447805204078 stand dual inside both meters , not-applicable</t>
  </si>
  <si>
    <t>L88A25839,L88A25839</t>
  </si>
  <si>
    <t>G4A00624280601,G4A00624280601</t>
  </si>
  <si>
    <t>MA6NC210594074</t>
  </si>
  <si>
    <t>21M0291449</t>
  </si>
  <si>
    <t>G4F00396262000</t>
  </si>
  <si>
    <t>PURE13586420</t>
  </si>
  <si>
    <t>0CA2F400006BF04D</t>
  </si>
  <si>
    <t>SHL1358646601</t>
  </si>
  <si>
    <t>Job completed everything fully commissioned customer happy</t>
  </si>
  <si>
    <t>SHL13586466</t>
  </si>
  <si>
    <t>0CA2F400006BF046</t>
  </si>
  <si>
    <t>SHL1358647401</t>
  </si>
  <si>
    <t>FLAT 8 CANVAS COURT, KINGS ROAD, KINGS ROAD</t>
  </si>
  <si>
    <t>GU27 2QN</t>
  </si>
  <si>
    <t>Tails 1 and 2 changed unable to p clip. Boiler turned off</t>
  </si>
  <si>
    <t>D05C44749,D05C44749</t>
  </si>
  <si>
    <t>2005:434934,434934</t>
  </si>
  <si>
    <t xml:space="preserve">08495	</t>
  </si>
  <si>
    <t>MA6NC210936653</t>
  </si>
  <si>
    <t>21M0289975</t>
  </si>
  <si>
    <t>G4F10923282100</t>
  </si>
  <si>
    <t>SHL13586474</t>
  </si>
  <si>
    <t>0CA2F400006BF070</t>
  </si>
  <si>
    <t>SHL1357530302</t>
  </si>
  <si>
    <t>25 Berger Close, Petts Wood, Petts Wood, Orpington, Petts Wood</t>
  </si>
  <si>
    <t>BR5 1HR</t>
  </si>
  <si>
    <t>STATUS: NO KNOWN OR SUSPECTED COVID-19, Call 30 min before arrival, Mrs Christine Britton, +441689871763, 18+</t>
  </si>
  <si>
    <t>Customer unable to do gas at present time. Please reschedule. Send Lukas Holysz as most local engineer. ET1811D</t>
  </si>
  <si>
    <t>16E0360994,16E0360994</t>
  </si>
  <si>
    <t xml:space="preserve">026783	</t>
  </si>
  <si>
    <t>21M0291460</t>
  </si>
  <si>
    <t>SHL13575303</t>
  </si>
  <si>
    <t>SHL1358649901</t>
  </si>
  <si>
    <t>G4F90073811900,G4F90073811900</t>
  </si>
  <si>
    <t xml:space="preserve">03973	</t>
  </si>
  <si>
    <t>MA6NC210933470</t>
  </si>
  <si>
    <t>G4F10922962100</t>
  </si>
  <si>
    <t>SHL13586499</t>
  </si>
  <si>
    <t>TEL1358650401</t>
  </si>
  <si>
    <t>4 BROADLANDS COTTAGES, TOWN LANE, PETERSFIELD, HAMPSHIRE</t>
  </si>
  <si>
    <t>GU32 2AG</t>
  </si>
  <si>
    <t>18+ gas metal and elec under stairs cupboard, standard, single phase .  no pets ,parking  , id suff, no trainee meter, internal ele ihd standard meter parking ok photo id sufficient.+441730266061, not-applicable</t>
  </si>
  <si>
    <t>S11R21080,S11R21080</t>
  </si>
  <si>
    <t>G4A01572970701,G4A01597620701</t>
  </si>
  <si>
    <t>MA6NC210511691</t>
  </si>
  <si>
    <t>21M0290000</t>
  </si>
  <si>
    <t>G4F10764722100</t>
  </si>
  <si>
    <t>TEL13586504</t>
  </si>
  <si>
    <t>0CA2F400006BEF43</t>
  </si>
  <si>
    <t>OE1358650701</t>
  </si>
  <si>
    <t>FLAT 2 50 RESTALRIG DRIVE, EDINBURGH</t>
  </si>
  <si>
    <t>EH7 6JF</t>
  </si>
  <si>
    <t>4302P00496,4302P00496</t>
  </si>
  <si>
    <t xml:space="preserve">02070	</t>
  </si>
  <si>
    <t>20M0070038</t>
  </si>
  <si>
    <t>OE13586507</t>
  </si>
  <si>
    <t>0CA2F400005BE509</t>
  </si>
  <si>
    <t>OE1358651401</t>
  </si>
  <si>
    <t>24, BRANTWOOD AVENUE, WHITLEY BAY</t>
  </si>
  <si>
    <t>NE25 8LZ</t>
  </si>
  <si>
    <t>17K0189983,17K0189983</t>
  </si>
  <si>
    <t>G4K00762321706,G4K00762321706</t>
  </si>
  <si>
    <t xml:space="preserve">05327	</t>
  </si>
  <si>
    <t>MA6NC210712432</t>
  </si>
  <si>
    <t>21E5254170</t>
  </si>
  <si>
    <t>G4F12075132100</t>
  </si>
  <si>
    <t>OE13586514</t>
  </si>
  <si>
    <t>0CA2F400005BE0BF</t>
  </si>
  <si>
    <t>SHL1358652101</t>
  </si>
  <si>
    <t>47, ASHRIDGE WAY, MORDEN, SURREY</t>
  </si>
  <si>
    <t>SM4 4ED</t>
  </si>
  <si>
    <t>+442085403117 +447786481626 terrence, duel fuel , both indoors understairs,standard rate ,terrence will be present ,park is ok   drive away .,id is ok  trainee is  ok ,ihd req , not-applicable</t>
  </si>
  <si>
    <t>S11A004659,S11A004659</t>
  </si>
  <si>
    <t>0509419S,509419</t>
  </si>
  <si>
    <t xml:space="preserve">0638	</t>
  </si>
  <si>
    <t>MA6NC210594003</t>
  </si>
  <si>
    <t>21M0291454</t>
  </si>
  <si>
    <t>G4F12046652100</t>
  </si>
  <si>
    <t>SHL13586521</t>
  </si>
  <si>
    <t>0CA2F400006BEFD6</t>
  </si>
  <si>
    <t>PURE1358653401</t>
  </si>
  <si>
    <t>57 CANON STREET, WINCHESTER, WINCHESTER</t>
  </si>
  <si>
    <t>SO23 9JW</t>
  </si>
  <si>
    <t xml:space="preserve"> ; , phone number-+441962853595single phase-elec is indoors and gas is outdoors-Standard rate-Customer can give a parking ticket for parking. If struggling with parking you can ask customer as to where to park-trainee ok-ID sufficient/password-no pets-IH</t>
  </si>
  <si>
    <t>Customer broke relighting switch on aga.</t>
  </si>
  <si>
    <t>L74C21367,L74C21367</t>
  </si>
  <si>
    <t>G4A00273630501,G4A00273630501</t>
  </si>
  <si>
    <t>MA6NC210555112</t>
  </si>
  <si>
    <t>21M0289999</t>
  </si>
  <si>
    <t>G4F12058482100</t>
  </si>
  <si>
    <t>PURE13586534</t>
  </si>
  <si>
    <t>0CA2F400006BF011</t>
  </si>
  <si>
    <t>FOX1336692502</t>
  </si>
  <si>
    <t>Flat 45, Kathleen Godfree Court, 80 Queens Road, London, London</t>
  </si>
  <si>
    <t>SW19 8LB</t>
  </si>
  <si>
    <t>UPDATED DETAILS:-COVID FREEMOB: +442085402049Over 18+Standard rate  Single PhaseElec onlyLocations - electric meter internal Below 8ftParking on carparkPhoto ID okTrainee ok  , not-applicable</t>
  </si>
  <si>
    <t>D98A01047,D98A01047</t>
  </si>
  <si>
    <t>21M0176267</t>
  </si>
  <si>
    <t>FOX13366925</t>
  </si>
  <si>
    <t>0CA2F400006BEF34</t>
  </si>
  <si>
    <t>SHL1358657101</t>
  </si>
  <si>
    <t>66 Franklin Way, 66, Croydon, Surrey, CROYDON</t>
  </si>
  <si>
    <t>CR0 4YD</t>
  </si>
  <si>
    <t>Job Type: mex to smets 2 (eco 7 )Parking: yesPets: no Additional Job Info: ensure customer call on routeContact: 07435225669Booked by: (YOUR INITIALS) @ SECOVID CHECKS DONE, not-applicable</t>
  </si>
  <si>
    <t>All okay. Customer was leaving and didn't have time to go through ihd and energy advice. Customer had been given shell booklet and video through est app.</t>
  </si>
  <si>
    <t>D0824451,D0824451</t>
  </si>
  <si>
    <t>21M0176269</t>
  </si>
  <si>
    <t>SHL13586571</t>
  </si>
  <si>
    <t>TEL1358660801</t>
  </si>
  <si>
    <t>C 14, 14C, THE AVENUE, DALLINGTON, NORTHAMPTON</t>
  </si>
  <si>
    <t>NN5 7AN</t>
  </si>
  <si>
    <t>gas and elec in garage economy 7 18+parking finephoto id +441604586414, not-applicable</t>
  </si>
  <si>
    <t>F01FE22325,F01FE22325</t>
  </si>
  <si>
    <t>MA6NC210625648</t>
  </si>
  <si>
    <t>21M0291537</t>
  </si>
  <si>
    <t>E6E03726662121</t>
  </si>
  <si>
    <t>TEL13586608</t>
  </si>
  <si>
    <t>0CA2F400006BEFE0</t>
  </si>
  <si>
    <t>SHL1358671701</t>
  </si>
  <si>
    <t>Job Type: S2MEXParking: yesPets: medium dog (Labrador)Additional Job Info: ensure customer call on routeContact: 07973553410 (mobile)Booked by: NZCOVID CHECKS DONE yesPlease come to this customer as early as possible in the morning, thank you., not-applicable</t>
  </si>
  <si>
    <t>Commissioning complete. No issues. Ihd issued. 100amp fuse. 2 boilers and a hob gas.</t>
  </si>
  <si>
    <t>14E0645348,14E0645348</t>
  </si>
  <si>
    <t>G4A00953030901,G4A00953030901</t>
  </si>
  <si>
    <t>MA6NC210936029</t>
  </si>
  <si>
    <t>21M0291764</t>
  </si>
  <si>
    <t>G4F12043632100</t>
  </si>
  <si>
    <t>SHL13586717</t>
  </si>
  <si>
    <t>0CA2F4000056DE8F</t>
  </si>
  <si>
    <t>PURE1354340602</t>
  </si>
  <si>
    <t>2 Fossil Road, London, 2, FOSSIL ROAD, LONDON</t>
  </si>
  <si>
    <t>SE13 7DE</t>
  </si>
  <si>
    <t>Visit has been made to site already but correct equipment wasn't brought. Customer advised that someone had already been to the property and took pictures on the 13th Oct. please bring ladder, not-applicable</t>
  </si>
  <si>
    <t>Unable to replace gas as pipework is needed and it is in a small cupboard with not enough room for me to fit in and work safely. A smaller engineer may be required to exchange gas meter, but it is tight for anyone to do pipework in.</t>
  </si>
  <si>
    <t>07A30020,P07A30020</t>
  </si>
  <si>
    <t>G4A01804950201</t>
  </si>
  <si>
    <t>21M0291691</t>
  </si>
  <si>
    <t>PURE13543406</t>
  </si>
  <si>
    <t>SW0153068-1</t>
  </si>
  <si>
    <t>25 Ascot Road</t>
  </si>
  <si>
    <t>LU3 1NU</t>
  </si>
  <si>
    <t>Elec smets 1 comms job.***** consent given for PM appointment, Please arrive after 2pm as customer at Mosque **** 08:00 - 12:00. ELEC. Commission of Smart Elec Meter. .Elec Msn	17P5002861</t>
  </si>
  <si>
    <t>Unable to commission smets 1 meters on site job should be rebooked in as an exchange</t>
  </si>
  <si>
    <t>OE1358674601</t>
  </si>
  <si>
    <t>APARTMENT 21 ASHFIELD COURT JOICEY ROAD, GATESHEAD</t>
  </si>
  <si>
    <t>NE9 5AT</t>
  </si>
  <si>
    <t>COVID CLEAR IN COMMUNAL LOCKED CUPBOARDS, PARKING OK</t>
  </si>
  <si>
    <t>19L4062719</t>
  </si>
  <si>
    <t>E6S25888301961</t>
  </si>
  <si>
    <t>OE13586746</t>
  </si>
  <si>
    <t>OE1358675601</t>
  </si>
  <si>
    <t>COVID-19 STATUS: NO CONTACT WITH CUSTOMER, DOORSTEP CHECKS REQUIRED, Robert Griffin, +441915846801, COVID-19 STATUS: NO CONTACT WITH CUSTOMER, DOORSTEP CHECKS REQUIRED0191 584 6801</t>
  </si>
  <si>
    <t xml:space="preserve">work type changed  </t>
  </si>
  <si>
    <t>OE13586756</t>
  </si>
  <si>
    <t>PURE1358687501</t>
  </si>
  <si>
    <t>4 LYNTON GROVE, PORTSMOUTH, PORTSMOUTH, PORTSMOUTH</t>
  </si>
  <si>
    <t>PO3 6NF</t>
  </si>
  <si>
    <t>+442392694360 - parking ok - id ok - 2 engineers ok - meters internal , not-applicable</t>
  </si>
  <si>
    <t>D09C37706,D09C37706</t>
  </si>
  <si>
    <t>21M0290055</t>
  </si>
  <si>
    <t>PURE13586875</t>
  </si>
  <si>
    <t>0CA2F400006BF00A</t>
  </si>
  <si>
    <t>GNL1358692501</t>
  </si>
  <si>
    <t>8 Hawkesford Way, St. Neots, CAMBRIDGESHIRE, St.Neots, St. Neots, CAMBRIDGESHIRE, CAMBRIDGESHIRE</t>
  </si>
  <si>
    <t>Z12QT54136,Z12QT54136</t>
  </si>
  <si>
    <t>E6S04267131256,E6S04267131256</t>
  </si>
  <si>
    <t>MA6NC210936764</t>
  </si>
  <si>
    <t>21M0291779</t>
  </si>
  <si>
    <t>G4F12043882100</t>
  </si>
  <si>
    <t>GNL13586925</t>
  </si>
  <si>
    <t>0CA2F400006BF186</t>
  </si>
  <si>
    <t>FOX1358693401</t>
  </si>
  <si>
    <t>Orchard Hill House, Farnham Lane, Haslemere, FARNHAM LANE, HASLEMERE, SURREY</t>
  </si>
  <si>
    <t>GU27 1EZ</t>
  </si>
  <si>
    <t>Electric meter not installed . Sse on site A04 . MAIN CABLE NEEDS CUTTING BEFORE THEY CAN CHANGE FUSE HEAD. MADE SAFE BY SSE . GAS METER EXCHANGED AND LEFT IN DUMB MODE . NO IHD LEFT . PLEASE RE BOOK APPOINTMENT AFTER WORK HAS BEEN XARRIED OUT BY SSE</t>
  </si>
  <si>
    <t>A14LB21753,A14LB21753</t>
  </si>
  <si>
    <t xml:space="preserve">034291	</t>
  </si>
  <si>
    <t>G4K69478920814,G4K69478920814</t>
  </si>
  <si>
    <t>MA6NC210933949</t>
  </si>
  <si>
    <t>21M0289969</t>
  </si>
  <si>
    <t>G4F10923232100</t>
  </si>
  <si>
    <t>FOX13586934</t>
  </si>
  <si>
    <t>OE1358694901</t>
  </si>
  <si>
    <t>110 TREVOR TERRACE, NORTH SHIELDS</t>
  </si>
  <si>
    <t>NE30 2DE</t>
  </si>
  <si>
    <t>17K0349946</t>
  </si>
  <si>
    <t>G4K01347521706</t>
  </si>
  <si>
    <t xml:space="preserve">APPT CANCELLED AS METER IS WAY OVER 8FT - CUST AWARE AND REFD BACK TO SUPPLIER </t>
  </si>
  <si>
    <t>OE13586949</t>
  </si>
  <si>
    <t>FOX1352477502</t>
  </si>
  <si>
    <t>COVID-19 STATUS: NO KNOWN OR SUSPECTED COVID-19 18+IHDParking - Driveway Elec - Internal  Below 8FT** +447485067051 - Call 30 Mins Prior ** , not-applicable</t>
  </si>
  <si>
    <t>20M0068676,20M0068676</t>
  </si>
  <si>
    <t>21M0176829</t>
  </si>
  <si>
    <t>0CA2F4000056E1B7</t>
  </si>
  <si>
    <t>OE1358696201</t>
  </si>
  <si>
    <t>1, SCHOOL COURT, SHERBURN VILLAGE, DURHAM</t>
  </si>
  <si>
    <t>DH6 1ES</t>
  </si>
  <si>
    <t>Hard of  hearing please knock loudly and give time to answer door. Parking on dive +447917878558 - Joan Franks - SEMI - CON kit</t>
  </si>
  <si>
    <t>17M1092966,17M1092966</t>
  </si>
  <si>
    <t>G4F72371801700,G4F72371801700</t>
  </si>
  <si>
    <t xml:space="preserve">04869	</t>
  </si>
  <si>
    <t>MA6NC210811207</t>
  </si>
  <si>
    <t>21E5253715</t>
  </si>
  <si>
    <t>G4F00422172000</t>
  </si>
  <si>
    <t>OE13586962</t>
  </si>
  <si>
    <t>0CA2F400005238C8</t>
  </si>
  <si>
    <t>181 Plevna Crescent</t>
  </si>
  <si>
    <t>N15 6DZ</t>
  </si>
  <si>
    <t>** COMPLAINT MUST ATTEND -LAST JOB GAS NOT DONE AS FITTINGS NEEDED -PLEASE CHECK REQUIREMENTS AND IF HAVE FITTINGS COMPLETE JOB **</t>
  </si>
  <si>
    <t>Steel pipe needs to be extended and floor bracket fitted</t>
  </si>
  <si>
    <t>OE1358698601</t>
  </si>
  <si>
    <t>6 CADWELL LANE, EASINGTON VILLAGE, PETERLEE</t>
  </si>
  <si>
    <t>SR8 3BN</t>
  </si>
  <si>
    <t>Earth bonding directly on wall behind meter</t>
  </si>
  <si>
    <t>17K0191507,17K0191507</t>
  </si>
  <si>
    <t>G4K00120011706,G4K00120011706</t>
  </si>
  <si>
    <t xml:space="preserve">07010	</t>
  </si>
  <si>
    <t>MA6NC210811221</t>
  </si>
  <si>
    <t>21E5254064</t>
  </si>
  <si>
    <t>G4F10780482100</t>
  </si>
  <si>
    <t>OE13586986</t>
  </si>
  <si>
    <t>0CA2F400005BE4FD</t>
  </si>
  <si>
    <t>OE1358700401</t>
  </si>
  <si>
    <t>1 EAST VIEW, KIMBLESWORTH, CHESTER LE STREET</t>
  </si>
  <si>
    <t>DH2 3QR</t>
  </si>
  <si>
    <t>+447824328902 COVID-19 STATUS: NO KNOWN OR SUSPECTED COVID-19 if you cant find property call customer and he can advice you</t>
  </si>
  <si>
    <t>17K0325859,17K0325859</t>
  </si>
  <si>
    <t>G4K01004141706,G4K01004141706</t>
  </si>
  <si>
    <t>MA6NC210811219</t>
  </si>
  <si>
    <t>21E5235388</t>
  </si>
  <si>
    <t>G4F00483022000</t>
  </si>
  <si>
    <t>OE13587004</t>
  </si>
  <si>
    <t>0CA2F400005A6D71</t>
  </si>
  <si>
    <t>OE1358700501</t>
  </si>
  <si>
    <t>22 WALDRIDGE CLOSE, WASHINGTON</t>
  </si>
  <si>
    <t>+447877839100 COVID-19 STATUS: NO KNOWN OR SUSPECTED COVID-19</t>
  </si>
  <si>
    <t>17K0312237,17K0312237</t>
  </si>
  <si>
    <t>5032586S,5032586</t>
  </si>
  <si>
    <t>SG940218740021</t>
  </si>
  <si>
    <t>21E5254149</t>
  </si>
  <si>
    <t>G4F10805922100</t>
  </si>
  <si>
    <t>ISO2040975</t>
  </si>
  <si>
    <t>SG940221059221</t>
  </si>
  <si>
    <t>OE13587005</t>
  </si>
  <si>
    <t>0CA2F4000056F848</t>
  </si>
  <si>
    <t>OE1358701201</t>
  </si>
  <si>
    <t>8 FERNWAY, MORPETH</t>
  </si>
  <si>
    <t>NE61 1XJ</t>
  </si>
  <si>
    <t>+447824344614 COVID-19 STATUS: NO KNOWN OR SUSPECTED COVID-19, Parking available on driveway.</t>
  </si>
  <si>
    <t>16K0428028</t>
  </si>
  <si>
    <t>G4K00529401706</t>
  </si>
  <si>
    <t>timeslot changed, customer aware</t>
  </si>
  <si>
    <t>OE13587012</t>
  </si>
  <si>
    <t>OE1358701401</t>
  </si>
  <si>
    <t>16 CORNMILL CRESCENT, HOLYSTONE, NEWCASTLE UPON TYNE</t>
  </si>
  <si>
    <t>17K0417157,17K0417157</t>
  </si>
  <si>
    <t>G4K00268191806,G4K00268191806</t>
  </si>
  <si>
    <t xml:space="preserve">02948	</t>
  </si>
  <si>
    <t>MA6NC210670457</t>
  </si>
  <si>
    <t>21E5249902</t>
  </si>
  <si>
    <t>G4F10805942100</t>
  </si>
  <si>
    <t>OE13587014</t>
  </si>
  <si>
    <t>0CA2F4000056F8A3</t>
  </si>
  <si>
    <t>OE1358702001</t>
  </si>
  <si>
    <t>19 North Side, Durham, County Durham</t>
  </si>
  <si>
    <t>DH6 1LJ</t>
  </si>
  <si>
    <t>C17 c20 a07 npg 211116-001411</t>
  </si>
  <si>
    <t>17K0225425,17K0225425</t>
  </si>
  <si>
    <t>G4K01308971706,G4K01308971706</t>
  </si>
  <si>
    <t>MA6NC210936086</t>
  </si>
  <si>
    <t>21E5253756</t>
  </si>
  <si>
    <t>E6F10993412100</t>
  </si>
  <si>
    <t>OE13587020</t>
  </si>
  <si>
    <t>0CA2F4000056F962</t>
  </si>
  <si>
    <t>OE1358702301</t>
  </si>
  <si>
    <t>26, CALVERT TERRACE, MURTON, SEAHAM</t>
  </si>
  <si>
    <t>SR7 9QF</t>
  </si>
  <si>
    <t>...</t>
  </si>
  <si>
    <t>18K0162973,18K0162973</t>
  </si>
  <si>
    <t xml:space="preserve">08621	</t>
  </si>
  <si>
    <t>G4K00387991816,G4K00387991816</t>
  </si>
  <si>
    <t xml:space="preserve">01574	</t>
  </si>
  <si>
    <t>MA6NC210753051</t>
  </si>
  <si>
    <t>21E5254371</t>
  </si>
  <si>
    <t>G4F10805502100</t>
  </si>
  <si>
    <t>OE13587023</t>
  </si>
  <si>
    <t>0CA2F400005A6E0C</t>
  </si>
  <si>
    <t>OE1358703901</t>
  </si>
  <si>
    <t>GLENSHOTTON, FELTON, MORPETH</t>
  </si>
  <si>
    <t>NE65 9QD</t>
  </si>
  <si>
    <t>16M0118430,16M0118430</t>
  </si>
  <si>
    <t>G4F72280821700,G4F72280821700</t>
  </si>
  <si>
    <t>MA6NC210644384</t>
  </si>
  <si>
    <t>21E5240866</t>
  </si>
  <si>
    <t>G4F10849872100</t>
  </si>
  <si>
    <t>OE13587039</t>
  </si>
  <si>
    <t>0CA2F400005BE622</t>
  </si>
  <si>
    <t>OE1358704201</t>
  </si>
  <si>
    <t>24, STAFFORDSHIRE DRIVE, DURHAM</t>
  </si>
  <si>
    <t>DH1 2DW</t>
  </si>
  <si>
    <t>COVID-19 STATUS: NO KNOWN OR SUSPECTED COVID-19 18+IHDParking - Driveway Elec - External - Standard Gas - External - Wall Mounted Below 8FT  ** +447885814727 - Call 30 Mins Prior ** *Make app After 2PM Please*</t>
  </si>
  <si>
    <t>17K0224315,17K0224315</t>
  </si>
  <si>
    <t>G4K00887291706,G4K00887291706</t>
  </si>
  <si>
    <t xml:space="preserve">07143	</t>
  </si>
  <si>
    <t>MA6NC210811217</t>
  </si>
  <si>
    <t>21E5246862</t>
  </si>
  <si>
    <t>G4F10772102100</t>
  </si>
  <si>
    <t>OE13587042</t>
  </si>
  <si>
    <t>0CA2F400005A6D66</t>
  </si>
  <si>
    <t>OE1358704401</t>
  </si>
  <si>
    <t>16 Valebrooke Avenue, Sunderland, Tyne And Wear</t>
  </si>
  <si>
    <t>SR2 7HS</t>
  </si>
  <si>
    <t>16K0428044,16K0428044</t>
  </si>
  <si>
    <t>G4K00162411706,G4K00162411706</t>
  </si>
  <si>
    <t>MA6NC210683529</t>
  </si>
  <si>
    <t>21E5254138</t>
  </si>
  <si>
    <t>G4F10780082100</t>
  </si>
  <si>
    <t>OE13587044</t>
  </si>
  <si>
    <t>0CA2F400005238DE</t>
  </si>
  <si>
    <t>OE1358704601</t>
  </si>
  <si>
    <t>ACHOMER SANDY BANK, RIDING MILL</t>
  </si>
  <si>
    <t>NE44 6HS</t>
  </si>
  <si>
    <t>TBoth meters are accessed from outside. The should be no problems, not-applicable</t>
  </si>
  <si>
    <t>Aga on site also relielight</t>
  </si>
  <si>
    <t>17K0452795,17K0452795</t>
  </si>
  <si>
    <t>G4K01598341706,G4K01598341706</t>
  </si>
  <si>
    <t>MA6NC210937884</t>
  </si>
  <si>
    <t>21E5238210</t>
  </si>
  <si>
    <t>G4F10772132100</t>
  </si>
  <si>
    <t>OE13587046</t>
  </si>
  <si>
    <t>0CA2F400006CDB5F</t>
  </si>
  <si>
    <t>OE1358704801</t>
  </si>
  <si>
    <t>16 REGENT ROAD, JARROW</t>
  </si>
  <si>
    <t>NE32 5XQ</t>
  </si>
  <si>
    <t>17K0318193</t>
  </si>
  <si>
    <t>G4K00957141706</t>
  </si>
  <si>
    <t>OE13587048</t>
  </si>
  <si>
    <t>OE1358704901</t>
  </si>
  <si>
    <t>2B HEDGELEY ROAD, HEBBURN</t>
  </si>
  <si>
    <t>NE31 1EZ</t>
  </si>
  <si>
    <t>Front door is up driveway from 2a hedgeley road donâ€™t have key to access meter either Scottish power took it, not-applicable</t>
  </si>
  <si>
    <t>17K0067966,17K0067966</t>
  </si>
  <si>
    <t>G4K50200141706,G4K50200141706</t>
  </si>
  <si>
    <t>SG940214767520</t>
  </si>
  <si>
    <t>21E5254397</t>
  </si>
  <si>
    <t>G4F10860922100</t>
  </si>
  <si>
    <t>SG940222700821</t>
  </si>
  <si>
    <t>OE13587049</t>
  </si>
  <si>
    <t>0CA2F400005A6B89</t>
  </si>
  <si>
    <t>OE1358705501</t>
  </si>
  <si>
    <t>30 LYSANDER DRIVE, NEWCASTLE UPON TYNE</t>
  </si>
  <si>
    <t>NE6 3UF</t>
  </si>
  <si>
    <t>18K0222741</t>
  </si>
  <si>
    <t>G4K50070431806</t>
  </si>
  <si>
    <t>OE13587055</t>
  </si>
  <si>
    <t>OE1358706101</t>
  </si>
  <si>
    <t>3 NEVIS GROVE, WEST BOLDON, EAST BOLDON</t>
  </si>
  <si>
    <t>NE36 0NH</t>
  </si>
  <si>
    <t>17K0318167,17K0318167</t>
  </si>
  <si>
    <t>G4K00956851706,G4K00956851706</t>
  </si>
  <si>
    <t xml:space="preserve">02099	</t>
  </si>
  <si>
    <t>MA6NC210936475</t>
  </si>
  <si>
    <t>21E5254097</t>
  </si>
  <si>
    <t>E6E01314052110</t>
  </si>
  <si>
    <t>OE13587061</t>
  </si>
  <si>
    <t>0CA2F400005A6BE7</t>
  </si>
  <si>
    <t>OE1358707001</t>
  </si>
  <si>
    <t>School House The Edge, Bishop Auckland, County Durham</t>
  </si>
  <si>
    <t>DL13 5RF</t>
  </si>
  <si>
    <t>18K0133423,18K0133423</t>
  </si>
  <si>
    <t>21E5254120</t>
  </si>
  <si>
    <t>OE13587070</t>
  </si>
  <si>
    <t>0CA2F400005A6DCF</t>
  </si>
  <si>
    <t>OE1358707401</t>
  </si>
  <si>
    <t>26 RICHARDSON GARDENS, SHIREMOOR, NEWCASTLE UPON TYNE</t>
  </si>
  <si>
    <t>NE27 0FH</t>
  </si>
  <si>
    <t>17K0068818,17K0068818</t>
  </si>
  <si>
    <t>G4K00390751701,G4K00390751701</t>
  </si>
  <si>
    <t xml:space="preserve">05516	</t>
  </si>
  <si>
    <t>MA6NC210670465</t>
  </si>
  <si>
    <t>21E5254381</t>
  </si>
  <si>
    <t>G4F12075002100</t>
  </si>
  <si>
    <t>OE13587074</t>
  </si>
  <si>
    <t>0CA2F400005A7DA0</t>
  </si>
  <si>
    <t>OE1358707601</t>
  </si>
  <si>
    <t>40 Hawthorn Avenue, Sunderland, Tyne And Wear</t>
  </si>
  <si>
    <t>SR3 1DR</t>
  </si>
  <si>
    <t>17K0326408,17K0326408</t>
  </si>
  <si>
    <t>G4K01009391706,G4K01009391706</t>
  </si>
  <si>
    <t>MA6NC210712346</t>
  </si>
  <si>
    <t>21E5254142</t>
  </si>
  <si>
    <t>G4F10849882100</t>
  </si>
  <si>
    <t>OE13587076</t>
  </si>
  <si>
    <t>0CA2F400005A6C47</t>
  </si>
  <si>
    <t>OE1358707701</t>
  </si>
  <si>
    <t>3 BLAKE DRIVE, CRAMLINGTON, NOTHUMBERLAND</t>
  </si>
  <si>
    <t>18K0132971,18K0132971</t>
  </si>
  <si>
    <t xml:space="preserve">08453	</t>
  </si>
  <si>
    <t>G4K00389821816,G4K00389821816</t>
  </si>
  <si>
    <t>MA6NC210670488</t>
  </si>
  <si>
    <t>21E5240830</t>
  </si>
  <si>
    <t>G4F10736802100</t>
  </si>
  <si>
    <t>OE13587077</t>
  </si>
  <si>
    <t>0CA2F400005BE5F3</t>
  </si>
  <si>
    <t>OE1358708701</t>
  </si>
  <si>
    <t>2 Elderberry Close, School Aycliffe, Durham</t>
  </si>
  <si>
    <t>DL5 6GU</t>
  </si>
  <si>
    <t>18K0333341,18K0333341</t>
  </si>
  <si>
    <t>E6S19390101861,E6S19390101861</t>
  </si>
  <si>
    <t>MA6NC210811220</t>
  </si>
  <si>
    <t>21E5240779</t>
  </si>
  <si>
    <t>G4F10780312100</t>
  </si>
  <si>
    <t>OE13587087</t>
  </si>
  <si>
    <t>0CA2F400005BE4F8</t>
  </si>
  <si>
    <t>OE1358708901</t>
  </si>
  <si>
    <t>34, FYLINGDALE DRIVE, SUNDERLAND</t>
  </si>
  <si>
    <t>SR3 2YB</t>
  </si>
  <si>
    <t>C17 c07 ngn Catherine customer team 11.40</t>
  </si>
  <si>
    <t>17M0049652,17M0049652</t>
  </si>
  <si>
    <t>G4F64578701600</t>
  </si>
  <si>
    <t>21E5234787</t>
  </si>
  <si>
    <t>OE13587089</t>
  </si>
  <si>
    <t>0CA2F400005A6BEB</t>
  </si>
  <si>
    <t>OE1358709001</t>
  </si>
  <si>
    <t>16 TURNERS WAY, MORPETH</t>
  </si>
  <si>
    <t>NE61 2YE</t>
  </si>
  <si>
    <t>17M1092312,17M1092312</t>
  </si>
  <si>
    <t>G4F82022481800,G4F82022481800</t>
  </si>
  <si>
    <t xml:space="preserve">04094	</t>
  </si>
  <si>
    <t>MA6NC210936003</t>
  </si>
  <si>
    <t>21E5240109</t>
  </si>
  <si>
    <t>E6E01314832110</t>
  </si>
  <si>
    <t>OE13587090</t>
  </si>
  <si>
    <t>0CA2F400005BE5B4</t>
  </si>
  <si>
    <t>OE1358709301</t>
  </si>
  <si>
    <t>12 HILLSIDE GARDENS, STANLEY</t>
  </si>
  <si>
    <t>16M0117331,16M0117331</t>
  </si>
  <si>
    <t>G4F72387771700,G4F72387771700</t>
  </si>
  <si>
    <t xml:space="preserve">05510	</t>
  </si>
  <si>
    <t>MA6NC210936582</t>
  </si>
  <si>
    <t>21E5240132</t>
  </si>
  <si>
    <t>G4F00481822000</t>
  </si>
  <si>
    <t>OE13587093</t>
  </si>
  <si>
    <t>0CA2F400006CDB49</t>
  </si>
  <si>
    <t>SHL1358709901</t>
  </si>
  <si>
    <t>59, NORTHAMPTON ROAD, BROUGHTON, KETTERING, NORTHAMPTONSHIRE</t>
  </si>
  <si>
    <t>NN14 1NR</t>
  </si>
  <si>
    <t>Call 30m prior arr, Pls makes cust as late app as possible, e7 elecy inside under stairs, gas outside on wall, triangle key req, Password-Chandale, parking-TRAINEE-ihd ok , not-applicable</t>
  </si>
  <si>
    <t>D15A211094,D15A211094</t>
  </si>
  <si>
    <t>G4A00540280601,G4A00540280601</t>
  </si>
  <si>
    <t>MA6NC210625805</t>
  </si>
  <si>
    <t>21M0176732</t>
  </si>
  <si>
    <t>E6E03649032121</t>
  </si>
  <si>
    <t>SHL13587099</t>
  </si>
  <si>
    <t>0CA2F400006BEE8E</t>
  </si>
  <si>
    <t>OE1358710101</t>
  </si>
  <si>
    <t>3 Camberley Close, CAMBERLEY CLOSE, SUNDERLAND</t>
  </si>
  <si>
    <t>SR3 2DF</t>
  </si>
  <si>
    <t>16K0007634,16K0007634</t>
  </si>
  <si>
    <t>G4K00005831506,G4K00005831506</t>
  </si>
  <si>
    <t>MA6NC210936476</t>
  </si>
  <si>
    <t>21E5243494</t>
  </si>
  <si>
    <t>E6E01315742110</t>
  </si>
  <si>
    <t>OE13587101</t>
  </si>
  <si>
    <t>0CA2F400005A6C05</t>
  </si>
  <si>
    <t>OE1358710701</t>
  </si>
  <si>
    <t>CORY COTTAGE, HALTWHISTLE</t>
  </si>
  <si>
    <t>NE49 0LG</t>
  </si>
  <si>
    <t>STATUS: NO KNOWN OR SUSPECTED COVID-19, Call 30 min before arrival, Gerard Allison, +447551960237, 18+</t>
  </si>
  <si>
    <t>17M1092337,17M1092337</t>
  </si>
  <si>
    <t>21E5253636</t>
  </si>
  <si>
    <t>OE13587107</t>
  </si>
  <si>
    <t>0CA2F400005BE3FF</t>
  </si>
  <si>
    <t>OE1358711601</t>
  </si>
  <si>
    <t>15 BERRYMOOR, ASHINGTON</t>
  </si>
  <si>
    <t>NE63 9EP</t>
  </si>
  <si>
    <t>Customer attending a funeral</t>
  </si>
  <si>
    <t>17K0306644</t>
  </si>
  <si>
    <t>G4K00803781706</t>
  </si>
  <si>
    <t>OE13587116</t>
  </si>
  <si>
    <t>OE1358711701</t>
  </si>
  <si>
    <t>9 VALLEY VIEW, JARROW</t>
  </si>
  <si>
    <t>NE32 5DA</t>
  </si>
  <si>
    <t>Complete. Gas meter turned round and repositioned. Soldering done without reg in situ</t>
  </si>
  <si>
    <t>17K0067852,17K0067852</t>
  </si>
  <si>
    <t>MA6NC210811184</t>
  </si>
  <si>
    <t>21E5253730</t>
  </si>
  <si>
    <t>G4F12075022100</t>
  </si>
  <si>
    <t>OE13587117</t>
  </si>
  <si>
    <t>0CA2F400005BE46D</t>
  </si>
  <si>
    <t>OE1358711801</t>
  </si>
  <si>
    <t>1, THORNLAW NORTH, THORNLEY, DURHAM</t>
  </si>
  <si>
    <t>DH6 3EX</t>
  </si>
  <si>
    <t>17K0190503,17K0190503</t>
  </si>
  <si>
    <t>G4K00132541706,G4K00132541706</t>
  </si>
  <si>
    <t>MA6NC210753058</t>
  </si>
  <si>
    <t>21E5254210</t>
  </si>
  <si>
    <t>G4F10772872100</t>
  </si>
  <si>
    <t>OE13587118</t>
  </si>
  <si>
    <t>0CA2F400005BE4BE</t>
  </si>
  <si>
    <t>OE1358712401</t>
  </si>
  <si>
    <t>5 ROBERTS TERRACE, JARROW</t>
  </si>
  <si>
    <t>NE32 5PY</t>
  </si>
  <si>
    <t>We have two cats., not-applicable</t>
  </si>
  <si>
    <t>17K0317342,17K0317342</t>
  </si>
  <si>
    <t>G4K00950321706,G4K00950321706</t>
  </si>
  <si>
    <t xml:space="preserve">07318	</t>
  </si>
  <si>
    <t>MA6NC210811044</t>
  </si>
  <si>
    <t>21E5253719</t>
  </si>
  <si>
    <t>G4F12075062100</t>
  </si>
  <si>
    <t>OE13587124</t>
  </si>
  <si>
    <t>0CA2F400005BE45D</t>
  </si>
  <si>
    <t>OE1358712701</t>
  </si>
  <si>
    <t>5 BILBERRY WAY, CORBRIDGE, NORTHUMBERLAND</t>
  </si>
  <si>
    <t>NE45 5EA</t>
  </si>
  <si>
    <t>16K0416133,16K0416133</t>
  </si>
  <si>
    <t>U6S03942561702,U6S03942561702</t>
  </si>
  <si>
    <t xml:space="preserve">08474	</t>
  </si>
  <si>
    <t>SG940223844721</t>
  </si>
  <si>
    <t>21E5254367</t>
  </si>
  <si>
    <t>G4F10772072100</t>
  </si>
  <si>
    <t>SG940222192021</t>
  </si>
  <si>
    <t>OE13587127</t>
  </si>
  <si>
    <t>0CA2F400006CDB5E</t>
  </si>
  <si>
    <t>OE1358712801</t>
  </si>
  <si>
    <t>99, CAMBO DRIVE, CRAMLINGTON</t>
  </si>
  <si>
    <t>NE23 6TW</t>
  </si>
  <si>
    <t>+447787116126Petermeters internal, gas externalparking ok</t>
  </si>
  <si>
    <t>16M0117508,16M0117508</t>
  </si>
  <si>
    <t>G4F72288811700,G4F72288811700</t>
  </si>
  <si>
    <t xml:space="preserve">02913	</t>
  </si>
  <si>
    <t>MA6NC210670049</t>
  </si>
  <si>
    <t>21E5240787</t>
  </si>
  <si>
    <t>G4F12075362100</t>
  </si>
  <si>
    <t>OE13587128</t>
  </si>
  <si>
    <t>0CA2F400005BE439</t>
  </si>
  <si>
    <t>OE1358713101</t>
  </si>
  <si>
    <t>217 Salters Road, Gosforth, NEWCASTLE UPON TYNE</t>
  </si>
  <si>
    <t>NE3 4HL</t>
  </si>
  <si>
    <t xml:space="preserve">+447850692528. Dual, Parking ok, Internal, Step ladder, </t>
  </si>
  <si>
    <t>S81L00340,S81L00340</t>
  </si>
  <si>
    <t>MA6NC210753050</t>
  </si>
  <si>
    <t>21E5239902</t>
  </si>
  <si>
    <t>G4F00481262000</t>
  </si>
  <si>
    <t>OE13587131</t>
  </si>
  <si>
    <t>0CA2F400005A6CAB</t>
  </si>
  <si>
    <t>OE1358713401</t>
  </si>
  <si>
    <t>11, AUDLEY GARDENS, SUNDERLAND</t>
  </si>
  <si>
    <t>SR3 1XR</t>
  </si>
  <si>
    <t>Customer does not want meters exchanged. Smets 1 meters on site sending readings. Customer to make new appointment if they change their mind.</t>
  </si>
  <si>
    <t>16K0079985</t>
  </si>
  <si>
    <t>G4K00086991606</t>
  </si>
  <si>
    <t>OE13587134</t>
  </si>
  <si>
    <t>OE1358713701</t>
  </si>
  <si>
    <t>34 CALEDONIAN WAY, DARLINGTON</t>
  </si>
  <si>
    <t>DL1 3RJ</t>
  </si>
  <si>
    <t>01325463976meters on side of house</t>
  </si>
  <si>
    <t>17K0287433,17K0287433</t>
  </si>
  <si>
    <t>G4K00536181706,G4K00536181706</t>
  </si>
  <si>
    <t>MA6NC210752984</t>
  </si>
  <si>
    <t>21E5239250</t>
  </si>
  <si>
    <t>G4F10780462100</t>
  </si>
  <si>
    <t>OE13587137</t>
  </si>
  <si>
    <t>0CA2F400005BE4DE</t>
  </si>
  <si>
    <t>OE1358714201</t>
  </si>
  <si>
    <t>16 PELAW GRANGE COURT, CHESTER LE STREET</t>
  </si>
  <si>
    <t>DH3 2BJ</t>
  </si>
  <si>
    <t>+447547309225 COVID-19 STATUS: NO KNOWN OR SUSPECTED COVID-19</t>
  </si>
  <si>
    <t>17M1092961,17M1092961</t>
  </si>
  <si>
    <t xml:space="preserve">03255	</t>
  </si>
  <si>
    <t>G4F72371811700,G4F72371811700</t>
  </si>
  <si>
    <t>MA6NC210811172</t>
  </si>
  <si>
    <t>21E5245180</t>
  </si>
  <si>
    <t>G4F12075092100</t>
  </si>
  <si>
    <t>OE13587142</t>
  </si>
  <si>
    <t>0CA2F400005BE469</t>
  </si>
  <si>
    <t>OE1358715801</t>
  </si>
  <si>
    <t>27, BERWICK CHASE, PETERLEE</t>
  </si>
  <si>
    <t>SR8 1NQ</t>
  </si>
  <si>
    <t>17K0218719,17K0218719</t>
  </si>
  <si>
    <t>G4K00535771706,G4K00535771706</t>
  </si>
  <si>
    <t xml:space="preserve">05041	</t>
  </si>
  <si>
    <t>MA6NC210753063</t>
  </si>
  <si>
    <t>21E5254382</t>
  </si>
  <si>
    <t>G4F10805592100</t>
  </si>
  <si>
    <t>OE13587158</t>
  </si>
  <si>
    <t>0CA2F400005A6DFE</t>
  </si>
  <si>
    <t>OE1358716201</t>
  </si>
  <si>
    <t>9 CRICHTON AVENUE, CHESTER LE STREET</t>
  </si>
  <si>
    <t>DH3 3ND</t>
  </si>
  <si>
    <t>17K0312132,17K0312132</t>
  </si>
  <si>
    <t>G4K00957991706,G4K00957991706</t>
  </si>
  <si>
    <t>MA6NC210670339</t>
  </si>
  <si>
    <t>21E5243501</t>
  </si>
  <si>
    <t>G4F12075262100</t>
  </si>
  <si>
    <t>OE13587162</t>
  </si>
  <si>
    <t>0CA2F400005BE46E</t>
  </si>
  <si>
    <t>OE1358716501</t>
  </si>
  <si>
    <t>14 HAREWOOD GARDENS, PEGSWOOD, MORPETH</t>
  </si>
  <si>
    <t>NE61 6TG</t>
  </si>
  <si>
    <t>COVID-19 STATUS: NO CONTACT WITH CUSTOMER, DOORSTEP CHECKS REQUIRED, Thank you between 8 and 12 on 17th Nov would be great.</t>
  </si>
  <si>
    <t>18K0222284,18K0222284</t>
  </si>
  <si>
    <t>G4K00801271816,G4K00801271816</t>
  </si>
  <si>
    <t>MA6NC210714885</t>
  </si>
  <si>
    <t>21E5234917</t>
  </si>
  <si>
    <t>G4F10748052100</t>
  </si>
  <si>
    <t>OE13587165</t>
  </si>
  <si>
    <t>0CA2F4000056F766</t>
  </si>
  <si>
    <t>OE1358716701</t>
  </si>
  <si>
    <t>10 HORWOOD AVENUE, NEWCASTLE UPON TYNE</t>
  </si>
  <si>
    <t>17M0048436,17M0048436</t>
  </si>
  <si>
    <t>G4F72289321700,G4F72289321700</t>
  </si>
  <si>
    <t>MA6NC210752986</t>
  </si>
  <si>
    <t>21E5239906</t>
  </si>
  <si>
    <t>G4F00481652000</t>
  </si>
  <si>
    <t>OE13587167</t>
  </si>
  <si>
    <t>0CA2F400005A6C94</t>
  </si>
  <si>
    <t>FOX1358717401</t>
  </si>
  <si>
    <t>38, Stone Road, Bromley, Kent</t>
  </si>
  <si>
    <t>BR2 9AU</t>
  </si>
  <si>
    <t>3 phase meter. Unskilled. TA57126</t>
  </si>
  <si>
    <t>I05A01483</t>
  </si>
  <si>
    <t>0818249S</t>
  </si>
  <si>
    <t>FOX13587174</t>
  </si>
  <si>
    <t>OE1358718201</t>
  </si>
  <si>
    <t>3 HUTTON CLOSE, CHESTER LE STREET</t>
  </si>
  <si>
    <t>DH3 3QU</t>
  </si>
  <si>
    <t>17M1093729</t>
  </si>
  <si>
    <t>G4F72491121700</t>
  </si>
  <si>
    <t xml:space="preserve"> Customer Has Covid </t>
  </si>
  <si>
    <t>OE13587182</t>
  </si>
  <si>
    <t>OE1358718701</t>
  </si>
  <si>
    <t>27, WANTAGE STREET, SOUTH SHIELDS</t>
  </si>
  <si>
    <t>NE33 4UA</t>
  </si>
  <si>
    <t>17K0346523,17K0346523</t>
  </si>
  <si>
    <t>G4K01306211706,G4K01306211706</t>
  </si>
  <si>
    <t xml:space="preserve">03407	</t>
  </si>
  <si>
    <t>MA6NC210936591</t>
  </si>
  <si>
    <t>21E5238132</t>
  </si>
  <si>
    <t>E6E01310622110</t>
  </si>
  <si>
    <t>OE13587187</t>
  </si>
  <si>
    <t>0CA2F400005A6B96</t>
  </si>
  <si>
    <t>OE1358719901</t>
  </si>
  <si>
    <t>17 LYNDALE, CRAMLINGTON</t>
  </si>
  <si>
    <t>NE23 3XU</t>
  </si>
  <si>
    <t>We have a little dog whoâ€™s noisy but totally harmless!, not-applicable</t>
  </si>
  <si>
    <t>C20. C17.</t>
  </si>
  <si>
    <t>16K0427636,16K0427636</t>
  </si>
  <si>
    <t>G4K01030081606,G4K01030081606</t>
  </si>
  <si>
    <t xml:space="preserve">07524	</t>
  </si>
  <si>
    <t>MA6NC210667165</t>
  </si>
  <si>
    <t>21E5240795</t>
  </si>
  <si>
    <t>G4F10801642100</t>
  </si>
  <si>
    <t>OE13587199</t>
  </si>
  <si>
    <t>0CA2F400005BE18B</t>
  </si>
  <si>
    <t>OE1358720301</t>
  </si>
  <si>
    <t>1, CLIFTON GREEN, SUNNYBROW, CROOK</t>
  </si>
  <si>
    <t>DL15 0NP</t>
  </si>
  <si>
    <t xml:space="preserve">+447920152550, Dual, Parking ok, Internal, </t>
  </si>
  <si>
    <t>18K0065982</t>
  </si>
  <si>
    <t>G4K00051461816</t>
  </si>
  <si>
    <t>OE13587203</t>
  </si>
  <si>
    <t>OE1358721401</t>
  </si>
  <si>
    <t>88, Longmeadows, LONGMEADOWS, SUNDERLAND</t>
  </si>
  <si>
    <t>SR3 3SE</t>
  </si>
  <si>
    <t>D03L05140,D03L05140</t>
  </si>
  <si>
    <t>G4W00490730902,G4W00490730902</t>
  </si>
  <si>
    <t>MA6NC210752997</t>
  </si>
  <si>
    <t>21E5249829</t>
  </si>
  <si>
    <t>G4F10771982100</t>
  </si>
  <si>
    <t>OE13587214</t>
  </si>
  <si>
    <t>0CA2F400005A89C2</t>
  </si>
  <si>
    <t>OE1358721901</t>
  </si>
  <si>
    <t>33 Edgefield, West Allotment, WEST ALLOTMENT, NEWCASTLE UPON TYNE, Tyne and Wear</t>
  </si>
  <si>
    <t>17K0189981,17K0189981</t>
  </si>
  <si>
    <t>G4K00129411706,G4K00129411706</t>
  </si>
  <si>
    <t xml:space="preserve">03478	</t>
  </si>
  <si>
    <t>MA6NC210670060</t>
  </si>
  <si>
    <t>21E5254144</t>
  </si>
  <si>
    <t>G4F12074972100</t>
  </si>
  <si>
    <t>ISO2040983</t>
  </si>
  <si>
    <t>OE13587219</t>
  </si>
  <si>
    <t>0CA2F400005A7DAF</t>
  </si>
  <si>
    <t>OE1358723301</t>
  </si>
  <si>
    <t>1 MASON CRESCENT, HORDEN, PETERLEE</t>
  </si>
  <si>
    <t>SR8 4RL</t>
  </si>
  <si>
    <t>17K0417768,17K0417768</t>
  </si>
  <si>
    <t>G4K01403281706,G4K01403281706</t>
  </si>
  <si>
    <t>MA6NC210753055</t>
  </si>
  <si>
    <t>21E5254098</t>
  </si>
  <si>
    <t>G4F10805652100</t>
  </si>
  <si>
    <t>OE13587233</t>
  </si>
  <si>
    <t>0CA2F400005A6E01</t>
  </si>
  <si>
    <t>OE1358724001</t>
  </si>
  <si>
    <t>126 BENSHAM ROAD, GATESHEAD</t>
  </si>
  <si>
    <t>NE8 1PX</t>
  </si>
  <si>
    <t>17K0067198,17K0067198</t>
  </si>
  <si>
    <t>G4K00578841706,G4K00578841706</t>
  </si>
  <si>
    <t xml:space="preserve">04528	</t>
  </si>
  <si>
    <t>MA6NC210670486</t>
  </si>
  <si>
    <t>21E5243523</t>
  </si>
  <si>
    <t>G4F10805792100</t>
  </si>
  <si>
    <t>ISO2039258</t>
  </si>
  <si>
    <t>OE13587240</t>
  </si>
  <si>
    <t>0CA2F4000056F85A</t>
  </si>
  <si>
    <t>OE1358724101</t>
  </si>
  <si>
    <t>66 THIRD AVENUE, MORPETH</t>
  </si>
  <si>
    <t>NE61 2HY</t>
  </si>
  <si>
    <t>parking ok +447879886059AllisonMeters outside on wall</t>
  </si>
  <si>
    <t>17K0066128,17K0066128</t>
  </si>
  <si>
    <t xml:space="preserve">05916	</t>
  </si>
  <si>
    <t>G4K00589251706,G4K00589251706</t>
  </si>
  <si>
    <t xml:space="preserve">04558	</t>
  </si>
  <si>
    <t>MA6NC210554169</t>
  </si>
  <si>
    <t>21E5234711</t>
  </si>
  <si>
    <t>G4F10748222100</t>
  </si>
  <si>
    <t>OE13587241</t>
  </si>
  <si>
    <t>0CA2F4000056F752</t>
  </si>
  <si>
    <t>OE1358724801</t>
  </si>
  <si>
    <t>3 HAGGERSTONE DRIVE, SUNDERLAND</t>
  </si>
  <si>
    <t>SR5 3JX</t>
  </si>
  <si>
    <t>Confined space blocked by eV charger iso. Code from tech help desk TA56962</t>
  </si>
  <si>
    <t>17K0190222</t>
  </si>
  <si>
    <t>G4K00143211706</t>
  </si>
  <si>
    <t>OE13587248</t>
  </si>
  <si>
    <t>OE1358725701</t>
  </si>
  <si>
    <t>41, ELSDON GARDENS, GATESHEAD</t>
  </si>
  <si>
    <t>NE11 9TN</t>
  </si>
  <si>
    <t>17K0225233</t>
  </si>
  <si>
    <t>G4K01302551706</t>
  </si>
  <si>
    <t>OE13587257</t>
  </si>
  <si>
    <t>OE1358725901</t>
  </si>
  <si>
    <t>24 Broadway West, Newcastle Upon Tyne, Tyne And Wear</t>
  </si>
  <si>
    <t>16K0555800,16K0555800</t>
  </si>
  <si>
    <t>G4K50015761606,G4K50015761606</t>
  </si>
  <si>
    <t xml:space="preserve">07603	</t>
  </si>
  <si>
    <t>SG940216037121</t>
  </si>
  <si>
    <t>21E5254405</t>
  </si>
  <si>
    <t>G4F12075102100</t>
  </si>
  <si>
    <t>SG940218311221</t>
  </si>
  <si>
    <t>OE13587259</t>
  </si>
  <si>
    <t>0CA2F400005BE44A</t>
  </si>
  <si>
    <t>OE1358726101</t>
  </si>
  <si>
    <t>4 BROADVIEW VILLAS, SHERBURN VILLAGE, DURHAM</t>
  </si>
  <si>
    <t>DH6 1JT</t>
  </si>
  <si>
    <t>17K0286707,17K0286707</t>
  </si>
  <si>
    <t>G4K00797451706,G4K00797451706</t>
  </si>
  <si>
    <t xml:space="preserve">03163	</t>
  </si>
  <si>
    <t>MA6NC210715068</t>
  </si>
  <si>
    <t>21E5254185</t>
  </si>
  <si>
    <t>G4F10772792100</t>
  </si>
  <si>
    <t>OE13587261</t>
  </si>
  <si>
    <t>0CA2F400005BE51B</t>
  </si>
  <si>
    <t>OE1358727101</t>
  </si>
  <si>
    <t>4 LANCHESTER CLOSE, GATESHEAD</t>
  </si>
  <si>
    <t>NE10 8RF</t>
  </si>
  <si>
    <t>17K0189044,17K0189044</t>
  </si>
  <si>
    <t>G4K00132201706,G4K00132201706</t>
  </si>
  <si>
    <t xml:space="preserve">03833	</t>
  </si>
  <si>
    <t>MA6NC210670357</t>
  </si>
  <si>
    <t>21E5254102</t>
  </si>
  <si>
    <t>G4F10805802100</t>
  </si>
  <si>
    <t>ISO2041134</t>
  </si>
  <si>
    <t>OE13587271</t>
  </si>
  <si>
    <t>0CA2F4000056F851</t>
  </si>
  <si>
    <t>OE1358727201</t>
  </si>
  <si>
    <t>3 BRIDGE STREET, ALNWICK</t>
  </si>
  <si>
    <t>NE66 1QY</t>
  </si>
  <si>
    <t>E20 on elec. Power cycle and new hub tried. Site support advised to install and leave. Customer aware and understood.</t>
  </si>
  <si>
    <t>17K0313410,17K0313410</t>
  </si>
  <si>
    <t>G4K00169511706,G4K00169511706</t>
  </si>
  <si>
    <t>MA6NC210481518</t>
  </si>
  <si>
    <t>21E5235816</t>
  </si>
  <si>
    <t>E6F10677972100</t>
  </si>
  <si>
    <t>OE13587272</t>
  </si>
  <si>
    <t>0CA2F4000056F75F</t>
  </si>
  <si>
    <t>OE1358727501</t>
  </si>
  <si>
    <t>1 Fowler Wynd, Durham, County Durham, DURHAM, COUNTY DURHAM</t>
  </si>
  <si>
    <t>DH1 3EZ</t>
  </si>
  <si>
    <t>18K0163394,18K0163394</t>
  </si>
  <si>
    <t xml:space="preserve">01112	</t>
  </si>
  <si>
    <t>G4K00083771602,G4K00083771602</t>
  </si>
  <si>
    <t xml:space="preserve">05855	</t>
  </si>
  <si>
    <t>MA6NC210712355</t>
  </si>
  <si>
    <t>21E5254372</t>
  </si>
  <si>
    <t>G4F10805642100</t>
  </si>
  <si>
    <t>OE13587275</t>
  </si>
  <si>
    <t>0CA2F400005A6DFB</t>
  </si>
  <si>
    <t>FOX1358727601</t>
  </si>
  <si>
    <t>Rehoboth, Upper Houndlaw, Eyemouth, Berwickshire, UPPER HOUNDLAW, EYEMOUTH, BERWICKSHIRE</t>
  </si>
  <si>
    <t>TD14 5BU</t>
  </si>
  <si>
    <t>StorageHeaters: N, ParkingPermit: N, Above6Feet: N +447903398081</t>
  </si>
  <si>
    <t>Gas semi con needs dual band fitting, ran out of meter brackets as I have used 2 already working away. Abort code CM11111518A</t>
  </si>
  <si>
    <t>3310P12113,3310P12113</t>
  </si>
  <si>
    <t>21E5239246</t>
  </si>
  <si>
    <t>FOX13587276</t>
  </si>
  <si>
    <t>0CA2F400005BE501</t>
  </si>
  <si>
    <t>OE1358728701</t>
  </si>
  <si>
    <t>5 Hall View, Crook, County Durham</t>
  </si>
  <si>
    <t>DL15 0XF</t>
  </si>
  <si>
    <t>18K0162763,18K0162763</t>
  </si>
  <si>
    <t xml:space="preserve">06873	</t>
  </si>
  <si>
    <t>G4K00002711806,G4K00002711806</t>
  </si>
  <si>
    <t xml:space="preserve">01950	</t>
  </si>
  <si>
    <t>MA6NC210752985</t>
  </si>
  <si>
    <t>21E5254133</t>
  </si>
  <si>
    <t>G4F10805662100</t>
  </si>
  <si>
    <t>OE13587287</t>
  </si>
  <si>
    <t>0CA2F400005A6DF9</t>
  </si>
  <si>
    <t>OE1358730801</t>
  </si>
  <si>
    <t>4 SOUTH STREET, WEST RAINTON, HOUGHTON LE SPRING</t>
  </si>
  <si>
    <t>DH4 6PA</t>
  </si>
  <si>
    <t>Rcd hanging off wall. Trying to rectify will make it worse as it's a plaster wall no way to make it safe. Ta57051</t>
  </si>
  <si>
    <t xml:space="preserve">01915849754	</t>
  </si>
  <si>
    <t>I08L29719</t>
  </si>
  <si>
    <t>G4A02165800401</t>
  </si>
  <si>
    <t>OE13587308</t>
  </si>
  <si>
    <t>OE1358731701</t>
  </si>
  <si>
    <t>14 BACKWORTH COURT, BACKWORTH, NEWCASTLE UPON TYNE</t>
  </si>
  <si>
    <t>NE27 0RP</t>
  </si>
  <si>
    <t xml:space="preserve">semi con kit, parking ok, d </t>
  </si>
  <si>
    <t>17K0314357,17K0314357</t>
  </si>
  <si>
    <t>G4K50067771706,G4K50067771706</t>
  </si>
  <si>
    <t>SG940220169821</t>
  </si>
  <si>
    <t>21E5254143</t>
  </si>
  <si>
    <t>G4F10860992100</t>
  </si>
  <si>
    <t>ISO2040948</t>
  </si>
  <si>
    <t>SG940223927821</t>
  </si>
  <si>
    <t>OE13587317</t>
  </si>
  <si>
    <t>0CA2F400005A7DCD</t>
  </si>
  <si>
    <t>OE1358733001</t>
  </si>
  <si>
    <t>7 The Ford, Prudhoe, Northumberland</t>
  </si>
  <si>
    <t>NE42 5QH</t>
  </si>
  <si>
    <t>+447955686086 COVID-19 STATUS: NO KNOWN OR SUSPECTED COVID-19</t>
  </si>
  <si>
    <t>17K0318220,17K0318220</t>
  </si>
  <si>
    <t>G4K00956471706,G4K00956471706</t>
  </si>
  <si>
    <t xml:space="preserve">07448	</t>
  </si>
  <si>
    <t>MA6NC210937612</t>
  </si>
  <si>
    <t>21E5235004</t>
  </si>
  <si>
    <t>G4F00499082000</t>
  </si>
  <si>
    <t>OE13587330</t>
  </si>
  <si>
    <t>0CA2F400006CDB72</t>
  </si>
  <si>
    <t>OE1358733401</t>
  </si>
  <si>
    <t>1 THE LAWNS, SILKSWORTH, SUNDERLAND</t>
  </si>
  <si>
    <t>SR3 2PF</t>
  </si>
  <si>
    <t>16K0554065,16K0554065</t>
  </si>
  <si>
    <t>G4K01033731606,G4K01033731606</t>
  </si>
  <si>
    <t>MA6NC210811225</t>
  </si>
  <si>
    <t>21E5254112</t>
  </si>
  <si>
    <t>E6F10700502100</t>
  </si>
  <si>
    <t>OE13587334</t>
  </si>
  <si>
    <t>0CA2F400005A6D2F</t>
  </si>
  <si>
    <t>OE1358734601</t>
  </si>
  <si>
    <t>14 THE ELMS, SHOTLEY BRIDGE, CONSETT</t>
  </si>
  <si>
    <t>16M0121109,16M0121109</t>
  </si>
  <si>
    <t>G4F72287771700,G4F72287771700</t>
  </si>
  <si>
    <t xml:space="preserve">05353	</t>
  </si>
  <si>
    <t>MA6NC210811191</t>
  </si>
  <si>
    <t>21E5254083</t>
  </si>
  <si>
    <t>G4F10772272100</t>
  </si>
  <si>
    <t>OE13587346</t>
  </si>
  <si>
    <t>0CA2F400005A7D91</t>
  </si>
  <si>
    <t>OE1358735301</t>
  </si>
  <si>
    <t>86 KENTON ROAD, NEWCASTLE UPON TYNE</t>
  </si>
  <si>
    <t>NE3 4NP</t>
  </si>
  <si>
    <t xml:space="preserve">COVID-19 STATUS: NO KNOWN OR SUSPECTED COVID-19,  ;  ; </t>
  </si>
  <si>
    <t>I08L14081,I08L14081</t>
  </si>
  <si>
    <t>MA6NC210753042</t>
  </si>
  <si>
    <t>21E5239866</t>
  </si>
  <si>
    <t>E6F10993292100</t>
  </si>
  <si>
    <t>OE13587353</t>
  </si>
  <si>
    <t>0CA2F400005A6A45</t>
  </si>
  <si>
    <t>OE1358736501</t>
  </si>
  <si>
    <t>41, DYKELANDS ROAD, SUNDERLAND</t>
  </si>
  <si>
    <t>SR6 8EW</t>
  </si>
  <si>
    <t>17K0347123</t>
  </si>
  <si>
    <t>G4K01313511706</t>
  </si>
  <si>
    <t xml:space="preserve">Customer no Longer wanted Smart Meters </t>
  </si>
  <si>
    <t>OE13587365</t>
  </si>
  <si>
    <t>OE1358736601</t>
  </si>
  <si>
    <t>74 BROADMAYNE AVENUE, SUNDERLAND</t>
  </si>
  <si>
    <t>SR4 8LU</t>
  </si>
  <si>
    <t xml:space="preserve">COVID-19 STATUS: NO KNOWN OR SUSPECTED COVID-19 - William Armstrong +447932023346- standard rate - single phase - below 8ft - parking ok - electric under the stairs - gas in the garage steps required </t>
  </si>
  <si>
    <t>18K0321385,18K0321385</t>
  </si>
  <si>
    <t>G4K00695241816,G4K00695241816</t>
  </si>
  <si>
    <t xml:space="preserve">03266	</t>
  </si>
  <si>
    <t>MA6NC210811199</t>
  </si>
  <si>
    <t>21E5243529</t>
  </si>
  <si>
    <t>G4F10772212100</t>
  </si>
  <si>
    <t>OE13587366</t>
  </si>
  <si>
    <t>0CA2F400005A6D3E</t>
  </si>
  <si>
    <t>OE1358738001</t>
  </si>
  <si>
    <t>45, CALLANDER, OUSTON, CHESTER LE STREET</t>
  </si>
  <si>
    <t>DH2 1LG</t>
  </si>
  <si>
    <t>17K0325442</t>
  </si>
  <si>
    <t>G4K00997851706</t>
  </si>
  <si>
    <t>OE13587380</t>
  </si>
  <si>
    <t>OE1358738401</t>
  </si>
  <si>
    <t>7, CONSTANTINE ROAD, NORTH BITCHBURN, CROOK</t>
  </si>
  <si>
    <t>DL15 8AG</t>
  </si>
  <si>
    <t>19M1127162,19M1127162</t>
  </si>
  <si>
    <t>21E5254096</t>
  </si>
  <si>
    <t>OE13587384</t>
  </si>
  <si>
    <t>0CA2F400005A6E02</t>
  </si>
  <si>
    <t>OE1358739101</t>
  </si>
  <si>
    <t>18 MOSTYN GREEN, NEWCASTLE UPON TYNE</t>
  </si>
  <si>
    <t>Electric meter in locked communal cupboard,customer does not have key to open.</t>
  </si>
  <si>
    <t>I canâ€™t get into meter cupboard, not-applicable</t>
  </si>
  <si>
    <t>S73L16803</t>
  </si>
  <si>
    <t>OE13587391</t>
  </si>
  <si>
    <t>PURE1358742901</t>
  </si>
  <si>
    <t>63 KIMBERLEY AVENUE, LONDON, LONDON</t>
  </si>
  <si>
    <t>[REDACTED], [REDACTED], [REDACTED], StorageHeaters: N, ParkingPermit: N, Above6Feet: N, not-applicable</t>
  </si>
  <si>
    <t>Completed top of solar isolator had a breach at the top, taped it up</t>
  </si>
  <si>
    <t>S11A028082,S11A028082</t>
  </si>
  <si>
    <t>G4K71456021114,G4K71456021114</t>
  </si>
  <si>
    <t xml:space="preserve">04032	</t>
  </si>
  <si>
    <t>MA6NC210936762</t>
  </si>
  <si>
    <t>21M0291525</t>
  </si>
  <si>
    <t>G4F12043972100</t>
  </si>
  <si>
    <t>PURE13587429</t>
  </si>
  <si>
    <t>0CA2F400006BF035</t>
  </si>
  <si>
    <t>PURE1358744401</t>
  </si>
  <si>
    <t>39 JUBILEE CLOSE, HAYWARDS HEATH, HAYWARDS HEATH, West Sussex</t>
  </si>
  <si>
    <t>RH16 3PJ</t>
  </si>
  <si>
    <t>+447379704770, cv checks complete, dual, meters outside on the wall, SR, parking ok, trainee ok, id ok, ihd ok</t>
  </si>
  <si>
    <t>Smets2 installed and commissioned successfully ihd left on site. Unnable to seal.cutout.</t>
  </si>
  <si>
    <t>S07B30058,S07B30058</t>
  </si>
  <si>
    <t>G4W00841820501,G4W00841820501</t>
  </si>
  <si>
    <t xml:space="preserve">05119	</t>
  </si>
  <si>
    <t>MA6NC210749134</t>
  </si>
  <si>
    <t>21M0291461</t>
  </si>
  <si>
    <t>G4F10922272100</t>
  </si>
  <si>
    <t>PURE13587444</t>
  </si>
  <si>
    <t>0CA2F400006BEFCF</t>
  </si>
  <si>
    <t>OE1358746001</t>
  </si>
  <si>
    <t>11 FENHALL PARK, LANCHESTER, DURHAM</t>
  </si>
  <si>
    <t>Park on driveway to left of property, not-applicable</t>
  </si>
  <si>
    <t>18K0136912,18K0136912</t>
  </si>
  <si>
    <t xml:space="preserve">07179	</t>
  </si>
  <si>
    <t>G4K00904041816,G4K00904041816</t>
  </si>
  <si>
    <t>MA6NC210714834</t>
  </si>
  <si>
    <t>21E5254093</t>
  </si>
  <si>
    <t>G4F10780392100</t>
  </si>
  <si>
    <t>OE13587460</t>
  </si>
  <si>
    <t>0CA2F400005BE4FB</t>
  </si>
  <si>
    <t>OE1358746301</t>
  </si>
  <si>
    <t>IHD needs replacing - the gas has never had an attempt at commission.  0191 2621116, smets2-commission</t>
  </si>
  <si>
    <t>G4K65542150612</t>
  </si>
  <si>
    <t>OE13587463</t>
  </si>
  <si>
    <t>OE1358746801</t>
  </si>
  <si>
    <t>36 AUGUSTUS DRIVE, BEDLINGTON</t>
  </si>
  <si>
    <t>NE22 6LE</t>
  </si>
  <si>
    <t>17K0067482,17K0067482</t>
  </si>
  <si>
    <t xml:space="preserve">06814	</t>
  </si>
  <si>
    <t>G4K00154281706,G4K00154281706</t>
  </si>
  <si>
    <t xml:space="preserve">07531	</t>
  </si>
  <si>
    <t>MA6NC210670467</t>
  </si>
  <si>
    <t>21E5239414</t>
  </si>
  <si>
    <t>G4F12075042100</t>
  </si>
  <si>
    <t>OE13587468</t>
  </si>
  <si>
    <t>0CA2F400005BE5F2</t>
  </si>
  <si>
    <t>OE1358748801</t>
  </si>
  <si>
    <t>2 WOODLEA COURT, NEWBIGGIN-BY-THE-SEA</t>
  </si>
  <si>
    <t>NE64 6HE</t>
  </si>
  <si>
    <t>16K0427352</t>
  </si>
  <si>
    <t>G4K00129341706</t>
  </si>
  <si>
    <t xml:space="preserve">Already has smart meters that work. </t>
  </si>
  <si>
    <t>OE13587488</t>
  </si>
  <si>
    <t>SHL1358749701</t>
  </si>
  <si>
    <t>2 Rembrandt Way, 2, Spalding, REMBRANDT WAY, SPALDING, LINCOLNSHIRE</t>
  </si>
  <si>
    <t>PE11 3HX</t>
  </si>
  <si>
    <t>Meter below 8ft: Y|Has permission to Install: Y|Parking available: FREE_PARKING_NEARBY|Customer has Carer or representative: N|Pass phrase: Do you have a cat, not-applicable</t>
  </si>
  <si>
    <t>Z09ST00854</t>
  </si>
  <si>
    <t>G4A01136500101</t>
  </si>
  <si>
    <t>SHL13587497</t>
  </si>
  <si>
    <t>FOX1357272702</t>
  </si>
  <si>
    <t>43 Blackberry Walk, Lychpit, Basingstoke, BASINGSTOKE, HAMPSHIRE, LYCHPIT, BASINGSTOKE, HAMPSHIRE</t>
  </si>
  <si>
    <t>RG24 8SN</t>
  </si>
  <si>
    <t>+447900305780 COVID-19 STATUS: NO KNOWN OR SUSPECTED COVID-19, dual, SR, parking ok, trainee ok, id ok, ihd ok, outside meters on the wall</t>
  </si>
  <si>
    <t>Dual complete both in outside cupboard, 100amp fuse. Boiler only appliance, working fine. No drop before or after. Small ecv extension as previous anaconda had been extended. Confirmed tight. Area tidy customer happy ppmid left advice given.</t>
  </si>
  <si>
    <t>S11R69204,S11R69204</t>
  </si>
  <si>
    <t>G4K00390680101,G4K00390680101</t>
  </si>
  <si>
    <t xml:space="preserve">08991	</t>
  </si>
  <si>
    <t>MA6NC210933954</t>
  </si>
  <si>
    <t>21M0234874</t>
  </si>
  <si>
    <t>G4F12048292100</t>
  </si>
  <si>
    <t>FOX13572727</t>
  </si>
  <si>
    <t>0CA2F4000056E0E5</t>
  </si>
  <si>
    <t>OE1358754501</t>
  </si>
  <si>
    <t>43, CAMBRIDGE ROAD, PETERLEE</t>
  </si>
  <si>
    <t>SR8 2DD</t>
  </si>
  <si>
    <t>17K0287878,17K0287878</t>
  </si>
  <si>
    <t>G4K00767691706,G4K00767691706</t>
  </si>
  <si>
    <t xml:space="preserve">04956	</t>
  </si>
  <si>
    <t>MA6NC210753057</t>
  </si>
  <si>
    <t>21E5254141</t>
  </si>
  <si>
    <t>G4F10805542100</t>
  </si>
  <si>
    <t>OE13587545</t>
  </si>
  <si>
    <t>0CA2F400005A6DF1</t>
  </si>
  <si>
    <t>OE1358755201</t>
  </si>
  <si>
    <t>64 Cotemede, Gateshead, Tyne And Wear</t>
  </si>
  <si>
    <t>NE10 8JR</t>
  </si>
  <si>
    <t>17K0417983,17K0417983</t>
  </si>
  <si>
    <t>G4K01369101706,G4K01369101706</t>
  </si>
  <si>
    <t xml:space="preserve">03340	</t>
  </si>
  <si>
    <t>MA6NC210810997</t>
  </si>
  <si>
    <t>21E5254116</t>
  </si>
  <si>
    <t>G4F10801672100</t>
  </si>
  <si>
    <t>OE13587552</t>
  </si>
  <si>
    <t>0CA2F400005BE414</t>
  </si>
  <si>
    <t>OE1358756801</t>
  </si>
  <si>
    <t>BIO PUMP, PRESTON LODGE FARM, PRESTON DEANERY, NORTHAMPTON, NORTHAMPTONSHIRE</t>
  </si>
  <si>
    <t>NN7 2DS</t>
  </si>
  <si>
    <t>its the "stables" call on route for parking +447812825291 COVID-19 STATUS: NO KNOWN OR SUSPECTED COVID-19, The meter is on a separate wall connected to the garage. Access is through a gate into the garden</t>
  </si>
  <si>
    <t>No socket test as just a supply to a pump house with no sockets spoke to technical and took the required photos</t>
  </si>
  <si>
    <t>F99FX09397,F99FX09397</t>
  </si>
  <si>
    <t>21M0291540</t>
  </si>
  <si>
    <t>OE13587568</t>
  </si>
  <si>
    <t>OE1358760201</t>
  </si>
  <si>
    <t>85 BEACON LOUGH ROAD, GATESHEAD</t>
  </si>
  <si>
    <t>NE9 6TB</t>
  </si>
  <si>
    <t>We work but hopefully my wife should be finished early enough.  The later the better please, not-applicable</t>
  </si>
  <si>
    <t>18K0318669,18K0318669</t>
  </si>
  <si>
    <t>G4K00290221706,G4K00290221706</t>
  </si>
  <si>
    <t xml:space="preserve">05125	</t>
  </si>
  <si>
    <t>MA6NC210670464</t>
  </si>
  <si>
    <t>21E5254164</t>
  </si>
  <si>
    <t>G4F10805882100</t>
  </si>
  <si>
    <t>OE13587602</t>
  </si>
  <si>
    <t>0CA2F4000056F843</t>
  </si>
  <si>
    <t>FOX1358761601</t>
  </si>
  <si>
    <t>18, Foundry Close, Hook, Hampshire</t>
  </si>
  <si>
    <t>RG27 9JD</t>
  </si>
  <si>
    <t>F03C46171,F03C46171</t>
  </si>
  <si>
    <t>SG940222389821</t>
  </si>
  <si>
    <t>21M0290039</t>
  </si>
  <si>
    <t>E6E03727102121</t>
  </si>
  <si>
    <t>SG940218192321</t>
  </si>
  <si>
    <t>FOX13587616</t>
  </si>
  <si>
    <t>0CA2F400006BEEB4</t>
  </si>
  <si>
    <t>OE1358764101</t>
  </si>
  <si>
    <t>2, NORTH MEADOW, OVINGHAM, PRUDHOE</t>
  </si>
  <si>
    <t>NE42 6QH</t>
  </si>
  <si>
    <t>16K0291070,16K0291070</t>
  </si>
  <si>
    <t>G4K00362951606,G4K00362951606</t>
  </si>
  <si>
    <t>MA6NC210936254</t>
  </si>
  <si>
    <t>21E5249932</t>
  </si>
  <si>
    <t>G4F10756242100</t>
  </si>
  <si>
    <t>OE13587641</t>
  </si>
  <si>
    <t>0CA2F400006CDB65</t>
  </si>
  <si>
    <t>OE1358764601</t>
  </si>
  <si>
    <t>1F4 36 WATSON CRESCENT, EDINBURGH, MIDLOTHIAN</t>
  </si>
  <si>
    <t>EH11 1EU</t>
  </si>
  <si>
    <t>+447737356789 COVID-19 STATUS: NO KNOWN OR SUSPECTED COVID-19 pay and display</t>
  </si>
  <si>
    <t>Electric and ppmid jnstalled and commissioned unable to.gst to gas meter due to height and boxes blocking code ss1111t02</t>
  </si>
  <si>
    <t>18K0060762,18K0060762</t>
  </si>
  <si>
    <t>21E5238189</t>
  </si>
  <si>
    <t>OE13587646</t>
  </si>
  <si>
    <t>0CA2F400005A7D94</t>
  </si>
  <si>
    <t>SHL1350034202</t>
  </si>
  <si>
    <t>Basement, 31 Powis Square, 31 Powis Square</t>
  </si>
  <si>
    <t>W11 2AY</t>
  </si>
  <si>
    <t>Parking restrictions in place and customer doesn't have any visitors permit. Also no available pay by phone parking in and around the local area. Ref: ET191121B</t>
  </si>
  <si>
    <t>D03A49150</t>
  </si>
  <si>
    <t xml:space="preserve">03965531	</t>
  </si>
  <si>
    <t>SHL13500342</t>
  </si>
  <si>
    <t>SHL1358765901</t>
  </si>
  <si>
    <t>12 BOSHAM ROAD MAIDENBOWER, CRAWLEY, WEST SUSSEX, BOSHAM ROAD, MAIDENBOWER, CRAWLEY, WEST SUSSEX</t>
  </si>
  <si>
    <t>RH10 7JT</t>
  </si>
  <si>
    <t>+447920485458, cv checks complete, dual, outside meters, semi con kit req, parking ok, trainee ok, id ok, ihd ok, E7</t>
  </si>
  <si>
    <t>D14B228109,D14B228109</t>
  </si>
  <si>
    <t xml:space="preserve">03726	</t>
  </si>
  <si>
    <t>5058029S,29</t>
  </si>
  <si>
    <t>SG940217320321</t>
  </si>
  <si>
    <t>21M0291457</t>
  </si>
  <si>
    <t>G4F10858812100</t>
  </si>
  <si>
    <t>SG940219815821</t>
  </si>
  <si>
    <t>SHL13587659</t>
  </si>
  <si>
    <t>0CA2F400006BF1AE</t>
  </si>
  <si>
    <t>OE1358769301</t>
  </si>
  <si>
    <t>30, THE LEAZES, SUNDERLAND</t>
  </si>
  <si>
    <t>17K0320051,17K0320051</t>
  </si>
  <si>
    <t>G4K00958171706,G4K00958171706</t>
  </si>
  <si>
    <t xml:space="preserve">05497	</t>
  </si>
  <si>
    <t>MA6NC210936606</t>
  </si>
  <si>
    <t>21E5243499</t>
  </si>
  <si>
    <t>E6E01316352110</t>
  </si>
  <si>
    <t>OE13587693</t>
  </si>
  <si>
    <t>0CA2F400005A7D7E</t>
  </si>
  <si>
    <t>OE1358769501</t>
  </si>
  <si>
    <t>30, WOODLAND CRESCENT, KELLOE, DURHAM</t>
  </si>
  <si>
    <t>DH6 4LX</t>
  </si>
  <si>
    <t>1st gas meter attempt was faulty tried new meter and was waiting too long for it to error on dcc, instructed to raise commissioning job for engineer to come out and commision gas meter and ppmid</t>
  </si>
  <si>
    <t>17K0317311,17K0317311</t>
  </si>
  <si>
    <t>G4K50198641706,G4K50198641706</t>
  </si>
  <si>
    <t>SG940220168021</t>
  </si>
  <si>
    <t>21E5253704</t>
  </si>
  <si>
    <t>G4F10849342100</t>
  </si>
  <si>
    <t>OE13587695</t>
  </si>
  <si>
    <t>OE1358775901</t>
  </si>
  <si>
    <t>12 ALDERLEA CLOSE, DURHAM</t>
  </si>
  <si>
    <t>DH1 1DS</t>
  </si>
  <si>
    <t>17K0326451,17K0326451</t>
  </si>
  <si>
    <t>G4K00748081706,G4K00748081706</t>
  </si>
  <si>
    <t>MA6NC210811170</t>
  </si>
  <si>
    <t>21E5244749</t>
  </si>
  <si>
    <t>G4F12075152100</t>
  </si>
  <si>
    <t>OE13587759</t>
  </si>
  <si>
    <t>0CA2F400005BE473</t>
  </si>
  <si>
    <t>OE1358777101</t>
  </si>
  <si>
    <t>73, CAMBRIDGE AVENUE, HEBBURN</t>
  </si>
  <si>
    <t>NE31 2RT</t>
  </si>
  <si>
    <t xml:space="preserve">COVID-19 STATUS: NO KNOWN OR SUSPECTED COVID-19 -  Ian Symonds +447712479408 - standard rate - single phase - below 8ft - parking ok - electric outside the property - gas in the garage </t>
  </si>
  <si>
    <t>16K0427412,16K0427412</t>
  </si>
  <si>
    <t>G4K00134311706,G4K00134311706</t>
  </si>
  <si>
    <t>MA6NC210670346</t>
  </si>
  <si>
    <t>21E5254158</t>
  </si>
  <si>
    <t>G4F12074992100</t>
  </si>
  <si>
    <t>ISO2041760</t>
  </si>
  <si>
    <t>OE13587771</t>
  </si>
  <si>
    <t>0CA2F400005A7D90</t>
  </si>
  <si>
    <t>OE1358778501</t>
  </si>
  <si>
    <t>1 OLD COURSE ROAD, SUNDERLAND</t>
  </si>
  <si>
    <t>SR6 7TS</t>
  </si>
  <si>
    <t>16K0071295,16K0071295</t>
  </si>
  <si>
    <t>G4W00838920801,G4W00838920801</t>
  </si>
  <si>
    <t>MA6NC210670350</t>
  </si>
  <si>
    <t>21E5254110</t>
  </si>
  <si>
    <t>G4F00510592000</t>
  </si>
  <si>
    <t>OE13587785</t>
  </si>
  <si>
    <t>0CA2F400005A7D8B</t>
  </si>
  <si>
    <t>OE1358778701</t>
  </si>
  <si>
    <t>44 Chiltern Gardens, Gateshead, Tyne And Wear</t>
  </si>
  <si>
    <t>NE11 9JX</t>
  </si>
  <si>
    <t>Has metre out side electricity is in cupboard under stairs and existing smart metre in kitchen, not-applicable</t>
  </si>
  <si>
    <t>17K0469179,17K0469179</t>
  </si>
  <si>
    <t>G4K00210321806,G4K00210321806</t>
  </si>
  <si>
    <t xml:space="preserve">04960	</t>
  </si>
  <si>
    <t>MA6NC210670462</t>
  </si>
  <si>
    <t>21E5243496</t>
  </si>
  <si>
    <t>G4F10805912100</t>
  </si>
  <si>
    <t>OE13587787</t>
  </si>
  <si>
    <t>0CA2F4000056F897</t>
  </si>
  <si>
    <t>SHL1358779201</t>
  </si>
  <si>
    <t>29 BRITON HILL ROAD, SOUTH CROYDON, 29, BRITON HILL ROAD, SOUTH CROYDON, SURREY</t>
  </si>
  <si>
    <t>CR2 0JJ</t>
  </si>
  <si>
    <t>Serial number on gas doesn't match. Actual serial number is S001373. Customers want to reschedule to do both meters at same time. ET1711F</t>
  </si>
  <si>
    <t>SHL13587792</t>
  </si>
  <si>
    <t>OE1358779501</t>
  </si>
  <si>
    <t>5 LYNLEY WAY, PONTELAND, NORTHUMBERLAND</t>
  </si>
  <si>
    <t>NE20 0FL</t>
  </si>
  <si>
    <t>18K0334673,18K0334673</t>
  </si>
  <si>
    <t>U6S04796421902,U6S04796421902</t>
  </si>
  <si>
    <t xml:space="preserve">01961	</t>
  </si>
  <si>
    <t>MA6NC210752837</t>
  </si>
  <si>
    <t>21E5239899</t>
  </si>
  <si>
    <t>G4F00479802000</t>
  </si>
  <si>
    <t>OE13587795</t>
  </si>
  <si>
    <t>0CA2F400005A6CB2</t>
  </si>
  <si>
    <t>OE1358781201</t>
  </si>
  <si>
    <t>11 GREENHOW CLOSE, RYHOPE, SUNDERLAND</t>
  </si>
  <si>
    <t>SR2 0LF</t>
  </si>
  <si>
    <t>A06N059906,A06N059906</t>
  </si>
  <si>
    <t>G4K51042881401,G4K51042881401</t>
  </si>
  <si>
    <t xml:space="preserve">07854	</t>
  </si>
  <si>
    <t>MA6NC210936593</t>
  </si>
  <si>
    <t>21E5243498</t>
  </si>
  <si>
    <t>E6E01316182110</t>
  </si>
  <si>
    <t>OE13587812</t>
  </si>
  <si>
    <t>0CA2F400005A7DA8</t>
  </si>
  <si>
    <t>OE1358781401</t>
  </si>
  <si>
    <t>129 Alston Crescent, Sunderland, Tyne And Wear</t>
  </si>
  <si>
    <t>SR6 8NE</t>
  </si>
  <si>
    <t>Z16QU71053</t>
  </si>
  <si>
    <t>E6S02654011660</t>
  </si>
  <si>
    <t>OE13587814</t>
  </si>
  <si>
    <t>OE1358783201</t>
  </si>
  <si>
    <t>99 SALCOMBE GARDENS, SALCOMBE GARDENS, GATESHEAD</t>
  </si>
  <si>
    <t>NE9 6UD</t>
  </si>
  <si>
    <t>COVID-19 STATUS: NO KNOWN OR SUSPECTED COVID-19 18+IHDParking - Ok Elec - Internal - E7 CONFIRMED on site SF/DFGas - Internal Below 8FT  ** +447742215713 - Call 30 Mins Prior ** Vulnerability - am disabled so please give me time to get to the</t>
  </si>
  <si>
    <t>S78L10484,S78L10484</t>
  </si>
  <si>
    <t>0220778S,220778</t>
  </si>
  <si>
    <t>MA6NC210811160</t>
  </si>
  <si>
    <t>21E5234382</t>
  </si>
  <si>
    <t>G4F12075112100</t>
  </si>
  <si>
    <t>OE13587832</t>
  </si>
  <si>
    <t>0CA2F400005BE44F</t>
  </si>
  <si>
    <t>GNL1358783301</t>
  </si>
  <si>
    <t>48 East St. Helen Street, Abingdon, OXFORDSHIRE</t>
  </si>
  <si>
    <t>OX14 5EB</t>
  </si>
  <si>
    <t>Metal hinged cut out, dno intervention required before meter can be changed. Ta11544</t>
  </si>
  <si>
    <t>Green Energy, StorageHeaters: N, ParkingPermit: Y, Above6Feet: N, not-applicable</t>
  </si>
  <si>
    <t>S79C63606</t>
  </si>
  <si>
    <t>G4A03667830601</t>
  </si>
  <si>
    <t>GNL13587833</t>
  </si>
  <si>
    <t>OE1358784301</t>
  </si>
  <si>
    <t>122 Middle Drive, Ponteland, Newcastle upon Tyne, Northumberland</t>
  </si>
  <si>
    <t>NE20 9DW</t>
  </si>
  <si>
    <t>+447542549327	Stuart Holdenboth in garage</t>
  </si>
  <si>
    <t>M170049447,17M0049447</t>
  </si>
  <si>
    <t>G4F71803961700,G4F71803961700</t>
  </si>
  <si>
    <t>MA6NC210670496</t>
  </si>
  <si>
    <t>21E5253708</t>
  </si>
  <si>
    <t>G4F12075082100</t>
  </si>
  <si>
    <t>OE13587843</t>
  </si>
  <si>
    <t>0CA2F400005BE601</t>
  </si>
  <si>
    <t>OE1358784601</t>
  </si>
  <si>
    <t>Burncroft Longridge Road, Blaydon-on-Tyne, Tyne and Wear</t>
  </si>
  <si>
    <t>NE21 6JN</t>
  </si>
  <si>
    <t>+447856802015 Peter Dean COVID-19 NO CONT WITH CUST, DOOR CHECK REQ 10.11..2021</t>
  </si>
  <si>
    <t>17K0417967,17K0417967</t>
  </si>
  <si>
    <t>21E5254352</t>
  </si>
  <si>
    <t>OE13587846</t>
  </si>
  <si>
    <t>0CA2F400005BE3C7</t>
  </si>
  <si>
    <t>FOX1358784801</t>
  </si>
  <si>
    <t>19 Crane Avenue, Isleworth, Middlesex, CRANE AVENUE, ISLEWORTH, MIDDLESEX</t>
  </si>
  <si>
    <t>TW7 7JN</t>
  </si>
  <si>
    <t>tails upgrade from 16mm to 25mm request - cust miss lawrence 07989502394 THE HOUSE ISNT OCCUPIED SO PLEASE CALL CUSTOMER HALF HOUR BEFOREHAND SO SHE CAN GET THERE -</t>
  </si>
  <si>
    <t>18L2292694</t>
  </si>
  <si>
    <t>FOX13587848</t>
  </si>
  <si>
    <t>OE1358786501</t>
  </si>
  <si>
    <t>11 MARSDEN CLOSE, HOUGHTON LE SPRING</t>
  </si>
  <si>
    <t>DH4 5QL</t>
  </si>
  <si>
    <t>17K0348294,17K0348294</t>
  </si>
  <si>
    <t>G4K01350441706,G4K01350441706</t>
  </si>
  <si>
    <t xml:space="preserve">05771	</t>
  </si>
  <si>
    <t>MA6NC210712796</t>
  </si>
  <si>
    <t>21E5254137</t>
  </si>
  <si>
    <t>G4F10849812100</t>
  </si>
  <si>
    <t>OE13587865</t>
  </si>
  <si>
    <t>0CA2F400005A6D82</t>
  </si>
  <si>
    <t>OE1358788301</t>
  </si>
  <si>
    <t>7 MAINSFORTH RISE, FERRYHILL, DURHAM</t>
  </si>
  <si>
    <t>DL17 0DD</t>
  </si>
  <si>
    <t>I13L05700,I13L05700</t>
  </si>
  <si>
    <t>G4A02146110901,G4A02146110901</t>
  </si>
  <si>
    <t>MA6NC210752974</t>
  </si>
  <si>
    <t>21E5253703</t>
  </si>
  <si>
    <t>G4F10780432100</t>
  </si>
  <si>
    <t>OE13587883</t>
  </si>
  <si>
    <t>0CA2F400005BE4B6</t>
  </si>
  <si>
    <t>OE1358789701</t>
  </si>
  <si>
    <t>133, NEWCASTLE ROAD, SUNDERLAND</t>
  </si>
  <si>
    <t>SR5 1JH</t>
  </si>
  <si>
    <t>16M0117916</t>
  </si>
  <si>
    <t>G4F64574021600</t>
  </si>
  <si>
    <t>OE13587897</t>
  </si>
  <si>
    <t>SHL1358792301</t>
  </si>
  <si>
    <t>13, Minden way, 13, Winchester, Hampshire, WINCHESTER, HAMPSHIRE</t>
  </si>
  <si>
    <t>SO22 4DS</t>
  </si>
  <si>
    <t>L71C01575,L71C01575</t>
  </si>
  <si>
    <t>G4K01109530101,G4K01109530101</t>
  </si>
  <si>
    <t>MA6NC210936357</t>
  </si>
  <si>
    <t>21M0290001</t>
  </si>
  <si>
    <t>G4F10921852100</t>
  </si>
  <si>
    <t>SHL13587923</t>
  </si>
  <si>
    <t>0CA2F400006BEFD3</t>
  </si>
  <si>
    <t>OE1358793501</t>
  </si>
  <si>
    <t>52 MENDIP AVENUE, CHESTER LE STREET</t>
  </si>
  <si>
    <t>DH2 3AT</t>
  </si>
  <si>
    <t>Customer to re book appointment when space is made for electric</t>
  </si>
  <si>
    <t>I08L35408</t>
  </si>
  <si>
    <t>G4A00813180701</t>
  </si>
  <si>
    <t>OE13587935</t>
  </si>
  <si>
    <t>OE1358793701</t>
  </si>
  <si>
    <t>17 BURNFOOT TERRACE, WHITLEY BAY</t>
  </si>
  <si>
    <t>NE26 2ED</t>
  </si>
  <si>
    <t>Unable to access isolation position. Customer to make provision for further assessment and re-book.  Abort code: TA57142.</t>
  </si>
  <si>
    <t>L69L07007,L69L07007</t>
  </si>
  <si>
    <t>6045791SC,6045791</t>
  </si>
  <si>
    <t>OE13587937</t>
  </si>
  <si>
    <t>OE1358793901</t>
  </si>
  <si>
    <t>12 AMBROSE COURT, BLAYDON-ON-TYNE</t>
  </si>
  <si>
    <t>Fitting needed for ecv CM18111024B</t>
  </si>
  <si>
    <t>N62L19119,N62L19119</t>
  </si>
  <si>
    <t>21E5243503</t>
  </si>
  <si>
    <t>ISO2041011</t>
  </si>
  <si>
    <t>OE13587939</t>
  </si>
  <si>
    <t>0CA2F4000056F84A</t>
  </si>
  <si>
    <t>SHL1358796001</t>
  </si>
  <si>
    <t>244a chapter road, CHAPTER ROAD, CHAPTER ROAD, LONDON, CHAPTER ROAD</t>
  </si>
  <si>
    <t>NW2 5NE</t>
  </si>
  <si>
    <t>No one at property. Waited outside for over 15mins still No response. Ref: ET171121C</t>
  </si>
  <si>
    <t>S65A35306</t>
  </si>
  <si>
    <t>G4A03736420601</t>
  </si>
  <si>
    <t>SHL13587960</t>
  </si>
  <si>
    <t>OE1358796301</t>
  </si>
  <si>
    <t>41 VINE STREET, WALLSEND</t>
  </si>
  <si>
    <t>NE28 6JD</t>
  </si>
  <si>
    <t>No answer on phone or front door. Left vm. Office tried. Abort code: OCTJH621</t>
  </si>
  <si>
    <t>K73L06400</t>
  </si>
  <si>
    <t>OE13587963</t>
  </si>
  <si>
    <t>OE1358799201</t>
  </si>
  <si>
    <t>7 BROADWAY, FOURSTONES, HEXHAM</t>
  </si>
  <si>
    <t>NE47 5DU</t>
  </si>
  <si>
    <t>COVID-19 STATUS: NO CONTACT WITH CUSTOMER, DOORSTEP CHECKS REQUIRED, COVID-19 STATUS: NO KNOWN OR SUSPECTED COVID-19 - (name + number) - standard rate - single phase - below 8ft - parking ok - electric Margaret Kennedy+447493637702Can usally park outside my house .If someones in space can get parked  at start of st</t>
  </si>
  <si>
    <t>Changed hub number electric needs booking in for commision</t>
  </si>
  <si>
    <t>18K0321038,18K0321038</t>
  </si>
  <si>
    <t>21E5249913</t>
  </si>
  <si>
    <t>OE13587992</t>
  </si>
  <si>
    <t>0CA2F400006CDB54</t>
  </si>
  <si>
    <t>OE1358799301</t>
  </si>
  <si>
    <t>9 EDDLESTON AVENUE, NEWCASTLE UPON TYNE</t>
  </si>
  <si>
    <t>NE3 4SJ</t>
  </si>
  <si>
    <t>Nil, not-applicable</t>
  </si>
  <si>
    <t>Dual band fitted due to distance</t>
  </si>
  <si>
    <t>17K0417873,17K0417873</t>
  </si>
  <si>
    <t>G4K00903871706,G4K00903871706</t>
  </si>
  <si>
    <t xml:space="preserve">05178	</t>
  </si>
  <si>
    <t>MA6NC210670025</t>
  </si>
  <si>
    <t>21E5243492</t>
  </si>
  <si>
    <t>G4F10861152100</t>
  </si>
  <si>
    <t>OE13587993</t>
  </si>
  <si>
    <t>0CA2F4000056F86F</t>
  </si>
  <si>
    <t>OE1358802001</t>
  </si>
  <si>
    <t>6 SKY LARK WAY, HOUGHTON LE SPRING, TYNE &amp; WEAR</t>
  </si>
  <si>
    <t>DH5 0GP</t>
  </si>
  <si>
    <t>17K0417348,17K0417348</t>
  </si>
  <si>
    <t>G4K01412701706,G4K01412701706</t>
  </si>
  <si>
    <t>MA6NC210811228</t>
  </si>
  <si>
    <t>21E5254370</t>
  </si>
  <si>
    <t>G4F00400532000</t>
  </si>
  <si>
    <t>OE13588020</t>
  </si>
  <si>
    <t>0CA2F400005A6D4C</t>
  </si>
  <si>
    <t>FOX1358802601</t>
  </si>
  <si>
    <t>Flat 4, Palmerston Court, Clarence Parade, Southsea, Hampshire</t>
  </si>
  <si>
    <t>PO5 2EX</t>
  </si>
  <si>
    <t>+442392875198 COVID-19 STATUS: NO KNOWN OR SUSPECTED COVID-19 pay and display, He told me that the new meter would need to be more firmly fixed than the present one, the existing shelf was strong enough to give the necessary support but he did not have with him parts to fix the meter to the shelf</t>
  </si>
  <si>
    <t>G4A04408740701,G4A04408740701</t>
  </si>
  <si>
    <t xml:space="preserve">09505	</t>
  </si>
  <si>
    <t>MA6NC210936660</t>
  </si>
  <si>
    <t>G4F12046492100</t>
  </si>
  <si>
    <t>FOX13588026</t>
  </si>
  <si>
    <t>OE1358803401</t>
  </si>
  <si>
    <t>19 KIRKWOOD DRIVE, DURHAM</t>
  </si>
  <si>
    <t>17K0324018,17K0324018</t>
  </si>
  <si>
    <t>G4K01027941706,407966</t>
  </si>
  <si>
    <t xml:space="preserve">05425	</t>
  </si>
  <si>
    <t>SG940220172921</t>
  </si>
  <si>
    <t>21E5254216</t>
  </si>
  <si>
    <t>G4F12075452100</t>
  </si>
  <si>
    <t>SG940222549921</t>
  </si>
  <si>
    <t>OE13588034</t>
  </si>
  <si>
    <t>0CA2F400005A7DC0</t>
  </si>
  <si>
    <t>OE1358803601</t>
  </si>
  <si>
    <t>19 CENTURY WAY, EAST RAINTON, HOUGHTON-LE-SPRING</t>
  </si>
  <si>
    <t>DH5 9RY</t>
  </si>
  <si>
    <t xml:space="preserve">+447971347381 COVID-19 STATUS: NO KNOWN OR SUSPECTED COVID-19,  ; </t>
  </si>
  <si>
    <t>16K0237113,16K0237113</t>
  </si>
  <si>
    <t>U6S03444551602,U6S03444551602</t>
  </si>
  <si>
    <t xml:space="preserve">03559	</t>
  </si>
  <si>
    <t>MA6NC210712436</t>
  </si>
  <si>
    <t>21E5234961</t>
  </si>
  <si>
    <t>E6E01313962110</t>
  </si>
  <si>
    <t>OE13588036</t>
  </si>
  <si>
    <t>0CA2F400005A6BE2</t>
  </si>
  <si>
    <t>SHL1358806701</t>
  </si>
  <si>
    <t>28, Craigentinny Avenue, Craigentinny Avenue, Edinburgh, Craigentinny Avenue</t>
  </si>
  <si>
    <t>EH7 6PX</t>
  </si>
  <si>
    <t>No option for no access no one answering phone not number 28 tried number 20 as per office request no answer abort code am2210</t>
  </si>
  <si>
    <t>SLA 11.05 - CAROLINE - GAS EMERGENCY - OFF SUPPLY - BLANK SCREEN - METER EXCHANGE - TRAD CREDIT REQUIRED - PENSONER IN PROPERTY - 01316692682 - COVID CLEAR</t>
  </si>
  <si>
    <t>M11X020380</t>
  </si>
  <si>
    <t>E6S02054511154</t>
  </si>
  <si>
    <t>SHL13588067</t>
  </si>
  <si>
    <t>SHL1358809001</t>
  </si>
  <si>
    <t>2, Wetherdown, Petersfield</t>
  </si>
  <si>
    <t>GU31 4PN</t>
  </si>
  <si>
    <t>07730778551, cv checks complete, preferably after 9am, dual, meters outside on the wall, SR, parking ok, trainee ok, id ok, ihd ok, pensionable age, hearing impaired</t>
  </si>
  <si>
    <t>No earth bonding on gas meter . Tails 1 and 2 replaced .</t>
  </si>
  <si>
    <t>A07X223220,A07X223220</t>
  </si>
  <si>
    <t>G4K69564810911,G4K69564810911</t>
  </si>
  <si>
    <t>MA6NC210933685</t>
  </si>
  <si>
    <t>21M0290408</t>
  </si>
  <si>
    <t>G4F12046912100</t>
  </si>
  <si>
    <t>SHL13588090</t>
  </si>
  <si>
    <t>0CA2F400006BF0DD</t>
  </si>
  <si>
    <t>OE1358810901</t>
  </si>
  <si>
    <t>6 NUNS ROW</t>
  </si>
  <si>
    <t>DH1 1HG</t>
  </si>
  <si>
    <t>S87L05042,S87L05042</t>
  </si>
  <si>
    <t>G4K68360280811,G4K68360280811</t>
  </si>
  <si>
    <t>MA6NC210811210</t>
  </si>
  <si>
    <t>21E5254184</t>
  </si>
  <si>
    <t>G4F10801772100</t>
  </si>
  <si>
    <t>OE13588109</t>
  </si>
  <si>
    <t>0CA2F400005A6D6C</t>
  </si>
  <si>
    <t>FOX1358813601</t>
  </si>
  <si>
    <t>BERWYN, HORSESHOE LANE, ASH VALE, ALDERSHOT, HAMPSHIRE</t>
  </si>
  <si>
    <t>GU12 5LJ</t>
  </si>
  <si>
    <t>D00C11171,D00C11171</t>
  </si>
  <si>
    <t xml:space="preserve">S532796,0032796	</t>
  </si>
  <si>
    <t>MA6NC210788112</t>
  </si>
  <si>
    <t>21M0290290</t>
  </si>
  <si>
    <t>G4F10832362100</t>
  </si>
  <si>
    <t>FOX13588136</t>
  </si>
  <si>
    <t>0CA2F4000056DF08</t>
  </si>
  <si>
    <t>FOX1358813701</t>
  </si>
  <si>
    <t>FLAT 12, STONEHILLS MANSIONS;18, STREATHAM HIGH ROAD, LONDON</t>
  </si>
  <si>
    <t>SW16 1DD</t>
  </si>
  <si>
    <t>L86A71065,L86A71065</t>
  </si>
  <si>
    <t>G4A01675820201,G4A01675820201</t>
  </si>
  <si>
    <t>MA6NC210933866</t>
  </si>
  <si>
    <t>21M0291531</t>
  </si>
  <si>
    <t>G4F10858472100</t>
  </si>
  <si>
    <t>FOX13588137</t>
  </si>
  <si>
    <t>0CA2F400006BEF25</t>
  </si>
  <si>
    <t>FOX1358817601</t>
  </si>
  <si>
    <t>40 Woodfield Road, Bicester, Oxfordshire, WOODFIELD ROAD, BICESTER, OXFORDSHIRE</t>
  </si>
  <si>
    <t>OX26 3HN</t>
  </si>
  <si>
    <t>Electric exchange completed, Gas could not be completed as a conical fitting is needed on the outlet of the meter and Led pipe to be replaced,GAS ABORT CODE CN111121H</t>
  </si>
  <si>
    <t>F85C00124,F85C00124</t>
  </si>
  <si>
    <t>G4K70388291012</t>
  </si>
  <si>
    <t>21M0291603</t>
  </si>
  <si>
    <t>FOX13588176</t>
  </si>
  <si>
    <t>0CA2F4000056E076</t>
  </si>
  <si>
    <t>SHL1358818001</t>
  </si>
  <si>
    <t>Hilmore House, The Fiddle, Cricklade, Swindon, THE FIDDLE, CRICKLADE, SWINDON</t>
  </si>
  <si>
    <t>SN6 6HN</t>
  </si>
  <si>
    <t>COVID-19 STATUS: NO CONTACT WITH CUSTOMER, DOORSTEP CHECKS REQUIRED, no pets no leader needed , not-applicable</t>
  </si>
  <si>
    <t>21E5239744</t>
  </si>
  <si>
    <t>SHL13588180</t>
  </si>
  <si>
    <t>SHL1358818901</t>
  </si>
  <si>
    <t>IHD Repair, commission*** , smets2-repair</t>
  </si>
  <si>
    <t>New ppmid . Old display unit can not be found</t>
  </si>
  <si>
    <t>19K0133725</t>
  </si>
  <si>
    <t>G4K00667511916</t>
  </si>
  <si>
    <t>SHL13588189</t>
  </si>
  <si>
    <t>0CA2F400006BF0EE</t>
  </si>
  <si>
    <t>SHL1358749702</t>
  </si>
  <si>
    <t>Z09ST00854,Z09ST00854</t>
  </si>
  <si>
    <t xml:space="preserve">03813	</t>
  </si>
  <si>
    <t>G4A01136500101,G4A01136500101</t>
  </si>
  <si>
    <t>MA6NC210842520</t>
  </si>
  <si>
    <t>21M0224079</t>
  </si>
  <si>
    <t>G4F12048272100</t>
  </si>
  <si>
    <t>0CA2F4000056DFDA</t>
  </si>
  <si>
    <t>OE1358108802</t>
  </si>
  <si>
    <t>G4K00090822001,G4K00090822001</t>
  </si>
  <si>
    <t>MA6NC210752979</t>
  </si>
  <si>
    <t>G4F10780542100</t>
  </si>
  <si>
    <t>FOX1358826901</t>
  </si>
  <si>
    <t>22, TAWNY OWL CLOSE, FAREHAM, HAMPSHIRE</t>
  </si>
  <si>
    <t>PO14 3JB</t>
  </si>
  <si>
    <t>Tails 1 and 2 replaced</t>
  </si>
  <si>
    <t>D17W047476,D17W047476</t>
  </si>
  <si>
    <t>G4A02628820501,G4A02628820501</t>
  </si>
  <si>
    <t>MA6NC210625819</t>
  </si>
  <si>
    <t>21M0291733</t>
  </si>
  <si>
    <t>E6E03648522121</t>
  </si>
  <si>
    <t>FOX13588269</t>
  </si>
  <si>
    <t>0CA2F400006BF004</t>
  </si>
  <si>
    <t>OE1358827001</t>
  </si>
  <si>
    <t>4 BOWMONT WALK, MORPETH, NORTHUMBERLAND</t>
  </si>
  <si>
    <t>NE61 6DA</t>
  </si>
  <si>
    <t>17M0047674,17M0047674</t>
  </si>
  <si>
    <t>U6S03590781602,U6S03590781602</t>
  </si>
  <si>
    <t xml:space="preserve">06346	</t>
  </si>
  <si>
    <t>MA6NC210554361</t>
  </si>
  <si>
    <t>21E5236554</t>
  </si>
  <si>
    <t>G4F10748042100</t>
  </si>
  <si>
    <t>OE13588270</t>
  </si>
  <si>
    <t>0CA2F4000056F786</t>
  </si>
  <si>
    <t>FOX1358827301</t>
  </si>
  <si>
    <t>71, HOWSON ROAD, LONDON</t>
  </si>
  <si>
    <t>SE4 2AT</t>
  </si>
  <si>
    <t>Abort code ET1811F job not gone ahead due to the time. Customer has somewhere to be and can't have me doing work at these hours so would like to reschedule.</t>
  </si>
  <si>
    <t>L14C05290</t>
  </si>
  <si>
    <t>G4K01949150101</t>
  </si>
  <si>
    <t>FOX13588273</t>
  </si>
  <si>
    <t>OE1358180402</t>
  </si>
  <si>
    <t>16K0536785,16K0536785</t>
  </si>
  <si>
    <t>U6S03819011602,U6S03819011602</t>
  </si>
  <si>
    <t xml:space="preserve">03582	</t>
  </si>
  <si>
    <t>MA6NC210811052</t>
  </si>
  <si>
    <t>21E5254244</t>
  </si>
  <si>
    <t>G4F10780372100</t>
  </si>
  <si>
    <t>0CA2F400005A7E35</t>
  </si>
  <si>
    <t>SHL1358828201</t>
  </si>
  <si>
    <t>32 Craigen Avenue, 32 Craigen Avenue, Croydon, Surrey, CROYDON</t>
  </si>
  <si>
    <t>CR0 7JN</t>
  </si>
  <si>
    <t>Job type: gas smets 2 exchange Pets: two cats Parking: yesContact: 07929334166 Meter location: under the stairs indoors, not-applicable</t>
  </si>
  <si>
    <t>E6S00163689503</t>
  </si>
  <si>
    <t>SHL13588282</t>
  </si>
  <si>
    <t>OE1358829501</t>
  </si>
  <si>
    <t>44 Langdon Road, Newcastle Upon Tyne, Tyne And Wear</t>
  </si>
  <si>
    <t>NE5 5LT</t>
  </si>
  <si>
    <t>15L0006843,15L0006843</t>
  </si>
  <si>
    <t>E6S01337631556,E6S01337631556</t>
  </si>
  <si>
    <t>MA6NC210752848</t>
  </si>
  <si>
    <t>21E5239943</t>
  </si>
  <si>
    <t>E6E01315082110</t>
  </si>
  <si>
    <t>OE13588295</t>
  </si>
  <si>
    <t>0CA2F400005A6C83</t>
  </si>
  <si>
    <t>FOX1358832501</t>
  </si>
  <si>
    <t>5 Owletts Grove, Newbury, Berkshire, OWLETTS GROVE, NEWBURY, BERKSHIRE</t>
  </si>
  <si>
    <t>RG14 2FD</t>
  </si>
  <si>
    <t>Dual complete, a07 reported and fixed. 100amp fuse. Semi con kit used. 3/4 nut so had to adapt with small pipework alteration. Boiler and cooker both fine. No drop before or after. Area ridy customer happy. Ppmid not moving past acknowledged so could not pair. Customer to book in for ppmid at later date. Advice given. Warning notice given for consumer unit.</t>
  </si>
  <si>
    <t>D13C76856,D13C76856</t>
  </si>
  <si>
    <t>M700077801903</t>
  </si>
  <si>
    <t>21M0290012</t>
  </si>
  <si>
    <t>G4F10778032100</t>
  </si>
  <si>
    <t>ISO2037325</t>
  </si>
  <si>
    <t>SG940218303721</t>
  </si>
  <si>
    <t>FOX13588325</t>
  </si>
  <si>
    <t>OE1358836501</t>
  </si>
  <si>
    <t>19 ST. HELENS STREET, CORBRIDGE</t>
  </si>
  <si>
    <t>NE45 5BE</t>
  </si>
  <si>
    <t>if can't park on main road, can pull in front of house customer said they have permit they can give engineer, not-applicable</t>
  </si>
  <si>
    <t>K93L01894,K93L01894</t>
  </si>
  <si>
    <t>G4A012571Q0801,G4A01257110801</t>
  </si>
  <si>
    <t>MA6NC210937604</t>
  </si>
  <si>
    <t>21E5241023</t>
  </si>
  <si>
    <t>G4F10860652100</t>
  </si>
  <si>
    <t>ISO2034208</t>
  </si>
  <si>
    <t>OE13588365</t>
  </si>
  <si>
    <t>0CA2F400006CDB70</t>
  </si>
  <si>
    <t>TEL1358839401</t>
  </si>
  <si>
    <t>11, PRIMROSE WAY, LOCKS HEATH, SOUTHAMPTON</t>
  </si>
  <si>
    <t>SO31 6WW</t>
  </si>
  <si>
    <t>+447833336727Elec outsidesingle phasestandard rate 18+ID OKPARKING ON ROADIHD NEEDED , not-applicable</t>
  </si>
  <si>
    <t>L07C62575,L07C62575</t>
  </si>
  <si>
    <t>21M0176335</t>
  </si>
  <si>
    <t>TEL13588394</t>
  </si>
  <si>
    <t>0CA2F400006BEF4A</t>
  </si>
  <si>
    <t>SHL1358806102</t>
  </si>
  <si>
    <t>5 New Road, Rotherfield, Crowborough, NEW ROAD, ROTHERFIELD, CROWBOROUGH, Rotherfield</t>
  </si>
  <si>
    <t>TN6 3JT</t>
  </si>
  <si>
    <t>SLA  - CAROLINE - ELECTRIC EMERGENCY - BLANK SCREEN - METER EXCHANGE - TRAD CREDIT REQUIRED -CUSTOMER HAS NEW BABY SO IS STAYING WITH FAMILY - PLEASE CALL BEFORE ARRIVAL - COVID CLEAR - 07703743300, not-applicable</t>
  </si>
  <si>
    <t>Spoke to tec line. Replaced meter. Replaced blown fuse (like for like). Martindale check at end with reduced load via ccu. Fitted iso and warning notice to allow for an electrician to find cause for blown fuse. Iso sealed in off position</t>
  </si>
  <si>
    <t>Z11N089485,Z11N089485</t>
  </si>
  <si>
    <t>3560595S</t>
  </si>
  <si>
    <t>21M0291666</t>
  </si>
  <si>
    <t>ISO2034323</t>
  </si>
  <si>
    <t>SHL13588061</t>
  </si>
  <si>
    <t>OE1358841101</t>
  </si>
  <si>
    <t>15 Hexham Gardens, Blyth, Northumberland</t>
  </si>
  <si>
    <t>NE24 4RX</t>
  </si>
  <si>
    <t>An engineer did attend a couple of years ago to install a smart meter and couldn't do it because of the positoon/type of gas meter. Please feel free to try again, not-applicable</t>
  </si>
  <si>
    <t>Z13N082426,Z13N082426</t>
  </si>
  <si>
    <t>E6S04852371356,E6S04852371356</t>
  </si>
  <si>
    <t>SG940223849321</t>
  </si>
  <si>
    <t>21E5234555</t>
  </si>
  <si>
    <t>G4F00417822000</t>
  </si>
  <si>
    <t>SG940224108121</t>
  </si>
  <si>
    <t>OE13588411</t>
  </si>
  <si>
    <t>0CA2F4000056F77A</t>
  </si>
  <si>
    <t>PURE1357095302</t>
  </si>
  <si>
    <t>L13C21431,L13C21431</t>
  </si>
  <si>
    <t>21M0291711</t>
  </si>
  <si>
    <t>0CA2F4000056E06A</t>
  </si>
  <si>
    <t>OE1355080702</t>
  </si>
  <si>
    <t>COVID-19 STATUS: NO KNOWN OR SUSPECTED COVID-19Peter Mcallister+447752660840Only Gas meter needs to be replaced as it's confirmed as faulty, not-applicable</t>
  </si>
  <si>
    <t>Gas meter blank display exchanged and commissioned</t>
  </si>
  <si>
    <t>G4F92126411900,G4F92126411900</t>
  </si>
  <si>
    <t>MA6NC210753000</t>
  </si>
  <si>
    <t>G4F10780522100</t>
  </si>
  <si>
    <t>SHL1358850801</t>
  </si>
  <si>
    <t>41, MARSHALLS CLOSE, LONDON</t>
  </si>
  <si>
    <t>N11 1TD</t>
  </si>
  <si>
    <t xml:space="preserve">COVID-19 STATUS: NO KNOWN OR SUSPECTED COVID-19Mr Christopher Neale+442083617495both indoors- E7 elecparking okay/PASSWORD: IAN / trainee okay Please call 30 mins beforehand +447810860001 </t>
  </si>
  <si>
    <t>NA,Z01E18507</t>
  </si>
  <si>
    <t>NA,G4K80715430701</t>
  </si>
  <si>
    <t>MA6NC210936573</t>
  </si>
  <si>
    <t>21M0176647</t>
  </si>
  <si>
    <t>G4F10858622100</t>
  </si>
  <si>
    <t>SHL13588508</t>
  </si>
  <si>
    <t>0CA2F400006BF13A</t>
  </si>
  <si>
    <t>OE1358017602</t>
  </si>
  <si>
    <t>DOORSTEP CHECKS REQ, not-applicable</t>
  </si>
  <si>
    <t>SHL1358855801</t>
  </si>
  <si>
    <t>13, CHATFIELD ROAD, CUCKFIELD, HAYWARDS HEATH</t>
  </si>
  <si>
    <t>RH17 5BB</t>
  </si>
  <si>
    <t>Meter blocked. No access to ecv and regulator. Explained to customer what need to be done to carry on with meter exchange. Ar notice left. Job aborted as per THD advice  TA56986</t>
  </si>
  <si>
    <t>COVID-19 STATUS: NO CONTACT WITH CUSTOMER, DOORSTEP CHECKS REQUIRED, NO COVID</t>
  </si>
  <si>
    <t>B09X155742</t>
  </si>
  <si>
    <t>G4K16772450601</t>
  </si>
  <si>
    <t>SHL13588558</t>
  </si>
  <si>
    <t>OE1358857901</t>
  </si>
  <si>
    <t>1, HUTTON CLOSE, CHESTER LE STREET</t>
  </si>
  <si>
    <t>18K0065472</t>
  </si>
  <si>
    <t>G4K00366231816</t>
  </si>
  <si>
    <t>OE13588579</t>
  </si>
  <si>
    <t>SHL1358864701</t>
  </si>
  <si>
    <t>GAS SMETS2 EXCHANGE*** , not-applicable</t>
  </si>
  <si>
    <t>Gas meter installed. Will be commisioned on separate job card. Just a boiler connected. No issues.</t>
  </si>
  <si>
    <t>G4P03247991800,G4P03247991800</t>
  </si>
  <si>
    <t>MA6NC210936016</t>
  </si>
  <si>
    <t>G4F10764642100</t>
  </si>
  <si>
    <t>SHL13588647</t>
  </si>
  <si>
    <t>OE1358214102</t>
  </si>
  <si>
    <t>CALL 30 MINS BEFORE Prefers engineers to arrive at a later time in afternoonCOVID-19 STATUS: NO KNOWN OR SUSPECTED COVID-19Michael Cockram+441670789262Customer needs power cycle and IHD installation - meter not operated as smart meter or pulled , not-applicable</t>
  </si>
  <si>
    <t>SHL1358867301</t>
  </si>
  <si>
    <t>Flat 2-5, 100 Clapham Common South Side, London, CLAPHAM COMMON SOUTH SIDE, LONDON</t>
  </si>
  <si>
    <t>No where to park, as customer lives on red route...side road has no space pay and display et1811d</t>
  </si>
  <si>
    <t>COVID-19 STATUS: NO CONTACT WITH CUSTOMER, DOORSTEP CHECKS REQUIRED, Meter below 8ft: Y|Has permission to Install: Y|Parking available: PAY_AND_DISPLAY_NEARBY|Customer has Carer or representative: N|Pass phrase: Chelsea</t>
  </si>
  <si>
    <t>S74A39510</t>
  </si>
  <si>
    <t>G4A50517160401</t>
  </si>
  <si>
    <t>SHL13588673</t>
  </si>
  <si>
    <t>SHL1358868201</t>
  </si>
  <si>
    <t>38 Wharton Road, Headington, Oxford, Oxfordshire, WHARTON ROAD, HEADINGTON, OXFORD</t>
  </si>
  <si>
    <t>OX3 8AJ</t>
  </si>
  <si>
    <t>Commissioning complete. No issues. Ihd issued. 60amp fuse. Bracket installed on gas. Just a boiler gas.</t>
  </si>
  <si>
    <t>K79R51142,K79R51142</t>
  </si>
  <si>
    <t>MA6NC210937086</t>
  </si>
  <si>
    <t>21M0291761</t>
  </si>
  <si>
    <t>G4F12043712100</t>
  </si>
  <si>
    <t>SHL13588682</t>
  </si>
  <si>
    <t>0CA2F4000056DF88</t>
  </si>
  <si>
    <t>SHL1358869301</t>
  </si>
  <si>
    <t>53, Templars Crescent, Finchley, LONDON, TEMPLARS CRESCENT, LONDON</t>
  </si>
  <si>
    <t>N3 3QR</t>
  </si>
  <si>
    <t>Meter space restricted TA57113</t>
  </si>
  <si>
    <t>NO COVIDMeter below 8ft: Y|Has permission to Install: Y|Parking available: FREE_PARKING_NEARBY|Customer has Carer or representative: N|Pass phrase: Rivers</t>
  </si>
  <si>
    <t>Z07SP16681</t>
  </si>
  <si>
    <t>G4A01104271501</t>
  </si>
  <si>
    <t>SHL13588693</t>
  </si>
  <si>
    <t>SHL1358871101</t>
  </si>
  <si>
    <t>1 LECKFORD CLOSE, 1 LECKFORD CLOSE, SOUTHAMPTON, SOUTHAMPTON</t>
  </si>
  <si>
    <t>SO18 5GE</t>
  </si>
  <si>
    <t>Single Phase,DD , no pets, 2 engineers ok, ID ok, letter confirmation to postal address. EMAIL CONFIRMATION TO  kathrynspencer75@yahoo.com , 07892 749286, Monthly, Street parking, call 30mins before appt.+447944949433. password: Rainbow., not-applicable</t>
  </si>
  <si>
    <t>A05X018122,A05X018122</t>
  </si>
  <si>
    <t>G4K62949630414,G4K62949630414</t>
  </si>
  <si>
    <t>MA6NC210936349</t>
  </si>
  <si>
    <t>21M0289996</t>
  </si>
  <si>
    <t>G4F10922362100</t>
  </si>
  <si>
    <t>SHL13588711</t>
  </si>
  <si>
    <t>0CA2F400006BF021</t>
  </si>
  <si>
    <t>OE1358017604</t>
  </si>
  <si>
    <t>DOORSTEP CHECKS REQ, smets2-commission</t>
  </si>
  <si>
    <t xml:space="preserve">planner raised as commission but its an exchange </t>
  </si>
  <si>
    <t>OE1358156002</t>
  </si>
  <si>
    <t>L76L06217,L76L06217</t>
  </si>
  <si>
    <t>G4A01295171001,G4A01295171001</t>
  </si>
  <si>
    <t xml:space="preserve">09073	</t>
  </si>
  <si>
    <t>MA6NC210554029</t>
  </si>
  <si>
    <t>21E5239380</t>
  </si>
  <si>
    <t>G4F10798562100</t>
  </si>
  <si>
    <t>ISO2040984</t>
  </si>
  <si>
    <t>0CA2F40000524092</t>
  </si>
  <si>
    <t>PURE1347462702</t>
  </si>
  <si>
    <t>FLAT NO 28, AURA COURT, 163 PECKHAM RYE, LONDON, London</t>
  </si>
  <si>
    <t>SE15 3GW</t>
  </si>
  <si>
    <t xml:space="preserve">Miss Emily Hamilton/+447816896957/Emily.hamilton86@gmail.com/ dual fuel single phased both internal standard parking okay underground car park trainee okay id okay ihd call 30 mins prior, COVID-19 STATUS: NO KNOWN OR SUSPECTED COVID-19Miss Emily Hamilton+447816896957 Call Half an Hour Before Arrival and on site as buzzer doesnt workconstruction work on site. car park first turning on left DUAL BAND COMMS HUB MAY BE REQUIRED. Call </t>
  </si>
  <si>
    <t>Completed aerial used</t>
  </si>
  <si>
    <t>F81A07685,F81A07685</t>
  </si>
  <si>
    <t>21E5252639</t>
  </si>
  <si>
    <t>PURE13474627</t>
  </si>
  <si>
    <t>SHL1358873201</t>
  </si>
  <si>
    <t>105 London Road, 105, Whitchurch, LONDON ROAD, WHITCHURCH, HAMPSHIRE</t>
  </si>
  <si>
    <t>RG28 7LX</t>
  </si>
  <si>
    <t>phone number-+447800509050single phase-elec is indoors and gas is outdoors-Standard rate-parking ok-trainee ok-ID sufficient-no pets-IHD required-step ladder required, not-applicable</t>
  </si>
  <si>
    <t>A10X004561,A10X004561</t>
  </si>
  <si>
    <t>G4A01006030801,G4A01006030801</t>
  </si>
  <si>
    <t>MA6NC210594039</t>
  </si>
  <si>
    <t>21M0290043</t>
  </si>
  <si>
    <t>G4F10778182100</t>
  </si>
  <si>
    <t>SHL13588732</t>
  </si>
  <si>
    <t>0CA2F4000056E1EC</t>
  </si>
  <si>
    <t>OE1358214103</t>
  </si>
  <si>
    <t>CALL 30 MINS BEFORE Prefers engineers to arrive at a later time in afternoonCOVID-19 STATUS: NO KNOWN OR SUSPECTED COVID-19Michael Cockram+441670789262Customer needs power cycle and IHD installation - meter not operated as smart meter or pulled , smets2-commission</t>
  </si>
  <si>
    <t>SHL1358875501</t>
  </si>
  <si>
    <t>Flat 1 Surrey House, 60 Church Street, WEYBRIDGE, Surrey, CHURCH STREET, WEYBRIDGE</t>
  </si>
  <si>
    <t>KT13 8DL</t>
  </si>
  <si>
    <t>Mrs Brenda Lawlor/ +441932856903 dual fuel single phased  both internal standard rate meter parking okay id okay trainee okay ihd call enroute, Mrs Brenda Lawlor/+441932856903dual fuelsingle phased both internalstandard rate meterparking okayid okaytrainee okayihdcall enroute , not-applicable</t>
  </si>
  <si>
    <t>D9918341,D9918341</t>
  </si>
  <si>
    <t>MA6NC210936513</t>
  </si>
  <si>
    <t>21M0291822</t>
  </si>
  <si>
    <t>G4F12048172100</t>
  </si>
  <si>
    <t>SHL13588755</t>
  </si>
  <si>
    <t>0CA2F4000056DFA4</t>
  </si>
  <si>
    <t>TEL1358879301</t>
  </si>
  <si>
    <t>104, BURKE DRIVE, SOUTHAMPTON</t>
  </si>
  <si>
    <t>SO19 6EF</t>
  </si>
  <si>
    <t>+447745639844 - parking ok - id ok - 2 engineers ok - meters internal - step ladder req</t>
  </si>
  <si>
    <t>Time restraint please re arrange gas exchange.  X2 Lucy blocks fitted isolator and tails 1234 changed</t>
  </si>
  <si>
    <t>A12LB34286,A12LB34286</t>
  </si>
  <si>
    <t xml:space="preserve">020673	</t>
  </si>
  <si>
    <t>21M0234689</t>
  </si>
  <si>
    <t>ISO2037318</t>
  </si>
  <si>
    <t>TEL13588793</t>
  </si>
  <si>
    <t>0CA2F400006BF14D</t>
  </si>
  <si>
    <t>OE1358879801</t>
  </si>
  <si>
    <t>14 WAVERTON CLOSE</t>
  </si>
  <si>
    <t>I04L05031,I04L05031</t>
  </si>
  <si>
    <t>21E5240672</t>
  </si>
  <si>
    <t>OE13588798</t>
  </si>
  <si>
    <t>0CA2F400005BE5F5</t>
  </si>
  <si>
    <t>OE1358259202</t>
  </si>
  <si>
    <t>COVID-19 STATUS: NO KNOWN OR SUSPECTED COVID-19,, Engineer has already installed electric meter, I just need gas meter installed. Meters are under 8 foot and just by the door, there is only one meter for electricity., not-applicable</t>
  </si>
  <si>
    <t>Gas service leaking reported to NGN 53873662, unable to carry out after tests due to evacuated property. Sealing disk in meter outlet. ngn to rectify service issue</t>
  </si>
  <si>
    <t>G4K67305820711,G4K67305820711</t>
  </si>
  <si>
    <t>MA6NC210602045</t>
  </si>
  <si>
    <t>G4F10780062100</t>
  </si>
  <si>
    <t>E0811211305MMCD</t>
  </si>
  <si>
    <t>8 Harlow Place</t>
  </si>
  <si>
    <t>NE7 7ES</t>
  </si>
  <si>
    <t>S14N01509</t>
  </si>
  <si>
    <t>TEL1357064402</t>
  </si>
  <si>
    <t>Above Head Height?: Yes around 6ft2Phase: single/three  Contact Name:  Mrs Yvonne LukeContact number: 07717774591, smets2-repair</t>
  </si>
  <si>
    <t>Supplier was not receiving reads spoke with commissioning did a power cycle and the supplier is now receiving them</t>
  </si>
  <si>
    <t>OE1358890101</t>
  </si>
  <si>
    <t>5 ERNEST TERRACE, STANLEY</t>
  </si>
  <si>
    <t>DH9 0EQ</t>
  </si>
  <si>
    <t>19E0166083</t>
  </si>
  <si>
    <t>E6E01746571907</t>
  </si>
  <si>
    <t>customer is unable to attend 17/11/2</t>
  </si>
  <si>
    <t>OE13588901</t>
  </si>
  <si>
    <t>SHL1358890401</t>
  </si>
  <si>
    <t>19A, Burnbury Road, Burnbury Road, London, London, Burnbury Road</t>
  </si>
  <si>
    <t>SW12 0EQ</t>
  </si>
  <si>
    <t>B11 fuses neturel, vir cables from cutout asbestos on case of cutout TA57192</t>
  </si>
  <si>
    <t>location - store room on first floor, 3-4ftpets - nook with 2 engineersprevious job comments - B11 fused neutralcontact - 07784986061ok with interruptions to gas and elecparking restrictions - 10-12 is paid parking , not-applicable</t>
  </si>
  <si>
    <t>D03A51330</t>
  </si>
  <si>
    <t>SHL13588904</t>
  </si>
  <si>
    <t>TEL1358890601</t>
  </si>
  <si>
    <t>10, UPHILL WAY, HUNSTON, CHICHESTER, WEST SUSSEX</t>
  </si>
  <si>
    <t>PO20 1PH</t>
  </si>
  <si>
    <t>jeoffrey Edwards stand dual inside both meters +441243888212 stand dual vulnerable wear mask has lots medications plz be careful, not-applicable</t>
  </si>
  <si>
    <t>Sku2 t2 ariel fitted . No reception,  unable to commission</t>
  </si>
  <si>
    <t>D16C13176,D16C13176</t>
  </si>
  <si>
    <t xml:space="preserve">02226	</t>
  </si>
  <si>
    <t>E6S09301941956</t>
  </si>
  <si>
    <t>21M0234691</t>
  </si>
  <si>
    <t>TEL13588906</t>
  </si>
  <si>
    <t>OE1358017605</t>
  </si>
  <si>
    <t>17K0349633,17K0349633</t>
  </si>
  <si>
    <t>G4K50219181706,G4K50219181706</t>
  </si>
  <si>
    <t>SG940218737421</t>
  </si>
  <si>
    <t>21E5240198</t>
  </si>
  <si>
    <t>G4F10773812100</t>
  </si>
  <si>
    <t>0CA2F400005BE458</t>
  </si>
  <si>
    <t>SHL1358893301</t>
  </si>
  <si>
    <t>20 WOLSELEY ROAD, 20 WOLSELEY ROAD, ALDERSHOT, ALDERSHOT</t>
  </si>
  <si>
    <t>GU11 1NE</t>
  </si>
  <si>
    <t>Meter below 8ft: N|Has permission to Install: Y|Parking available: PERMIT_PARKING_NEARBY|Customer has Carer or representative: N|Pass phrase: N/A, not-applicable</t>
  </si>
  <si>
    <t>15E0521499,15E0521499</t>
  </si>
  <si>
    <t>G4A005562150601,G4A00562150601</t>
  </si>
  <si>
    <t>MA6NC210511936</t>
  </si>
  <si>
    <t>21M0290003</t>
  </si>
  <si>
    <t>G4F12058372100</t>
  </si>
  <si>
    <t>SHL13588933</t>
  </si>
  <si>
    <t>0CA2F400006BEF62</t>
  </si>
  <si>
    <t>SHL1358893801</t>
  </si>
  <si>
    <t>269 Newmarsh Road, LONDON, NEWMARSH ROAD, LONDON</t>
  </si>
  <si>
    <t>Job Type: commission gas meterParking: yesPets: noAdditional Job Info:Contact: 07762354738Booked by: ODCOVID CHECKS DONE, smets2-commission</t>
  </si>
  <si>
    <t>Jib complete gas commsioning job. Came and commisioned gas. So thats all paired up and ready to work. Ppmid paired up already so 48hours and should show gas.</t>
  </si>
  <si>
    <t>21M0187643</t>
  </si>
  <si>
    <t>G4F92570371900</t>
  </si>
  <si>
    <t xml:space="preserve">01372	</t>
  </si>
  <si>
    <t>SHL13588938</t>
  </si>
  <si>
    <t>OE1358894501</t>
  </si>
  <si>
    <t xml:space="preserve">11/11/2021/NO COVIDelec exchange needed  </t>
  </si>
  <si>
    <t>Replaced ppmid. All good.</t>
  </si>
  <si>
    <t>19M1309272,S74L12558</t>
  </si>
  <si>
    <t>21E5239238</t>
  </si>
  <si>
    <t>OE13588945</t>
  </si>
  <si>
    <t>0CA2F4000056F97A</t>
  </si>
  <si>
    <t>SHL1357695402</t>
  </si>
  <si>
    <t>Flat 12 Block D Peabody Estate, Camberwell Green, LONDON, London, CAMBERWELL GREEN, LONDON</t>
  </si>
  <si>
    <t>SE5 7BQ</t>
  </si>
  <si>
    <t>No access....changed appointment too AD, but no one informed customer</t>
  </si>
  <si>
    <t>Customer Tel Number +447445018284, 18+ duel, Just gas, parking ok, no pets, id suff, trainee ok,  LOCATION of meters, IHD, not-applicable</t>
  </si>
  <si>
    <t>L0956027966M</t>
  </si>
  <si>
    <t>SHL13576954</t>
  </si>
  <si>
    <t>SHL1358899001</t>
  </si>
  <si>
    <t>FLAT 2, 20, CHEQUERS ROAD, GLOUCESTER</t>
  </si>
  <si>
    <t>GL4 6PN</t>
  </si>
  <si>
    <t>Meter below 8ft: Y|Has permission to Install: Y|Parking available: FREE_PARKING_NEARBY|Customer has Carer or representative: N|Pass phrase: Liquorice Fudge call en route +447749516295</t>
  </si>
  <si>
    <t>D03G43604,D03G43604A</t>
  </si>
  <si>
    <t>21M0177006</t>
  </si>
  <si>
    <t>SHL13588990</t>
  </si>
  <si>
    <t>0CA2F400006BF02D</t>
  </si>
  <si>
    <t>PURE1358900501</t>
  </si>
  <si>
    <t>93 THE AVENUE, KENNINGTON, OXFORD, Oxford, Oxfordshire</t>
  </si>
  <si>
    <t>OX1 5PR</t>
  </si>
  <si>
    <t>18+ gas and elec under stairs cupboard, standard, single phase .  no pets ,parking  , id suff, no trainee meter, internal ele ihd standard meter parking ok photo id sufficient.+441865736399 mobile 07900244862 please can you go to 49 first, not-applicable</t>
  </si>
  <si>
    <t>Commissioning complete. No issues. Unable to fit gas meter as no brackets on van and 1 floor bracket is required. 60amp fuse.</t>
  </si>
  <si>
    <t>S04C49038,S04C49038</t>
  </si>
  <si>
    <t>G4K64092830513</t>
  </si>
  <si>
    <t>21M0291757</t>
  </si>
  <si>
    <t>PURE13589005</t>
  </si>
  <si>
    <t>TEL1358900601</t>
  </si>
  <si>
    <t>49, BAGLEY WOOD ROAD, KENNINGTON, OXFORD</t>
  </si>
  <si>
    <t>OX1 5LY</t>
  </si>
  <si>
    <t>18+ gas out side and elec  in the garage , standard, single phase .  no pets ,parking  , id suff, no trainee meter, internal ele ihd standard meter parking ok photo id sufficient.+441865736399 mobile 07900244862 please can you go to 49 first, not-applicable</t>
  </si>
  <si>
    <t>Commissioning complete. No issues. 100amp fuse. Customer does not want ihd. Didn't even want smart meter. Db installed as gas is miles away.</t>
  </si>
  <si>
    <t>S76C02132,S76C02132</t>
  </si>
  <si>
    <t>21M0291759</t>
  </si>
  <si>
    <t>TEL13589006</t>
  </si>
  <si>
    <t>PURE1358900701</t>
  </si>
  <si>
    <t>49 BAGLEY WOOD ROAD, KENNINGTON, OXFORD</t>
  </si>
  <si>
    <t>Commissioning complete. No issues. Customer does not want ihd. Dual band installed.</t>
  </si>
  <si>
    <t>MA6NC210933837</t>
  </si>
  <si>
    <t>E6F10679522100</t>
  </si>
  <si>
    <t>PURE13589007</t>
  </si>
  <si>
    <t>FOX1358902001</t>
  </si>
  <si>
    <t>30 Liddington New Road, Guildford, Surrey, Liddington New Road, Guildford, Surrey</t>
  </si>
  <si>
    <t>GU3 3AH</t>
  </si>
  <si>
    <t>COVID-19 STATUS: NO KNOWN OR SUSPECTED COVID-19Philip Saddleton+447517664885StorageHeaters: N, ParkingPermit: N, Above6Feet: N</t>
  </si>
  <si>
    <t>Commissioning problems. Advised to leave uncommisioned.</t>
  </si>
  <si>
    <t>G4A01849510801,G4A01849510801</t>
  </si>
  <si>
    <t>MA6NC210936497</t>
  </si>
  <si>
    <t>21M0291613</t>
  </si>
  <si>
    <t>G4F10861342100</t>
  </si>
  <si>
    <t>FOX13589020</t>
  </si>
  <si>
    <t>0CA2F400006BE987</t>
  </si>
  <si>
    <t>OE1356835102</t>
  </si>
  <si>
    <t>0827597S,827597</t>
  </si>
  <si>
    <t>MA6NC210667500</t>
  </si>
  <si>
    <t>G4F10780322100</t>
  </si>
  <si>
    <t>SHL1358902901</t>
  </si>
  <si>
    <t>Ground Floor, 2 Whorlton Road, 2, London, WHORLTON ROAD, LONDON</t>
  </si>
  <si>
    <t>SE15 3PD</t>
  </si>
  <si>
    <t>Ref, TA57237 (electric block supplies upstairs, needs to be replaced neighbours have gone out.)</t>
  </si>
  <si>
    <t>Meter below 8ft: Y|Has permission to Install: Y|Parking available: FREE_PARKING_NEARBY|Customer has Carer or representative: N|Pass phrase: N/A - +447729809791</t>
  </si>
  <si>
    <t>S68A14470,S68A14470</t>
  </si>
  <si>
    <t>G4A00422310601</t>
  </si>
  <si>
    <t>SHL13589029</t>
  </si>
  <si>
    <t>G0811211358MMCD</t>
  </si>
  <si>
    <t>106 SAXTON ROAD</t>
  </si>
  <si>
    <t>OX14 5JA</t>
  </si>
  <si>
    <t>UKMAHOVO2999554</t>
  </si>
  <si>
    <t>SHL1358904301</t>
  </si>
  <si>
    <t>FIRST &amp; SECOND FLOORS, 44 UVERDALE ROAD, 44, LONDON, UVERDALE ROAD, LONDON</t>
  </si>
  <si>
    <t>SW10 0SR</t>
  </si>
  <si>
    <t>COVID-19 STATUS: NO KNOWN OR SUSPECTED COVID-19Ms Alessandra Montioni+447710625312Meter below 8ft: Y|Has permission to Install: Y|Parking available: PAY_AND_DISPLAY_NEARBY|Customer has Carer or representative: N|Pass phrase: we like Wiltshire</t>
  </si>
  <si>
    <t>Job complete 60amp fuse. All meter tails secure in meter and polarity and socket test passed. Electricity back on and in working order. Gas all done all in order. All test carried out and passed. Back on in working order.</t>
  </si>
  <si>
    <t>K76A34346,K76A34346</t>
  </si>
  <si>
    <t>0301774S,301774</t>
  </si>
  <si>
    <t>MA6NC210481536</t>
  </si>
  <si>
    <t>21M0291445</t>
  </si>
  <si>
    <t>G4F10833902100</t>
  </si>
  <si>
    <t>SHL13589043</t>
  </si>
  <si>
    <t>0CA2F400006BEECF</t>
  </si>
  <si>
    <t>OE1358906301</t>
  </si>
  <si>
    <t>39 Grange Road, Durham, County Durham</t>
  </si>
  <si>
    <t>19M1179705,19M1179705</t>
  </si>
  <si>
    <t xml:space="preserve">09036	</t>
  </si>
  <si>
    <t>SG940223848321</t>
  </si>
  <si>
    <t>21E5235120</t>
  </si>
  <si>
    <t>G4F12075282100</t>
  </si>
  <si>
    <t>SG940222266721</t>
  </si>
  <si>
    <t>OE13589063</t>
  </si>
  <si>
    <t>0CA2F400005BE478</t>
  </si>
  <si>
    <t>OE1324714203</t>
  </si>
  <si>
    <t>73 GIBBS COURT, GIBBS COURT, CHESTER LE STREET</t>
  </si>
  <si>
    <t>Customer lives in flats. All  assets are well over 20 meters apart. Customer didn't want smart fitting</t>
  </si>
  <si>
    <t>A07X056987</t>
  </si>
  <si>
    <t>OE13247142</t>
  </si>
  <si>
    <t>OE1358908401</t>
  </si>
  <si>
    <t>43 Church Street North</t>
  </si>
  <si>
    <t>SR6 0DX</t>
  </si>
  <si>
    <t xml:space="preserve"> ; , COVID-19 STATUS: NO KNOWN OR SUSPECTED COVID-19 -  Norman Dixon	+447951648169 / 01915640821 - standard rate - customer is hard of hearing. please knock loudly</t>
  </si>
  <si>
    <t>Customer over the age of 90. Meter located on ground floor property is on the 8th floor. Distance too great for PPMID to reach HAN. Ppmid has been paired and instructions left onsite. Customer has no intentions on using PPMID.</t>
  </si>
  <si>
    <t>20L3272268,20L3272268</t>
  </si>
  <si>
    <t xml:space="preserve">04289	</t>
  </si>
  <si>
    <t>21E5254153</t>
  </si>
  <si>
    <t>OE13589084</t>
  </si>
  <si>
    <t>0CA2F400005A7DD4</t>
  </si>
  <si>
    <t>FOX1358908901</t>
  </si>
  <si>
    <t>7 Aviemore Drive, Oakley, Basingstoke, Hampshire, AVIEMORE DRIVE, OAKLEY, BASINGSTOKE, HAMPSHIRE</t>
  </si>
  <si>
    <t>RG23 7EN</t>
  </si>
  <si>
    <t>S66C47723,S66C47723</t>
  </si>
  <si>
    <t>G4A02165590801,G4A02165590801</t>
  </si>
  <si>
    <t>MA6NC210933572</t>
  </si>
  <si>
    <t>21M0290044</t>
  </si>
  <si>
    <t>E6E03649002121</t>
  </si>
  <si>
    <t>FOX13589089</t>
  </si>
  <si>
    <t>0CA2F400006BEE72</t>
  </si>
  <si>
    <t>SHL1358912101</t>
  </si>
  <si>
    <t>70 BLACK SWAN LANE, LUTON, BEDFORDSHIRE, BLACK SWAN LANE, LUTON, BEDFORDSHIRE</t>
  </si>
  <si>
    <t>LU3 2LX</t>
  </si>
  <si>
    <t>G4K51476611601,G4K51476611601</t>
  </si>
  <si>
    <t xml:space="preserve">00662	</t>
  </si>
  <si>
    <t>MA6NC210749131</t>
  </si>
  <si>
    <t>G4F00280802000</t>
  </si>
  <si>
    <t>SHL13589121</t>
  </si>
  <si>
    <t>0CA2F400006BEDC3</t>
  </si>
  <si>
    <t>OE1358915201</t>
  </si>
  <si>
    <t>9 MOFFETT VILLAS IMEARY STREET, SOUTH SHIELDS</t>
  </si>
  <si>
    <t>NE33 4HQ</t>
  </si>
  <si>
    <t>Z18N050429,Z18N050429</t>
  </si>
  <si>
    <t>E6S13038351860,E6S13038351860</t>
  </si>
  <si>
    <t>MA6NC210670062</t>
  </si>
  <si>
    <t>21E5254111</t>
  </si>
  <si>
    <t>G4F12074952100</t>
  </si>
  <si>
    <t>ISO2039606</t>
  </si>
  <si>
    <t>OE13589152</t>
  </si>
  <si>
    <t>0CA2F400005A7DB0</t>
  </si>
  <si>
    <t>SHL1358916401</t>
  </si>
  <si>
    <t>98, HILLSIDE, BANSTEAD, HILLSIDE</t>
  </si>
  <si>
    <t>SM7 1HA</t>
  </si>
  <si>
    <t>** all assets decommed ** no pets, parking is nearby, corona free, not-applicable</t>
  </si>
  <si>
    <t>16K0098053,16K0098053</t>
  </si>
  <si>
    <t>G4KS0000880161,G4KS0000880161</t>
  </si>
  <si>
    <t>MA6NC210936327</t>
  </si>
  <si>
    <t>21M0291456</t>
  </si>
  <si>
    <t>G4F10858602100</t>
  </si>
  <si>
    <t>SHL13589164</t>
  </si>
  <si>
    <t>0CA2F400006BF0E8</t>
  </si>
  <si>
    <t>SHL1358919001</t>
  </si>
  <si>
    <t>FLAT 10 DEXTER HOUSE 2, AUCKLAND STREET, AUCKLAND STREET, LONDON, AUCKLAND STREET</t>
  </si>
  <si>
    <t>SE11 5AD</t>
  </si>
  <si>
    <t>All good customer happy</t>
  </si>
  <si>
    <t>A10X078057,A10X078057</t>
  </si>
  <si>
    <t>21M0291421</t>
  </si>
  <si>
    <t>SHL13589190</t>
  </si>
  <si>
    <t>0CA2F400006BEF04</t>
  </si>
  <si>
    <t>FOX1358920901</t>
  </si>
  <si>
    <t>5 Complins Close, Oxford, OX2 6PZ, COMPLINS CLOSE, OXFORD</t>
  </si>
  <si>
    <t>OX2 6PZ</t>
  </si>
  <si>
    <t>Potentially C16 asbestos backboard.</t>
  </si>
  <si>
    <t>D01C38092</t>
  </si>
  <si>
    <t>FOX13589209</t>
  </si>
  <si>
    <t>OE1358922901</t>
  </si>
  <si>
    <t>45 WOODSIDE WAY</t>
  </si>
  <si>
    <t>D16W015891,D16W015891</t>
  </si>
  <si>
    <t xml:space="preserve">09884	</t>
  </si>
  <si>
    <t>G4W00095080701,G4W00095080701</t>
  </si>
  <si>
    <t>MA6NC210937621</t>
  </si>
  <si>
    <t>21E5254359</t>
  </si>
  <si>
    <t>G4F10772112100</t>
  </si>
  <si>
    <t>OE13589229</t>
  </si>
  <si>
    <t>0CA2F400006CDB60</t>
  </si>
  <si>
    <t>FOX1358923001</t>
  </si>
  <si>
    <t>12, LUCERNE ROAD, OXFORD</t>
  </si>
  <si>
    <t>OX2 7QB</t>
  </si>
  <si>
    <t>D06C06222,D06C06222</t>
  </si>
  <si>
    <t>G4A50064711501,G4A50064711501</t>
  </si>
  <si>
    <t xml:space="preserve">07041	</t>
  </si>
  <si>
    <t>SG940215207220</t>
  </si>
  <si>
    <t>21M0291623</t>
  </si>
  <si>
    <t>G4F10778342100</t>
  </si>
  <si>
    <t>SG940218175321</t>
  </si>
  <si>
    <t>FOX13589230</t>
  </si>
  <si>
    <t>0CA2F400006BEF7A</t>
  </si>
  <si>
    <t>OE1358923901</t>
  </si>
  <si>
    <t>29 WHARMLANDS ROAD, NEWCASTLE UPON TYNE</t>
  </si>
  <si>
    <t>NE15 7UB</t>
  </si>
  <si>
    <t>Meters installed and ppmid joined.gas meter capped at outlet due to 14 millibar drop.warning notice left.</t>
  </si>
  <si>
    <t>I07L18235,I07L18235</t>
  </si>
  <si>
    <t>MA6NC210752846</t>
  </si>
  <si>
    <t>21E5238249</t>
  </si>
  <si>
    <t>E6E01312162110</t>
  </si>
  <si>
    <t>OE13589239</t>
  </si>
  <si>
    <t>0CA2F400005A6C98</t>
  </si>
  <si>
    <t>G811211533JW</t>
  </si>
  <si>
    <t>49 Derby Drive</t>
  </si>
  <si>
    <t>SLA - 18:33 - Off Supply - S2 on site - Exchange like for like S2 required and commission the asset - If no signal follow the install and leave process - PP - Dependant on oxygen machine - very vulnerabledoorstep check required*</t>
  </si>
  <si>
    <t>UKMAHOVO2999878</t>
  </si>
  <si>
    <t>SHL1358924401</t>
  </si>
  <si>
    <t>14 Balfour Road, OXFORD, Oxfordshire, BALFOUR ROAD, OXFORD</t>
  </si>
  <si>
    <t>OX4 6AQ</t>
  </si>
  <si>
    <t>Dual fuel / step ladder needed / both indoors / standard rate / parking okay / trainee okay / photo id suff 447767487009 call 30 mins prior , not-applicableconsent given for AD appointment 11.53 CS</t>
  </si>
  <si>
    <t>L79C41162,L79C41162</t>
  </si>
  <si>
    <t>G4A00611631101,G4A00611631101</t>
  </si>
  <si>
    <t>MA6NC210936667</t>
  </si>
  <si>
    <t>21M0291698</t>
  </si>
  <si>
    <t>E6E03727182121</t>
  </si>
  <si>
    <t>SHL13589244</t>
  </si>
  <si>
    <t>0CA2F400006BF0C2</t>
  </si>
  <si>
    <t>SHL1358927501</t>
  </si>
  <si>
    <t>FLAT 20, HAMLET LODGE, HEATHVILLE ROAD, GLOUCESTER</t>
  </si>
  <si>
    <t>GL1 3ET</t>
  </si>
  <si>
    <t xml:space="preserve">COVID-19 STATUS: NO KNOWN OR SUSPECTED COVID-1907722026716 mrs blackburn+441452524579 ring 30 mins before - parking ok - id ok - 2 engineers ok  - e7 - step ladder req - internal </t>
  </si>
  <si>
    <t>ihd not installed as customer has dementia. Customers daughter was present for the install.</t>
  </si>
  <si>
    <t>Z11NA08020,Z11NA08020</t>
  </si>
  <si>
    <t>21M0177005</t>
  </si>
  <si>
    <t>SHL13589275</t>
  </si>
  <si>
    <t>SHL1358915102</t>
  </si>
  <si>
    <t>Flat 30, Swallow Court, Waterlooville</t>
  </si>
  <si>
    <t>PO8 0SX</t>
  </si>
  <si>
    <t>SLA: 17:57 - SHELL- VPNBroken timeswitch on E7 standard meter, storage heaters don't work, please install S2 e7 5 terminal meter.Meter exchange required- credit</t>
  </si>
  <si>
    <t>Eco smets 2 5 port installed and commisoned over telephone 60 amp fuse</t>
  </si>
  <si>
    <t>F02C53438,F02C53438</t>
  </si>
  <si>
    <t>21M0154514</t>
  </si>
  <si>
    <t>SHL13589151</t>
  </si>
  <si>
    <t>PURE1328930302</t>
  </si>
  <si>
    <t>FLAT NO 3, ALBION WORKS STUDIOS, 63 SIGDON ROAD, HACKNEY, LONDON, LONDON</t>
  </si>
  <si>
    <t>E8 1AW</t>
  </si>
  <si>
    <t>COVID-19 STATUS: NO KNOWN OR SUSPECTED COVID-19,park on access road put note with number in case of having to move vehicle, E7 (on site), Ring customer who will advise on parking. (Avoid between 1500 and 1600 due to school). Supply IHD. Set to daily reads. , not-applicable</t>
  </si>
  <si>
    <t>Customer lives on second floor and meter is on the ground floor  distance is too far to leave an ihd as it would not pick up from the customers flat. Customer advised that it can be installed and she would have to bring it down to the meter but customer was not bothered about having it installed.</t>
  </si>
  <si>
    <t>K92A08682,K92A08682</t>
  </si>
  <si>
    <t>20M0059279</t>
  </si>
  <si>
    <t>PURE13289303</t>
  </si>
  <si>
    <t>OE1358934201</t>
  </si>
  <si>
    <t>8 PAXTON WYND, NEWCRAIGHALL, MUSSELBURGH</t>
  </si>
  <si>
    <t>EH21 8RU</t>
  </si>
  <si>
    <t>17K0216717,17K0216717</t>
  </si>
  <si>
    <t xml:space="preserve">08998	</t>
  </si>
  <si>
    <t>U6S03925971702,U6S03925971702</t>
  </si>
  <si>
    <t>MA6NC210712779</t>
  </si>
  <si>
    <t>21E5249854</t>
  </si>
  <si>
    <t>G4F10805682100</t>
  </si>
  <si>
    <t>ISO2041586</t>
  </si>
  <si>
    <t>OE13589342</t>
  </si>
  <si>
    <t>0CA2F4000056F935</t>
  </si>
  <si>
    <t>OE1358935401</t>
  </si>
  <si>
    <t>15, BRECKEN WAY, MEADOWFIELD, DURHAM</t>
  </si>
  <si>
    <t>DH7 8UZ</t>
  </si>
  <si>
    <t>CM15110842A needs black box taking out no play on customers tails to remove as feed comes in top and bottom of slimline box</t>
  </si>
  <si>
    <t>covid clear, 18+, parking ok, meters outside on the wall</t>
  </si>
  <si>
    <t>17K0305446</t>
  </si>
  <si>
    <t>G4K00765561706</t>
  </si>
  <si>
    <t>OE13589354</t>
  </si>
  <si>
    <t>OE1358937201</t>
  </si>
  <si>
    <t>8 MEADOW VIEW, 8, MEADOW VIEW, SACRISTON, DURHAM</t>
  </si>
  <si>
    <t>DH7 6HW</t>
  </si>
  <si>
    <t>Cust wont be back in the property until 10am please schedule - Jim - +447712805010</t>
  </si>
  <si>
    <t>D00L47208,D00L47208</t>
  </si>
  <si>
    <t>MA6NC210811193</t>
  </si>
  <si>
    <t>21E5249934</t>
  </si>
  <si>
    <t>G4F12075332100</t>
  </si>
  <si>
    <t>OE13589372</t>
  </si>
  <si>
    <t>0CA2F400005A7D4C</t>
  </si>
  <si>
    <t>TEL1358937501</t>
  </si>
  <si>
    <t>53, POPLAR GROVE, KENNINGTON, OXFORD</t>
  </si>
  <si>
    <t>OX1 5QN</t>
  </si>
  <si>
    <t>+441865736257 or +447931189430Gas and elec under stairssingle phasestandard rate 18+ID OKPARKING ON ROADIHD NEEDED , not-applicable</t>
  </si>
  <si>
    <t>Job completed... Stiff ecv reported. 53875486. No smell of gas</t>
  </si>
  <si>
    <t>D13C38607,D13C38607</t>
  </si>
  <si>
    <t>G4K90184650901</t>
  </si>
  <si>
    <t>21M0289965</t>
  </si>
  <si>
    <t>ISO2037925</t>
  </si>
  <si>
    <t>TEL13589375</t>
  </si>
  <si>
    <t>BC6E76FE00469F5F</t>
  </si>
  <si>
    <t>SSE1358940501</t>
  </si>
  <si>
    <t>LANDLORD, THE COACH HOUSE;8A, LORNE Street, READING</t>
  </si>
  <si>
    <t>RG1 7YN</t>
  </si>
  <si>
    <t>COVID-19 STATUS: NO CONTACT WITH CUSTOMER, DOORSTEP CHECKS REQUIRED, call Sean 078 24389588parking okmeter in communal hallwaymeter height ok</t>
  </si>
  <si>
    <t>S12C65768</t>
  </si>
  <si>
    <t>SSE13589405</t>
  </si>
  <si>
    <t>SHL1358941901</t>
  </si>
  <si>
    <t>6A MITCHAM GARDEN VILLAGE, 6A, MITCHAM GARDEN VILLAGE, MITCHAM, SURREY</t>
  </si>
  <si>
    <t>CR4 4HE</t>
  </si>
  <si>
    <t>covid 19 status no known or suspected covid 19- 1 person- parking ok, gas meter in ground in pit covid questions answered 1 person in houseno parking issues no pets no medical equipment , not-applicable</t>
  </si>
  <si>
    <t>G4K00307971920</t>
  </si>
  <si>
    <t>SHL13589419</t>
  </si>
  <si>
    <t>SHL1358943201</t>
  </si>
  <si>
    <t>10, LAWRENCE ROAD, LAWRENCE ROAD, SOUTHSEA</t>
  </si>
  <si>
    <t>PO5 1NY</t>
  </si>
  <si>
    <t>CS15111039 INCORRECT METER ON SITE. 16P0347610 ON SITE G4P070242416000</t>
  </si>
  <si>
    <t>** no assets migrated ** duel,dd,  trainee ok, id ok, ihd, +447939029116, Customer has had electricians rewire the property to allow for meters to be exchanged as previous meters were ripped out. Meters can now be installed. Could an exchange please be provided for gas and electric SMETS2Ladder req: NPets: NParking: Y, not-applicable</t>
  </si>
  <si>
    <t>H16P0337610,15P0714048</t>
  </si>
  <si>
    <t>G4P07024241600,G4P07024241600</t>
  </si>
  <si>
    <t>SHL13589432</t>
  </si>
  <si>
    <t>FOX1358943601</t>
  </si>
  <si>
    <t>31 Oakley Road, Southampton, SOUTHAMPTON</t>
  </si>
  <si>
    <t>SO16 4LH</t>
  </si>
  <si>
    <t>+442380787512 COVID-19 STATUS: NO KNOWN OR SUSPECTED COVID-19 call on route for parking instructions,  ; , +442380787512,ELECTRIC INTERNAL,E7 confirmed on site SF/DF,hearing problems, pensioner in property, parking on main road, may have find parking, trainee ok,photo id ok,ihd req,</t>
  </si>
  <si>
    <t>K87C35300,K87C35300</t>
  </si>
  <si>
    <t>G4K61437760412</t>
  </si>
  <si>
    <t>21M0176330</t>
  </si>
  <si>
    <t>FOX13589436</t>
  </si>
  <si>
    <t>0CA2F400006BEFB4</t>
  </si>
  <si>
    <t>OE1358215102</t>
  </si>
  <si>
    <t>5 STAINTON GROVE, SUNDERLAND</t>
  </si>
  <si>
    <t xml:space="preserve">+447963365929, Elec meter exchange, Parking ok, </t>
  </si>
  <si>
    <t>I06L33937,I06L33937</t>
  </si>
  <si>
    <t>21E5254375</t>
  </si>
  <si>
    <t>ISO2041066</t>
  </si>
  <si>
    <t>OE13582151</t>
  </si>
  <si>
    <t>0CA2F400005A6D75</t>
  </si>
  <si>
    <t>SHL1358951401</t>
  </si>
  <si>
    <t>42, Larkdown, 42, WANTAGE, LARKDOWN, WANTAGE, OXFORDSHIRE</t>
  </si>
  <si>
    <t>OX12 8HF</t>
  </si>
  <si>
    <t>Commissioning complete. No issues. Ihd issued. 60amp fuse. Just boiler gas.</t>
  </si>
  <si>
    <t>K88R00080,K88R00080</t>
  </si>
  <si>
    <t>MA6NC210933597</t>
  </si>
  <si>
    <t>21M0290237</t>
  </si>
  <si>
    <t>E6E03648972121</t>
  </si>
  <si>
    <t>SHL13589514</t>
  </si>
  <si>
    <t>0CA2F400006BEEB3</t>
  </si>
  <si>
    <t>OE1358955701</t>
  </si>
  <si>
    <t>5 OLD STATION COURT, PONTELAND, NEWCASTLE UPON TYNE</t>
  </si>
  <si>
    <t>NE20 9NT</t>
  </si>
  <si>
    <t>K93L00512,K93L00512</t>
  </si>
  <si>
    <t>MA6NC210753043</t>
  </si>
  <si>
    <t>21E5239873</t>
  </si>
  <si>
    <t>G4F00481622000</t>
  </si>
  <si>
    <t>OE13589557</t>
  </si>
  <si>
    <t>0CA2F400005A69DA</t>
  </si>
  <si>
    <t>OE1358958601</t>
  </si>
  <si>
    <t>18 JUBILEE ROAD, BLYTH</t>
  </si>
  <si>
    <t>NE24 2RY</t>
  </si>
  <si>
    <t>Unable to access gas. Customer to make provision and re-book.</t>
  </si>
  <si>
    <t>D03L18671,D03L18671</t>
  </si>
  <si>
    <t>0096172S</t>
  </si>
  <si>
    <t>21E5254080</t>
  </si>
  <si>
    <t>OE13589586</t>
  </si>
  <si>
    <t>0CA2F400005BDD4C</t>
  </si>
  <si>
    <t>SHL1358958701</t>
  </si>
  <si>
    <t>84 PRIVETT ROAD, FAREHAM</t>
  </si>
  <si>
    <t>PO15 6SH</t>
  </si>
  <si>
    <t>Meter below 8ft: Y|Has permission to Install: Y|Parking available: FREE_PARKING_NEARBY|Customer has Carer or representative: N|Pass phrase: Pindy, not-applicable</t>
  </si>
  <si>
    <t>Z11N102540,Z11N102540</t>
  </si>
  <si>
    <t>E6S02952971154,E6S02952971154</t>
  </si>
  <si>
    <t>MA6NC210936369</t>
  </si>
  <si>
    <t>21M0289997</t>
  </si>
  <si>
    <t>G4F10922332100</t>
  </si>
  <si>
    <t>SHL13589587</t>
  </si>
  <si>
    <t>0CA2F400006BEFCB</t>
  </si>
  <si>
    <t>OE1358960601</t>
  </si>
  <si>
    <t>36 The Lairage, Newcastle Upon Tyne, Tyne And Wear</t>
  </si>
  <si>
    <t>NE20 9SA</t>
  </si>
  <si>
    <t>18K0283558,18K0283558</t>
  </si>
  <si>
    <t xml:space="preserve">02868	</t>
  </si>
  <si>
    <t>G4K50139171706,G4K50139171706</t>
  </si>
  <si>
    <t xml:space="preserve">01559	</t>
  </si>
  <si>
    <t>SG940223845421</t>
  </si>
  <si>
    <t>21E5239964</t>
  </si>
  <si>
    <t>G4F00481322000</t>
  </si>
  <si>
    <t>SG940222176621</t>
  </si>
  <si>
    <t>OE13589606</t>
  </si>
  <si>
    <t>0CA2F400005A6C54</t>
  </si>
  <si>
    <t>OE1345606002</t>
  </si>
  <si>
    <t>32, DENESIDE, LANCHESTER, DURHAM</t>
  </si>
  <si>
    <t>DH7 0LX</t>
  </si>
  <si>
    <t>All ok. Also reported C07 made safe with black insulated tape</t>
  </si>
  <si>
    <t>S11R59724,S11R59724</t>
  </si>
  <si>
    <t>G4A00990431201,G4A00990431201</t>
  </si>
  <si>
    <t>MA6NC210811222</t>
  </si>
  <si>
    <t>21E5249928</t>
  </si>
  <si>
    <t>G4F12075432100</t>
  </si>
  <si>
    <t>OE13456060</t>
  </si>
  <si>
    <t>0CA2F400005A7D9F</t>
  </si>
  <si>
    <t>OE1358966201</t>
  </si>
  <si>
    <t>32 ST. JOHNS ROAD, DURHAM</t>
  </si>
  <si>
    <t>DH1 4NU</t>
  </si>
  <si>
    <t>CALL BEFORHAND , PARKING ETER OUTSIDE 30P AN HOUR , TRAINEE OK, ID</t>
  </si>
  <si>
    <t>I99L00313,I99L00313</t>
  </si>
  <si>
    <t>G4K03980350101,G4K03980350101</t>
  </si>
  <si>
    <t>MA6NC210810995</t>
  </si>
  <si>
    <t>21E5253723</t>
  </si>
  <si>
    <t>G4F10772772100</t>
  </si>
  <si>
    <t>OE13589662</t>
  </si>
  <si>
    <t>0CA2F400005A6DA9</t>
  </si>
  <si>
    <t>SHL1358969101</t>
  </si>
  <si>
    <t>103 Babington Road, 103 Babington Road, London, 103, BABINGTON ROAD</t>
  </si>
  <si>
    <t>SW16 6AN</t>
  </si>
  <si>
    <t>COVID-19 STATUS: NO CONTACT WITH CUSTOMER, DOORSTEP CHECKS REQUIRED, NO COVID - 07918122918Meter below 8ft: Y|Has permission to Install: Y|Parking available: PAY_AND_DISPLAY_NEARBY|Customer has Carer or representative: N|Pass phrase: N/A</t>
  </si>
  <si>
    <t>LL meter exchanged</t>
  </si>
  <si>
    <t>S67A14613,S67A14613</t>
  </si>
  <si>
    <t>21E5238839</t>
  </si>
  <si>
    <t>SHL13589691</t>
  </si>
  <si>
    <t>0CA2F400006BE988</t>
  </si>
  <si>
    <t>OE1358972901</t>
  </si>
  <si>
    <t>COVID-19 STATUS: NO CONTACT WITH CUSTOMER, DOORSTEP CHECKS REQUIRED, Melissa Davis, +447800900410, Previous site visit recommended SMETS2 exchange for gas meter. Gas engineer has also visited property and suggested meter causing issue with boiler. Please MEX gas meter onlyv call en route +447800900410</t>
  </si>
  <si>
    <t>OE13589729</t>
  </si>
  <si>
    <t>OE1358240802</t>
  </si>
  <si>
    <t>Unable to cut lead from gas meter to replace and fit bracket.</t>
  </si>
  <si>
    <t xml:space="preserve">00441	</t>
  </si>
  <si>
    <t>G4W00087190601,G4W00087190601</t>
  </si>
  <si>
    <t>OE1358976601</t>
  </si>
  <si>
    <t>07867 793630COMMS HUB SWAP NEEDED, smets2-repair</t>
  </si>
  <si>
    <t>Meter changed also</t>
  </si>
  <si>
    <t>OE13589766</t>
  </si>
  <si>
    <t>OE1358979701</t>
  </si>
  <si>
    <t>COVID-19 STATUS: NO CONTACT WITH CUSTOMER, DOORSTEP CHECKS REQUIRED, 07753 749423POWER CYCLE NEEDED, smets2-repair</t>
  </si>
  <si>
    <t>Customer needs new gas meter but is going out</t>
  </si>
  <si>
    <t>G4K00331291920</t>
  </si>
  <si>
    <t>OE13589797</t>
  </si>
  <si>
    <t>OE1358390102</t>
  </si>
  <si>
    <t>Meter commission, smets2-repair</t>
  </si>
  <si>
    <t>Comms not complete. Hub changed and ex chub carried out but failed. Dual exchange required.</t>
  </si>
  <si>
    <t>PURE1358980201</t>
  </si>
  <si>
    <t>6 JUBILEE TERRACE, OXFORD, OXFORD, OXFORD</t>
  </si>
  <si>
    <t>OX1 4LN</t>
  </si>
  <si>
    <t>Electric is not smart meter and also is blocked ,would not be able to access the fuse. Customer will rebook for both Electric and gas smets 2 exchange CN1110A</t>
  </si>
  <si>
    <t>+441865250389,Dual fuel,gas external,electric internal,standard rate,triangular key,residence parking,trainee ok,photo id ok,ihd req,, not-applicable</t>
  </si>
  <si>
    <t>A11LB31063</t>
  </si>
  <si>
    <t>0367585	,75855</t>
  </si>
  <si>
    <t>PURE13589802</t>
  </si>
  <si>
    <t>G0911210915MMCD</t>
  </si>
  <si>
    <t>9 PAXTON ROAD</t>
  </si>
  <si>
    <t>PO14 1AB</t>
  </si>
  <si>
    <t>UKMAHOVO3000169</t>
  </si>
  <si>
    <t>OE1358981701</t>
  </si>
  <si>
    <t>7 HAWES AVENUE</t>
  </si>
  <si>
    <t>DH2 3DX</t>
  </si>
  <si>
    <t>07779 175524, smets2-commission</t>
  </si>
  <si>
    <t>21M0279434</t>
  </si>
  <si>
    <t>OE13589817</t>
  </si>
  <si>
    <t>OE1357084202</t>
  </si>
  <si>
    <t>D15W029244,D15W029244</t>
  </si>
  <si>
    <t>G4K04006140101,G4K04006142001</t>
  </si>
  <si>
    <t>MA6NC210714900</t>
  </si>
  <si>
    <t>21E5239269</t>
  </si>
  <si>
    <t>G4F10806512100</t>
  </si>
  <si>
    <t>0CA2F40000523878</t>
  </si>
  <si>
    <t>OE1357538402</t>
  </si>
  <si>
    <t xml:space="preserve">07833	</t>
  </si>
  <si>
    <t>SG940216037321</t>
  </si>
  <si>
    <t>G4F10780032100</t>
  </si>
  <si>
    <t>SG940222541821</t>
  </si>
  <si>
    <t>0CA2F4000056F99B</t>
  </si>
  <si>
    <t>FOX1358990201</t>
  </si>
  <si>
    <t>9 Bath Road, Southsea, Hampshire, BATH ROAD, SOUTHSEA, HAMPSHIRE</t>
  </si>
  <si>
    <t>PO4 0HT</t>
  </si>
  <si>
    <t>Tails 1 and 2 changed . 2 mb drop before and after.  No reported smells of gas</t>
  </si>
  <si>
    <t>D13R05868,D31C05868</t>
  </si>
  <si>
    <t>G4A01598159901,G4A01598159901</t>
  </si>
  <si>
    <t>MA6NC210933945</t>
  </si>
  <si>
    <t>21M0176837</t>
  </si>
  <si>
    <t>G4F12046662100</t>
  </si>
  <si>
    <t>FOX13589902</t>
  </si>
  <si>
    <t>0CA2F400006BF0FA</t>
  </si>
  <si>
    <t>SHL1357534102</t>
  </si>
  <si>
    <t>24, Manor Drive, Ewell, EPSOM, MANOR DRIVE, EPSOM, SURREY</t>
  </si>
  <si>
    <t>KT19 0EY</t>
  </si>
  <si>
    <t>+447500769580  COVID-19 STATUS: NO KNOWN OR SUSPECTED COVID-19, Meter below 8ft: Y|Has permission to Install: Y|Parking available: FREE_PARKING_NEARBY|Customer has Carer or representative: N|Pass phrase: N/A, not-applicableMoved to AD but please call en-route</t>
  </si>
  <si>
    <t>A06X153302,A06X153302</t>
  </si>
  <si>
    <t>G4K64555970514,G4K64555970514</t>
  </si>
  <si>
    <t>MA6NC210788008</t>
  </si>
  <si>
    <t>21M0290291</t>
  </si>
  <si>
    <t>G4F10832182100</t>
  </si>
  <si>
    <t>SHL13575341</t>
  </si>
  <si>
    <t>OE1358994601</t>
  </si>
  <si>
    <t>23, THE RIVERSIDE, HEBBURN</t>
  </si>
  <si>
    <t>17K0345761,17K0345761</t>
  </si>
  <si>
    <t>G4K01369961706,G4K01369961706</t>
  </si>
  <si>
    <t xml:space="preserve">07805	</t>
  </si>
  <si>
    <t>MA6NC210494265</t>
  </si>
  <si>
    <t>21E5254123</t>
  </si>
  <si>
    <t>G4F00510792000</t>
  </si>
  <si>
    <t>ISO2041705</t>
  </si>
  <si>
    <t>OE13589946</t>
  </si>
  <si>
    <t>0CA2F400005A7DA7</t>
  </si>
  <si>
    <t>OE1358995701</t>
  </si>
  <si>
    <t>25 NEW MOOR CLOSE</t>
  </si>
  <si>
    <t>D03L57069,D03L57069</t>
  </si>
  <si>
    <t>2003:861792,2003861792</t>
  </si>
  <si>
    <t>MA6NC210936293</t>
  </si>
  <si>
    <t>21E5240085</t>
  </si>
  <si>
    <t>G4F00499512000</t>
  </si>
  <si>
    <t>OE13589957</t>
  </si>
  <si>
    <t>0CA2F400005BE58B</t>
  </si>
  <si>
    <t>SHL1358996001</t>
  </si>
  <si>
    <t>Flat 13 Hartswood House, Streatham Hill, LONDON, STREATHAM HILL, LONDON</t>
  </si>
  <si>
    <t>SW2 4AS</t>
  </si>
  <si>
    <t>Gerda key required, ET1811E</t>
  </si>
  <si>
    <t>COVID-19 STATUS: NO KNOWN OR SUSPECTED COVID-19Mr Anthony King+447701090719Job Type: SMET 2 installationParking: outsidePets: noAdditional Job Info: n/aContact: 07701090719 Booked by: KH @ SECOVID CHECK DONE</t>
  </si>
  <si>
    <t>A08X165787</t>
  </si>
  <si>
    <t>G4A02762590801</t>
  </si>
  <si>
    <t>SHL13589960</t>
  </si>
  <si>
    <t>SHL1358997201</t>
  </si>
  <si>
    <t>6 Edwin Close, BEXLEYHEATH, Kent, EDWIN CLOSE, BEXLEYHEATH, KENT</t>
  </si>
  <si>
    <t>DA7 5QH</t>
  </si>
  <si>
    <t>+442083119062 COVID-19 STATUS: NO KNOWN OR SUSPECTED COVID-19, below 8ft both meters inside no shared supply standard rate no key required no vulnerability parking available two engineers okay id sufficient best contact number -  +442083119062</t>
  </si>
  <si>
    <t>Temporary inaccessible ecv. Gas meter needs to moved into other cupboard on the wall behind the fridge. Stilsons needed to remove steel pipework. Reschedule gas. ET1811C</t>
  </si>
  <si>
    <t>L86A13280,L86A13280</t>
  </si>
  <si>
    <t>0617461S</t>
  </si>
  <si>
    <t>21M0291556</t>
  </si>
  <si>
    <t>SHL13589972</t>
  </si>
  <si>
    <t>SHL1357273202</t>
  </si>
  <si>
    <t>STROUDS COTTAGE, WESTON PATRICK, BASINGSTOKE, HAMPSHIRE</t>
  </si>
  <si>
    <t>RG25 2NY</t>
  </si>
  <si>
    <t>+447775744474, DF, 1P, E7, External, RTS, -, Parking Good, not-applicable</t>
  </si>
  <si>
    <t>No wan, unable to commission, no ihd given. No signal at all in the area. 80mp fuse</t>
  </si>
  <si>
    <t>D02C08896,D02C08896</t>
  </si>
  <si>
    <t>21M0290063</t>
  </si>
  <si>
    <t>SHL13572732</t>
  </si>
  <si>
    <t>SHL1358524502</t>
  </si>
  <si>
    <t>24, Reynolds Close, 24, Bedford, REYNOLDS CLOSE, BEDFORD, BEDFORDSHIRE</t>
  </si>
  <si>
    <t>OE1359009601</t>
  </si>
  <si>
    <t>COVID-19 STATUS: NO KNOWN OR SUSPECTED COVID-19 - Kris Luther	+447969654941 - standard rate - single phase - below 8ft - parking ok - electric and gas on the wall outsiderequires IHD install also need commissioning 07969 654941</t>
  </si>
  <si>
    <t>Ppmid paired.</t>
  </si>
  <si>
    <t>20L3832072</t>
  </si>
  <si>
    <t>U6S05031682002</t>
  </si>
  <si>
    <t>OE13590096</t>
  </si>
  <si>
    <t>SHL1357901302</t>
  </si>
  <si>
    <t>E6S01995780953,E6S01995780953</t>
  </si>
  <si>
    <t>MA6NC210936648</t>
  </si>
  <si>
    <t>G4K00141571701</t>
  </si>
  <si>
    <t xml:space="preserve">01973	</t>
  </si>
  <si>
    <t>OE1359015601</t>
  </si>
  <si>
    <t>FLAT 1 GROUND FLOOR 194 WESTGATE ROAD, NEWCASTLE UPON TYNE</t>
  </si>
  <si>
    <t>NE4 6AL</t>
  </si>
  <si>
    <t>Phone number not recognised,no answer at property.abort code-waited for abort code,none given.</t>
  </si>
  <si>
    <t>gas PP meter needs to be exchanged to credit one, not-applicable</t>
  </si>
  <si>
    <t>N58L18581</t>
  </si>
  <si>
    <t>L1556553173M</t>
  </si>
  <si>
    <t>OE13590156</t>
  </si>
  <si>
    <t>FOX1359018401</t>
  </si>
  <si>
    <t>206 Silvertonhill Avenue, Hamilton, Lanarkshire, Silvertonhill Avenue, Hamilton, Lanarkshire</t>
  </si>
  <si>
    <t>ML3 7PF</t>
  </si>
  <si>
    <t>P878828925,P878828925</t>
  </si>
  <si>
    <t xml:space="preserve">00538589	,00538589	</t>
  </si>
  <si>
    <t>MA6NC210712353</t>
  </si>
  <si>
    <t>21E5249896</t>
  </si>
  <si>
    <t>G4F10805762100</t>
  </si>
  <si>
    <t>FOX13590184</t>
  </si>
  <si>
    <t>0CA2F400005BE3F8</t>
  </si>
  <si>
    <t>OE1359021801</t>
  </si>
  <si>
    <t>Ppmid left with customer but wouldn't commission</t>
  </si>
  <si>
    <t>OE13590218</t>
  </si>
  <si>
    <t>SHL1359023601</t>
  </si>
  <si>
    <t>Mill Way, Southampton, MILL WAY, TOTTON, SOUTHAMPTON</t>
  </si>
  <si>
    <t>SO40 7JF</t>
  </si>
  <si>
    <t>Job type: isolator switchParking: drivewayPets: nocontact number: 02380865419/07917414524, site-investigation</t>
  </si>
  <si>
    <t>Isolator fitted tails upgrade</t>
  </si>
  <si>
    <t>19L2555098</t>
  </si>
  <si>
    <t>SHL13590236</t>
  </si>
  <si>
    <t>OE1359024801</t>
  </si>
  <si>
    <t>2 EDWIN STREET, HOUGHTON LE SPRING</t>
  </si>
  <si>
    <t>DH5 8AR</t>
  </si>
  <si>
    <t>D04L65332,D04L65332</t>
  </si>
  <si>
    <t>G4A03904730301,G4A03904730301</t>
  </si>
  <si>
    <t>MA6NC210714840</t>
  </si>
  <si>
    <t>21E5254077</t>
  </si>
  <si>
    <t>G4F10806332100</t>
  </si>
  <si>
    <t>OE13590248</t>
  </si>
  <si>
    <t>0CA2F400005A6DCC</t>
  </si>
  <si>
    <t>OE1359025001</t>
  </si>
  <si>
    <t>4 BRAID MOUNT</t>
  </si>
  <si>
    <t>EH10 6JP</t>
  </si>
  <si>
    <t>Gas meter off the HAN - please power cycle CHF or replace. , smets2-repair</t>
  </si>
  <si>
    <t>Tma down unable to proceed further</t>
  </si>
  <si>
    <t>6703P00673</t>
  </si>
  <si>
    <t>G4F00047702000</t>
  </si>
  <si>
    <t>OE13590250</t>
  </si>
  <si>
    <t>OE1359028501</t>
  </si>
  <si>
    <t>26 KIELDER DRIVE, THE MIDDLES, STANLEY, COUNTY DURHAM</t>
  </si>
  <si>
    <t xml:space="preserve">COVID-19 STATUS: NO KNOWN OR SUSPECTED COVID-19 -Christina Bailey +447480919979 - standard rate - single phase - below 8ft - parking ok - electric and gas outside on the wall </t>
  </si>
  <si>
    <t>18K0222361,18K0222361</t>
  </si>
  <si>
    <t>G4K50114961806,G4K50114961806</t>
  </si>
  <si>
    <t xml:space="preserve">01011	</t>
  </si>
  <si>
    <t>SG940220172821</t>
  </si>
  <si>
    <t>21E5249921</t>
  </si>
  <si>
    <t>G4F12075412100</t>
  </si>
  <si>
    <t>OE13590285</t>
  </si>
  <si>
    <t>0CA2F400005A7DA4</t>
  </si>
  <si>
    <t>FOX1359028901</t>
  </si>
  <si>
    <t>UPPER FLOOR, 105, DUNSTANS ROAD, LONDON</t>
  </si>
  <si>
    <t>SE22 0HD</t>
  </si>
  <si>
    <t>Needs to be rebooked...for a move tails our painted need to be isolated no space for new meter in current space</t>
  </si>
  <si>
    <t>D00A54297</t>
  </si>
  <si>
    <t>G4K70534991012</t>
  </si>
  <si>
    <t>FOX13590289</t>
  </si>
  <si>
    <t>SHL1359030701</t>
  </si>
  <si>
    <t>25 Henchman Street, LONDON, HENCHMAN STREET, LONDON</t>
  </si>
  <si>
    <t>W12 0BW</t>
  </si>
  <si>
    <t>COVID-19 STATUS: NO CONTACT WITH CUSTOMER, DOORSTEP CHECKS REQUIRED +442036457648, electric internal, gas external, parking pay meter, id sufficient</t>
  </si>
  <si>
    <t>L82A37787,L82A37787</t>
  </si>
  <si>
    <t>S632256,632256</t>
  </si>
  <si>
    <t>MA6NC210933930</t>
  </si>
  <si>
    <t>21M0291584</t>
  </si>
  <si>
    <t>E6F10679292100</t>
  </si>
  <si>
    <t>SHL13590307</t>
  </si>
  <si>
    <t>0CA2F400006BEEAC</t>
  </si>
  <si>
    <t>SHL1359031801</t>
  </si>
  <si>
    <t>Flat 8 Rugmere, Ferdinand Street, LONDON, FERDINAND STREET, LONDON</t>
  </si>
  <si>
    <t>NW1 8HE</t>
  </si>
  <si>
    <t>Gerda key needed et161121j</t>
  </si>
  <si>
    <t>COVID-19 STATUS: NO CONTACT WITH CUSTOMER, DOORSTEP CHECKS REQUI+447878750999 call on route duel standard single phase metal handle on gas gas external elec internal step ladder needed metered parking ok mubarak1 passphrase id ok ok for two engineers</t>
  </si>
  <si>
    <t>S10C20347</t>
  </si>
  <si>
    <t>L1059961344M</t>
  </si>
  <si>
    <t>SHL13590318</t>
  </si>
  <si>
    <t>OE1359032601</t>
  </si>
  <si>
    <t>Gas exchange. Looks to be going through fine.</t>
  </si>
  <si>
    <t>E6F10678292100,E6S13630782061</t>
  </si>
  <si>
    <t>MA6NC210714881</t>
  </si>
  <si>
    <t>E6F10678322100</t>
  </si>
  <si>
    <t>OE13590326</t>
  </si>
  <si>
    <t>OE1358016902</t>
  </si>
  <si>
    <t>Please hold down on the doorbell- at the door you will hear it go off. Alternatively, please text or call 07565344373 and I will come to the door. Thank you so much, not-applicable</t>
  </si>
  <si>
    <t>Elec and ppmid commissioned  but unable to do gas no ecv handle phoned ngn  to arrange it for customer  ngn ref is 811709</t>
  </si>
  <si>
    <t>S87L19118,S87L19118</t>
  </si>
  <si>
    <t xml:space="preserve">03312	</t>
  </si>
  <si>
    <t>21E5254373</t>
  </si>
  <si>
    <t>ISO2040974</t>
  </si>
  <si>
    <t>0CA2F400005A7DA1</t>
  </si>
  <si>
    <t>FOX1359034601</t>
  </si>
  <si>
    <t>1 Witt Road, Fair Oak, Eastleigh, Hampshire, Witt Road, Fair Oak, Eastleigh, Hampshire</t>
  </si>
  <si>
    <t>SO50 7FW</t>
  </si>
  <si>
    <t>L87C50718,L87C50718</t>
  </si>
  <si>
    <t>MA6NC210936364</t>
  </si>
  <si>
    <t>21E5250828</t>
  </si>
  <si>
    <t>G4F10922342100</t>
  </si>
  <si>
    <t>FOX13590346</t>
  </si>
  <si>
    <t>0CA2F400006BEFD4</t>
  </si>
  <si>
    <t>TEL1359035801</t>
  </si>
  <si>
    <t>FLAT 2, FLAMINGO COURT;81, CRAMPTON STREET, LONDON</t>
  </si>
  <si>
    <t>SE17 3BF</t>
  </si>
  <si>
    <t>STATUS: NO KNOWN OR SUSPECTED COVID-19, Call 30 min before arrival, Mrs Denise Parnell, +447956423792, 18+, Meter insideNO pets in the property?OK with 2 people attending?YES parking restrictions? PAY METERS</t>
  </si>
  <si>
    <t>All okay, customer happy for earlier appointment.</t>
  </si>
  <si>
    <t>19L2637716,19L2637716</t>
  </si>
  <si>
    <t>21M0291692</t>
  </si>
  <si>
    <t>TEL13590358</t>
  </si>
  <si>
    <t>0CA2F400006BEF33</t>
  </si>
  <si>
    <t>SHL1359036901</t>
  </si>
  <si>
    <t>52 BRAMPTON CLOSE, CHESHUNT, WALTHAM CROSS, CHESHUNT</t>
  </si>
  <si>
    <t>EN7 6HZ</t>
  </si>
  <si>
    <t>No ladders. Carpark available, pet at property.Appointment to recommission meters and install IHD., smets2-commission</t>
  </si>
  <si>
    <t>21M0154454</t>
  </si>
  <si>
    <t>G4F10784712100</t>
  </si>
  <si>
    <t>SHL13590369</t>
  </si>
  <si>
    <t>SHL1359045101</t>
  </si>
  <si>
    <t>FLAT 67, HIDE TOWER, REGENCY STREET, LONDON</t>
  </si>
  <si>
    <t>SW1P 4AA</t>
  </si>
  <si>
    <t>No access. No answer on door and no answer on both phone numbers on job card. Code: et1911c</t>
  </si>
  <si>
    <t xml:space="preserve">+447502046166, DUAL FUEL, ELECTRIC EXTENAL,STANDARD RATE,PENSIONER IN THE PROPERTY,PARKING OK,TRAINEE OK,IHD REQarrive as early as possible ** </t>
  </si>
  <si>
    <t>S09A06370</t>
  </si>
  <si>
    <t>SHL13590451</t>
  </si>
  <si>
    <t>SHL1359046601</t>
  </si>
  <si>
    <t>78 Winston Crescent, 78, Brackley, WINSTON CRESCENT, BRACKLEY, NORTHAMPTONSHIRE</t>
  </si>
  <si>
    <t>NN13 7DZ</t>
  </si>
  <si>
    <t>F99FX93138,F99FX93138</t>
  </si>
  <si>
    <t>0049122	,49122</t>
  </si>
  <si>
    <t xml:space="preserve">0340	</t>
  </si>
  <si>
    <t>MA6NC210936039</t>
  </si>
  <si>
    <t>21M0291697</t>
  </si>
  <si>
    <t>G4F12046452100</t>
  </si>
  <si>
    <t>SHL13590466</t>
  </si>
  <si>
    <t>0CA2F400006BF027</t>
  </si>
  <si>
    <t>E0911211433MMCD</t>
  </si>
  <si>
    <t>33A LOW FRIAR STREET</t>
  </si>
  <si>
    <t>NE1 5UE</t>
  </si>
  <si>
    <t>SLA 17:30 ELEC CREDIT   Faulty meter Off Supply (red light on meter) Faulty meter off supply1 person at propertyCovid Clear- No Symptoms or Diagnosiscustomer requests call on arrival as buzzer is faulty</t>
  </si>
  <si>
    <t xml:space="preserve">All tests done and no fault - no need to exchange </t>
  </si>
  <si>
    <t>Z14NA04505,Z14NA04505</t>
  </si>
  <si>
    <t>Domestic / Emergency / Not-applicable / Not-applicable / Not-applicable / Not-applicable / Not-applicable</t>
  </si>
  <si>
    <t>GNL1359054201</t>
  </si>
  <si>
    <t>GNL13590542</t>
  </si>
  <si>
    <t>SHL1359057101</t>
  </si>
  <si>
    <t>52 Chester Close South, London, CHESTER CLOSE SOUTH, LONDON</t>
  </si>
  <si>
    <t>NW1 4JG</t>
  </si>
  <si>
    <t>COVID-19 - NO KNOWN - 15.11.2021**** DUAL BAND REQUIRED ******* Mrs Teresa Hampson  +447939981391 parking ok call 30 mins before we arrive GAS METER INSIDE FLAT IN HALLWAY ELDERLEY CUSTOMER 18+</t>
  </si>
  <si>
    <t>21E5081671</t>
  </si>
  <si>
    <t>G4A00169071001,G4A00169071001</t>
  </si>
  <si>
    <t xml:space="preserve">04438	</t>
  </si>
  <si>
    <t>MA6NC210936191</t>
  </si>
  <si>
    <t>E6F10679252100</t>
  </si>
  <si>
    <t>SHL13590571</t>
  </si>
  <si>
    <t>73e0ee60-34e8-4cfc-9e9f-e1d1c4146421</t>
  </si>
  <si>
    <t>16, , , 16 Heathlands Way HOUNSLOW, Hounslow,</t>
  </si>
  <si>
    <t>Hounslow</t>
  </si>
  <si>
    <t>TW4 5BU</t>
  </si>
  <si>
    <t>UKMAHFUZ3000730</t>
  </si>
  <si>
    <t>SHL1359057401</t>
  </si>
  <si>
    <t>11 Home Close, Kibworth, Leicester, Leicestershire, KIBWORTH BEAUCHAMP, LEICESTER</t>
  </si>
  <si>
    <t>LE8 0JT</t>
  </si>
  <si>
    <t>Date - Thursday 11 November 2021 PMAddress -11 Home Close Kibworth, Leicester, Leicestershire, LE80JTCustomer - Mr Alan HillContact -  01162796371MPAN - 1100014304874MPRN - 2186677500Job type - Commision S1 gas meter, site-investigation</t>
  </si>
  <si>
    <t>16P0305167</t>
  </si>
  <si>
    <t>G4P03092761600</t>
  </si>
  <si>
    <t>SHL13590574</t>
  </si>
  <si>
    <t>G0911211508DTSITEFOC</t>
  </si>
  <si>
    <t>FLAT 4, ST. AUGUSTINES COURT, LYNTON ROAD,</t>
  </si>
  <si>
    <t>Customer gone gym ET1211C</t>
  </si>
  <si>
    <t>PLEASE ATTEND BEFORE 11AM Please ensure that the operative who attends completes a polarity socket test by testing multiple socket outlets and captures the correct quality of image for the job card.</t>
  </si>
  <si>
    <t>SHL1359061901</t>
  </si>
  <si>
    <t>Flat 16, Carlton Court, London, AUCKLAND ROAD, LONDON</t>
  </si>
  <si>
    <t>SE19 2RS</t>
  </si>
  <si>
    <t>Inconvenient due to time and power being off working from home ET1511C</t>
  </si>
  <si>
    <t>SE19 2RS, Meter below 8ft: Y|Has permission to Install: Y|Parking available: FREE_PARKING_NEARBY|Customer has Carer or representative: N|Pass phrase: N/A, not-applicable</t>
  </si>
  <si>
    <t>D0502253</t>
  </si>
  <si>
    <t>G4A50005820501</t>
  </si>
  <si>
    <t>SHL13590619</t>
  </si>
  <si>
    <t>SES1359065201</t>
  </si>
  <si>
    <t>37 STRATFIELD ROAD, BASINGSTOKE, HAMPSHIRE, STRATFIELD ROAD, BASINGSTOKE, HAMPSHIRE</t>
  </si>
  <si>
    <t>RG21 5RS</t>
  </si>
  <si>
    <t>both indoors- standard rateSolar panelsparking okay/ id okay/ trainee okay Please call 30 mins beforehand +447817686017, not-applicable</t>
  </si>
  <si>
    <t>L88R68569</t>
  </si>
  <si>
    <t>G4A02743730601</t>
  </si>
  <si>
    <t>SES13590652</t>
  </si>
  <si>
    <t>OE1359067301</t>
  </si>
  <si>
    <t>No han found. This is second meter installed. Bad signal in area.</t>
  </si>
  <si>
    <t>21E5239643,I05L41472</t>
  </si>
  <si>
    <t>21E5254117</t>
  </si>
  <si>
    <t>OE13590673</t>
  </si>
  <si>
    <t>SHL1357678203</t>
  </si>
  <si>
    <t>FLAT A, 2 RYLETT ROAD, LONDON, 2 RYLETT ROAD</t>
  </si>
  <si>
    <t>W12 9NL</t>
  </si>
  <si>
    <t xml:space="preserve">STATUS: NO KNOWN OR SUSPECTED COVID-19, Call 30 min before arrival, Ms Angela Sleeman, +442087400032, 18+, customer has had two previous appointment not go through and she cant afford another appointment not going ahead PLEASE CONTACT NUMBER =-  +447981268687 CALL 60 MINS BEFORE ARRIVAL </t>
  </si>
  <si>
    <t>Job complete was a gas commissioning job. Gas commissioned and paired ppmid commissioned and paired too. All good.</t>
  </si>
  <si>
    <t>G4F10739222100</t>
  </si>
  <si>
    <t>SHL13576782</t>
  </si>
  <si>
    <t>G0911211601DTSITEFOC</t>
  </si>
  <si>
    <t>1 Manordene Close, Thames Ditton,</t>
  </si>
  <si>
    <t>Surrey</t>
  </si>
  <si>
    <t>KT7 0DZ</t>
  </si>
  <si>
    <t>PLEASE CALL ON ROUTEOperative has failed to report a DNO asset condition code A07.The neutral block at this cut out has been taped which is not a mitigating action to make safe and the A code has not been reported to the relevant DNO. Please re-attend this property to report the DNO A code and place 1000v clear shrouding over the Cut-Out, do not report the A code remotely.</t>
  </si>
  <si>
    <t>A07 CODE has been recorded and reported to DNO ,Reference Number: C612287G NAME: Simon ,shrouding has been fixed over the broken neutral cover</t>
  </si>
  <si>
    <t>SHL1359072601</t>
  </si>
  <si>
    <t>Dual band Gas Required</t>
  </si>
  <si>
    <t>SHL13590726</t>
  </si>
  <si>
    <t>BC6E76FE00464D58</t>
  </si>
  <si>
    <t>G0911211605DTSITEFOC</t>
  </si>
  <si>
    <t>14 Penwood Heights Penwood,</t>
  </si>
  <si>
    <t>Newbury</t>
  </si>
  <si>
    <t>RG20 9EY</t>
  </si>
  <si>
    <t>Operative has failed to capture an image of the post polarity.The outside brick work at this property doesnâ€™t evidence the post polarity of the installation. Please return to site to confirm and evidence the post polarity.</t>
  </si>
  <si>
    <t>Polarity checked and image attached. No seals on site but customer unable to have power off for me to check tightness and seal up.</t>
  </si>
  <si>
    <t>SHL1359075301</t>
  </si>
  <si>
    <t>119 Burford Road, Witney, BURFORD ROAD, WITNEY, OXFORDSHIRE</t>
  </si>
  <si>
    <t>OX28 6ED</t>
  </si>
  <si>
    <t>MUST ATTEND AS THIS HAS BEEN RESCHEDULEDMeter below 8ft: Y|Has permission to Install: Y|Parking available: FREE_PARKING_NEARBY|Customer has Carer or representative: N|Pass phrase: N/A, not-applicable</t>
  </si>
  <si>
    <t>Commissioning complete. No issues. Ihd issued. 100amp fuse. Boiler and hob gas. Spoke to manager regarding undersized tails who advised isolator and warning notice.</t>
  </si>
  <si>
    <t>S,S70C20695</t>
  </si>
  <si>
    <t>G4A02533590901,G4A02533590901</t>
  </si>
  <si>
    <t>MA6NC210934123</t>
  </si>
  <si>
    <t>21M0291639</t>
  </si>
  <si>
    <t>E6E03648582121</t>
  </si>
  <si>
    <t>ISO2033619</t>
  </si>
  <si>
    <t>SHL13590753</t>
  </si>
  <si>
    <t>0CA2F400006BEEAD</t>
  </si>
  <si>
    <t>OE1359078301</t>
  </si>
  <si>
    <t>MUST ATTEND BETWEEN 3-5, not-applicable</t>
  </si>
  <si>
    <t>Gas</t>
  </si>
  <si>
    <t>16K0415925</t>
  </si>
  <si>
    <t>G4K00124261706,G4K00124261706</t>
  </si>
  <si>
    <t>MA6NC210936589</t>
  </si>
  <si>
    <t>G4F10860872100</t>
  </si>
  <si>
    <t>OE13590783</t>
  </si>
  <si>
    <t>OE1359082101</t>
  </si>
  <si>
    <t>COVID-19 STATUS: NO CONTACT WITH CUSTOMER, DOORSTEP CHECKS REQUIRED, gas braked needed , not-applicable</t>
  </si>
  <si>
    <t>0320801S,0320801S</t>
  </si>
  <si>
    <t>MA6NC210752915</t>
  </si>
  <si>
    <t>G4F10860802100</t>
  </si>
  <si>
    <t>OE13590821</t>
  </si>
  <si>
    <t>SSE1326590802</t>
  </si>
  <si>
    <t>London Habitat Ltd Office;76, Fortune Green Road, LONDON</t>
  </si>
  <si>
    <t>NW6 1DS</t>
  </si>
  <si>
    <t>B07 &amp; C17 - undersized cables (10mm); coming from cutout to Henley block far right in pics. Then correct cables feeding meter. Also fuses not marked up but could possibly be traced if conduits is followed, time would be required for this.+44785583437, not-applicable</t>
  </si>
  <si>
    <t>S08A12474,S08A12474</t>
  </si>
  <si>
    <t>SSE13265908</t>
  </si>
  <si>
    <t>PURE1359084701</t>
  </si>
  <si>
    <t>Cleeve Firs, Cleeve Road, Goring, Reading, CLEEVE ROAD, GORING, READING</t>
  </si>
  <si>
    <t>RG8 9BJ</t>
  </si>
  <si>
    <t xml:space="preserve">07764781664  /  +441491872548 - parking ok - id ok - 2 engineers ok - external - elec only </t>
  </si>
  <si>
    <t>D11C19347,D11C19347</t>
  </si>
  <si>
    <t>21M0290239</t>
  </si>
  <si>
    <t>PURE13590847</t>
  </si>
  <si>
    <t>0CA2F400006BEE8F</t>
  </si>
  <si>
    <t>SHL1359085101</t>
  </si>
  <si>
    <t>15 Ferney Road, Cheshunt, Waltham Cross, FERNEY ROAD, CHESHUNT, WALTHAM CROSS, HERTFORDSHIRE</t>
  </si>
  <si>
    <t>EN7 6XQ</t>
  </si>
  <si>
    <t>Couldn't commission meters</t>
  </si>
  <si>
    <t>NA,F79E00879</t>
  </si>
  <si>
    <t>NA,57101046</t>
  </si>
  <si>
    <t>MA6NC210933880</t>
  </si>
  <si>
    <t>21M0291852</t>
  </si>
  <si>
    <t>G4F10922152100</t>
  </si>
  <si>
    <t>SHL13590851</t>
  </si>
  <si>
    <t>SHL1359085601</t>
  </si>
  <si>
    <t>9, ROMANS GATE, PAMBER HEATH, TADLEY, HAMPSHIRE</t>
  </si>
  <si>
    <t>RG26 3EH</t>
  </si>
  <si>
    <t>D03C05975,D03C05975</t>
  </si>
  <si>
    <t>MA6NC210594170</t>
  </si>
  <si>
    <t>21M0290037</t>
  </si>
  <si>
    <t>E6E03648592121</t>
  </si>
  <si>
    <t>SHL13590856</t>
  </si>
  <si>
    <t>0CA2F400006BEEB5</t>
  </si>
  <si>
    <t>SHL1359089101</t>
  </si>
  <si>
    <t>49 Hatton Road, Cheshunt, Cheshunt, Waltham Cross, Cheshunt</t>
  </si>
  <si>
    <t>EN8 9QG</t>
  </si>
  <si>
    <t>COVID-19 STATUS: NO CONTACT WITH CUSTOMER, DOORSTEP CHECKS REQUIRED, +447846024857,Dual fuel, meters in garage,standard rate,pensionable age,parking ok,trainee ok,photo id ok,ihd req,</t>
  </si>
  <si>
    <t>S83E002685</t>
  </si>
  <si>
    <t>SHL13590891</t>
  </si>
  <si>
    <t>PURE1359090601</t>
  </si>
  <si>
    <t>1 WHITEHOLME, THE STREET, KINGSCOURT, STROUD, South Woodchester, STROUD</t>
  </si>
  <si>
    <t>GL5 5DN</t>
  </si>
  <si>
    <t>18+ gas and elec under stairs cupboard, standard, single phase .  no pets ,parking  , id suff, no trainee meter, internal ele ihd standard meter parking ok photo id sufficient.+447880507837, not-applicable</t>
  </si>
  <si>
    <t>D04G38456,D04G38456</t>
  </si>
  <si>
    <t>G4K00812570101,G4K00812750101</t>
  </si>
  <si>
    <t>MA6NC210933641</t>
  </si>
  <si>
    <t>21M0291620</t>
  </si>
  <si>
    <t>G4F10778492100</t>
  </si>
  <si>
    <t>ISO2037262</t>
  </si>
  <si>
    <t>PURE13590906</t>
  </si>
  <si>
    <t>0CA2F4000056E079</t>
  </si>
  <si>
    <t>02009_20211109110011</t>
  </si>
  <si>
    <t>2 WINDSOR TERRACE SOUTH, MURTON, SEAHAM</t>
  </si>
  <si>
    <t>SR7 9BL</t>
  </si>
  <si>
    <t>[REDACTED], SLA 21:00 customer has no gas supply to property, Smets2 gas2 people at propertyCovid Clear - NO Symptoms or Diagnosis</t>
  </si>
  <si>
    <t>Issue with boiler unable to carry out working pressure, sealing disc in meter outlet. Gas engineer to rectify issue with boiler before uncapping and carrying out working pressure. Smets 1 meter installed in dumb</t>
  </si>
  <si>
    <t>17P6725715</t>
  </si>
  <si>
    <t>G4P04093821700,G4P04093821700</t>
  </si>
  <si>
    <t>G4P04093821700</t>
  </si>
  <si>
    <t>MA6NC210714701</t>
  </si>
  <si>
    <t>G4P03190751800</t>
  </si>
  <si>
    <t>SHL1359095101</t>
  </si>
  <si>
    <t>2 NELSON CRESCENT, 2, Waterlooville, NELSON CRESCENT, WATERLOOVILLE, HAMPSHIRE</t>
  </si>
  <si>
    <t>PO8 9LZ</t>
  </si>
  <si>
    <t>| 18+ | Duel |Econ7 | Single Phase | Parking ok | ID Suff | Trainee ok | ELEC - external | GAS - external | IHD | ECV - | +447397393489, not-applicable</t>
  </si>
  <si>
    <t>Boiler turned off x2 Lucy blocks fitted new back board notice left for wood worm at cut out and boiler flue</t>
  </si>
  <si>
    <t>D16C43699,D16C43699</t>
  </si>
  <si>
    <t xml:space="preserve">02966	</t>
  </si>
  <si>
    <t>G4A01280420901,G4A01280420901</t>
  </si>
  <si>
    <t>MA6NC210933959</t>
  </si>
  <si>
    <t>21M0289967</t>
  </si>
  <si>
    <t>G4F10923312100</t>
  </si>
  <si>
    <t>SHL13590951</t>
  </si>
  <si>
    <t>0CA2F400006BF181</t>
  </si>
  <si>
    <t>SHL1359095301</t>
  </si>
  <si>
    <t>3, Warren Lodge, Dymchurch Road, New Romney, DYMCHURCH ROAD, NEW ROMNEY</t>
  </si>
  <si>
    <t>TN28 8UE</t>
  </si>
  <si>
    <t>ELEC- BOOKED VIA EMAIL - E7 stopped working as such no heating. The Electrician already out there and changed everything, but concludes issue with meter as E7 tariff already applied on account, not-applicable- ADDRESS AND SUPPLIER CONFIRMED- COVID CHECKS ALL CLEAR- call cust when on way please 10/11/2021 roilled over form 9/11/2021please attend am</t>
  </si>
  <si>
    <t>Exchanged meter like for like. Commissioned over phone. Acls test completed to ensure switch over works. All ok</t>
  </si>
  <si>
    <t>20M0080040,20M0080040</t>
  </si>
  <si>
    <t>21M0176844</t>
  </si>
  <si>
    <t>SHL13590953</t>
  </si>
  <si>
    <t>SHL1354239602</t>
  </si>
  <si>
    <t>1ST FLOOR, GARDEN FLAT, 20, THE AVENUE, LONDON</t>
  </si>
  <si>
    <t>NW6 7YD</t>
  </si>
  <si>
    <t>Unable to locate main fuse cut out. REF: TA57022</t>
  </si>
  <si>
    <t>COVID-19 STATUS: NO KNOWN OR SUSPECTED COVID-19Mr Harsh Kakkar+447825069450- ring customer plz, customer working from home ******************Single phase, standard rate,gas - 2ft bedroom- elec- above the entrance door, 7ft- 8ft, step ladder req</t>
  </si>
  <si>
    <t>L80A07367</t>
  </si>
  <si>
    <t xml:space="preserve">03051825	</t>
  </si>
  <si>
    <t>SHL13542396</t>
  </si>
  <si>
    <t>G0911211731JD</t>
  </si>
  <si>
    <t>35 BUTTERMERE</t>
  </si>
  <si>
    <t>ME13 8JF</t>
  </si>
  <si>
    <t xml:space="preserve">UKMAHFUZ3001065 </t>
  </si>
  <si>
    <t>PURE1359108101</t>
  </si>
  <si>
    <t>FLAT NO 41, DATCHWORTH COURT, 30 QUEENS DRIVE, LONDON, QUEENS DRIVE, LONDON</t>
  </si>
  <si>
    <t>ihd, commission - daily, tom - 07815 203434, not-applicable</t>
  </si>
  <si>
    <t>D14C16089</t>
  </si>
  <si>
    <t>G4K00169761401</t>
  </si>
  <si>
    <t xml:space="preserve">Good Energy emailed to cancel the job </t>
  </si>
  <si>
    <t>PURE13591081</t>
  </si>
  <si>
    <t>SHL1359112601</t>
  </si>
  <si>
    <t>Godfrey Court Meadway Close, Staines-Upon-Thames, MEADWAY CLOSE, STAINES-UPON-THAMES, MIDDLESEX</t>
  </si>
  <si>
    <t>TW18 2PS</t>
  </si>
  <si>
    <t>D03C18235,D03C18235</t>
  </si>
  <si>
    <t>G4A00888390301,G4A00888390301</t>
  </si>
  <si>
    <t>MA6NC210625630</t>
  </si>
  <si>
    <t>21M0176084</t>
  </si>
  <si>
    <t>E6E03727132121</t>
  </si>
  <si>
    <t>SHL13591126</t>
  </si>
  <si>
    <t>0CA2F400006BEEBB</t>
  </si>
  <si>
    <t>SHL1359113001</t>
  </si>
  <si>
    <t>The Paddock, Haslemere, THE PADDOCK, HASLEMERE, SURREY</t>
  </si>
  <si>
    <t>GU27 1HB</t>
  </si>
  <si>
    <t>T2 ariel used tails 1 and 2 changed . Low signal area</t>
  </si>
  <si>
    <t>A05X063246,A05X063246</t>
  </si>
  <si>
    <t>G4K01280610001,G4K01280610001</t>
  </si>
  <si>
    <t>MA6NC210937065</t>
  </si>
  <si>
    <t>21M0289950</t>
  </si>
  <si>
    <t>G4F12046402100</t>
  </si>
  <si>
    <t>SHL13591130</t>
  </si>
  <si>
    <t>0CA2F400006BF107</t>
  </si>
  <si>
    <t>SHL1359118601</t>
  </si>
  <si>
    <t>14 Florence Way, Knaphill, Woking, FLORENCE WAY, KNAPHILL, WOKING, SURREY</t>
  </si>
  <si>
    <t>GU21 2FE</t>
  </si>
  <si>
    <t>Med pressure   Bort code CS18111119,Med pressure   Bort code CS18111119</t>
  </si>
  <si>
    <t>99999999999,D0203328</t>
  </si>
  <si>
    <t>098767	,653873</t>
  </si>
  <si>
    <t>69787678o</t>
  </si>
  <si>
    <t>Medium pressure</t>
  </si>
  <si>
    <t>SHL13591186</t>
  </si>
  <si>
    <t>FOX1359120201</t>
  </si>
  <si>
    <t>54, STONEYCROFT CLOSE, LONDON</t>
  </si>
  <si>
    <t>SE12 0SL</t>
  </si>
  <si>
    <t>Unable to find cutout. ET1911G</t>
  </si>
  <si>
    <t>COVID-19 STATUS: NO KNOWN OR SUSPECTED COVID-19 Lauren Brown+447539649484StorageHeaters: N, ParkingPermit: N, Above6Feet: N</t>
  </si>
  <si>
    <t>L86A10925</t>
  </si>
  <si>
    <t>0007368S</t>
  </si>
  <si>
    <t>FOX13591202</t>
  </si>
  <si>
    <t>OE1355705502</t>
  </si>
  <si>
    <t>+447472006653   COVID-19 STATUS: NO KNOWN OR SUSPECTED COVID-19 Gas only needs to be done, not-applicable</t>
  </si>
  <si>
    <t>E6S17418451860,E6S17418451860</t>
  </si>
  <si>
    <t xml:space="preserve">01371	</t>
  </si>
  <si>
    <t>MA6NC210811159</t>
  </si>
  <si>
    <t>G4F10780592100</t>
  </si>
  <si>
    <t>OE1359127401</t>
  </si>
  <si>
    <t>07904 122777meters internal, parking ok</t>
  </si>
  <si>
    <t>All commissioned and complete over the phone.</t>
  </si>
  <si>
    <t xml:space="preserve">05276	</t>
  </si>
  <si>
    <t>OE13591274</t>
  </si>
  <si>
    <t>OE1359133501</t>
  </si>
  <si>
    <t>HOLLY COTTAGE, LANE HEAD, FELTON</t>
  </si>
  <si>
    <t>NE65 9NY</t>
  </si>
  <si>
    <t>OCTOPUS - SLA - 12:43 - Off Supply with GAS - Meter Exchange - Trad Credit Required - Gas - gas leak - DNO have fixed one leak, second leak from the gas meter that needs checking out. has been made safe by DNO - Jill Mark - 07759166962, not-applicable</t>
  </si>
  <si>
    <t>K81L06847</t>
  </si>
  <si>
    <t>OE13591335</t>
  </si>
  <si>
    <t>SHL1359139101</t>
  </si>
  <si>
    <t>6 Sheasby Close Sixpenny Handley, Salisbury</t>
  </si>
  <si>
    <t>SP5 5PN</t>
  </si>
  <si>
    <t>E7 smart meter neededparking available outside propertymeter accessiblehas pet dog and catcall: 0755 320 9390, not-applicable</t>
  </si>
  <si>
    <t>C08X101874,C08X101874</t>
  </si>
  <si>
    <t>21M0176334</t>
  </si>
  <si>
    <t>SHL13591391</t>
  </si>
  <si>
    <t>0CA2F400006BEFCC</t>
  </si>
  <si>
    <t>SHL1359140101</t>
  </si>
  <si>
    <t>14, WEALD CLOSE, WEALD CLOSE, LONDON, WEALD CLOSE</t>
  </si>
  <si>
    <t>SE16 3ET</t>
  </si>
  <si>
    <t>Abort code ET1511A jib not gone ahead as no access to main fuse. Doors locked customer doesn't have key and tenants are not awake or answering to let us in.</t>
  </si>
  <si>
    <t>Job Type: DFParking: YesPets: NoContact Number: 07538217800Brown box for Gas: N/AHalf hourly reads: YesBooked BY: (RG) @ SECOVID CHECKS DONE, not-applicable</t>
  </si>
  <si>
    <t>F87A12247</t>
  </si>
  <si>
    <t>SHL13591401</t>
  </si>
  <si>
    <t>OE1357499602</t>
  </si>
  <si>
    <t>call en route +447850639694, not-applicable</t>
  </si>
  <si>
    <t>I08L41225,I08L41225</t>
  </si>
  <si>
    <t>G4A02460310601,G4A02460310601</t>
  </si>
  <si>
    <t>MA6NC210602144</t>
  </si>
  <si>
    <t>21M0220440</t>
  </si>
  <si>
    <t>G4F10849912100</t>
  </si>
  <si>
    <t>ISO2037398</t>
  </si>
  <si>
    <t>0CA2F400005BE5D8</t>
  </si>
  <si>
    <t>SHL1359145701</t>
  </si>
  <si>
    <t>Flat 9 70-71 Princes Square, London, PRINCES SQUARE, LONDON</t>
  </si>
  <si>
    <t>W2 4NY</t>
  </si>
  <si>
    <t xml:space="preserve">Meter below 8ft: Y|Has permission to Install: Y|Parking available: PAY_AND_DISPLAY_NEARBY|Customer has Carer or representative: N|Pass phrase: English garden COVID-19 STATUS: NO KNOWN OR SUSPECTED COVID-19 </t>
  </si>
  <si>
    <t>S12R28719,S12R28719</t>
  </si>
  <si>
    <t>21M0176751</t>
  </si>
  <si>
    <t>SHL13591457</t>
  </si>
  <si>
    <t>0CA2F400006BEFE5</t>
  </si>
  <si>
    <t>TEL1359147801</t>
  </si>
  <si>
    <t xml:space="preserve"> ; , 18+ elec  in a study, standard, single phase .  no pets ,parking  , id suff, no trainee meter, internal ele ihd standard meter parking ok photo id sufficient.call an hour before parking at the rear of the house house is on the main b4009 road +44163</t>
  </si>
  <si>
    <t>S83C70276,S83C70276</t>
  </si>
  <si>
    <t>TEL13591478</t>
  </si>
  <si>
    <t>SHL1359149301</t>
  </si>
  <si>
    <t>80, WALTON STREET, OXFORD</t>
  </si>
  <si>
    <t>OX2 6EA</t>
  </si>
  <si>
    <t xml:space="preserve">+441865514487 - parking ok - id ok - 2 engineers ok - meters external - 07807368140 </t>
  </si>
  <si>
    <t>A10X060320,A10X060320</t>
  </si>
  <si>
    <t>G4A06245510101,G4A06245510101</t>
  </si>
  <si>
    <t>MA6NC210625699</t>
  </si>
  <si>
    <t>21M0290244</t>
  </si>
  <si>
    <t>E6E03647392121</t>
  </si>
  <si>
    <t>SHL13591493</t>
  </si>
  <si>
    <t>0CA2F400006BEE8B</t>
  </si>
  <si>
    <t>SHL1356206102</t>
  </si>
  <si>
    <t>Install IHD as no IHD installed during initial smets2 exchange. 1 dog. Ok with 2 people. No parking restrictions. , smets2-commission</t>
  </si>
  <si>
    <t>Ihd commissioned. Est done</t>
  </si>
  <si>
    <t>21M0278340</t>
  </si>
  <si>
    <t>G4F10743172100</t>
  </si>
  <si>
    <t xml:space="preserve">0189	</t>
  </si>
  <si>
    <t>SHL1358060202</t>
  </si>
  <si>
    <t>exchange gas smart meteraccessibleno petsok with people attendingplenty of parking on her driveno permission requiredok with interruption , smets2-commission</t>
  </si>
  <si>
    <t>PURE1359155501</t>
  </si>
  <si>
    <t>FLAT NO 23, ST. GEORGES CHURCH, 55 WELLS WAY, LONDON, LONDON</t>
  </si>
  <si>
    <t>SE5 7TW</t>
  </si>
  <si>
    <t>All okay. Not enough room to link 5th cable to meter, block needed so meter may not look as its best due to no space in plastic trunking.</t>
  </si>
  <si>
    <t>D13B231874,D13B231874</t>
  </si>
  <si>
    <t>21M0122358</t>
  </si>
  <si>
    <t>PURE13591555</t>
  </si>
  <si>
    <t>0CA2F400006BEFB2</t>
  </si>
  <si>
    <t>SHL1359157001</t>
  </si>
  <si>
    <t>8 The Waldens, Kingswood, Maidstone, Kent, Kingswood</t>
  </si>
  <si>
    <t>ME17 3QG</t>
  </si>
  <si>
    <t>pipework not allowing lid to close properly. last engineer forced it down but cust feels this is unsafe - attend to try move flexi pipe possibly? - speak to tech support if needed, site-investigation</t>
  </si>
  <si>
    <t>Spoke to tecline as per notes. Adjusted inlet and outlet towards back of box to allow lid to fully close. Tight test carried out to ensure safe.</t>
  </si>
  <si>
    <t>21M0027031</t>
  </si>
  <si>
    <t>G4F92530341900</t>
  </si>
  <si>
    <t>SHL13591570</t>
  </si>
  <si>
    <t>PURE1359158701</t>
  </si>
  <si>
    <t>27 ST. HELENA ROAD, LONDON, LONDON, LONDON</t>
  </si>
  <si>
    <t>SE16 2QU</t>
  </si>
  <si>
    <t>Abort code ET1811F no access to main fuse. As they are Southwark locks. Explained to customer that he would need to get the council to open the doors for us before we can do any work. As we don't carry them.</t>
  </si>
  <si>
    <t>+447852307385, 18+ duel, standard, parking ok BEHIND THE FLAT, no pets, id suff, trainee ok,  LOCATION of meters inside, IHD, not-applicable</t>
  </si>
  <si>
    <t>A13LB39457</t>
  </si>
  <si>
    <t>PURE13591587</t>
  </si>
  <si>
    <t>OE1359159101</t>
  </si>
  <si>
    <t>Unable to connect ppmid.</t>
  </si>
  <si>
    <t>OE13591591</t>
  </si>
  <si>
    <t>OE1358172602</t>
  </si>
  <si>
    <t>Z15N085629,Z15N085629</t>
  </si>
  <si>
    <t>U6S02475231502,U6S02475231502</t>
  </si>
  <si>
    <t xml:space="preserve">05987	</t>
  </si>
  <si>
    <t>MA6NC210602157</t>
  </si>
  <si>
    <t>21M0220439</t>
  </si>
  <si>
    <t>G4F10861062100</t>
  </si>
  <si>
    <t>0CA2F400005BE5CD</t>
  </si>
  <si>
    <t>SHL1359162401</t>
  </si>
  <si>
    <t>Flat 3 Napoleon House, 15 Waterloo Road, Southampton, WATERLOO ROAD, SOUTHAMPTON</t>
  </si>
  <si>
    <t>SO15 3AQ</t>
  </si>
  <si>
    <t>The customer has E7 meter, and he wants to have STANDARD RATEAre there any pets on the property? NAre they ok with 2 people attending? YAre there any parking restrictions? NNo any Covid issues</t>
  </si>
  <si>
    <t>L85C17691</t>
  </si>
  <si>
    <t>SHL13591624</t>
  </si>
  <si>
    <t>E201011211203JD</t>
  </si>
  <si>
    <t>18, RUSHBROOK ROAD</t>
  </si>
  <si>
    <t>WOODLEY, READING</t>
  </si>
  <si>
    <t>RG5 3DN</t>
  </si>
  <si>
    <t>SLA 15:10 OFF SUPPLY, FAULTY METERS PP, NO COMMSBoth were working then both clicked offVendor modeGas and elec offCovid clear 12.17 CS</t>
  </si>
  <si>
    <t>16P7124211,16P7124211</t>
  </si>
  <si>
    <t>G4P71221521600,G4P71221521600</t>
  </si>
  <si>
    <t>G4P71221521600</t>
  </si>
  <si>
    <t>MA6NC210936411</t>
  </si>
  <si>
    <t>21M0289961</t>
  </si>
  <si>
    <t>0CA2F400006BEDE4</t>
  </si>
  <si>
    <t>G4F10922292100</t>
  </si>
  <si>
    <t>SHL1359169701</t>
  </si>
  <si>
    <t>FLAT 21 CLAIRVILLE POINT, DACRES ROAD, DACRES ROAD, LONDON, DACRES ROAD</t>
  </si>
  <si>
    <t>SE23 2PA</t>
  </si>
  <si>
    <t>No access to electrical intake cupboard,customer to arrange access with Lewisham homes once new appointment confirmed ET1511K</t>
  </si>
  <si>
    <t>Job Type: DFParking: YesPets: NoContact Number: 02086990781Brown box for Gas: NoHalf hourly reads: YesBooked BY: (RG) @ SECOVID CHECKS DONE, not-applicable</t>
  </si>
  <si>
    <t>D10C29232</t>
  </si>
  <si>
    <t>G4A00168711401</t>
  </si>
  <si>
    <t>SHL13591697</t>
  </si>
  <si>
    <t>G1011211208JD</t>
  </si>
  <si>
    <t>10 Kings Furlong Centre</t>
  </si>
  <si>
    <t>BASINGSTOKE</t>
  </si>
  <si>
    <t>RG21 8YT</t>
  </si>
  <si>
    <t xml:space="preserve">UKMAHOVO3001352 </t>
  </si>
  <si>
    <t>SHL1359170201</t>
  </si>
  <si>
    <t>Job Type: Smets 2Parking: Yes - free after 11Pets: NoContact Number: 07554874698Brown box for Gas: NoHalf hourly reads: YesBooked BY: (AA) @ SE  COVID CHECKS DONE - Yes, not-applicable</t>
  </si>
  <si>
    <t>Completed double flexi left after sending pic too tec and speaking to them flexi is secure...removing could  causes damage</t>
  </si>
  <si>
    <t>G4K00087361601,G4K00087361601</t>
  </si>
  <si>
    <t>MA6NC210936418</t>
  </si>
  <si>
    <t>G4F12048382100</t>
  </si>
  <si>
    <t>SHL13591702</t>
  </si>
  <si>
    <t>PURE1359172301</t>
  </si>
  <si>
    <t>80 EVERSFIELD ROAD, HORSHAM, HORSHAM</t>
  </si>
  <si>
    <t>RH13 5JT</t>
  </si>
  <si>
    <t>ele inside gas outside parking ok trainee ok ihd +447548892041, not-applicable</t>
  </si>
  <si>
    <t>D14C09002,D14C09002</t>
  </si>
  <si>
    <t>G4K90080320801,G4K90080320801</t>
  </si>
  <si>
    <t>MA6NC210936765</t>
  </si>
  <si>
    <t>21M0291607</t>
  </si>
  <si>
    <t>G4F10861422100</t>
  </si>
  <si>
    <t>PURE13591723</t>
  </si>
  <si>
    <t>0CA2F400006BEFBA</t>
  </si>
  <si>
    <t>SHL1359172401</t>
  </si>
  <si>
    <t>smets2-repairAdditional job - engineer on site for morning appointment so consent for this to be AM</t>
  </si>
  <si>
    <t>Ppmid working</t>
  </si>
  <si>
    <t>L69C04175</t>
  </si>
  <si>
    <t>SHL13591724</t>
  </si>
  <si>
    <t>0CA2F400006BEC9D</t>
  </si>
  <si>
    <t>SHL1359173701</t>
  </si>
  <si>
    <t>Ladham Oasthouse, Ladham Road, Cranbrook, Kent, LADHAM ROAD, GOUDHURST, CRANBROOK, KENT</t>
  </si>
  <si>
    <t>TN17 1DE</t>
  </si>
  <si>
    <t>Parking is outside propertyCall customer on 07939060055 as they are in and out property and has school run to attend, not-applicable</t>
  </si>
  <si>
    <t>Rcd cover loose on arrival. Spoke to tec line. Fitted isolator to allow onsite electrician to repair rcd and sort out blocks. Left clear shroud over install to make safe until then. Uograded tails as customer didnt want smart meter without that done</t>
  </si>
  <si>
    <t>D08B30047,D08B30047</t>
  </si>
  <si>
    <t>21M0289982</t>
  </si>
  <si>
    <t>ISO2033098</t>
  </si>
  <si>
    <t>SHL13591737</t>
  </si>
  <si>
    <t>0CA2F400006BF050</t>
  </si>
  <si>
    <t>SHL1359176201</t>
  </si>
  <si>
    <t>1 ROMAN VILLAS, PLACE LANE, HARTLIP, SITTINGBOURNE, KENT</t>
  </si>
  <si>
    <t>ME9 7TS</t>
  </si>
  <si>
    <t>Customer Tel Number +447832145555, 18+ duel, E7, parking ok on drivewayno pets, id suff, trainee ok,  LOCATION of meters External, IHD, not-applicable</t>
  </si>
  <si>
    <t>Replaced black block with 2x lucy. 2 x bung in cutout. All ok</t>
  </si>
  <si>
    <t>K8961714,K8961714</t>
  </si>
  <si>
    <t>SHL13591762</t>
  </si>
  <si>
    <t>0CA2F40000523FA8</t>
  </si>
  <si>
    <t>OE1357639802</t>
  </si>
  <si>
    <t>COVID-19 STATUS: NO KNOWN OR SUSPECTED COVID-19 , smets2-repair</t>
  </si>
  <si>
    <t>Octopus where not receiving the reads for the gas meter had to do 10minute power cycle on comms. 45 minutes later they now say that they are not receiving electric reads. Will need to book as dual exchange. Customer would like to rebook</t>
  </si>
  <si>
    <t>TEL1355412102</t>
  </si>
  <si>
    <t>below 8ft both meters outside standard rate no vulnerabilityparking available two engineers okay password: TWISTED WOOD best contact number -  +447880703053 , not-applicable</t>
  </si>
  <si>
    <t>Z15N274622,Z15N274622</t>
  </si>
  <si>
    <t>E6S05146651556,E6S05146651556</t>
  </si>
  <si>
    <t>MA6NC210511697</t>
  </si>
  <si>
    <t>21M0289998</t>
  </si>
  <si>
    <t>G4F12058412100</t>
  </si>
  <si>
    <t>0CA2F400006BEFC2</t>
  </si>
  <si>
    <t>SHL1359184001</t>
  </si>
  <si>
    <t>Flat 8 Village Court, Hurren Close, LONDON, HURREN CLOSE, LONDON</t>
  </si>
  <si>
    <t>SE3 0XE</t>
  </si>
  <si>
    <t>18+ gas and elec under stairs cupboard, standard, single phase .  no pets ,parking  , id suff, no trainee meter, internal ele ihd standard meter parking ok photo id sufficient.+442083189988, not-applicable</t>
  </si>
  <si>
    <t>F00A07063,F00A07063</t>
  </si>
  <si>
    <t>21M0291557</t>
  </si>
  <si>
    <t>SHL13591840</t>
  </si>
  <si>
    <t>0CA2F400006BF078</t>
  </si>
  <si>
    <t>SHL1359184101</t>
  </si>
  <si>
    <t>119, White Lodge Close, N/A, Isleworth, N/A</t>
  </si>
  <si>
    <t>TW7 6TR</t>
  </si>
  <si>
    <t>Job type: Gas SMETS2 installation, dual band, previous installation cancelled (29/10/2021)Parking: YesPets: NoLadder: NoCOVID checks doneContact: 	0759 653 2947Booked by SB@SE, not-applicable</t>
  </si>
  <si>
    <t>Job completed dB gas.</t>
  </si>
  <si>
    <t>SG940217312021</t>
  </si>
  <si>
    <t>G4F10922262100</t>
  </si>
  <si>
    <t>SG940218297721</t>
  </si>
  <si>
    <t>SHL13591841</t>
  </si>
  <si>
    <t>OE1359186501</t>
  </si>
  <si>
    <t>RIVER MEADOW HOUSE, THROPTON, MORPETH</t>
  </si>
  <si>
    <t>NE65 7LT</t>
  </si>
  <si>
    <t>Building site.</t>
  </si>
  <si>
    <t>17P0335307</t>
  </si>
  <si>
    <t>ISO2039278</t>
  </si>
  <si>
    <t>OE13591865</t>
  </si>
  <si>
    <t>SHL1359188701</t>
  </si>
  <si>
    <t>181, PLEVNA CRESCENT, 181, LONDON, PLEVNA CRESCENT, LONDON</t>
  </si>
  <si>
    <t>Call Vic 07717834145/ +442088091948  ** COMPLAINT MUST ATTEND -LAST JOB GAS NOT DONE AS FITTINGS NEEDED -PLEASE CHECK REQUIREMENTS AND IF HAVE FITTINGS COMPLETE JOB **, site-investigation</t>
  </si>
  <si>
    <t>Steel pipe to be extended and wall bracket fitted</t>
  </si>
  <si>
    <t>18K0214959</t>
  </si>
  <si>
    <t>SHL13591887</t>
  </si>
  <si>
    <t>SHL1359191401</t>
  </si>
  <si>
    <t>4 Spinney Close</t>
  </si>
  <si>
    <t>RH12 4PL</t>
  </si>
  <si>
    <t>COVID-19 STATUS: NO CONTACT WITH CUSTOMER, DOORSTEP CHECKS REQUIRED, Job Type: Exchange 2 rate to 1 rate    Parking: YPets: NAdditional Job Info: ensure customer call on routeContact: 07984019848Booked by: JS @ SECOVID CHECKS DONE</t>
  </si>
  <si>
    <t>D08B31746,D08B31746</t>
  </si>
  <si>
    <t>G4A02639510601,G4A02639510601</t>
  </si>
  <si>
    <t>MA6NC210936335</t>
  </si>
  <si>
    <t>21M0291606</t>
  </si>
  <si>
    <t>G4F10861462100</t>
  </si>
  <si>
    <t>SHL13591914</t>
  </si>
  <si>
    <t>0CA2F400006BF006</t>
  </si>
  <si>
    <t>OE1359192001</t>
  </si>
  <si>
    <t>17K0218622</t>
  </si>
  <si>
    <t>G4K00537721706</t>
  </si>
  <si>
    <t>OE13591920</t>
  </si>
  <si>
    <t>SES1352717503</t>
  </si>
  <si>
    <t>37 HEATH ROAD EAST, PETERSFIELD, HAMPSHIRE, HEATH ROAD EAST, PETERSFIELD, HAMPSHIRE</t>
  </si>
  <si>
    <t>GU31 4HR</t>
  </si>
  <si>
    <t>S1 on site - ESME &amp; GSME off HAN. Please powercycle comms hub to re-establish HAN. If unsuccessful, please exchange meters for SM2 and complete commission on new device. Robert Solly - 07519 635167 or 01730 858587, not-applicable</t>
  </si>
  <si>
    <t>18P4710933</t>
  </si>
  <si>
    <t>G4P47055061800</t>
  </si>
  <si>
    <t>SES13527175</t>
  </si>
  <si>
    <t>TEL1359195301</t>
  </si>
  <si>
    <t>MAKITA, WASHWAY ROAD, HOLBEACH, SPALDING, LINCOLNSHIRE</t>
  </si>
  <si>
    <t>PE12 7PP</t>
  </si>
  <si>
    <t>| 18+ | Elec | Econ7 | Single Phase | Parking ok | ID Suff | Trainee ok | ELEC - internal | | IHD | +447747431014 stepladder may be required</t>
  </si>
  <si>
    <t>Z09SS00520,Z09SS00520</t>
  </si>
  <si>
    <t>21M0176777</t>
  </si>
  <si>
    <t>TEL13591953</t>
  </si>
  <si>
    <t>0CA2F400006BEFA5</t>
  </si>
  <si>
    <t>SHL1359196001</t>
  </si>
  <si>
    <t>FLAT 5, 1A, MARTELL ROAD, LONDON</t>
  </si>
  <si>
    <t>SE21 8EA</t>
  </si>
  <si>
    <t>Job type: ExchangeParking: YPets: NAdditional Job Info: Customer contact:Booked by: HC, not-applicable</t>
  </si>
  <si>
    <t>F87A08132,F87A08132</t>
  </si>
  <si>
    <t>21M0176838</t>
  </si>
  <si>
    <t>SHL13591960</t>
  </si>
  <si>
    <t>0CA2F400006BEC38</t>
  </si>
  <si>
    <t>PURE1359203901</t>
  </si>
  <si>
    <t>SANDPIT FARM, COOMBE LANE, KINGS STANLEY, STONEHOUSE, STONEHOUSE, GLOUCESTERSHIRE</t>
  </si>
  <si>
    <t>GL10 3QE</t>
  </si>
  <si>
    <t>COVID-19 STATUS: NO CONTACT WITH CUSTOMER, DOORSTEP CHECKS REQUIRED, +447711649282 - parking ok - id ok - 2 engineers ok - elec only - external</t>
  </si>
  <si>
    <t>D10W512427,D10W512427</t>
  </si>
  <si>
    <t>21M0291447</t>
  </si>
  <si>
    <t>PURE13592039</t>
  </si>
  <si>
    <t>0CA2F400006BF020</t>
  </si>
  <si>
    <t>TEL1359205001</t>
  </si>
  <si>
    <t>6, FROXFIELD ROAD, HAVANT, HAMPSHIRE</t>
  </si>
  <si>
    <t>PO9 5PN</t>
  </si>
  <si>
    <t>Single Phase,DD , no pets, 2 engineers ok, ID ok, letter confirmation to postal address. EMAIL CONFIRMATION TO carolwalker2000@hotmail.com , 07892 749286, Monthly, Street parking, call 30mins before appt.step ladder., not-applicable</t>
  </si>
  <si>
    <t>Low signal area . Unable to commission meters . Gas meter not touched</t>
  </si>
  <si>
    <t>L03C22688,L03C22688</t>
  </si>
  <si>
    <t>21M0289948</t>
  </si>
  <si>
    <t>TEL13592050</t>
  </si>
  <si>
    <t>OE1357423102</t>
  </si>
  <si>
    <t>MUST ATTEND!! DUAL BAND HUB AND METER REQUIRED!! Call 30 minutes before arrival: 07980 266583. GSME over 10 meters away from the elec. Please bring new ppmid or commission old one. , not-applicable</t>
  </si>
  <si>
    <t>G4F00304882000,G4K65277030611</t>
  </si>
  <si>
    <t xml:space="preserve">00404	</t>
  </si>
  <si>
    <t>MA6NC210811243</t>
  </si>
  <si>
    <t>E6F10678522100</t>
  </si>
  <si>
    <t>OE1357409903</t>
  </si>
  <si>
    <t>COVID-19 STATUS: NO KNOWN OR SUSPECTED COVID-19Derek Nolan+447811975833IHD - needs installing GAS METER FAULTY, not-applicable</t>
  </si>
  <si>
    <t>Commissioning done on separate job card as electric and ppmid needed commisioning</t>
  </si>
  <si>
    <t>G4F10736532100,G4A50105530301</t>
  </si>
  <si>
    <t>SG940220168321</t>
  </si>
  <si>
    <t>E6F10678492100</t>
  </si>
  <si>
    <t>OE1359207801</t>
  </si>
  <si>
    <t>Dual band was required, exchanged gas meter on separate job card</t>
  </si>
  <si>
    <t xml:space="preserve">01148	</t>
  </si>
  <si>
    <t>OE13592078</t>
  </si>
  <si>
    <t>OE1357141802</t>
  </si>
  <si>
    <t>No ppmid left. Customer not interested.</t>
  </si>
  <si>
    <t>S73L209607,S73L20967</t>
  </si>
  <si>
    <t>G4K66014380613,G4K66014380613</t>
  </si>
  <si>
    <t>MA6NC210714826</t>
  </si>
  <si>
    <t>21E5236595</t>
  </si>
  <si>
    <t>G4F10748232100</t>
  </si>
  <si>
    <t>ISO2022672</t>
  </si>
  <si>
    <t>TEL1359215701</t>
  </si>
  <si>
    <t>1, HAWTHORN CLOSE, ILFORD, LOXWOOD, BILLINGSHURST</t>
  </si>
  <si>
    <t>RH14 0FU</t>
  </si>
  <si>
    <t xml:space="preserve">+447768801008 call before arrival. Elec with together energy Standard rate.single phase.parking ok.2 engineers ok. photo id needed.Elec external. </t>
  </si>
  <si>
    <t>D16C97410,D16C97410</t>
  </si>
  <si>
    <t>21M0290293</t>
  </si>
  <si>
    <t>TEL13592157</t>
  </si>
  <si>
    <t>0CA2F4000056DF20</t>
  </si>
  <si>
    <t>SHL1359220701</t>
  </si>
  <si>
    <t>Job completed... Exchanged ppmid</t>
  </si>
  <si>
    <t>SHL13592207</t>
  </si>
  <si>
    <t>0CA2F400006BF17D</t>
  </si>
  <si>
    <t>SSE1359223101</t>
  </si>
  <si>
    <t>Landlords Supply;40-42, Myddelton Square, LONDON</t>
  </si>
  <si>
    <t>EC1R 1YB</t>
  </si>
  <si>
    <t>L84A08372,L84A08372</t>
  </si>
  <si>
    <t>SSE13592231</t>
  </si>
  <si>
    <t>OE1359226101</t>
  </si>
  <si>
    <t>07557 987447, not-applicable</t>
  </si>
  <si>
    <t>19M1308199,Z17QK24374</t>
  </si>
  <si>
    <t xml:space="preserve">01085	</t>
  </si>
  <si>
    <t>G4F92500411900,G4F92500411900</t>
  </si>
  <si>
    <t xml:space="preserve">00834	</t>
  </si>
  <si>
    <t>MA6NC210811182</t>
  </si>
  <si>
    <t>21E5253717</t>
  </si>
  <si>
    <t>G4F10780752100</t>
  </si>
  <si>
    <t>OE13592261</t>
  </si>
  <si>
    <t>0CA2F400005BE43E</t>
  </si>
  <si>
    <t>SHL1359226301</t>
  </si>
  <si>
    <t>16, Primrose Hill, Primrose Hill, Kings Langley, Hertfordshire, Primrose Hill</t>
  </si>
  <si>
    <t>WD4 8HY</t>
  </si>
  <si>
    <t xml:space="preserve">COVID-19 STATUS: NO KNOWN OR SUSPECTED COVID-19Mr Graham Heilling+447980334637IHD WAS LEFT ON PREVIOUS VISIT BUT NEEDS SETTING UP Meter type N, inside house, ladders not requiredPets: Cat,dogs will be keept awayFree parking-yesPIPE IS MISSING </t>
  </si>
  <si>
    <t>E6S02051071154,E6S02051071154</t>
  </si>
  <si>
    <t>MA6NC210625612</t>
  </si>
  <si>
    <t>E6E03726622121</t>
  </si>
  <si>
    <t>SHL13592263</t>
  </si>
  <si>
    <t>SHL1359232201</t>
  </si>
  <si>
    <t>66, BESSBOROUGH ROAD, BESSBOROUGH ROAD, HARROW, BESSBOROUGH ROAD, HARROW, MIDDLESEX</t>
  </si>
  <si>
    <t>HA1 3DH</t>
  </si>
  <si>
    <t>NO COVIDJob Type: SMETS2 ExchangeMeters: Traditional, inside propertyPets? NoOK with 2 people attending? YesParking instructions - use customer's driveway (lives at 66), use house number 68's entranceShared supply? NoOK with interruption of su</t>
  </si>
  <si>
    <t>British gas engineer bled one of the radiators before installation causing water pressure to drop. Customer has been advised to contact British gas again to alter pressure.</t>
  </si>
  <si>
    <t>Z00E005O79,Z00E005979</t>
  </si>
  <si>
    <t>6186319S,6186319</t>
  </si>
  <si>
    <t>MA6NC210933903</t>
  </si>
  <si>
    <t>21M0176756</t>
  </si>
  <si>
    <t>E6F10679192100</t>
  </si>
  <si>
    <t>SHL13592322</t>
  </si>
  <si>
    <t>0CA2F400006BEE9C</t>
  </si>
  <si>
    <t>SHL1359236201</t>
  </si>
  <si>
    <t>59, BROOMWOOD ROAD, BROOMWOOD ROAD, ORPINGTON, BROOMWOOD ROAD</t>
  </si>
  <si>
    <t>Electric ok. 1 x bung in cutout. Unable to do gas as it needs an e6 meter and i only carry g4.  Abort code et1611c</t>
  </si>
  <si>
    <t>Z18N119302,D13B232485</t>
  </si>
  <si>
    <t>G4A00987811301</t>
  </si>
  <si>
    <t>21M0291673</t>
  </si>
  <si>
    <t>SHL13592362</t>
  </si>
  <si>
    <t>0CA2F400005BD137</t>
  </si>
  <si>
    <t>SHL1359238301</t>
  </si>
  <si>
    <t>35 Worthing Road, 35, Horsham, WORTHING ROAD, HORSHAM, WEST SUSSEX</t>
  </si>
  <si>
    <t>RH12 1TD</t>
  </si>
  <si>
    <t>Job Type: DFParking: YesPets: YesContact Number: 07858491055Brown box for Gas: NoHalf hourly reads: YesBooked BY: (RG) @ SECOVID CHECKS DONE, not-applicable</t>
  </si>
  <si>
    <t>D0172687,D0172687</t>
  </si>
  <si>
    <t>G4A04983480701,G4A04983480701</t>
  </si>
  <si>
    <t>MA6NC210936027</t>
  </si>
  <si>
    <t>21M0291464</t>
  </si>
  <si>
    <t>G4F10858722100</t>
  </si>
  <si>
    <t>SHL13592383</t>
  </si>
  <si>
    <t>0CA2F400006BEEEC</t>
  </si>
  <si>
    <t>PURE1359239901</t>
  </si>
  <si>
    <t>52 MERRYLANDS ROAD, BOOKHAM, LEATHERHEAD, MERRYLANDS ROAD, GREAT BOOKHAM, LEATHERHEAD</t>
  </si>
  <si>
    <t>KT23 3HW</t>
  </si>
  <si>
    <t>Customer Tel Number - +447931377338/ +441372453397 call half hour before appt, 18+ elec, standard, parking ok, trainee ok, no COVID, IHD, no pets, location of meters - gas meter outside elec inside, not-applicable</t>
  </si>
  <si>
    <t>No HAN or WAN. Used SKU2 hub with T2 antenna with no luck. Advised to install Nd leave.</t>
  </si>
  <si>
    <t>D0242316,D0242316</t>
  </si>
  <si>
    <t>G4W01100910301,G4W01100910301</t>
  </si>
  <si>
    <t>MA6NC210936419</t>
  </si>
  <si>
    <t>21M0291611</t>
  </si>
  <si>
    <t>G4F10861392100</t>
  </si>
  <si>
    <t>PURE13592399</t>
  </si>
  <si>
    <t>OE1359249401</t>
  </si>
  <si>
    <t>and ihd install, smets2-commission</t>
  </si>
  <si>
    <t>Meters paired to gether on 12/11/21</t>
  </si>
  <si>
    <t>G4F92500411900</t>
  </si>
  <si>
    <t xml:space="preserve">00012	</t>
  </si>
  <si>
    <t>OE13592494</t>
  </si>
  <si>
    <t>TEL1359250801</t>
  </si>
  <si>
    <t>41E, DAVENANT ROAD, OXFORD</t>
  </si>
  <si>
    <t>OX2 8BU</t>
  </si>
  <si>
    <t xml:space="preserve">PASSWORD -- CHOCOLATE +447877688013single phase meter both meters exterior to property standard rate meter 18+parking ok id ok </t>
  </si>
  <si>
    <t>Dual complete, 100amp fuse, boiler and cooker both fine. No drop before or after. Ppmid left Customer happy area tidy advice given.</t>
  </si>
  <si>
    <t>F03C19159,F03C19159</t>
  </si>
  <si>
    <t>G4A00682920301,G4A00682920301</t>
  </si>
  <si>
    <t>MA6NC210933919</t>
  </si>
  <si>
    <t>21M0234875</t>
  </si>
  <si>
    <t>G4F12048282100</t>
  </si>
  <si>
    <t>TEL13592508</t>
  </si>
  <si>
    <t>0CA2F4000056DFAA</t>
  </si>
  <si>
    <t>GNL1358147302</t>
  </si>
  <si>
    <t>Green Energy, Please install a dual band and commission both fuels and PPMID. Site contact Tom  07952220240. Supplier 01920483048., smets2-commission</t>
  </si>
  <si>
    <t>Exchanged comms hub</t>
  </si>
  <si>
    <t xml:space="preserve">01084	</t>
  </si>
  <si>
    <t>OE1359252101</t>
  </si>
  <si>
    <t>5 MINDRUM TERRACE</t>
  </si>
  <si>
    <t>NE29 7AL</t>
  </si>
  <si>
    <t>K97L08029</t>
  </si>
  <si>
    <t>OE13592521</t>
  </si>
  <si>
    <t>OE1359259901</t>
  </si>
  <si>
    <t>Fit a new IHD and commission please. complaint. must attend, smets2-repair</t>
  </si>
  <si>
    <t>OE13592599</t>
  </si>
  <si>
    <t>0CA2F40000523A51</t>
  </si>
  <si>
    <t>OE1359260701</t>
  </si>
  <si>
    <t>Previous electeic meter was not working after numerous attempts previous to visit, instructed to change meter from commissioning team and notify them to send the gas ppmid request once complete</t>
  </si>
  <si>
    <t>20M1192264,20M1192264</t>
  </si>
  <si>
    <t xml:space="preserve">00898	</t>
  </si>
  <si>
    <t>21E5240823</t>
  </si>
  <si>
    <t>OE13592607</t>
  </si>
  <si>
    <t>0CA2F400005BE4D4</t>
  </si>
  <si>
    <t>SHL1359263301</t>
  </si>
  <si>
    <t>122, Hemingford Road, Hemingford Road, London, Hemingford Road</t>
  </si>
  <si>
    <t>N1 1DE</t>
  </si>
  <si>
    <t>F99A18220,F99A18220</t>
  </si>
  <si>
    <t>G4A00857071001,G4A00857071001</t>
  </si>
  <si>
    <t>MA6NC210936668</t>
  </si>
  <si>
    <t>21M0291647</t>
  </si>
  <si>
    <t>E6F10679752100</t>
  </si>
  <si>
    <t>SHL13592633</t>
  </si>
  <si>
    <t>0CA2F4000056DF9E</t>
  </si>
  <si>
    <t>FOX1359266101</t>
  </si>
  <si>
    <t>+442392232338 COVID-19 STATUS: NO KNOWN OR SUSPECTED COVID-19, MEX, not-applicableCustomer gave consent for Perry to start early on the job 18/11</t>
  </si>
  <si>
    <t>Heater turned off</t>
  </si>
  <si>
    <t xml:space="preserve">0903301S,0003301	</t>
  </si>
  <si>
    <t>MA6NC210625804</t>
  </si>
  <si>
    <t>E6E03648432121</t>
  </si>
  <si>
    <t>FOX13592661</t>
  </si>
  <si>
    <t>OE1356282002</t>
  </si>
  <si>
    <t>STATUS: NO KNOWN OR SUSPECTED COVID-19, Patricia Younger and James Younger, +447834820662, 18+, NO COVIDIsolator switch installation, manage-auxiliary-equ</t>
  </si>
  <si>
    <t>Isolator fitted. Job complete</t>
  </si>
  <si>
    <t>OE1359272101</t>
  </si>
  <si>
    <t>1ST FLOOR, 4 HUMBLEDON PARK,  4 HUMBLEDON PARK</t>
  </si>
  <si>
    <t>Isolator switch fitting required07835 521249, site-investigation</t>
  </si>
  <si>
    <t>D03L33299</t>
  </si>
  <si>
    <t>OE13592721</t>
  </si>
  <si>
    <t>OE1359274201</t>
  </si>
  <si>
    <t>fly lead needs to be fitted , manage-auxiliary-equ</t>
  </si>
  <si>
    <t>Fly lead installed KFM2010003853</t>
  </si>
  <si>
    <t>OE13592742</t>
  </si>
  <si>
    <t>SHL1357409302</t>
  </si>
  <si>
    <t>Job Type: Meter Exchange COVID-19 NO CONT WITH CUST, DOOR CHECK REQ 9.11..2021Parking: YesPets: NoContact Number:07980483216Brown box for Gas: Yes/Half hourly reads: YesBooked BY: CM @ SECOVID CHECKS DONE - Yes, not-applicable</t>
  </si>
  <si>
    <t>N9</t>
  </si>
  <si>
    <t>18P0449629,18P0357453</t>
  </si>
  <si>
    <t xml:space="preserve">03799	</t>
  </si>
  <si>
    <t>G4P03819871800,G4P03819871800</t>
  </si>
  <si>
    <t xml:space="preserve">01576	</t>
  </si>
  <si>
    <t>MA6NC210748938</t>
  </si>
  <si>
    <t>21M0291821</t>
  </si>
  <si>
    <t>G4F00406592000</t>
  </si>
  <si>
    <t>0CA2F4000056DE9A</t>
  </si>
  <si>
    <t>SHL1359286301</t>
  </si>
  <si>
    <t>16 Beatrice Road, 16 Beatrice Road, Southsea, Hampshire, Southsea</t>
  </si>
  <si>
    <t>PO4 0JY</t>
  </si>
  <si>
    <t>CS15111457 PIPEWORKNEEDED . TIME RESTRAINT DUE TO PARKING . PLEASE RE BOOK APPOINTMENT.  THIS DUAL WILL NEED EXTRA TIME . CUSTOMER PREFERED TO HAVE THE APPOINTMENT IN ONE TIME SLOT RATHER THEN TWO APPOINTMENTS</t>
  </si>
  <si>
    <t>D01C81443</t>
  </si>
  <si>
    <t>SHL13592863</t>
  </si>
  <si>
    <t>SHL1359286901</t>
  </si>
  <si>
    <t>1 Hanover Green Gosling Close, Poole, HANOVER GREEN, GOSLING CLOSE, POOLE, DORSET</t>
  </si>
  <si>
    <t>BH17 8QX</t>
  </si>
  <si>
    <t>L84C53587,L84C53587</t>
  </si>
  <si>
    <t>21M0290053</t>
  </si>
  <si>
    <t>SHL13592869</t>
  </si>
  <si>
    <t>0CA2F400006BEF2C</t>
  </si>
  <si>
    <t>PURE1359287101</t>
  </si>
  <si>
    <t>WALNUT COTTAGE, ASTHALL, Burford, BURFORD</t>
  </si>
  <si>
    <t>OX18 4HW</t>
  </si>
  <si>
    <t>Current meter hasn't got any readout and is not displaying anything. Please investigate the issue and install a new meter, perhaps they could have an uncommissioned smart meter?, site-investigation</t>
  </si>
  <si>
    <t>Meter with blank display, unable to take read, exchange job raised to switch the meter. No work carried out on this job card.</t>
  </si>
  <si>
    <t>F02C48652</t>
  </si>
  <si>
    <t>PURE13592871</t>
  </si>
  <si>
    <t>OE1357436902</t>
  </si>
  <si>
    <t>COVID-19 STATUS: NO CONTACT WITH CUSTOMER, DOORSTEP CHECKS REQUIRED , not-applicable</t>
  </si>
  <si>
    <t>SHL1359289101</t>
  </si>
  <si>
    <t>8, BROOKFIELD CRESCENT, BROOKFIELD CRESCENT, HARROW, BROOKFIELD CRESCENT</t>
  </si>
  <si>
    <t>HA3 0UT</t>
  </si>
  <si>
    <t>below 8ft gas meter outside electric meter in the garage no shared supply standard rate no key required no vulnerability parking available two engineers okay id sufficient best contact number -  +442082047206 , not-applicable</t>
  </si>
  <si>
    <t>K98E75580,K98E075580</t>
  </si>
  <si>
    <t>6278621S,6278621</t>
  </si>
  <si>
    <t>MA6NC210625625</t>
  </si>
  <si>
    <t>21M0176752</t>
  </si>
  <si>
    <t>E6F10678962100</t>
  </si>
  <si>
    <t>SHL13592891</t>
  </si>
  <si>
    <t>0CA2F400006BF044</t>
  </si>
  <si>
    <t>OE1358269802</t>
  </si>
  <si>
    <t>21E5244112</t>
  </si>
  <si>
    <t>OE1358269803</t>
  </si>
  <si>
    <t>SHL1359290001</t>
  </si>
  <si>
    <t>17 WIXES PIECE, SWINDON</t>
  </si>
  <si>
    <t>SN6 8DB</t>
  </si>
  <si>
    <t>STANDARD RATE,18+OK,DO NOT PARK IN DISABLED SPOT,ELEC ONLY,EXTERNAL TO THE PROPERTY,NO PETS,TRAINEE OK,PHOTO ID SUFF, +447742751944 call on route to property, please remove smart meter pets - noparking - yesmeter is located outside the front door, not-applicable</t>
  </si>
  <si>
    <t>Smart meter removed. Left new meter in dumb mode.</t>
  </si>
  <si>
    <t>19K0181562,D14C45863</t>
  </si>
  <si>
    <t>21M0290072</t>
  </si>
  <si>
    <t>SHL13592900</t>
  </si>
  <si>
    <t>OE1358430302</t>
  </si>
  <si>
    <t>17K0066250,17K0066250</t>
  </si>
  <si>
    <t>G4K00120051706,G4K00120051706</t>
  </si>
  <si>
    <t xml:space="preserve">05231	</t>
  </si>
  <si>
    <t>MA6NC210752835</t>
  </si>
  <si>
    <t>21E5235621</t>
  </si>
  <si>
    <t>G4F10860832100</t>
  </si>
  <si>
    <t>0CA2F4000056F937</t>
  </si>
  <si>
    <t>OE1359294401</t>
  </si>
  <si>
    <t>***Complaint with M Holland-must attend and must commission/pair***IHD commissioning</t>
  </si>
  <si>
    <t>G4K00162301601</t>
  </si>
  <si>
    <t>OE13592944</t>
  </si>
  <si>
    <t>PURE1359298901</t>
  </si>
  <si>
    <t>HIGHWOOD MILL, 91 (DRJ015D33) THE BOULEVARD, HORSHAM, WEST SUSSEX</t>
  </si>
  <si>
    <t>RH12 1GG</t>
  </si>
  <si>
    <t>Mr Len WallerSingle phaseElec onlyInternal meterStandard rateParking ok - visitor parking Trainee okPassword - Odger, not-applicable</t>
  </si>
  <si>
    <t>D16W015108,D16W015108</t>
  </si>
  <si>
    <t>21M0291609</t>
  </si>
  <si>
    <t>PURE13592989</t>
  </si>
  <si>
    <t>SHL1359299101</t>
  </si>
  <si>
    <t>59, Station Road, Baffins, PORTSMOUTH, STATION ROAD, PORTSMOUTH</t>
  </si>
  <si>
    <t>PO3 5BG</t>
  </si>
  <si>
    <t>Fuse blocked gas meter blocked alterations needed before re booking CN181121A</t>
  </si>
  <si>
    <t>Job Type: SMETS2  Parking: YPets: NAdditional Job Info: ensure customer call on routeContact: 07459000467Booked by: JS @ SECOVID CHECKS DONE, not-applicable</t>
  </si>
  <si>
    <t>L72C23395</t>
  </si>
  <si>
    <t>G4K50287330313</t>
  </si>
  <si>
    <t>SHL13592991</t>
  </si>
  <si>
    <t>OE1357436903</t>
  </si>
  <si>
    <t>E6S10880711656,G4K00289071501</t>
  </si>
  <si>
    <t xml:space="preserve">01861	</t>
  </si>
  <si>
    <t>MA6NC210753054</t>
  </si>
  <si>
    <t>G4F00480872000</t>
  </si>
  <si>
    <t>PURE1359301201</t>
  </si>
  <si>
    <t>28A NORTH HINKSEY LANE, OXFORD, OXFORD, OXFORD</t>
  </si>
  <si>
    <t>OX2 0LX</t>
  </si>
  <si>
    <t>Called both numbers on job card, no answer on either number. Unable to get to front door as big dog at front gate barking constantly, and beware of dog sign on gate so did not chance it. Planned to try again later but gas main is being dug up in road outside the property and along the road this morning. So parking will also be an issue and assume gas work will be affected. Re schedule ST08151911</t>
  </si>
  <si>
    <t xml:space="preserve"> ; , 07759135811 - +441865243488 - parking ok - id ok - 2 engineers ok - gas external - elec internal - step ladder req </t>
  </si>
  <si>
    <t>F98C28480</t>
  </si>
  <si>
    <t>G4W01097060301</t>
  </si>
  <si>
    <t>PURE13593012</t>
  </si>
  <si>
    <t>OE1358466402</t>
  </si>
  <si>
    <t>G18W002166,G18W002166</t>
  </si>
  <si>
    <t>TEL1359308001</t>
  </si>
  <si>
    <t>51, WESTERN WAY, BASINGSTOKE, HAMPSHIRE</t>
  </si>
  <si>
    <t>RG22 6DF</t>
  </si>
  <si>
    <t>Elec meter in metal cabinet, originally called up regarding the cut out situation, but Gary pointed out the metal cabinet and also made aware there would be no signal from the meter. Vir cable from large cut out to other fuse. And vir cables running to other flat and into another cut out. C15 recorded on job but no dno ref as it is a c code. TA56791</t>
  </si>
  <si>
    <t>Customer Tel Number - +441256420245 call half hour before appt, 18+ elec, standard, parking ok, trainee ok, no COVID, IHD, no pets, location of meters - gas outside, elec inside, not-applicable</t>
  </si>
  <si>
    <t>A11LB31996,A11LB31996</t>
  </si>
  <si>
    <t xml:space="preserve">017348	</t>
  </si>
  <si>
    <t xml:space="preserve">S197139,0097139	</t>
  </si>
  <si>
    <t>TEL13593080</t>
  </si>
  <si>
    <t>BLU1357555302</t>
  </si>
  <si>
    <t>site support have advised-the meter already installed is a Dual Band meter, but the engineer did not put a DB comms hub on too so it errored after pairing when it was installed further away from the electric meter. The Elec is in a communal cupboard, and the gas is outside. We will need a Gas Exchange noting it needs a Dual Band hub as well as new meter.</t>
  </si>
  <si>
    <t>COVID-19 STATUS: NO KNOWN OR SUSPECTED COVID-19 Joshua Mignogna+447598253250, smets2-commission</t>
  </si>
  <si>
    <t>OE1357549502</t>
  </si>
  <si>
    <t>Manual gas recommission needed. Paul Stein +447740483215 D/F PARKING OK BRACKET NEEDED TO MAKE THE METER FACE UP COMMISSIONING DUAL BAND POSS REQ METER OUTSIDE COVID-19 - NO KNOWN - 10.11.2021, smets2-commission</t>
  </si>
  <si>
    <t>Dual band gas meter and semi con bracket required. None in stock</t>
  </si>
  <si>
    <t>SHL1358160002</t>
  </si>
  <si>
    <t>11, WYLD WAY</t>
  </si>
  <si>
    <t>HA9 6PP</t>
  </si>
  <si>
    <t>DF S2 MEX - **Please attend as a priority, any issues please call 0141-249-6045** **Permit parking on street but only active when Wembley stadium has an event, none on 18/11/2021**</t>
  </si>
  <si>
    <t>S87E120260,S87E120260</t>
  </si>
  <si>
    <t>G4K80419320801,G4K80419320801</t>
  </si>
  <si>
    <t>MA6NC210625614</t>
  </si>
  <si>
    <t>21M0176755</t>
  </si>
  <si>
    <t>E6F10679062100</t>
  </si>
  <si>
    <t>SHL13581600</t>
  </si>
  <si>
    <t>0CA2F400006BEF77</t>
  </si>
  <si>
    <t>OE1358269804</t>
  </si>
  <si>
    <t>install isolator , manage-auxiliary-equ</t>
  </si>
  <si>
    <t>OE1358427002</t>
  </si>
  <si>
    <t>COVID-19 STATUS: NO CONTACT WITH CUSTOMER, DOORSTEP CHECKS REQUIRED, It is only the gas meter that needs changed as this is now end of life, not-applicable</t>
  </si>
  <si>
    <t>ma6nc210715083</t>
  </si>
  <si>
    <t>g4f00481702000</t>
  </si>
  <si>
    <t>SHL1359319901</t>
  </si>
  <si>
    <t>VISTA WAY, HARROW</t>
  </si>
  <si>
    <t>HA3 0SW</t>
  </si>
  <si>
    <t>[REDACTED], Job type: Elec S2 install new connectionParking: YesPets: YesCovid Clear Contact: 07906804170Booked By Harvey Singh(Shell Energy)</t>
  </si>
  <si>
    <t>New install. Isolator already installed. Builders onsite. Unable to complete socket test as no available sockets.</t>
  </si>
  <si>
    <t>21M0176753</t>
  </si>
  <si>
    <t>SHL13593199</t>
  </si>
  <si>
    <t>0CA2F400006BEE4F</t>
  </si>
  <si>
    <t>OE1359324501</t>
  </si>
  <si>
    <t>Gas smets 2 exchange, not-applicable</t>
  </si>
  <si>
    <t>OE13593245</t>
  </si>
  <si>
    <t>SHL1359327101</t>
  </si>
  <si>
    <t>11A, CLEAVE PRIOR, CLEAVE PRIOR, COULSDON, CLEAVE PRIOR</t>
  </si>
  <si>
    <t>CR5 3YF</t>
  </si>
  <si>
    <t>Customers wife was tested positive for covid19 job aborted as per health and safety concern. ET1511F</t>
  </si>
  <si>
    <t>both outside parking ok trainee ok ihd daily reads 01737200839 park in pub if the road is blocked , not-applicable</t>
  </si>
  <si>
    <t>S12B208077</t>
  </si>
  <si>
    <t>G4A50474090401</t>
  </si>
  <si>
    <t>SHL13593271</t>
  </si>
  <si>
    <t>SHL1359340601</t>
  </si>
  <si>
    <t>46 Haldane Road, London, HALDANE ROAD, LONDON</t>
  </si>
  <si>
    <t>SW6 7EU</t>
  </si>
  <si>
    <t>Z14QA11468,Z14QA11468</t>
  </si>
  <si>
    <t>G4K02838580101,G4K02838580101</t>
  </si>
  <si>
    <t>MA6NC210625615</t>
  </si>
  <si>
    <t>21E5250760</t>
  </si>
  <si>
    <t>E6F10679492100</t>
  </si>
  <si>
    <t>SHL13593406</t>
  </si>
  <si>
    <t>SW0153963/1</t>
  </si>
  <si>
    <t>105 OLD HALE WAY HERTFORDSHIRE</t>
  </si>
  <si>
    <t>12:00 - 16:00. GAS. Exchange of SMETS1 System - Gas Meter.</t>
  </si>
  <si>
    <t>MA6NC210936766</t>
  </si>
  <si>
    <t>G4P03170601800</t>
  </si>
  <si>
    <t>SHL1358157402</t>
  </si>
  <si>
    <t>COVID-19 STATUS: NO KNOWN OR SUSPECTED COVID-19Mr George Maloy+447938503037elec has been already been completed downstairs in the lobbystep ladderparking okay - customer will have vouchertrainee okayphoto ID okayIHD needs installing. +44793, not-applicable</t>
  </si>
  <si>
    <t>G31011112021DW</t>
  </si>
  <si>
    <t>11, WAKE ROAD, PETERBOROUGH</t>
  </si>
  <si>
    <t>PE1 5AW</t>
  </si>
  <si>
    <t xml:space="preserve">UKMAHOVO3003168 </t>
  </si>
  <si>
    <t>OE1359376001</t>
  </si>
  <si>
    <t>92 PARK LANE, DARLINGTON</t>
  </si>
  <si>
    <t>DL1 5AF</t>
  </si>
  <si>
    <t>I06L58766,I06L58766</t>
  </si>
  <si>
    <t>21E5253706</t>
  </si>
  <si>
    <t>OE13593760</t>
  </si>
  <si>
    <t>0CA2F400005BE3FB</t>
  </si>
  <si>
    <t>OE1359384801</t>
  </si>
  <si>
    <t>5 Kilbourn Street, Essendene Rise, North Seaton, Northumberland</t>
  </si>
  <si>
    <t>NE63 0FF</t>
  </si>
  <si>
    <t>18K0283501,18K0283501</t>
  </si>
  <si>
    <t>U6S04519721802,U6S04519721802</t>
  </si>
  <si>
    <t>MA6NC210670492</t>
  </si>
  <si>
    <t>21M0202882</t>
  </si>
  <si>
    <t>G4F12075052100</t>
  </si>
  <si>
    <t>OE13593848</t>
  </si>
  <si>
    <t>0CA2F400005BE5AB</t>
  </si>
  <si>
    <t>PURE1359389001</t>
  </si>
  <si>
    <t>21, HAWKSWELL GARDENS, OXFORD</t>
  </si>
  <si>
    <t>OX2 7EX</t>
  </si>
  <si>
    <t>No way to locate customers fuse requires dno to come out and finish fitting red links as they've left a little bit of madness TA57121</t>
  </si>
  <si>
    <t>+441865515171, cv checks complete, dual, step ladder req, inside meters, SR, parking permit ring cust, trainee ok, id ok, ihd ok</t>
  </si>
  <si>
    <t>L82R15115</t>
  </si>
  <si>
    <t>0211873S</t>
  </si>
  <si>
    <t>PURE13593890</t>
  </si>
  <si>
    <t>OE1359389901</t>
  </si>
  <si>
    <t>07926 971622, smets2-commission</t>
  </si>
  <si>
    <t>Metal box still present covering elec meter and hub. Carried out power cycle and still unable to commission due to metal box. Metal box door must be changed to plastic  in order for meters to be fully commissioned.</t>
  </si>
  <si>
    <t>OE13593899</t>
  </si>
  <si>
    <t>SHL1352018901/1</t>
  </si>
  <si>
    <t>+447742371880 COVID-19 STATUS: NO KNOWN OR SUSPECTED COVID-19 - 2 people-, Job type: Meter Move,P:yes,dog Additional Job Info: I would like you to move my gas meter from its present position to a position about 40cm higher on the same wall. It would perhaps need a meter box with a door to the front so that the meter can be</t>
  </si>
  <si>
    <t>Arrived at site. Supply is medium pressure. Spoke to tech who advised customer needs a rabbit hutch box supplied by himself and we can do the job with an unmade medium pressure reg kit.</t>
  </si>
  <si>
    <t>SHL1359399701</t>
  </si>
  <si>
    <t>91 OVERBROOK, SWINDON, OVERBROOK, SWINDON</t>
  </si>
  <si>
    <t>SN3 6AS</t>
  </si>
  <si>
    <t>Gas meter in awkward position behind garage door.</t>
  </si>
  <si>
    <t>K94C86091,K94C86091</t>
  </si>
  <si>
    <t>G4K66018840613,G4K66018840613</t>
  </si>
  <si>
    <t>MA6NC210936194</t>
  </si>
  <si>
    <t>21M0291412</t>
  </si>
  <si>
    <t>G4F10923052100</t>
  </si>
  <si>
    <t>SHL13593997</t>
  </si>
  <si>
    <t>0CA2F400006BF010</t>
  </si>
  <si>
    <t>OE1357788002</t>
  </si>
  <si>
    <t>+447740189912 COVID-19 STATUS: NO KNOWN OR SUSPECTED COVID-19, customer needs smets2 gas with dual band 07740 189912, not-applicable</t>
  </si>
  <si>
    <t>Needs duel.commision booked</t>
  </si>
  <si>
    <t>G4A00010900301,G4A00010903001</t>
  </si>
  <si>
    <t>MA6NC210811204</t>
  </si>
  <si>
    <t>G4F10860662100</t>
  </si>
  <si>
    <t>0CA2F400005BE3DF</t>
  </si>
  <si>
    <t>OE1359400201</t>
  </si>
  <si>
    <t>electrician had a look at gas meter and said its okay to go ahead , not-applicable</t>
  </si>
  <si>
    <t>G4K70369771011,G4K70369771011</t>
  </si>
  <si>
    <t>MA6NC210752851</t>
  </si>
  <si>
    <t>G4F10800862100</t>
  </si>
  <si>
    <t>OE13594002</t>
  </si>
  <si>
    <t>UKMAHSOP3003237</t>
  </si>
  <si>
    <t>10, TEAL CLOSE, WASHINGTON, NE38 0EA</t>
  </si>
  <si>
    <t>NE38 0EA</t>
  </si>
  <si>
    <t>OE1359404302</t>
  </si>
  <si>
    <t>OE13594043</t>
  </si>
  <si>
    <t>SHL1357896902</t>
  </si>
  <si>
    <t>COVID-19 NO CONT WITH CUST, DOOR CHECK REQ 10.11..2021+447885263826Meter below 8ft: Y|Has permission to Install: Y|Parking available: PERMIT_PARKING_NEARBY|Customer has Carer or representative: N|Pass phrase: Shoulder to shoulder , not-applicable</t>
  </si>
  <si>
    <t>L82A07593,L82A07593</t>
  </si>
  <si>
    <t>7382188S,189</t>
  </si>
  <si>
    <t>MA6NC210936768</t>
  </si>
  <si>
    <t>21M0291518</t>
  </si>
  <si>
    <t>G4F10923012100</t>
  </si>
  <si>
    <t>0CA2F400006BEEF0</t>
  </si>
  <si>
    <t>OE1359406001</t>
  </si>
  <si>
    <t>OE13594060</t>
  </si>
  <si>
    <t>OE1359406301</t>
  </si>
  <si>
    <t>APARTMENT 29 ST MICHAELS, 10 GRAY ROAD, SUNDERLAND</t>
  </si>
  <si>
    <t>SLA 13.20 - CAROLINE - GAS EMERGENCY - Gas leak at property last night. DNO came out and made safe but meter is cracked and advised that thisneeds replacing - METER EXCHANGE - TRAD CREDIT REQUIRED - DANIEL TAYLOR - 07580085958, not-applicable</t>
  </si>
  <si>
    <t>I05L30969</t>
  </si>
  <si>
    <t>U6S00870571302</t>
  </si>
  <si>
    <t>OE13594063</t>
  </si>
  <si>
    <t>SHL1359411901</t>
  </si>
  <si>
    <t>160 Dean House Tumulus Avenue, NEWCASTLE UPON TYNE,</t>
  </si>
  <si>
    <t>Tyne And Wear,</t>
  </si>
  <si>
    <t>NE6 4UU</t>
  </si>
  <si>
    <t>Customer hasn't got time has to pick kids up going to make another appointment. Decom needed</t>
  </si>
  <si>
    <t>SLA:  13:48- SHELL- VPNno top up card available - out of supply- PP unable to support. New customer.Meter exchange required- credit</t>
  </si>
  <si>
    <t>S80L07054</t>
  </si>
  <si>
    <t>L0856015475M</t>
  </si>
  <si>
    <t>SHL13594119</t>
  </si>
  <si>
    <t>SHL1357488302</t>
  </si>
  <si>
    <t>COVID-19 - NO KNOWN - 10.11.2021Mrs Wendy Windmill  +447563654126**** SHOW ID ON ARRIVAL PLEASE ***** single phase meter / ECV OK both meters exterior on the back BOTH OUTSIDE ON WALL SINGLE RATE NOT SURE IF ECO7 OR STANDARD RATE METER 18+parki, not-applicable</t>
  </si>
  <si>
    <t>NA,Z02E102025</t>
  </si>
  <si>
    <t>NA,G4A00323420901</t>
  </si>
  <si>
    <t>MA6NC210936565</t>
  </si>
  <si>
    <t>21M0291855</t>
  </si>
  <si>
    <t>G4F10922112100</t>
  </si>
  <si>
    <t>0CA2F400006BECBB</t>
  </si>
  <si>
    <t>G1211211106MMCD</t>
  </si>
  <si>
    <t>304 Eastfield Road</t>
  </si>
  <si>
    <t>PE1 4RA</t>
  </si>
  <si>
    <t>UKMAHOVO3003255</t>
  </si>
  <si>
    <t>PURE1359417701</t>
  </si>
  <si>
    <t>FLAT NO 6, TWYFORD COURT, NORTHLANDS DRIVE, WINCHESTER, WINCHESTER, HAMPSHIRE</t>
  </si>
  <si>
    <t>SO23 7AL</t>
  </si>
  <si>
    <t>single phase - dual - both internal - sr - booked with Ms Deborah Cutler - parking okay - no trainee - id okay - call 30 minutes before on+447776207370  - debcutler284@gmail.com - , not-applicable</t>
  </si>
  <si>
    <t>Gas is in kitchen in cupboard around corner very awkward.  I pulled my back muscle last time on similar was attempted 3 weeks off the tools.</t>
  </si>
  <si>
    <t>S70C11583,S70C11583</t>
  </si>
  <si>
    <t>G4A00571481101</t>
  </si>
  <si>
    <t>21M0176327</t>
  </si>
  <si>
    <t>PURE13594177</t>
  </si>
  <si>
    <t>0CA2F400006BEFA8</t>
  </si>
  <si>
    <t>SHL1359422001</t>
  </si>
  <si>
    <t>Ppmid replaced</t>
  </si>
  <si>
    <t>21M0292788</t>
  </si>
  <si>
    <t>SHL13594220</t>
  </si>
  <si>
    <t>0CA2F400006BF17F</t>
  </si>
  <si>
    <t>E121211211141JW</t>
  </si>
  <si>
    <t>Flat 9, Mary House Eastcote Street</t>
  </si>
  <si>
    <t>SW9 9HJ</t>
  </si>
  <si>
    <t>SLA - 14:43 - Off Supply - Meter Exchange - Trad PP to Smart PP - unable to top up -</t>
  </si>
  <si>
    <t>Customer power back on. Customer does not want a smart meter but is happy to be on credit. Customer will contact supplier regarding account as customer topped up Â£35 on her key but was unable to use it.</t>
  </si>
  <si>
    <t>S95A01161,S95A01161</t>
  </si>
  <si>
    <t>17P0324223</t>
  </si>
  <si>
    <t>G1211211140DT</t>
  </si>
  <si>
    <t>12 Winchester Court</t>
  </si>
  <si>
    <t>Whitney</t>
  </si>
  <si>
    <t>OX28 6GD</t>
  </si>
  <si>
    <t>UKMAHOVO3003267</t>
  </si>
  <si>
    <t>SHL1356836902</t>
  </si>
  <si>
    <t>Umable to commission as job was originally booked in as a meter removal. Installed smart in dumb as customer wanted meter changeing to e7. All photos taken after install was complete as had to wait for job to be changed.</t>
  </si>
  <si>
    <t>H01C07940,H01C07940</t>
  </si>
  <si>
    <t>20M0070896</t>
  </si>
  <si>
    <t>FOX1358784803</t>
  </si>
  <si>
    <t>tails upgrade from 16mm to 25mm request - cust miss lawrence 07989502394 THE HOUSE ISNT OCCUPIED SO PLEASE CALL CUSTOMER HALF HOUR BEFOREHAND SO SHE CAN GET THERE - , smets2-repair</t>
  </si>
  <si>
    <t>Upgraded 25mm tails</t>
  </si>
  <si>
    <t>OE1357761102</t>
  </si>
  <si>
    <t>STATUS: NO KNOWN OR SUSPECTED COVID-19, Call 30 min before arrival, Lynn Hindmarch, +447402237330, 18+, NO COVID, not-applicable</t>
  </si>
  <si>
    <t>358006S,3580060</t>
  </si>
  <si>
    <t>MA6NC210936088</t>
  </si>
  <si>
    <t>G4F10773932100</t>
  </si>
  <si>
    <t>OE1359445601</t>
  </si>
  <si>
    <t>23 TAUNTON ROAD, SUNDERLAND</t>
  </si>
  <si>
    <t>SR3 4BJ</t>
  </si>
  <si>
    <t>19M1130863,19M1130863</t>
  </si>
  <si>
    <t>G4F90575401900,G4F90575401900</t>
  </si>
  <si>
    <t>MA6NC210752772</t>
  </si>
  <si>
    <t>21E5254364</t>
  </si>
  <si>
    <t>G4F10860772100</t>
  </si>
  <si>
    <t>OE13594456</t>
  </si>
  <si>
    <t>0CA2F400005A6C08</t>
  </si>
  <si>
    <t>OE1359454601</t>
  </si>
  <si>
    <t>STATUS: NO KNOWN OR SUSPECTED COVID-19, Call 30 min before arrival, Lynn Hindmarch, +447402237330, 18+, smets2-commission</t>
  </si>
  <si>
    <t>No signal at all where meter is. Very bad signal will not commission</t>
  </si>
  <si>
    <t>OE13594546</t>
  </si>
  <si>
    <t>PURE1359457201</t>
  </si>
  <si>
    <t>ppmid, smets2-repair</t>
  </si>
  <si>
    <t>Ppmid</t>
  </si>
  <si>
    <t>S8730440</t>
  </si>
  <si>
    <t>PURE13594572</t>
  </si>
  <si>
    <t>0CA2F400006BF190</t>
  </si>
  <si>
    <t>SHL1357662902</t>
  </si>
  <si>
    <t>COVID-19 - NO KNOWN - 10.11.2021Mrs Alina Bulau +447840215804 E7 METERS BOTH OUTSIDE WALL GAS NOT SHOWING AND IHD NOT WORKING PARKING OK smart meterpet - 1 dogparking - yesmeters are located outside in the garden, smets2-repair</t>
  </si>
  <si>
    <t>Spoke with commission line they said Power cycle was required as gas meter was stuck in pairing complete. Shell may need to resume the commissioning on there end</t>
  </si>
  <si>
    <t>FOX1359461001</t>
  </si>
  <si>
    <t>4 Copperfield Close, South Croydon, Surrey, SURREY</t>
  </si>
  <si>
    <t>CR2 0RX</t>
  </si>
  <si>
    <t>elec repair+447966416339, smets2-repair</t>
  </si>
  <si>
    <t>Smets2 electric commissioned successfully by back office</t>
  </si>
  <si>
    <t>21M0282904</t>
  </si>
  <si>
    <t>E6S08589001556</t>
  </si>
  <si>
    <t>FOX13594610</t>
  </si>
  <si>
    <t>PURE1359465901</t>
  </si>
  <si>
    <t>11 HILLCROFT NORTHBROOK AVENUE, WINCHESTER, HAMPSHIRE</t>
  </si>
  <si>
    <t>SO23 0LE</t>
  </si>
  <si>
    <t>18+ Mr Tel no: +441962809637 pensionable ageCovid safe at time of booking. For parking press number 11 at the gate and customer will allow you into the property to park. Standard rate. Single Phase. Dual Fuel. External meters "semi con" rqrd. elec, not-applicable</t>
  </si>
  <si>
    <t>D05C73302,D05C73302</t>
  </si>
  <si>
    <t>2006:490657,490657</t>
  </si>
  <si>
    <t>M700077781903</t>
  </si>
  <si>
    <t>21M0290047</t>
  </si>
  <si>
    <t>G4F10858542100</t>
  </si>
  <si>
    <t>PURE13594659</t>
  </si>
  <si>
    <t>0CA2F400006BEF92</t>
  </si>
  <si>
    <t>SHL1359467001</t>
  </si>
  <si>
    <t>New ppmid commissioned on site as old one was not working serial number 0ca2f400006bf189</t>
  </si>
  <si>
    <t xml:space="preserve">00644	</t>
  </si>
  <si>
    <t xml:space="preserve">00107	</t>
  </si>
  <si>
    <t>SHL13594670</t>
  </si>
  <si>
    <t>SHL13565645/FOC</t>
  </si>
  <si>
    <t>FLAT 4, ST. AUGUSTINES COURT, LYNTON ROAD, LONDON, SE1 5DP</t>
  </si>
  <si>
    <t>Insufficient Polarity Images - Attended site - no access/aborted</t>
  </si>
  <si>
    <t>SHL1359479901</t>
  </si>
  <si>
    <t>22, Hode Garth, THAME, HODE GARTH, THAME, OXFORDSHIRE</t>
  </si>
  <si>
    <t>OX9 3GF</t>
  </si>
  <si>
    <t>Job Type: Exchange 2 rate to 1 rate    Parking: YPets: NAdditional Job Info: ensure customer call on routeContact: 0777 568 0035Booked by: JS @ SECOVID CHECKS DONE, not-applicable</t>
  </si>
  <si>
    <t>Customer was rude when trying to give energy advice</t>
  </si>
  <si>
    <t>B07X190115,B07X190115</t>
  </si>
  <si>
    <t xml:space="preserve">08643	</t>
  </si>
  <si>
    <t>U6S04209241702,UBS04209241702</t>
  </si>
  <si>
    <t xml:space="preserve">02464	</t>
  </si>
  <si>
    <t>MA6NC210936011</t>
  </si>
  <si>
    <t>21M0291699</t>
  </si>
  <si>
    <t>E6F10680102100</t>
  </si>
  <si>
    <t>ISO2037313</t>
  </si>
  <si>
    <t>SHL13594799</t>
  </si>
  <si>
    <t>0CA2F400006BF0B4</t>
  </si>
  <si>
    <t>OE1359480001</t>
  </si>
  <si>
    <t>17K0317525</t>
  </si>
  <si>
    <t>G4K00897101706</t>
  </si>
  <si>
    <t>OE13594800</t>
  </si>
  <si>
    <t>SHL1359488001</t>
  </si>
  <si>
    <t>2, Agatha close, 2, AGATHA CLOSE, LONDON</t>
  </si>
  <si>
    <t>E1W 3RH</t>
  </si>
  <si>
    <t>Cms son is disabled and she asks kindly to not send engineers who have a cold or are sick.Cm said whenever she touches her electricity meter to take the meter reads the lights in her house go off, and she is worried if something worse will happen., site-investigation</t>
  </si>
  <si>
    <t>Custo.ers meter was hanging and everything u open the door the power cuts out. The isolator was hanging off the wall and the cables going into it were not screwed in at all as I pulled them out once taken off the cover. Custo er would like a report so she can use it as evidence for the council. This could potentially have led to a fire due to loose connections. Back board fitted and new isolator fitted. Meter was no exchnage just repositioned safely.</t>
  </si>
  <si>
    <t>L90A01845</t>
  </si>
  <si>
    <t>SHL13594880</t>
  </si>
  <si>
    <t>SW0152700-1</t>
  </si>
  <si>
    <t>22 COWSLIP CRESCENT BERKSHIRE</t>
  </si>
  <si>
    <t>0:00 - 14:00. GAS. Commission of Smart Gas Meter. .</t>
  </si>
  <si>
    <t>Smets 1 gas commission. Spoke to OVO on phone who advised a dual may need to be booked in. Unable to commisssion</t>
  </si>
  <si>
    <t>SHL1359512701</t>
  </si>
  <si>
    <t>43 Aysgarth Road, Yarnton, Kidlington, AYSGARTH ROAD, YARNTON, KIDLINGTON, OXFORDSHIRE</t>
  </si>
  <si>
    <t>OX5 1ND</t>
  </si>
  <si>
    <t>L,L78C64987</t>
  </si>
  <si>
    <t>G4K60566780313,G4K60566780313</t>
  </si>
  <si>
    <t>MA6NC210933888</t>
  </si>
  <si>
    <t>21M0291642</t>
  </si>
  <si>
    <t>E6E03726752121</t>
  </si>
  <si>
    <t>SHL13595127</t>
  </si>
  <si>
    <t>0CA2F400006BEE7E</t>
  </si>
  <si>
    <t>FOX1359520201</t>
  </si>
  <si>
    <t>63 OAKLANDS ROAD, HAVANT, HAMPSHIRE, HAMPSHIRE, Hants</t>
  </si>
  <si>
    <t>PO9 2RL</t>
  </si>
  <si>
    <t>Please re arrange gas exchange.  Bracket needs securing with no nails glue . Pipework on outlet</t>
  </si>
  <si>
    <t>L03C31333,L03C31333</t>
  </si>
  <si>
    <t>G4A00109140801</t>
  </si>
  <si>
    <t>21M0234684</t>
  </si>
  <si>
    <t>FOX13595202</t>
  </si>
  <si>
    <t>0CA2F400006BF18B</t>
  </si>
  <si>
    <t>TEL1359523701</t>
  </si>
  <si>
    <t>28, NEWBOLT ROAD, PORTSMOUTH</t>
  </si>
  <si>
    <t>PO6 4JG</t>
  </si>
  <si>
    <t xml:space="preserve">COVID-19 STATUS: NO KNOWN OR SUSPECTED COVID-19Jayne Horten+442392617613+442392617613single phase meter both meters in kitchen standard rate meter 18+parking ok id ok </t>
  </si>
  <si>
    <t>Please re arrange gas exchange pipework needed flexi hose on to steel</t>
  </si>
  <si>
    <t>S89C78352,S89C78352</t>
  </si>
  <si>
    <t>G4K70274091011</t>
  </si>
  <si>
    <t>21M0291729</t>
  </si>
  <si>
    <t>TEL13595237</t>
  </si>
  <si>
    <t>0CA2F400006BEFE6</t>
  </si>
  <si>
    <t>SHL1359526401</t>
  </si>
  <si>
    <t>6, RON GOLDING CLOSE, MALMESBURY, WILTSHIRE</t>
  </si>
  <si>
    <t>SN16 9XR</t>
  </si>
  <si>
    <t>no one in household self isolating/shielding,  parking available, not pets, no permission required, no phrase/password , not-applicable</t>
  </si>
  <si>
    <t>K93C73628,K93C73628</t>
  </si>
  <si>
    <t>SG940215207320</t>
  </si>
  <si>
    <t>21M0291446</t>
  </si>
  <si>
    <t>G4F10778322100</t>
  </si>
  <si>
    <t>ISO2037331</t>
  </si>
  <si>
    <t>SHL13595264</t>
  </si>
  <si>
    <t>0CA2F400006BE9A4</t>
  </si>
  <si>
    <t>TEL1359543101</t>
  </si>
  <si>
    <t>7, BARROW ROAD, HARWELL, DIDCOT, OXFORDSHIRE</t>
  </si>
  <si>
    <t>OX11 0EB</t>
  </si>
  <si>
    <t>441235835448, DUAL JOB, DD, STANDARD RATE, BELOW 8FT, PARKING OK, ID OK, TRAINEE OK, IHD OK, DAILY READINGS, electric and gas outside,  , not-applicable</t>
  </si>
  <si>
    <t>Z16QK72540,Z16QK72540</t>
  </si>
  <si>
    <t>E6S10378431660,E6S10378431660</t>
  </si>
  <si>
    <t xml:space="preserve">05241	</t>
  </si>
  <si>
    <t>MA6NC210933915</t>
  </si>
  <si>
    <t>21M0290040</t>
  </si>
  <si>
    <t>G4F10764682100</t>
  </si>
  <si>
    <t>TEL13595431</t>
  </si>
  <si>
    <t>0CA2F4000056DE8D</t>
  </si>
  <si>
    <t>TEL1359543601</t>
  </si>
  <si>
    <t>43, TINTAGEL WAY, PORT SOLENT, PORTSMOUTH</t>
  </si>
  <si>
    <t>PO6 4SS</t>
  </si>
  <si>
    <t>Customer Tel Number - +442392375306 call half hour before appt, 18+ elec, standard, parking ok, trainee ok, no COVID, IHD, no pets, location of meters - both outside, not-applicable</t>
  </si>
  <si>
    <t>K77C23111,K77C23111</t>
  </si>
  <si>
    <t>0008994S,8994S</t>
  </si>
  <si>
    <t>MA6NC210625800</t>
  </si>
  <si>
    <t>21M0291734</t>
  </si>
  <si>
    <t>E6E03648552121</t>
  </si>
  <si>
    <t>ISO2037306</t>
  </si>
  <si>
    <t>TEL13595436</t>
  </si>
  <si>
    <t>0CA2F400006BF026</t>
  </si>
  <si>
    <t>TEL1359544201</t>
  </si>
  <si>
    <t>3, EAST HILL DRIVE, LISS, HAMPSHIRE</t>
  </si>
  <si>
    <t>GU33 7RR</t>
  </si>
  <si>
    <t>dual - single phase - e7 - step ladder required - meters are in the garage - gas meter on the wall - call 30 minutes before on +441730893977 - booked with Susan Halstead - parking okay - trainee okay - id okay -  , not-applicable</t>
  </si>
  <si>
    <t>Old boiler possibly won't be able to re light.  X2 Lucy blocks used . No isolator to exchange</t>
  </si>
  <si>
    <t>D14C41828,D14C41828</t>
  </si>
  <si>
    <t>21M0291727</t>
  </si>
  <si>
    <t>TEL13595442</t>
  </si>
  <si>
    <t>0CA2F400006BF0FB</t>
  </si>
  <si>
    <t>FOX1359545501</t>
  </si>
  <si>
    <t>137 Landguard Road, Southsea, Hampshire, HAMPSHIRE, LANDGUARD ROAD, SOUTHSEA, HAMPSHIRE</t>
  </si>
  <si>
    <t>PO4 9DS</t>
  </si>
  <si>
    <t>Please re arrange gas exchange.  Bracket needed time restraint</t>
  </si>
  <si>
    <t>K93C12761,K93C12761</t>
  </si>
  <si>
    <t xml:space="preserve">0079394	</t>
  </si>
  <si>
    <t>21M0291732</t>
  </si>
  <si>
    <t>FOX13595455</t>
  </si>
  <si>
    <t>0CA2F400006BEFF6</t>
  </si>
  <si>
    <t>FOX1359545801</t>
  </si>
  <si>
    <t>6, IRONBRIDGE LANE, SOUTHSEA, HAMPSHIRE</t>
  </si>
  <si>
    <t>PO4 8LZ</t>
  </si>
  <si>
    <t>Suspect Tampering</t>
  </si>
  <si>
    <t>Live and neutral cablegoing through wall to next door bypassing meter</t>
  </si>
  <si>
    <t>+447519132560SINGLE PHASE METER BOTH METERS IN HALLWAYSTANDARD RATE METER 18+PARKING OK PARK ON DRIVE OR IN FRONT OF DRIVE , not-applicable</t>
  </si>
  <si>
    <t>K94C39192</t>
  </si>
  <si>
    <t>G4K03000920101</t>
  </si>
  <si>
    <t>FOX13595458</t>
  </si>
  <si>
    <t>GNL1359550801</t>
  </si>
  <si>
    <t>68 Stockbridge Road, Winchester, Hampshire, Winchester, Hampshire</t>
  </si>
  <si>
    <t>SO22 6RL</t>
  </si>
  <si>
    <t>Access point for meter not big enough for safe removal and fitting, it's basically a viewing window. Wouldn't be able to confirm tightness or fit meter correctly. CN1911B</t>
  </si>
  <si>
    <t>Green Energy, dual - single phase - gas outside - elec inside - gas on the wall - universal key required for gas - call 30 min before on +447780677833 - sr - booked with Jeremy Banks - parking okay (residents only but can pass on arrival off the customer) id okay , not-applicable</t>
  </si>
  <si>
    <t>D15R67088,D15R67088</t>
  </si>
  <si>
    <t>G4K00623650101</t>
  </si>
  <si>
    <t>GNL13595508</t>
  </si>
  <si>
    <t>SHL1359558001</t>
  </si>
  <si>
    <t>ROSSLEY COTTAGE CHAPEL LANE, HANKERTON, MALMESBURY, CHAPEL LANE, HANKERTON, MALMESBURY, WILTSHIRE</t>
  </si>
  <si>
    <t>SN16 9LG</t>
  </si>
  <si>
    <t>COVID-19 STATUS: NO KNOWN OR SUSPECTED COVID-19Mr Robert St John Wright07726104422 Smets 2 - E7 to be installed T2 aerial needed as low signal in the area Meter below 8ft: Y|Has permission to Install: Y|Parking available: FREE_PARKING_NEARBY|Cus</t>
  </si>
  <si>
    <t>Customer has extremely high energy usage. ihd Displaying a cost of Â£4.11 per hour. Advised that heaters may be cheaper with e7.</t>
  </si>
  <si>
    <t>F02C47106,F02C47106</t>
  </si>
  <si>
    <t>21M0291624</t>
  </si>
  <si>
    <t>SHL13595580</t>
  </si>
  <si>
    <t>0CA2F400006BEF86</t>
  </si>
  <si>
    <t>TEL1359563901</t>
  </si>
  <si>
    <t>128, OLD STREET, FAREHAM, HAMPSHIRE</t>
  </si>
  <si>
    <t>PO14 3HQ</t>
  </si>
  <si>
    <t>18+ gas garage and out side elec under stairs cupboard, standard, single phase .  no pets ,parking  , id suff, no trainee meter, internal ele ihd standard meter parking ok photo id sufficient.+441329661391, not-applicable</t>
  </si>
  <si>
    <t>D13C66111,D13C66111</t>
  </si>
  <si>
    <t>4158696S,4158696</t>
  </si>
  <si>
    <t>MA6NC210933924</t>
  </si>
  <si>
    <t>21M0291730</t>
  </si>
  <si>
    <t>E6E03648932121</t>
  </si>
  <si>
    <t>TEL13595639</t>
  </si>
  <si>
    <t>0CA2F400006BF013</t>
  </si>
  <si>
    <t>PURE1359570101</t>
  </si>
  <si>
    <t>55 CHERITON ROAD, WINCHESTER, WINCHESTER, WINCHESTER, HAMPSHIRE</t>
  </si>
  <si>
    <t>SO22 5AX</t>
  </si>
  <si>
    <t>Customer said I'm late arrived 3 minutes late. Contacted office at 10.30 to contact Customer to as vice will be there by 12.30 due to earlier scheduling problems CN1711g</t>
  </si>
  <si>
    <t>F99C73244</t>
  </si>
  <si>
    <t>G4A03111380501</t>
  </si>
  <si>
    <t>PURE13595701</t>
  </si>
  <si>
    <t>01769_20211112144946</t>
  </si>
  <si>
    <t>66 Brockley Avenue</t>
  </si>
  <si>
    <t>NE34 0TY</t>
  </si>
  <si>
    <t>SLA 16:50 ELEC PAYG Single Faulty meter Off Supply (red light on meter) - Unknown - Investigate  S2 on site - Exchange like for like S2 required and commission the asset - If no signal follow the install and leave process Simphiwe.Shozi@ovoenergy.com1 person at propertyCovid Clear - No Symptoms or diagnosis</t>
  </si>
  <si>
    <t>Smets 2 required in job notes for supplier. Smets 2 fitted but unable to be commissioned at this time. Priority was to get power back on</t>
  </si>
  <si>
    <t>19M1293331,19M1293331</t>
  </si>
  <si>
    <t>21E5245739</t>
  </si>
  <si>
    <t>E1211211349MMCD</t>
  </si>
  <si>
    <t>SHL1359587601</t>
  </si>
  <si>
    <t>All assets have now been commissioned on site</t>
  </si>
  <si>
    <t xml:space="preserve">00478	</t>
  </si>
  <si>
    <t>SHL13595876</t>
  </si>
  <si>
    <t>TEL1359588301</t>
  </si>
  <si>
    <t>129, DRAYTON ROAD, SUTTON COURTENAY, ABINGDON, OXFORDSHIRE</t>
  </si>
  <si>
    <t>OX14 4HA</t>
  </si>
  <si>
    <t>gas outsideelec insideno shared supply standard rateparking okay - park outside the propertytrainee okayphoto id okayIHD+447710185969 +441235533164, not-applicable</t>
  </si>
  <si>
    <t>Dual complete, 100amp fuse  dual band used. Gas on other side of house. Boiler not working been turned off for a year as trips electrics, warning notice given. Fire and cooker both fine. No drop. Area tidy customer happy. Ppmid left advice given.</t>
  </si>
  <si>
    <t>F03C22304,F03C22304</t>
  </si>
  <si>
    <t>MA6NC210842891</t>
  </si>
  <si>
    <t>21M0290007</t>
  </si>
  <si>
    <t>G4F10923212100</t>
  </si>
  <si>
    <t>TEL13595883</t>
  </si>
  <si>
    <t>0CA2F4000056E0A3</t>
  </si>
  <si>
    <t>OE1359589001</t>
  </si>
  <si>
    <t>21M0072504,21M0072504</t>
  </si>
  <si>
    <t xml:space="preserve">01552	</t>
  </si>
  <si>
    <t>21E5239957</t>
  </si>
  <si>
    <t>0ca2f40000426e90</t>
  </si>
  <si>
    <t>OE13595890</t>
  </si>
  <si>
    <t>OE1359591001</t>
  </si>
  <si>
    <t>+447808911928 COVID-19 STATUS: NO KNOWN OR SUSPECTED COVID-19,, not-applicable</t>
  </si>
  <si>
    <t>G4F92444761900,G4A01858300501</t>
  </si>
  <si>
    <t xml:space="preserve">00198	</t>
  </si>
  <si>
    <t>MA6NC210752832</t>
  </si>
  <si>
    <t>G4F10805522100</t>
  </si>
  <si>
    <t>OE13595910</t>
  </si>
  <si>
    <t>G1511210946MMCD</t>
  </si>
  <si>
    <t>195 Northumberland Road</t>
  </si>
  <si>
    <t>SO14 0EL</t>
  </si>
  <si>
    <t>UKMAHOVO3004331</t>
  </si>
  <si>
    <t>OE1358545002</t>
  </si>
  <si>
    <t>441740655629 contact no, site-investigation</t>
  </si>
  <si>
    <t>Job initially raised as a dual exchange, rang commissioning support and they said everything is working fine, contacted octopus and they are getting readings on there end aswell no need to change meters</t>
  </si>
  <si>
    <t>OE1359604001</t>
  </si>
  <si>
    <t>11 BRASS THILL ST. MARGARETS GARTH, DURHAM</t>
  </si>
  <si>
    <t>D10L04407,D10L04407</t>
  </si>
  <si>
    <t>20M0070041</t>
  </si>
  <si>
    <t>OE13596040</t>
  </si>
  <si>
    <t>0CA2F400005A6DA3</t>
  </si>
  <si>
    <t>OE1359604402</t>
  </si>
  <si>
    <t>gas commission needed , smets2-commission</t>
  </si>
  <si>
    <t>OE13596044</t>
  </si>
  <si>
    <t>OE1359611201</t>
  </si>
  <si>
    <t>12 ST. AIDANS PARK, FOURSTONES, HEXHAM</t>
  </si>
  <si>
    <t>NE47 5EB</t>
  </si>
  <si>
    <t>19M1130811,19M1130811</t>
  </si>
  <si>
    <t xml:space="preserve">05563	</t>
  </si>
  <si>
    <t>21E5238115</t>
  </si>
  <si>
    <t>OE13596112</t>
  </si>
  <si>
    <t>0CA2F400006CDB74</t>
  </si>
  <si>
    <t>OE1358143802</t>
  </si>
  <si>
    <t>+447941858315 COVID-19 STATUS: NO KNOWN OR SUSPECTED COVID-19 school run pls call on route, Power cycle, not-applicable</t>
  </si>
  <si>
    <t>E121511211035JD</t>
  </si>
  <si>
    <t>FLAT 51, ASHBY HOUSE, ESSEX ROAD</t>
  </si>
  <si>
    <t>N1 3PR</t>
  </si>
  <si>
    <t>SLA 13:40 OFF SUPPLY, FAULTY METER, CREDIT ELDERLY, ELECTRICAL MEDICAL EQUIPMENT THAT IS USED EVERY 4 HOUR</t>
  </si>
  <si>
    <t>H18P0335460,18P0335460</t>
  </si>
  <si>
    <t xml:space="preserve">005987	</t>
  </si>
  <si>
    <t>17P7312470</t>
  </si>
  <si>
    <t xml:space="preserve">0007641	</t>
  </si>
  <si>
    <t>SW0154809/1</t>
  </si>
  <si>
    <t>08:00 - 12:00. GAS. Exchange of SMETS1 System - Gas Meter. Please install an S1 prepayment gas smart mete</t>
  </si>
  <si>
    <t>Original pictures screenshot as waited over half an hour to get job changed so started job was going to mi report but job appeared</t>
  </si>
  <si>
    <t>L1156437184M,L1156437184M</t>
  </si>
  <si>
    <t>MA6NC210937071</t>
  </si>
  <si>
    <t>G4P04989201700</t>
  </si>
  <si>
    <t xml:space="preserve">0005210	</t>
  </si>
  <si>
    <t>SHL1359621001</t>
  </si>
  <si>
    <t>49 KILMARDINNY CRESCENT , GLASGOW</t>
  </si>
  <si>
    <t>G61 3NP</t>
  </si>
  <si>
    <t>DD, standard, elec inside, gas outside, Parking ok, Trainee ok, ID ok, IHD, daily reads, call en route  +447447756456, - gas meter is outside- blank screen- no pets- ok with 2 engineers- parking is driveway and the street- ok with gas supply interruption , not-applicable</t>
  </si>
  <si>
    <t>G4F90259961900,G4F90259961900</t>
  </si>
  <si>
    <t>MA6NC210712348</t>
  </si>
  <si>
    <t>G4F10736662100</t>
  </si>
  <si>
    <t>SHL13596210</t>
  </si>
  <si>
    <t>OE1358443002</t>
  </si>
  <si>
    <t>NO COVID, not-applicable</t>
  </si>
  <si>
    <t>19M1126793,19M1126793</t>
  </si>
  <si>
    <t xml:space="preserve">05261	</t>
  </si>
  <si>
    <t>MA6NC210752781</t>
  </si>
  <si>
    <t>21E5254183</t>
  </si>
  <si>
    <t>G4F10779982100</t>
  </si>
  <si>
    <t>0CA2F400005A87EB</t>
  </si>
  <si>
    <t>02169_20211115113655</t>
  </si>
  <si>
    <t>120 Northfields DUNSTABLE</t>
  </si>
  <si>
    <t>Bedfordshire</t>
  </si>
  <si>
    <t>LU5 5AN</t>
  </si>
  <si>
    <t>SLA: 11:00- SHELL- VPN- OOH WILLIAM PRENTICEAway for a couple of days and has come home to no electricity, customer is vulnerable.METER EXCHANGE REQUIRED- CREDITDoorstep checks for covid</t>
  </si>
  <si>
    <t>Customer off supply replaced electric meter. Needs to be commissioned.</t>
  </si>
  <si>
    <t>16P0589776,16P0589776</t>
  </si>
  <si>
    <t xml:space="preserve">001760	</t>
  </si>
  <si>
    <t>G4P04124911600</t>
  </si>
  <si>
    <t>19P0307251</t>
  </si>
  <si>
    <t xml:space="preserve">0000568	</t>
  </si>
  <si>
    <t>OE1357826802</t>
  </si>
  <si>
    <t>Customer was told gas meter only needed changing, customer can't turn power off today-- OCTJH607</t>
  </si>
  <si>
    <t>covid clearparking ok below 8ft meters outside on the wall, not-applicable</t>
  </si>
  <si>
    <t>17K0217104,17K0217104</t>
  </si>
  <si>
    <t>U6S04117501702,U6S04117501702</t>
  </si>
  <si>
    <t>PURE1359636201</t>
  </si>
  <si>
    <t>FLAT 5 VICTORIA GARDENS 15 MARSTON FERRY ROAD, FLAT 5, VICTORIA GARDENS 15, OXFORD, MARSTON FERRY ROAD, OXFORD</t>
  </si>
  <si>
    <t>OX2 7EF</t>
  </si>
  <si>
    <t>| 18+ | Duel | Standard| Single Phase | Parking ok | ID Suff | Trainee ok | ELEC - internal | GAS - external | IHD | ECV - |   +447887407456, not-applicable</t>
  </si>
  <si>
    <t>D06C21326,D06C21326</t>
  </si>
  <si>
    <t>G4A50221140601,G4A50221140601</t>
  </si>
  <si>
    <t>SG940217608821</t>
  </si>
  <si>
    <t>21E5252671</t>
  </si>
  <si>
    <t>G4F10861662100</t>
  </si>
  <si>
    <t>SG940219815721</t>
  </si>
  <si>
    <t>PURE13596362</t>
  </si>
  <si>
    <t>0CA2F400006BF01D</t>
  </si>
  <si>
    <t>OE1359638701</t>
  </si>
  <si>
    <t>SLA: 20:00Elec - incorrect smart Economy 7 timingsReason for Emergency No heating at property, not-applicableCall attempt for covid checks VM left **DOORSTEP CHECKS REQUIRED**</t>
  </si>
  <si>
    <t>D09R07801</t>
  </si>
  <si>
    <t>OE13596387</t>
  </si>
  <si>
    <t>FOX1359638801</t>
  </si>
  <si>
    <t>+447966585761Please arrange and engineer revisit to commission gas and take a PPMID. , smets2-commission</t>
  </si>
  <si>
    <t>Commissioning completed and ihd left on site</t>
  </si>
  <si>
    <t>G4A00012060401</t>
  </si>
  <si>
    <t>FOX13596388</t>
  </si>
  <si>
    <t>E1511211044MMCD-1</t>
  </si>
  <si>
    <t>18 Trevelyan Way, BERKHAMSTED</t>
  </si>
  <si>
    <t>HP4 1JG</t>
  </si>
  <si>
    <t>Please call 30 minutes before arrival SLA 1345 ELEC CREDIT Faulty meter Off Supply (red light on meter) no electricity on the property Elec off Covid clear 10.50 CS</t>
  </si>
  <si>
    <t>Customer was cut off at road by dno no power yo property can't fit meter until.dno have reconnected</t>
  </si>
  <si>
    <t>K99E010281</t>
  </si>
  <si>
    <t>E1511211044MMCD</t>
  </si>
  <si>
    <t>SHL1359647401</t>
  </si>
  <si>
    <t>4 FERRY COURT, WILSHAM ROAD, ABINGDON, OXFORDSHIRE</t>
  </si>
  <si>
    <t>OX14 5TA</t>
  </si>
  <si>
    <t>+441235520531,CALL PRIOR TO APPOINTMENT, DUAL FUEL,GAS/ELECTRIC EXTERNAL, SEMI CON KIT REQ,STANDARD RATE,PENSIONER IN PROPERTY,PARKING IN FRONT OF HER FLAT,TRAINEE OK,PHOTO ID OK,IHD REQ,, not-applicable</t>
  </si>
  <si>
    <t>Dual complete both outside. 100amp fuse. Semi con kit used. Boiler only appliance, working fine. No drop before or after. Area tidy customer happy ppmid left advice given, est declined.</t>
  </si>
  <si>
    <t>A08X040813,A08X040813</t>
  </si>
  <si>
    <t>SG940218369721</t>
  </si>
  <si>
    <t>21M0290014</t>
  </si>
  <si>
    <t>G4F10732112100</t>
  </si>
  <si>
    <t>SG940219824021</t>
  </si>
  <si>
    <t>SHL13596474</t>
  </si>
  <si>
    <t>0CA2F4000056E09D</t>
  </si>
  <si>
    <t>OE1358143803</t>
  </si>
  <si>
    <t>+447941858315 COVID-19 STATUS: NO KNOWN OR SUSPECTED COVID-19 school run pls call on route, Power cycle, smets2-repair</t>
  </si>
  <si>
    <t>Completed PC. Contacted commissioning support.  Gas resumed. All OK.</t>
  </si>
  <si>
    <t>SHL1357895902</t>
  </si>
  <si>
    <t>+447956258176  COVID-19 STATUS: NO KNOWN OR SUSPECTED COVID-19 can park on drive, Job Type: Smets2 Gas mexParking: yesPets: noAdditional Job Info: ensure customer call on routeContact: 07956258176 Covid-19 checks doneBooked by: AK @ SE, smets2-commission</t>
  </si>
  <si>
    <t>SHL1357895903</t>
  </si>
  <si>
    <t>+447956258176  COVID-19 STATUS: NO KNOWN OR SUSPECTED COVID-19 can park on drive, Job Type: Smets2 Gas mexParking: yesPets: noAdditional Job Info: ensure customer call on routeContact: 07956258176 Covid-19 checks doneBooked by: AK @ SE, not-applicable</t>
  </si>
  <si>
    <t>G4F00189512000,G4F00189512000</t>
  </si>
  <si>
    <t>MA6NC210936179</t>
  </si>
  <si>
    <t>G4F00396292000</t>
  </si>
  <si>
    <t>0CA2F400006BEED1</t>
  </si>
  <si>
    <t>SHL1357065702</t>
  </si>
  <si>
    <t>Smets2 installed in dumb mode as no form of electricity on site yet</t>
  </si>
  <si>
    <t>MA6NC210936167</t>
  </si>
  <si>
    <t>G4F00396102000</t>
  </si>
  <si>
    <t>Domestic / Standard / Gas / Traditional / Install / Not-applicable / Low-pressure</t>
  </si>
  <si>
    <t>OE1357591202</t>
  </si>
  <si>
    <t>G4W00364720601,G4W00364720601</t>
  </si>
  <si>
    <t>OE1355959102</t>
  </si>
  <si>
    <t>Electric already installed gas and ppmid installed and commissioned</t>
  </si>
  <si>
    <t>G4KS0137049161,G4KS0137049161</t>
  </si>
  <si>
    <t xml:space="preserve">03253	</t>
  </si>
  <si>
    <t>MA6NC210712330</t>
  </si>
  <si>
    <t>G4F00499042000</t>
  </si>
  <si>
    <t>0CA2F4000056F96B</t>
  </si>
  <si>
    <t>SHL1359675801</t>
  </si>
  <si>
    <t>37, PLEASANCE CLOSE, GAYWOOD, KING'S LYNN, NORFOLK</t>
  </si>
  <si>
    <t>PE30 4NR</t>
  </si>
  <si>
    <t>Free Parking No Ladder1 CatOk with supply interruptionPlease exchange the elec meter for e7 smart meter. Please contact customer: 07455662325, not-applicable</t>
  </si>
  <si>
    <t>A10LB41106,A10LB41106</t>
  </si>
  <si>
    <t>21M0176782</t>
  </si>
  <si>
    <t>SHL13596758</t>
  </si>
  <si>
    <t>0CA2F400006BEF5A</t>
  </si>
  <si>
    <t>G1511211531JW</t>
  </si>
  <si>
    <t>21 Porter Terrace, Murton,</t>
  </si>
  <si>
    <t>Seaham</t>
  </si>
  <si>
    <t>SR7 9PZ</t>
  </si>
  <si>
    <t>UKMAHOCT3005199</t>
  </si>
  <si>
    <t>E1511211536MMCD</t>
  </si>
  <si>
    <t>9 Linkway Jarrow</t>
  </si>
  <si>
    <t>NE32 4QF</t>
  </si>
  <si>
    <t>SLA 18:35 ELEC PAYG Single Faulty meter Off Supply (red light on meter) - Meter Unresponsive Meter location: inside Nomthandazo.Mwelase@ovoenergy.com</t>
  </si>
  <si>
    <t>19M1142460</t>
  </si>
  <si>
    <t>SHL1359680301</t>
  </si>
  <si>
    <t>1 Scotland Farm Road, Ash Vale, ALDERSHOT, SCOTLAND FARM ROAD, ASH VALE, ALDERSHOT, HAMPSHIRE</t>
  </si>
  <si>
    <t>GU12 5JA</t>
  </si>
  <si>
    <t>S02C54050,S02C54050</t>
  </si>
  <si>
    <t>G4A06282280101,G4A06282280101</t>
  </si>
  <si>
    <t>MA6NC210936776</t>
  </si>
  <si>
    <t>21M0291612</t>
  </si>
  <si>
    <t>G4F10861432100</t>
  </si>
  <si>
    <t>SHL13596803</t>
  </si>
  <si>
    <t>0CA2F400006BF118</t>
  </si>
  <si>
    <t>PURE1359681501</t>
  </si>
  <si>
    <t>28 MORNINGTON CLOSE, BAUGHURST, TADLEY, BAUGHURST, TADLEY, HAMPSHIRE</t>
  </si>
  <si>
    <t>RG26 5PQ</t>
  </si>
  <si>
    <t>+441189814890 ENROUTE, STANDARD, SINGLE, EXTERNAL, EASY ACCESS, PARKING OK, TRAINEE OK, ID OK, IHD, , not-applicable</t>
  </si>
  <si>
    <t>Commissioning complete. No issues. Customer doesn't want an ihd. 100amp fuse.</t>
  </si>
  <si>
    <t>D05R00544,D05R00544</t>
  </si>
  <si>
    <t>21M0291640</t>
  </si>
  <si>
    <t>PURE13596815</t>
  </si>
  <si>
    <t>PURE1359683101</t>
  </si>
  <si>
    <t>1 FORGE COTTAGES ABINGDON ROAD, EAST ILSLEY, NEWBURY, East Ilsley, Newbury, Berkshire</t>
  </si>
  <si>
    <t>RG20 7LQ</t>
  </si>
  <si>
    <t>Contacted customer for assistance finding address, customer is leaving leaving property now as she thought I'd be arriving g between 8-12. Customer also has reservations about meter working g due to signal. ET1811D</t>
  </si>
  <si>
    <t>elec / below 8ft / outdoors / standard rate / parking okay / trainee okay / password: the royals +447976374146 ring 30 mins prior, not-applicable</t>
  </si>
  <si>
    <t>D07C07593</t>
  </si>
  <si>
    <t>PURE13596831</t>
  </si>
  <si>
    <t>TEL1359691301</t>
  </si>
  <si>
    <t>44, SPINNEY WALK, BARNHAM, BOGNOR REGIS, WEST SUSSEX</t>
  </si>
  <si>
    <t>PO22 0HT</t>
  </si>
  <si>
    <t>+447821755392Gas and Elec in garage - ECV RED - NO LADDERsingle phase standard rate 18+ID OKPARKING ON DRIVE IHD NEEDED , not-applicable</t>
  </si>
  <si>
    <t>D01C62539,D01C62539</t>
  </si>
  <si>
    <t>G4A00573811501,G4A00573811501</t>
  </si>
  <si>
    <t>MA6NC210936767</t>
  </si>
  <si>
    <t>21M0176860</t>
  </si>
  <si>
    <t>G4F10861482100</t>
  </si>
  <si>
    <t>TEL13596913</t>
  </si>
  <si>
    <t>0CA2F400006BF014</t>
  </si>
  <si>
    <t>SHL1359702901</t>
  </si>
  <si>
    <t>24, HANOVERIAN WAY</t>
  </si>
  <si>
    <t>PO15 7JT</t>
  </si>
  <si>
    <t>Mrs Debra Treleaven +447795314250 stand dual oside wall both meters , not-applicable</t>
  </si>
  <si>
    <t>F99C62620,F99C62620</t>
  </si>
  <si>
    <t>G4A00316470801,G4A00316470801</t>
  </si>
  <si>
    <t>MA6NC210936365</t>
  </si>
  <si>
    <t>21E5250854</t>
  </si>
  <si>
    <t>G4F10858782100</t>
  </si>
  <si>
    <t>SHL13597029</t>
  </si>
  <si>
    <t>0CA2F400006BEF9D</t>
  </si>
  <si>
    <t>OE1358332702</t>
  </si>
  <si>
    <t>meter commissioning, smets2-repair</t>
  </si>
  <si>
    <t>Ppmid installed.</t>
  </si>
  <si>
    <t>OE1359729501</t>
  </si>
  <si>
    <t>1 Dene Terrace</t>
  </si>
  <si>
    <t>NE42 6DL</t>
  </si>
  <si>
    <t>Will need to park away from house due to narrow back lane. House has the street name Dene Terrace on the yard wall., not-applicable</t>
  </si>
  <si>
    <t>Z16QF65025,Z16QF65025</t>
  </si>
  <si>
    <t>21E5249887</t>
  </si>
  <si>
    <t>OE13597295</t>
  </si>
  <si>
    <t>0CA2F400006CDB73</t>
  </si>
  <si>
    <t>TEL1356963102</t>
  </si>
  <si>
    <t>COVID-19 STATUS: NO KNOWN OR SUSPECTED COVID-19 ** Dual Band Required ** 18+ IHDParking - Ok Elec - Internal Gas - External - Semi Con Kit Below 8FT  ** +447448210772 - Call 30 Mins Prior ** , site-investigation</t>
  </si>
  <si>
    <t>FOX1357591902</t>
  </si>
  <si>
    <t>Meter on hinged door, old school viewing glass Et1611E</t>
  </si>
  <si>
    <t>TEL1357149102</t>
  </si>
  <si>
    <t>COVID-19 NO CONT WITH CUST, DOOR CHECK REQ 2.11..2021+447957395573 enroute, standard, single, Gas in the back of cupboard, elec internal, easy access, parking ok, trainee ok, id ok, ihd , not-applicable</t>
  </si>
  <si>
    <t>Spoke to tec line. Sleaving over single insulation cables. Fitted isolator. Checked block. Warning notice. Electric all ok. Cant do gas as cupboard too small for access. Customer will arrange for better access. Abort code ta56896</t>
  </si>
  <si>
    <t>I99A20680,I99A20680</t>
  </si>
  <si>
    <t>21M0291670</t>
  </si>
  <si>
    <t>ISO2033104</t>
  </si>
  <si>
    <t>0CA2F400005BCF45</t>
  </si>
  <si>
    <t>SHL1359742501</t>
  </si>
  <si>
    <t>33, Rainsborough, Giffard Park, MILTON KEYNES, Rainsborough</t>
  </si>
  <si>
    <t>MK14 5PL</t>
  </si>
  <si>
    <t>F02FE02884,F02FE02884</t>
  </si>
  <si>
    <t>G4K04056890101,G4K04056890101</t>
  </si>
  <si>
    <t>MA6NC210625813</t>
  </si>
  <si>
    <t>21E5252630</t>
  </si>
  <si>
    <t>E6E03646032121</t>
  </si>
  <si>
    <t>SHL13597425</t>
  </si>
  <si>
    <t>0CA2F400006BEC53</t>
  </si>
  <si>
    <t>OE1356512702</t>
  </si>
  <si>
    <t>Electric commissioned but gas and ppmid wouldn't commission couldn't get through to comms support</t>
  </si>
  <si>
    <t xml:space="preserve">00574	</t>
  </si>
  <si>
    <t>PURE1359753901</t>
  </si>
  <si>
    <t>COOMBEWICK HOUSE, LONDON ROAD, ASHINGTON, PULBOROUGH, West Sussex</t>
  </si>
  <si>
    <t>RH20 3AU</t>
  </si>
  <si>
    <t>Customer happy to rebook as he has appt. Aboty code ET1821e</t>
  </si>
  <si>
    <t>[REDACTED], [REDACTED], [REDACTED], Thea Paraskevaides ELEC ONLY PARKING OK METER IS FAR FROM PROPERTY ON A PRIVATE LANE AWARE IHD WONT WORK SINGLE PH+447896554709 - parking ok - id ok - 2 engineers ok - external GATE code - 4135</t>
  </si>
  <si>
    <t>D15B227037</t>
  </si>
  <si>
    <t>PURE13597539</t>
  </si>
  <si>
    <t>SHL1358125602</t>
  </si>
  <si>
    <t>Gas meter is outside please recommission gas meterContact number: 01844201306Parking available: Free parking should if any problems call number abovePets: NoCovid safe , not-applicable</t>
  </si>
  <si>
    <t>Gas meter and hub changed to dual band, still waiting for elec to complete, unable unable send gas requests off. Site support told to move on as cannot do anything until elec is complete. Boiler in loft, working fine. No drop. Area tidy customer happy. Ppmid already on site. Advice given.</t>
  </si>
  <si>
    <t>G4K00536981920,G4K00536981920</t>
  </si>
  <si>
    <t xml:space="preserve">00320	</t>
  </si>
  <si>
    <t>MA6NC210933868</t>
  </si>
  <si>
    <t>G4F10923002100</t>
  </si>
  <si>
    <t>SHL1358055502</t>
  </si>
  <si>
    <t>Dual complete, no han, site support confirmed install and leave. Advised customer. Boiler and cooker both fine. No drop. 100amp fuse. Tails 1&amp;2 replaced. Advice given, est declined. Area tidy customer happy. No ppmid left as nothing commissioned.</t>
  </si>
  <si>
    <t>Z03E003210,Z03E003210</t>
  </si>
  <si>
    <t>MA6NC210933938</t>
  </si>
  <si>
    <t>21M0290006</t>
  </si>
  <si>
    <t>G4F10778062100</t>
  </si>
  <si>
    <t>TEL1358376502</t>
  </si>
  <si>
    <t>+447773139371 - parking ok - id ok - 2 engineers ok - e7 - elec internal - gas external - semi con kit req NO COVID , not-applicable</t>
  </si>
  <si>
    <t>F02FE08613,F02FE08613</t>
  </si>
  <si>
    <t>G4K00108841701,G4K00108841701</t>
  </si>
  <si>
    <t>MA6NC210936495</t>
  </si>
  <si>
    <t>21M0176165</t>
  </si>
  <si>
    <t>G4F12043782100</t>
  </si>
  <si>
    <t>0CA2F400005BCFCF</t>
  </si>
  <si>
    <t>OE1358570302</t>
  </si>
  <si>
    <t>COVID-19 - NO KNOWN - 15.11.2021Ian Hambling 01914556349  +447879466225 D/F STANDARD METERS INSIDE CUPBOARD SINGLE PH PARKING OK , not-applicable</t>
  </si>
  <si>
    <t>16K0555808,16K0555808</t>
  </si>
  <si>
    <t>G4K00816511606,G4K00816511606</t>
  </si>
  <si>
    <t>MA6NC210714995</t>
  </si>
  <si>
    <t>21E5254225</t>
  </si>
  <si>
    <t>G4F00510802000</t>
  </si>
  <si>
    <t>0CA2F4000056F942</t>
  </si>
  <si>
    <t>OE1358425602</t>
  </si>
  <si>
    <t>Live neutral reverse on all sockets</t>
  </si>
  <si>
    <t>OE1359786601</t>
  </si>
  <si>
    <t>16 MONTROSE CRESCENT, GATESHEAD</t>
  </si>
  <si>
    <t>NE9 5NN</t>
  </si>
  <si>
    <t>On street parking, door located on side of house, no pets, meters located in cupboard in living room, should be no access issues., not-applicable</t>
  </si>
  <si>
    <t>Complete ok. 6mb drop on e6 pre gas test. 3mb drop on g4 Post gas test. No smell of gas by customer. All permissable.</t>
  </si>
  <si>
    <t>F94L14746,F94L14746</t>
  </si>
  <si>
    <t>E6S09432562056,L2051943256M</t>
  </si>
  <si>
    <t xml:space="preserve">01094	</t>
  </si>
  <si>
    <t>MA6NC210811166</t>
  </si>
  <si>
    <t>21E5254139</t>
  </si>
  <si>
    <t>G4F10801732100</t>
  </si>
  <si>
    <t>OE13597866</t>
  </si>
  <si>
    <t>0CA2F400005BE3EF</t>
  </si>
  <si>
    <t>SHL1359788801</t>
  </si>
  <si>
    <t>CLOCKCASE BARN, CLOCKCASE ROAD, CLENCHWARTON, KING'S LYNN, NORFOLK, Clockcase Road</t>
  </si>
  <si>
    <t>PE34 4BZ</t>
  </si>
  <si>
    <t>Job Type: Elec OnlyParking: YesPets: YesContact Number: 07903351908Brown box for Gas: N/AHalf hourly reads: YesBooked BY: (RG) @ SECOVID CHECKS DONE, not-applicable</t>
  </si>
  <si>
    <t>I09EE12786,I09EE12786</t>
  </si>
  <si>
    <t>21M0291394</t>
  </si>
  <si>
    <t>SHL13597888</t>
  </si>
  <si>
    <t>0CA2F400006BEF84</t>
  </si>
  <si>
    <t>SHL1356810902</t>
  </si>
  <si>
    <t>Job Type: smets2 Gas onlyParking: drivewayPets: no petsAdditional Job Info: Smets2 gas only Contact: 07854734544Booked by: SS @ SE, not-applicable</t>
  </si>
  <si>
    <t>Z15N259779,Z15N259779</t>
  </si>
  <si>
    <t>E6S04973261556,E6S04973261556</t>
  </si>
  <si>
    <t>M700014211903</t>
  </si>
  <si>
    <t>21M0291817</t>
  </si>
  <si>
    <t>G4F10861622100</t>
  </si>
  <si>
    <t>SG940219823821</t>
  </si>
  <si>
    <t>0CA2F400006BEEC6</t>
  </si>
  <si>
    <t>E1611211412KL</t>
  </si>
  <si>
    <t>3 Sinodun Close Long Wittenham</t>
  </si>
  <si>
    <t>OX14 4PY</t>
  </si>
  <si>
    <t>Customer not in, no answer on phone, waited on site for 15 minutes.customer is on supply though as all. St15491611</t>
  </si>
  <si>
    <t>SLA 17:10 ELEC Elec is off supply , please exchange it to the elec meter.Covid checks, no answer. Doorstep checks required</t>
  </si>
  <si>
    <t>OE1359800301</t>
  </si>
  <si>
    <t>120 MOORSIDE NORTH, NEWCASTLE UPON TYNE</t>
  </si>
  <si>
    <t>NE4 9DY</t>
  </si>
  <si>
    <t>New 63mm feed put in by NGN.U16 meter required as additional boiler being installed.customer off supply so needs to be arranged ASAP.abort code-JM1252</t>
  </si>
  <si>
    <t>SMETS2 Gas exchange. , not-applicable</t>
  </si>
  <si>
    <t>E6S06793131660,E6S06793131660</t>
  </si>
  <si>
    <t>OE13598003</t>
  </si>
  <si>
    <t>PURE1357880302</t>
  </si>
  <si>
    <t>Site investigation booked to find out which neighbour is sharing the cable to be able to have smart meter fitted., site-investigation</t>
  </si>
  <si>
    <t>Property has a shared fuse with another flat, I believe it could be no.8 but I have no access to check. Checked no.11 and doesn't appear to be that flat. A time needs to be agreed where we can access all flats</t>
  </si>
  <si>
    <t>OE1358674602</t>
  </si>
  <si>
    <t>COVID CLEAR IN COMMUNAL LOCKED CUPBOARDS, PARKING OK , not-applicable</t>
  </si>
  <si>
    <t>E6S25888301961,E6S25888301961</t>
  </si>
  <si>
    <t>SHL1359811601</t>
  </si>
  <si>
    <t>Flat 1 Fulham Park House 1a, Chesilton Road, LONDON, Chesilton Road</t>
  </si>
  <si>
    <t>SW6 5AA</t>
  </si>
  <si>
    <t>call on route+447703731113, Monthly, standard, 2nd floor flat, both inside , step ladders, trainee ok, IHD, daily reads, pay and display,, Press Intercom no 1 for flat 1, Meter tails seem to be loose. and electrician claims we need to fix/change cables.park; free parkingpets: nolocation: hallway of the entrance.07809422232, site-investigation</t>
  </si>
  <si>
    <t>Job complete checked customer meter and tails all seem to be fine and in good condition. She was talking more about the main electrical pipe that comes in from outside. I explained to her that we don't deal with any of that we can only touch and deal with the cables from the meter to the ccu and the fuse. If It is to do with the service pipe then I explained that she would need to contact UK power network or the providers within her area.</t>
  </si>
  <si>
    <t>D02A16503</t>
  </si>
  <si>
    <t>SHL13598116</t>
  </si>
  <si>
    <t>PURE1359814201</t>
  </si>
  <si>
    <t>35 SABINE ROAD, LONDON, LONDON</t>
  </si>
  <si>
    <t>SW11 5LN</t>
  </si>
  <si>
    <t xml:space="preserve">Ms Katharine Norbury/+447775762880/katejnorbury@gmail.com DUAL FUEL SINGLE PHASED STEP LADDER BOTH INTERNAL STANDARD METER PARKING OKAY TRAINEE OKAY ID OKAY IHD CALL ENROUTE, Ms Katharine Norbury/+447775762880/katejnorbury@gmail.comDUAL FUELSINGLE PHASEDSTEP LADDERBOTH INTERNALSTANDARD METERPARKING OKAYTRAINEE OKAYID OKAYIHDCALL ENROUTE </t>
  </si>
  <si>
    <t>Job complete 60amp fuse. All meter tails secure in meter and polarity and socket test passed and all in order. Electricity back on and in working order. gas all done all in order. All test carried out and passed. Gas back on and working</t>
  </si>
  <si>
    <t>L83A71552,L83A71552</t>
  </si>
  <si>
    <t>S016830,16830</t>
  </si>
  <si>
    <t>MA6NC210933823</t>
  </si>
  <si>
    <t>21M0291439</t>
  </si>
  <si>
    <t>G4F00338692000</t>
  </si>
  <si>
    <t>PURE13598142</t>
  </si>
  <si>
    <t>0CA2F400006BF09E</t>
  </si>
  <si>
    <t>OE1358674603</t>
  </si>
  <si>
    <t>COVID CLEAR IN COMMUNAL LOCKED CUPBOARDS, PARKING OK , site-investigation</t>
  </si>
  <si>
    <t>Apartment 21 and 22 Cross labelled in meter bank, correct meter serial been scanned onto app.</t>
  </si>
  <si>
    <t>G1611211737CP</t>
  </si>
  <si>
    <t>12 STRAKER STREET</t>
  </si>
  <si>
    <t>TS26 8BP</t>
  </si>
  <si>
    <t>SLA 20.40 - SFTP - OVO - GAS EMERGENCY - OFF SUPPLY - FAULTY METER - S2 on site - Exchange like for like S2 required and commission the asset - If no signal follow the install and leave processCALLED THE CUSTOMER @ 17:40 TO COMPLETE THE COVID CHECKS - ALL CLEAR</t>
  </si>
  <si>
    <t>G4F01374342000</t>
  </si>
  <si>
    <t>01771_20211116210218</t>
  </si>
  <si>
    <t>3 ST PETERS VIEW</t>
  </si>
  <si>
    <t>SLA 22.20 - VPN - OCTOPUS - DUAL EMERGENCY - OFF SUPPLY - METER EXCHANGE - CREDIT REQUIREDCALLED THE CUSTOMER @ 19:22 TO COMPLETE THE COVID CHECKS - ALL CLEAR</t>
  </si>
  <si>
    <t>S07N26898,S07N26898</t>
  </si>
  <si>
    <t>L1156177535M</t>
  </si>
  <si>
    <t>21E5253845</t>
  </si>
  <si>
    <t>ISO2033934</t>
  </si>
  <si>
    <t>E151611211916CP</t>
  </si>
  <si>
    <t>FOX1359844501</t>
  </si>
  <si>
    <t>16 Chaffinch Green, Waterlooville, Hampshire, HAMPSHIRE</t>
  </si>
  <si>
    <t>Z16QF37949,Z16QF37949</t>
  </si>
  <si>
    <t>E6S07992221660,E6S07992221660</t>
  </si>
  <si>
    <t xml:space="preserve">03111	</t>
  </si>
  <si>
    <t>MA6NC210625824</t>
  </si>
  <si>
    <t>21M0291728</t>
  </si>
  <si>
    <t>G4F12043962100</t>
  </si>
  <si>
    <t>FOX13598445</t>
  </si>
  <si>
    <t>0CA2F400006BEFFD</t>
  </si>
  <si>
    <t>SHL1359162402</t>
  </si>
  <si>
    <t>The customer has E7 meter, and he wants to have STANDARD RATEAre there any pets on the property? NAre they ok with 2 people attending? YAre there any parking restrictions? NNo any Covid issues, not-applicable</t>
  </si>
  <si>
    <t>L85C17691,L85C17691</t>
  </si>
  <si>
    <t>21M0176333</t>
  </si>
  <si>
    <t>0CA2F400006BEFBC</t>
  </si>
  <si>
    <t>TEL1359851901</t>
  </si>
  <si>
    <t>re book gas exchange. Bracket needed time restraintNo Pets, external meters, trainee ok, no vulnerabilities. singlei phase dual band required5903063+442392592156password: sunshine, not-applicable</t>
  </si>
  <si>
    <t>Bracket and back board fitted</t>
  </si>
  <si>
    <t>S351745,51745</t>
  </si>
  <si>
    <t>MA6NC210625671</t>
  </si>
  <si>
    <t>G4F12058442100</t>
  </si>
  <si>
    <t>TEL13598519</t>
  </si>
  <si>
    <t>SHL1357318502</t>
  </si>
  <si>
    <t>step ladderboth inside standard rateparking okay - drivewaytrainee okayphoto id okayIHD+447741475672, not-applicable</t>
  </si>
  <si>
    <t>HS13K08789,HS13K08789</t>
  </si>
  <si>
    <t>G4A00168150101,G4A00168150101</t>
  </si>
  <si>
    <t>MA6NC210936577</t>
  </si>
  <si>
    <t>21M0291511</t>
  </si>
  <si>
    <t>E6F10679452100</t>
  </si>
  <si>
    <t>0CA2F40000523F8A</t>
  </si>
  <si>
    <t>OE1358720302</t>
  </si>
  <si>
    <t>+447920152550, Dual, Parking ok, Internal, , not-applicable</t>
  </si>
  <si>
    <t>18K0065982,18K0065982</t>
  </si>
  <si>
    <t>21E5254121</t>
  </si>
  <si>
    <t>0CA2F400005A6DFF</t>
  </si>
  <si>
    <t>G1711210958CP</t>
  </si>
  <si>
    <t>95 Saltram Crescent</t>
  </si>
  <si>
    <t>W9 3JS</t>
  </si>
  <si>
    <t>SLA 13.00 - SFTP - GAS EMERGENCY - OVO - OFF SUPPLY - FAULTY METER - CALL ON ROUTE AS BUZZER NOT WORKING - NOT OUR ASSET</t>
  </si>
  <si>
    <t>L0554047936M</t>
  </si>
  <si>
    <t>UKMAHOVO3008149</t>
  </si>
  <si>
    <t>OE1358054802</t>
  </si>
  <si>
    <t>Comms team asked for power cycle which I done after that they said electric looks fine but gas will need replacing going to arrange an appointment with the customer. Dual band meters will be best to fit in this property due to the distance</t>
  </si>
  <si>
    <t>OE1358701202</t>
  </si>
  <si>
    <t>+447824344614 COVID-19 STATUS: NO KNOWN OR SUSPECTED COVID-19, Parking available on driveway., not-applicable</t>
  </si>
  <si>
    <t>Completed. Built over service. 53882899</t>
  </si>
  <si>
    <t>16K0428028,16K0428028</t>
  </si>
  <si>
    <t>G4K00529401706,G4K00529401706</t>
  </si>
  <si>
    <t>MA6NC210670458</t>
  </si>
  <si>
    <t>21M0202883</t>
  </si>
  <si>
    <t>G4F12074932100</t>
  </si>
  <si>
    <t>0CA2F400005BE5D2</t>
  </si>
  <si>
    <t>G171121103221JW</t>
  </si>
  <si>
    <t>6, 6, , Windrush Court,Windrush Drive, , HIGH WYCOMBE,,</t>
  </si>
  <si>
    <t>HP13 7UL</t>
  </si>
  <si>
    <t>UKMAHSOP3008222</t>
  </si>
  <si>
    <t>CNRG1346547303</t>
  </si>
  <si>
    <t>COVID-19 STATUS: NO CONTACT WITH CUSTOMER, DOORSTEP CHECKS REQUIREDSteve Paterson- 0333 240 8325meter located- bin cupboardCOLLECT KEYS FROM -4 Atholl Place, EH3 8HTPARKING AVAILABLE, not-applicable</t>
  </si>
  <si>
    <t>OE1357640302</t>
  </si>
  <si>
    <t>17M1024828,17M1024828</t>
  </si>
  <si>
    <t>G4F72265331700,G4F72265331700</t>
  </si>
  <si>
    <t xml:space="preserve">07014	</t>
  </si>
  <si>
    <t>MA6NC210712341</t>
  </si>
  <si>
    <t>21E5254199</t>
  </si>
  <si>
    <t>G4F10805742100</t>
  </si>
  <si>
    <t>0CA2F400005BE3F3</t>
  </si>
  <si>
    <t>OE1359872801</t>
  </si>
  <si>
    <t>19M1219642,D00L42306</t>
  </si>
  <si>
    <t>G4F92300671900,G4F92300671900</t>
  </si>
  <si>
    <t>MA6NC210670494</t>
  </si>
  <si>
    <t>21E5249897</t>
  </si>
  <si>
    <t>E6F10992892100</t>
  </si>
  <si>
    <t>OE13598728</t>
  </si>
  <si>
    <t>0CA2F4000056F85B</t>
  </si>
  <si>
    <t>SES1359065202</t>
  </si>
  <si>
    <t>Dual complete 60amp fuse. Solar. Boiler only gas appliance. Working fine. Wan dropped out after sending elec request. No time to change due to additional jobs being put on me. Have spoken tk customer to tell them nothing is paired. Area tidy customer happy. Ppmid not left due to not being commissioned.</t>
  </si>
  <si>
    <t>L88R68569,L88R68569</t>
  </si>
  <si>
    <t>G4A02743730601,G4A02743730601</t>
  </si>
  <si>
    <t xml:space="preserve">09180	</t>
  </si>
  <si>
    <t>MA6NC210933941</t>
  </si>
  <si>
    <t>21M0290013</t>
  </si>
  <si>
    <t>G4F10778022100</t>
  </si>
  <si>
    <t>01891_20211117120453</t>
  </si>
  <si>
    <t>23 COPPERFIELDS, HIGH WYCOMBE, HP124AN</t>
  </si>
  <si>
    <t>HP12 4AN</t>
  </si>
  <si>
    <t>SLA 13.35 - SHELL - VPN - GAS EMERGENCY - OFF SUPPLY - METER EXCHANGE - CREDIT REQUIREDMeter is faultyGas offcovid clear 10.39 CS</t>
  </si>
  <si>
    <t>Faulty gas meter valve had closed internally replaced replaced meyer</t>
  </si>
  <si>
    <t>E6S00315951054</t>
  </si>
  <si>
    <t>A10000031595</t>
  </si>
  <si>
    <t>MA6NC210937064</t>
  </si>
  <si>
    <t>G4K00023911301</t>
  </si>
  <si>
    <t>UKMAHFUZ3008226</t>
  </si>
  <si>
    <t>E15171121161526JW</t>
  </si>
  <si>
    <t>33 Corporation Road</t>
  </si>
  <si>
    <t>SFTP - SLA - 19:15 - Off Supply with ELEC - Meter Exchange - Smart PAYG Required - "Meter is blank. The customer mentioned fire coming from the meter.Coronavirus; no symptomsAdditional Equipment; TorchCustomer contact; +447359078232" -  - CUST_PASSWORD: NoneCOVID CLEAR</t>
  </si>
  <si>
    <t>Dno ref 211117-008994</t>
  </si>
  <si>
    <t>13P1010838,13P1010838</t>
  </si>
  <si>
    <t>17P7321525</t>
  </si>
  <si>
    <t xml:space="preserve">07645	</t>
  </si>
  <si>
    <t>ISO2033910</t>
  </si>
  <si>
    <t>SHL1359964002</t>
  </si>
  <si>
    <t>14 SOUTH VIEW, SHERBURN HILL, DURHAM, SHERBURN HILL</t>
  </si>
  <si>
    <t>DH6 1PW</t>
  </si>
  <si>
    <t>Standard rate meters/ internal/external parking ok trainee ok /dd dual fuel,+447394780092 step ladder, SLA - 22:58CUSTOMER IS OFF SUPPLY FOR GAS CUSTOMER HAS RAN OUT OF CREDIT ON THE METER UNABLE TO ACTIVATE EMERGENCY CREDIT COMPLETED THE COVID CHECK @19:59 - ALL CLEAR , not-applicable</t>
  </si>
  <si>
    <t>D15R52864</t>
  </si>
  <si>
    <t>G4F90914911900</t>
  </si>
  <si>
    <t>SHL13599640</t>
  </si>
  <si>
    <t>OE1358210502</t>
  </si>
  <si>
    <t>COVID-19 STATUS: NO CONTACT WITH CUSTOMER, DOORSTEP CHECKS REQUIRED, gas meter installation only, not-applicable</t>
  </si>
  <si>
    <t>Duel band needed  gas over 10m away. New hub installed and transferred elec</t>
  </si>
  <si>
    <t>U6S03403651602,G4P71290081600</t>
  </si>
  <si>
    <t xml:space="preserve">04637	</t>
  </si>
  <si>
    <t>MA6NC210480955</t>
  </si>
  <si>
    <t>E6F10678532100</t>
  </si>
  <si>
    <t>OE1359971601</t>
  </si>
  <si>
    <t>No hangover on new elec install. Bad signal in area</t>
  </si>
  <si>
    <t>I05L41472</t>
  </si>
  <si>
    <t>OE13599716</t>
  </si>
  <si>
    <t>E111811210904DT</t>
  </si>
  <si>
    <t>14a Tennyson Road</t>
  </si>
  <si>
    <t>LU1 3RT</t>
  </si>
  <si>
    <t>SLA: 12:04- OVO- SFTP - ELECFaulty meter Off Supply (less than Â£1 credit)kid under 5Meter exchange required- ppCovid clear , meter inside, On supply , Less than a Â£1</t>
  </si>
  <si>
    <t>Smets 2 installed in dumb customer is on prepay so someone will need to go back and change</t>
  </si>
  <si>
    <t>S12G15463,S12G15463</t>
  </si>
  <si>
    <t>21M0291507</t>
  </si>
  <si>
    <t>PURE1359979701</t>
  </si>
  <si>
    <t>As requested on site, smets2-commission</t>
  </si>
  <si>
    <t>As per phonecall with site support, elec needed to be commissioned again, error code popped up and they also told me that supplier connects the gas and elec to ppmid which was issue previously as ppmid shows 0.00 for cost but has usage now in watts and correct time. Have left site after sending requests. Area tidy customer happy. Explained to customer.</t>
  </si>
  <si>
    <t>PURE13599797</t>
  </si>
  <si>
    <t>SHL1358828202</t>
  </si>
  <si>
    <t>Hot shoe required.no hot shoe in stock. Customer will contact Shell to reschedule appointment. ET 1811D. Customer will contact Shell..</t>
  </si>
  <si>
    <t>OE1358452702</t>
  </si>
  <si>
    <t>07921 728358, smets2-repair</t>
  </si>
  <si>
    <t>Working ok</t>
  </si>
  <si>
    <t>SHL1340043003</t>
  </si>
  <si>
    <t>7159646M,L0337159646M</t>
  </si>
  <si>
    <t xml:space="preserve">03892	</t>
  </si>
  <si>
    <t>ma6nc210936344</t>
  </si>
  <si>
    <t>e6f10680052100</t>
  </si>
  <si>
    <t>SHL13566861/1</t>
  </si>
  <si>
    <t xml:space="preserve">04517	</t>
  </si>
  <si>
    <t>SHL1358941902</t>
  </si>
  <si>
    <t>covid 19 status no known or suspected covid 19- 1 person- parking ok, gas meter in ground in pit covid questions answered 1 person in houseno parking issues no pets no medical equipment , smets2-commission</t>
  </si>
  <si>
    <t>2093028-1</t>
  </si>
  <si>
    <t>1 Bridge Cottages Ford Aylesbury</t>
  </si>
  <si>
    <t>HP17 8XB</t>
  </si>
  <si>
    <t>Access Information	Client Name : Good Energy Access Arrangements: Additional Information:Elec Msn	17P2134747Import Mpan	1012449476577</t>
  </si>
  <si>
    <t>ISO2037305</t>
  </si>
  <si>
    <t>SHL1358224502</t>
  </si>
  <si>
    <t>COVID-19 STATUS: NO KNOWN OR SUSPECTED COVID-19Mrs Heather Weightman+447973380852Customer would need IHD, since she was not provided with one, meters are inside, small dog, customer is okay with 2 people attending, no parking restrictions, smets2-commission</t>
  </si>
  <si>
    <t>Meters failed to commission. Advised to swap meters out. Please reschedule for a complete exchange</t>
  </si>
  <si>
    <t xml:space="preserve">00362	</t>
  </si>
  <si>
    <t>TEL1360040901</t>
  </si>
  <si>
    <t>34, VALENTINE AVENUE, BEXLEY, KENT</t>
  </si>
  <si>
    <t>DA5 3HE</t>
  </si>
  <si>
    <t>| 18+ | Duel | Standard | Single Phase | Parking ok | ID Suff | Trainee ok | ELEC - internal | GAS - internal | IHD | ECV - | +441322681874, not-applicable</t>
  </si>
  <si>
    <t>D15A000125,D15A000125</t>
  </si>
  <si>
    <t>E6S04374401356,E6S04374401356</t>
  </si>
  <si>
    <t xml:space="preserve">07972	</t>
  </si>
  <si>
    <t>MA6NC210936645</t>
  </si>
  <si>
    <t>21M0291455</t>
  </si>
  <si>
    <t>G4F00396232000</t>
  </si>
  <si>
    <t>TEL13600409</t>
  </si>
  <si>
    <t>0CA2F400006BEEBC</t>
  </si>
  <si>
    <t>PURE1360044201</t>
  </si>
  <si>
    <t>1 BRIDGE COTTAGES, FORD, AYLESBURY, FORD, AYLESBURY</t>
  </si>
  <si>
    <t>Tom Price - SLA - 18:25 - Off Supply with ELEC - Meter Exchange - Smart in Dumb Credit - Service wiring updated - Jacky/Don Brennan - 07539374818Doorstep checks</t>
  </si>
  <si>
    <t>17P2134747</t>
  </si>
  <si>
    <t>PURE13600442</t>
  </si>
  <si>
    <t>OE1360063102</t>
  </si>
  <si>
    <t>75 canterbury street, SOUTH SHIELDS, TYNE &amp; WEAR</t>
  </si>
  <si>
    <t>NE33 4DD</t>
  </si>
  <si>
    <t>mikaela.brunwin@octoenergy.com - SLA - 20:09 - Off Supply - Meter Exchange - Credit Required - gas PPM meter, card will not work so cannot top-up or access emergency credit, about to go off supply - Tony Doran - 07483263058, not-applicable COVID CLEAR</t>
  </si>
  <si>
    <t>S14G30417</t>
  </si>
  <si>
    <t>L1656658774M</t>
  </si>
  <si>
    <t xml:space="preserve">01443	</t>
  </si>
  <si>
    <t>OE13600631</t>
  </si>
  <si>
    <t>OE1360075302</t>
  </si>
  <si>
    <t>1 YARMOUTH CLOSE, SEAHAM</t>
  </si>
  <si>
    <t>SR7 7RP</t>
  </si>
  <si>
    <t>Gas - gas leak - National gas have attended. Meter exchange required. JOB BOOKED VIA EMAIL, not-applicable COVID DOOR STEP CHECK NEEDED</t>
  </si>
  <si>
    <t>I03L57843</t>
  </si>
  <si>
    <t>MA6NC210712793</t>
  </si>
  <si>
    <t>G4K00052591201</t>
  </si>
  <si>
    <t xml:space="preserve">08574	</t>
  </si>
  <si>
    <t>OE13600753</t>
  </si>
  <si>
    <t>OE1358972902</t>
  </si>
  <si>
    <t>COVID-19 STATUS: NO CONTACT WITH CUSTOMER, DOORSTEP CHECKS REQUIRED, Melissa Davis, +447800900410, Previous site visit recommended SMETS2 exchange for gas meter. Gas engineer has also visited property and suggested meter causing issue with boiler. Please MEX gas meter onlyv call en route +447800900410, not-applicable</t>
  </si>
  <si>
    <t>G4F93054581900,NOTINSTALLED</t>
  </si>
  <si>
    <t xml:space="preserve">00103	</t>
  </si>
  <si>
    <t>MA6NC210811050</t>
  </si>
  <si>
    <t>G4F10801082100</t>
  </si>
  <si>
    <t>OE1360098301</t>
  </si>
  <si>
    <t>COVID-19 STATUS: NO CONTACT WITH CUSTOMER, DOORSTEP CHECKS REQUIRED, Needed raised, not-applicable</t>
  </si>
  <si>
    <t>G4F00453872000,G4K00331291920</t>
  </si>
  <si>
    <t>MA6NC210670506</t>
  </si>
  <si>
    <t>G4F10805932100</t>
  </si>
  <si>
    <t>OE13600983</t>
  </si>
  <si>
    <t>OE1360101301</t>
  </si>
  <si>
    <t>comms needed, smets2-commission</t>
  </si>
  <si>
    <t>I06L33937</t>
  </si>
  <si>
    <t>OE13601013</t>
  </si>
  <si>
    <t>SHL1358140702</t>
  </si>
  <si>
    <t>Called smets 2 helpline done power cycle as requested. Back office contacting shell to complete manual join, told to advise customer to contact shell if the gas does not join within 48 hours.</t>
  </si>
  <si>
    <t>FOX1357765402</t>
  </si>
  <si>
    <t>S91E24837,S91E24837</t>
  </si>
  <si>
    <t>21M0176746</t>
  </si>
  <si>
    <t>0CA2F400006BDFEA</t>
  </si>
  <si>
    <t>E191911211107JW</t>
  </si>
  <si>
    <t>104, WENTWORTH ROAD</t>
  </si>
  <si>
    <t>CR0 3HW</t>
  </si>
  <si>
    <t>SLA - 14:06 - Off Supply - DUAL Meter Exchange - S2 on site - Exchange like for like S2 required and commission the asset - If no signal follow the install and leave process - NO COMMS - PP -</t>
  </si>
  <si>
    <t>Customer back on supply. Qton doesn't allowed me toncomjissiin meter. Backnofdice attended commissioning process but Meter failed . Customer back on supply. Qton did not allowed me tonscan serial numbers  all the assets serial numbers in additional photos. ET1911F</t>
  </si>
  <si>
    <t>19M1344958,19M1344958</t>
  </si>
  <si>
    <t>G4F01338342000</t>
  </si>
  <si>
    <t>21M0291546</t>
  </si>
  <si>
    <t>UKMAHOVO3010212</t>
  </si>
  <si>
    <t>OE1360106301</t>
  </si>
  <si>
    <t>COVID-19 STATUS: NO CONTACT WITH CUSTOMER, DOORSTEP CHECKS REQUIRED, needed raised, not-applicable</t>
  </si>
  <si>
    <t>Possible problems with connection</t>
  </si>
  <si>
    <t>19M1226389,19M1226389</t>
  </si>
  <si>
    <t>21E5243493</t>
  </si>
  <si>
    <t>OE13601063</t>
  </si>
  <si>
    <t>G1911211049JD</t>
  </si>
  <si>
    <t>5 VALE CLOSE,</t>
  </si>
  <si>
    <t>Rugby</t>
  </si>
  <si>
    <t>OE1358675602</t>
  </si>
  <si>
    <t>COVID-19 STATUS: NO CONTACT WITH CUSTOMER, DOORSTEP CHECKS REQUIRED, Robert Griffin, +441915846801, COVID-19 STATUS: NO CONTACT WITH CUSTOMER, DOORSTEP CHECKS REQUIRED0191 584 6801, not-applicable</t>
  </si>
  <si>
    <t>Gas exchanged and everything commisioned through support as an exchange comms hub job was needed as dual band was installed gas meter too far away</t>
  </si>
  <si>
    <t>G4K00404061920,G4K00404061920</t>
  </si>
  <si>
    <t xml:space="preserve">00319	</t>
  </si>
  <si>
    <t>MA6NC210714586</t>
  </si>
  <si>
    <t>E6F10678722100</t>
  </si>
  <si>
    <t>0CA2F400005A6DC8</t>
  </si>
  <si>
    <t>UKMAHSOP3010469</t>
  </si>
  <si>
    <t>27B, Craigavon Road, Hemel Hempstead, Hertfordshire, HP2 6BA</t>
  </si>
  <si>
    <t>HP2 6BA</t>
  </si>
  <si>
    <t>G1911211310JW</t>
  </si>
  <si>
    <t>12 Chiltern Crescent</t>
  </si>
  <si>
    <t>Hunstanton</t>
  </si>
  <si>
    <t>PE36 5DB</t>
  </si>
  <si>
    <t>UKMAHSOP3010521</t>
  </si>
  <si>
    <t>FOX1353385303</t>
  </si>
  <si>
    <t>+447899075567, Semi Con Kit Required, MEDP Yellow Handle, Parking Limited, site-investigation</t>
  </si>
  <si>
    <t>Medium pressure incoming supply at 2bar. Medium pressure regulator has been set to 21mbar and meter and customers side is low pressure. Will require a Medium pressure regulator adjusted to 21mbar for low pressure side of install 100% medium pressure supply no low pressure reg would work. Cusotmer not impressed</t>
  </si>
  <si>
    <t>FOX1358920902</t>
  </si>
  <si>
    <t>StorageHeaters: N, ParkingPermit: N, Above6Feet: Y, site-investigation</t>
  </si>
  <si>
    <t>Dual exchange aborted due to c16 possibility, unsure whether or not asbestos backboard. TA57215 having spoke to tech and my ftl I did not want to carry out the exchange due to the uncertainty of the board. Have spoken to the customer about this.</t>
  </si>
  <si>
    <t>E151911211543DT</t>
  </si>
  <si>
    <t>APARTMENT 21 CHELTENHAM COURT</t>
  </si>
  <si>
    <t>DL2 1JU</t>
  </si>
  <si>
    <t>No Issue</t>
  </si>
  <si>
    <t>SLA: 18:44- OVO- SFTPFaulty meter Off Supply (red light on meter) - Meter Unresponsive - CREDITmeter in different block 'S2 on site - Exchange like for like S2 required and commission the asset - If no signal follow the install and leave process'</t>
  </si>
  <si>
    <t>20M0097421</t>
  </si>
  <si>
    <t>G2011211043DT</t>
  </si>
  <si>
    <t>3 Curzon Road</t>
  </si>
  <si>
    <t>LU3 1BG</t>
  </si>
  <si>
    <t xml:space="preserve">UKMAHOVO3011021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</si>
</sst>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22" fontId="0" fillId="0" borderId="0" xfId="0" applyNumberFormat="1"/>
    <xf numFmtId="3" fontId="0" fillId="0" borderId="0" xfId="0" applyNumberFormat="1"/>
    <xf numFmtId="11" fontId="0" fillId="0" borderId="0" xfId="0" applyNumberFormat="1"/>
    <xf numFmtId="20" fontId="0" fillId="0" borderId="0" xfId="0" applyNumberFormat="1"/>
    <xf numFmtId="17" fontId="0" fillId="0" borderId="0" xfId="0" applyNumberFormat="1"/>
    <xf numFmtId="2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T19138"/>
  <sheetViews>
    <sheetView tabSelected="1" topLeftCell="A67" workbookViewId="0">
      <selection activeCell="A2" sqref="A2:AO2734"/>
    </sheetView>
  </sheetViews>
  <sheetFormatPr defaultRowHeight="15" x14ac:dyDescent="0.25"/>
  <cols>
    <col min="1" max="1" width="36.7109375" bestFit="1" customWidth="1"/>
    <col min="11" max="11" width="19.140625" bestFit="1" customWidth="1"/>
  </cols>
  <sheetData>
    <row r="1" spans="1:7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50</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69</v>
      </c>
    </row>
    <row r="2" spans="1:72" x14ac:dyDescent="0.25">
      <c r="A2" t="s">
        <v>902</v>
      </c>
      <c r="B2" t="s">
        <v>159</v>
      </c>
      <c r="C2" t="s">
        <v>903</v>
      </c>
      <c r="E2" t="s">
        <v>904</v>
      </c>
      <c r="F2">
        <v>1100015843592</v>
      </c>
      <c r="G2">
        <v>2206944309</v>
      </c>
      <c r="H2" t="s">
        <v>85</v>
      </c>
      <c r="J2" t="s">
        <v>104</v>
      </c>
      <c r="K2" s="1">
        <v>44501</v>
      </c>
      <c r="L2" t="s">
        <v>73</v>
      </c>
      <c r="M2" s="2">
        <v>44501.338993055557</v>
      </c>
      <c r="N2" t="s">
        <v>74</v>
      </c>
      <c r="O2" t="s">
        <v>105</v>
      </c>
      <c r="R2" t="s">
        <v>905</v>
      </c>
      <c r="S2" t="s">
        <v>106</v>
      </c>
      <c r="U2" t="s">
        <v>77</v>
      </c>
      <c r="V2" t="s">
        <v>906</v>
      </c>
      <c r="W2">
        <v>73954</v>
      </c>
      <c r="X2">
        <v>31468</v>
      </c>
      <c r="AA2" t="s">
        <v>907</v>
      </c>
      <c r="AC2" t="s">
        <v>908</v>
      </c>
      <c r="AF2" t="s">
        <v>909</v>
      </c>
      <c r="AG2" t="s">
        <v>910</v>
      </c>
      <c r="AH2" t="s">
        <v>78</v>
      </c>
      <c r="AK2" t="s">
        <v>911</v>
      </c>
      <c r="AN2" t="s">
        <v>101</v>
      </c>
      <c r="AV2" s="2"/>
      <c r="BC2" s="2"/>
    </row>
    <row r="3" spans="1:72" x14ac:dyDescent="0.25">
      <c r="A3" t="s">
        <v>1053</v>
      </c>
      <c r="B3" t="s">
        <v>108</v>
      </c>
      <c r="C3" t="s">
        <v>1054</v>
      </c>
      <c r="E3" t="s">
        <v>1055</v>
      </c>
      <c r="F3">
        <v>1013083030890</v>
      </c>
      <c r="H3" t="s">
        <v>98</v>
      </c>
      <c r="J3" t="s">
        <v>99</v>
      </c>
      <c r="K3" s="1">
        <v>44501</v>
      </c>
      <c r="L3" t="s">
        <v>73</v>
      </c>
      <c r="M3" s="2">
        <v>44501.367384259262</v>
      </c>
      <c r="N3" t="s">
        <v>74</v>
      </c>
      <c r="O3" t="s">
        <v>123</v>
      </c>
      <c r="R3" t="s">
        <v>1056</v>
      </c>
      <c r="S3" t="s">
        <v>1057</v>
      </c>
      <c r="U3" t="s">
        <v>77</v>
      </c>
      <c r="V3" t="s">
        <v>1058</v>
      </c>
      <c r="W3">
        <v>41796</v>
      </c>
      <c r="AG3" t="s">
        <v>1059</v>
      </c>
      <c r="AH3" t="s">
        <v>101</v>
      </c>
      <c r="AN3" t="s">
        <v>101</v>
      </c>
      <c r="AV3" s="2"/>
      <c r="BC3" s="2"/>
    </row>
    <row r="4" spans="1:72" x14ac:dyDescent="0.25">
      <c r="A4" t="s">
        <v>1117</v>
      </c>
      <c r="B4" t="s">
        <v>110</v>
      </c>
      <c r="C4" t="s">
        <v>1118</v>
      </c>
      <c r="E4" t="s">
        <v>1119</v>
      </c>
      <c r="F4">
        <v>2000050195561</v>
      </c>
      <c r="G4">
        <v>7404800509</v>
      </c>
      <c r="H4" t="s">
        <v>85</v>
      </c>
      <c r="J4" t="s">
        <v>104</v>
      </c>
      <c r="K4" s="1">
        <v>44501</v>
      </c>
      <c r="L4" t="s">
        <v>73</v>
      </c>
      <c r="M4" s="2">
        <v>44501.489224537036</v>
      </c>
      <c r="N4" t="s">
        <v>74</v>
      </c>
      <c r="O4" t="s">
        <v>109</v>
      </c>
      <c r="R4" t="s">
        <v>982</v>
      </c>
      <c r="S4" t="s">
        <v>247</v>
      </c>
      <c r="U4" t="s">
        <v>77</v>
      </c>
      <c r="V4" t="s">
        <v>1120</v>
      </c>
      <c r="W4">
        <v>42962</v>
      </c>
      <c r="AA4" s="3">
        <v>527620527620</v>
      </c>
      <c r="AC4">
        <v>32005</v>
      </c>
      <c r="AF4" t="s">
        <v>1121</v>
      </c>
      <c r="AG4" t="s">
        <v>1122</v>
      </c>
      <c r="AH4" t="s">
        <v>101</v>
      </c>
      <c r="AK4" t="s">
        <v>1123</v>
      </c>
      <c r="AN4" t="s">
        <v>101</v>
      </c>
      <c r="AV4" s="2"/>
      <c r="BC4" s="2"/>
    </row>
    <row r="5" spans="1:72" x14ac:dyDescent="0.25">
      <c r="A5" t="s">
        <v>1139</v>
      </c>
      <c r="B5" t="s">
        <v>159</v>
      </c>
      <c r="C5" t="s">
        <v>1140</v>
      </c>
      <c r="E5" t="s">
        <v>1141</v>
      </c>
      <c r="F5">
        <v>1012658107508</v>
      </c>
      <c r="G5">
        <v>3060506700</v>
      </c>
      <c r="H5" t="s">
        <v>85</v>
      </c>
      <c r="J5" t="s">
        <v>104</v>
      </c>
      <c r="K5" s="1">
        <v>44501</v>
      </c>
      <c r="L5" t="s">
        <v>73</v>
      </c>
      <c r="M5" s="2">
        <v>44501.345601851855</v>
      </c>
      <c r="N5" t="s">
        <v>74</v>
      </c>
      <c r="O5" t="s">
        <v>118</v>
      </c>
      <c r="R5" t="s">
        <v>1142</v>
      </c>
      <c r="S5" t="s">
        <v>120</v>
      </c>
      <c r="U5" t="s">
        <v>77</v>
      </c>
      <c r="V5" t="s">
        <v>1143</v>
      </c>
      <c r="W5">
        <v>39737</v>
      </c>
      <c r="X5">
        <v>72606</v>
      </c>
      <c r="AA5" t="s">
        <v>1144</v>
      </c>
      <c r="AC5" t="s">
        <v>182</v>
      </c>
      <c r="AF5" t="s">
        <v>1145</v>
      </c>
      <c r="AG5" t="s">
        <v>1146</v>
      </c>
      <c r="AH5" t="s">
        <v>78</v>
      </c>
      <c r="AK5" t="s">
        <v>1147</v>
      </c>
      <c r="AN5">
        <v>1</v>
      </c>
      <c r="AU5" s="2"/>
      <c r="BC5" s="2"/>
    </row>
    <row r="6" spans="1:72" x14ac:dyDescent="0.25">
      <c r="A6" t="s">
        <v>1150</v>
      </c>
      <c r="B6" t="s">
        <v>110</v>
      </c>
      <c r="C6" t="s">
        <v>1151</v>
      </c>
      <c r="E6" t="s">
        <v>1152</v>
      </c>
      <c r="F6">
        <v>1012358902114</v>
      </c>
      <c r="G6">
        <v>2969693008</v>
      </c>
      <c r="H6" t="s">
        <v>85</v>
      </c>
      <c r="J6" t="s">
        <v>104</v>
      </c>
      <c r="K6" s="1">
        <v>44501</v>
      </c>
      <c r="L6" t="s">
        <v>73</v>
      </c>
      <c r="M6" s="2">
        <v>44501.460393518515</v>
      </c>
      <c r="N6" t="s">
        <v>74</v>
      </c>
      <c r="O6" t="s">
        <v>105</v>
      </c>
      <c r="R6" t="s">
        <v>1153</v>
      </c>
      <c r="S6" t="s">
        <v>106</v>
      </c>
      <c r="U6" t="s">
        <v>77</v>
      </c>
      <c r="V6" t="s">
        <v>1154</v>
      </c>
      <c r="W6">
        <v>79981</v>
      </c>
      <c r="AA6" s="3">
        <v>394862394862</v>
      </c>
      <c r="AC6">
        <v>2710</v>
      </c>
      <c r="AF6" t="s">
        <v>1155</v>
      </c>
      <c r="AG6" t="s">
        <v>1156</v>
      </c>
      <c r="AH6" t="s">
        <v>78</v>
      </c>
      <c r="AK6" t="s">
        <v>1157</v>
      </c>
      <c r="AN6" t="s">
        <v>101</v>
      </c>
      <c r="AV6" s="2"/>
      <c r="BC6" s="2"/>
    </row>
    <row r="7" spans="1:72" x14ac:dyDescent="0.25">
      <c r="A7" t="s">
        <v>1193</v>
      </c>
      <c r="B7" t="s">
        <v>108</v>
      </c>
      <c r="C7" t="s">
        <v>1194</v>
      </c>
      <c r="E7" t="s">
        <v>1195</v>
      </c>
      <c r="F7">
        <v>1900044102669</v>
      </c>
      <c r="G7">
        <v>570281203</v>
      </c>
      <c r="H7" t="s">
        <v>85</v>
      </c>
      <c r="K7" s="1">
        <v>44501</v>
      </c>
      <c r="L7" t="s">
        <v>73</v>
      </c>
      <c r="M7" s="2">
        <v>44501.462731481479</v>
      </c>
      <c r="N7" t="s">
        <v>87</v>
      </c>
      <c r="O7" t="s">
        <v>266</v>
      </c>
      <c r="P7" t="s">
        <v>132</v>
      </c>
      <c r="Q7" t="s">
        <v>1196</v>
      </c>
      <c r="R7" t="s">
        <v>1197</v>
      </c>
      <c r="V7" t="s">
        <v>1198</v>
      </c>
      <c r="AA7" t="s">
        <v>1199</v>
      </c>
      <c r="AU7" s="2"/>
      <c r="BC7" s="2"/>
    </row>
    <row r="8" spans="1:72" x14ac:dyDescent="0.25">
      <c r="A8" t="s">
        <v>1422</v>
      </c>
      <c r="B8" t="s">
        <v>108</v>
      </c>
      <c r="C8" t="s">
        <v>1423</v>
      </c>
      <c r="E8" t="s">
        <v>1424</v>
      </c>
      <c r="F8">
        <v>1012396395330</v>
      </c>
      <c r="G8">
        <v>8881660006</v>
      </c>
      <c r="H8" t="s">
        <v>85</v>
      </c>
      <c r="J8" t="s">
        <v>104</v>
      </c>
      <c r="K8" s="1">
        <v>44501</v>
      </c>
      <c r="L8" t="s">
        <v>86</v>
      </c>
      <c r="M8" s="2">
        <v>44501.695347222223</v>
      </c>
      <c r="N8" t="s">
        <v>74</v>
      </c>
      <c r="O8" t="s">
        <v>107</v>
      </c>
      <c r="R8" t="s">
        <v>1425</v>
      </c>
      <c r="S8" t="s">
        <v>1426</v>
      </c>
      <c r="U8" t="s">
        <v>77</v>
      </c>
      <c r="V8" t="s">
        <v>1427</v>
      </c>
      <c r="W8" t="s">
        <v>101</v>
      </c>
      <c r="AA8" t="s">
        <v>1428</v>
      </c>
      <c r="AC8">
        <v>44074</v>
      </c>
      <c r="AF8" t="s">
        <v>1429</v>
      </c>
      <c r="AG8" t="s">
        <v>1430</v>
      </c>
      <c r="AH8" t="s">
        <v>101</v>
      </c>
      <c r="AK8" t="s">
        <v>1431</v>
      </c>
      <c r="AN8" t="s">
        <v>101</v>
      </c>
      <c r="AU8" s="2"/>
      <c r="BC8" s="2"/>
    </row>
    <row r="9" spans="1:72" x14ac:dyDescent="0.25">
      <c r="A9" t="s">
        <v>1445</v>
      </c>
      <c r="B9" t="s">
        <v>110</v>
      </c>
      <c r="C9" t="s">
        <v>1446</v>
      </c>
      <c r="E9" t="s">
        <v>1447</v>
      </c>
      <c r="F9">
        <v>1418435071001</v>
      </c>
      <c r="H9" t="s">
        <v>98</v>
      </c>
      <c r="J9" t="s">
        <v>99</v>
      </c>
      <c r="K9" s="1">
        <v>44501</v>
      </c>
      <c r="L9" t="s">
        <v>86</v>
      </c>
      <c r="M9" s="2">
        <v>44501.583067129628</v>
      </c>
      <c r="N9" t="s">
        <v>74</v>
      </c>
      <c r="O9" t="s">
        <v>145</v>
      </c>
      <c r="R9" t="e">
        <f>447795031333/ located outside/ parking ok / Trainee ok/ id ok Standard rate/ reachable height</f>
        <v>#NAME?</v>
      </c>
      <c r="S9" t="s">
        <v>1448</v>
      </c>
      <c r="U9" t="s">
        <v>77</v>
      </c>
      <c r="V9" t="s">
        <v>1449</v>
      </c>
      <c r="W9">
        <v>25873</v>
      </c>
      <c r="AG9" t="s">
        <v>1450</v>
      </c>
      <c r="AH9" t="s">
        <v>101</v>
      </c>
      <c r="AN9" t="s">
        <v>101</v>
      </c>
      <c r="AV9" s="2"/>
      <c r="BC9" s="2"/>
    </row>
    <row r="10" spans="1:72" x14ac:dyDescent="0.25">
      <c r="A10" t="s">
        <v>1617</v>
      </c>
      <c r="B10" t="s">
        <v>84</v>
      </c>
      <c r="C10" t="s">
        <v>1618</v>
      </c>
      <c r="E10" t="s">
        <v>1619</v>
      </c>
      <c r="F10">
        <v>1012541799492</v>
      </c>
      <c r="H10" t="s">
        <v>98</v>
      </c>
      <c r="J10" t="s">
        <v>99</v>
      </c>
      <c r="K10" s="1">
        <v>44501</v>
      </c>
      <c r="L10" t="s">
        <v>86</v>
      </c>
      <c r="M10" s="2">
        <v>44501.483275462961</v>
      </c>
      <c r="N10" t="s">
        <v>74</v>
      </c>
      <c r="O10" t="s">
        <v>117</v>
      </c>
      <c r="R10" t="s">
        <v>1620</v>
      </c>
      <c r="S10" t="s">
        <v>1621</v>
      </c>
      <c r="U10" t="s">
        <v>77</v>
      </c>
      <c r="V10" t="s">
        <v>1622</v>
      </c>
      <c r="W10">
        <v>67710</v>
      </c>
      <c r="X10">
        <v>84617</v>
      </c>
      <c r="AG10" t="s">
        <v>1623</v>
      </c>
      <c r="AH10" t="s">
        <v>78</v>
      </c>
      <c r="AN10" t="s">
        <v>101</v>
      </c>
      <c r="AU10" s="2"/>
      <c r="BC10" s="2"/>
    </row>
    <row r="11" spans="1:72" x14ac:dyDescent="0.25">
      <c r="A11" t="s">
        <v>1685</v>
      </c>
      <c r="B11" t="s">
        <v>90</v>
      </c>
      <c r="C11" t="s">
        <v>1686</v>
      </c>
      <c r="E11" t="s">
        <v>1687</v>
      </c>
      <c r="F11">
        <v>1100014804139</v>
      </c>
      <c r="H11" t="s">
        <v>91</v>
      </c>
      <c r="K11" s="1">
        <v>44501</v>
      </c>
      <c r="L11" t="s">
        <v>73</v>
      </c>
      <c r="M11" s="2">
        <v>44501.472442129627</v>
      </c>
      <c r="N11" t="s">
        <v>87</v>
      </c>
      <c r="O11" t="s">
        <v>116</v>
      </c>
      <c r="R11" t="s">
        <v>1688</v>
      </c>
      <c r="V11" t="s">
        <v>1689</v>
      </c>
      <c r="AU11" s="2"/>
      <c r="BC11" s="2"/>
    </row>
    <row r="12" spans="1:72" x14ac:dyDescent="0.25">
      <c r="A12" t="s">
        <v>1758</v>
      </c>
      <c r="B12" t="s">
        <v>84</v>
      </c>
      <c r="C12" t="s">
        <v>1759</v>
      </c>
      <c r="E12" t="s">
        <v>1760</v>
      </c>
      <c r="F12">
        <v>1013004499232</v>
      </c>
      <c r="G12">
        <v>3401536302</v>
      </c>
      <c r="H12" t="s">
        <v>85</v>
      </c>
      <c r="K12" s="1">
        <v>44501</v>
      </c>
      <c r="L12" t="s">
        <v>73</v>
      </c>
      <c r="M12" s="2">
        <v>44501.470659722225</v>
      </c>
      <c r="N12" t="s">
        <v>87</v>
      </c>
      <c r="O12" t="s">
        <v>123</v>
      </c>
      <c r="P12" t="s">
        <v>88</v>
      </c>
      <c r="Q12" t="s">
        <v>1761</v>
      </c>
      <c r="R12" t="s">
        <v>1762</v>
      </c>
      <c r="V12" t="s">
        <v>1763</v>
      </c>
      <c r="AA12" t="s">
        <v>1764</v>
      </c>
      <c r="AU12" s="2"/>
      <c r="BC12" s="2"/>
    </row>
    <row r="13" spans="1:72" x14ac:dyDescent="0.25">
      <c r="A13" t="s">
        <v>1793</v>
      </c>
      <c r="B13" t="s">
        <v>108</v>
      </c>
      <c r="C13" t="s">
        <v>1794</v>
      </c>
      <c r="E13" t="s">
        <v>1795</v>
      </c>
      <c r="F13">
        <v>1200026609918</v>
      </c>
      <c r="G13">
        <v>506486108</v>
      </c>
      <c r="H13" t="s">
        <v>85</v>
      </c>
      <c r="K13" s="1">
        <v>44501</v>
      </c>
      <c r="L13" t="s">
        <v>86</v>
      </c>
      <c r="N13" t="s">
        <v>700</v>
      </c>
      <c r="O13" t="s">
        <v>266</v>
      </c>
      <c r="R13" t="s">
        <v>1796</v>
      </c>
      <c r="V13" t="s">
        <v>1797</v>
      </c>
      <c r="AA13" t="s">
        <v>1798</v>
      </c>
      <c r="AU13" s="2"/>
      <c r="BC13" s="2"/>
    </row>
    <row r="14" spans="1:72" x14ac:dyDescent="0.25">
      <c r="A14" t="s">
        <v>1945</v>
      </c>
      <c r="B14" t="s">
        <v>159</v>
      </c>
      <c r="C14" t="s">
        <v>1946</v>
      </c>
      <c r="E14" t="s">
        <v>1947</v>
      </c>
      <c r="F14">
        <v>1012644040474</v>
      </c>
      <c r="G14">
        <v>3060807602</v>
      </c>
      <c r="H14" t="s">
        <v>85</v>
      </c>
      <c r="J14" t="s">
        <v>104</v>
      </c>
      <c r="K14" s="1">
        <v>44501</v>
      </c>
      <c r="L14" t="s">
        <v>73</v>
      </c>
      <c r="M14" s="2">
        <v>44501.458425925928</v>
      </c>
      <c r="N14" t="s">
        <v>74</v>
      </c>
      <c r="O14" t="s">
        <v>118</v>
      </c>
      <c r="R14" t="s">
        <v>1948</v>
      </c>
      <c r="S14" t="s">
        <v>120</v>
      </c>
      <c r="U14" t="s">
        <v>77</v>
      </c>
      <c r="V14" t="s">
        <v>1949</v>
      </c>
      <c r="W14">
        <v>12242</v>
      </c>
      <c r="AA14" t="s">
        <v>1950</v>
      </c>
      <c r="AC14" t="s">
        <v>1951</v>
      </c>
      <c r="AF14" t="s">
        <v>1952</v>
      </c>
      <c r="AG14" t="s">
        <v>1953</v>
      </c>
      <c r="AH14" t="s">
        <v>78</v>
      </c>
      <c r="AK14" t="s">
        <v>1954</v>
      </c>
      <c r="AN14">
        <v>1</v>
      </c>
      <c r="AV14" s="2"/>
      <c r="BC14" s="2"/>
    </row>
    <row r="15" spans="1:72" x14ac:dyDescent="0.25">
      <c r="A15" t="s">
        <v>2039</v>
      </c>
      <c r="B15" t="s">
        <v>189</v>
      </c>
      <c r="C15" t="s">
        <v>2040</v>
      </c>
      <c r="E15" t="s">
        <v>2041</v>
      </c>
      <c r="F15">
        <v>1800021794364</v>
      </c>
      <c r="G15">
        <v>1115861908</v>
      </c>
      <c r="H15" t="s">
        <v>85</v>
      </c>
      <c r="K15" s="1">
        <v>44501</v>
      </c>
      <c r="L15" t="s">
        <v>73</v>
      </c>
      <c r="N15" t="s">
        <v>95</v>
      </c>
      <c r="O15" t="s">
        <v>201</v>
      </c>
      <c r="R15" t="s">
        <v>2042</v>
      </c>
      <c r="V15" t="s">
        <v>2043</v>
      </c>
      <c r="AA15" t="s">
        <v>2044</v>
      </c>
      <c r="AV15" s="2"/>
      <c r="BC15" s="2"/>
    </row>
    <row r="16" spans="1:72" x14ac:dyDescent="0.25">
      <c r="A16" t="s">
        <v>2047</v>
      </c>
      <c r="B16" t="s">
        <v>84</v>
      </c>
      <c r="C16" t="s">
        <v>2048</v>
      </c>
      <c r="E16" t="s">
        <v>2049</v>
      </c>
      <c r="F16">
        <v>1900036101057</v>
      </c>
      <c r="G16">
        <v>9312252801</v>
      </c>
      <c r="H16" t="s">
        <v>85</v>
      </c>
      <c r="J16" t="s">
        <v>104</v>
      </c>
      <c r="K16" s="1">
        <v>44501</v>
      </c>
      <c r="L16" t="s">
        <v>73</v>
      </c>
      <c r="M16" s="2">
        <v>44501.45244212963</v>
      </c>
      <c r="N16" t="s">
        <v>74</v>
      </c>
      <c r="O16" t="s">
        <v>112</v>
      </c>
      <c r="P16" t="s">
        <v>132</v>
      </c>
      <c r="R16" t="s">
        <v>2050</v>
      </c>
      <c r="S16" t="s">
        <v>2051</v>
      </c>
      <c r="U16" t="s">
        <v>77</v>
      </c>
      <c r="V16" t="s">
        <v>2052</v>
      </c>
      <c r="W16">
        <v>70651</v>
      </c>
      <c r="AA16" t="s">
        <v>2053</v>
      </c>
      <c r="AC16" t="s">
        <v>2054</v>
      </c>
      <c r="AF16" t="s">
        <v>2055</v>
      </c>
      <c r="AG16" t="s">
        <v>2056</v>
      </c>
      <c r="AH16" t="s">
        <v>78</v>
      </c>
      <c r="AJ16" t="s">
        <v>2057</v>
      </c>
      <c r="AK16" t="s">
        <v>2058</v>
      </c>
      <c r="AN16" t="s">
        <v>121</v>
      </c>
      <c r="AO16" t="s">
        <v>121</v>
      </c>
      <c r="AU16" s="2"/>
      <c r="BC16" s="2"/>
    </row>
    <row r="17" spans="1:55" x14ac:dyDescent="0.25">
      <c r="A17" t="s">
        <v>2083</v>
      </c>
      <c r="B17" t="s">
        <v>189</v>
      </c>
      <c r="C17" t="s">
        <v>2084</v>
      </c>
      <c r="E17" t="s">
        <v>2085</v>
      </c>
      <c r="F17">
        <v>1800022010421</v>
      </c>
      <c r="G17">
        <v>1113184500</v>
      </c>
      <c r="H17" t="s">
        <v>85</v>
      </c>
      <c r="K17" s="1">
        <v>44501</v>
      </c>
      <c r="L17" t="s">
        <v>86</v>
      </c>
      <c r="N17" t="s">
        <v>95</v>
      </c>
      <c r="O17" t="s">
        <v>201</v>
      </c>
      <c r="R17" t="s">
        <v>2086</v>
      </c>
      <c r="V17" t="s">
        <v>2087</v>
      </c>
      <c r="AA17" t="s">
        <v>2088</v>
      </c>
      <c r="AU17" s="2"/>
      <c r="BC17" s="2"/>
    </row>
    <row r="18" spans="1:55" x14ac:dyDescent="0.25">
      <c r="A18" t="s">
        <v>2190</v>
      </c>
      <c r="B18" t="s">
        <v>84</v>
      </c>
      <c r="C18" t="s">
        <v>2191</v>
      </c>
      <c r="E18" t="s">
        <v>2192</v>
      </c>
      <c r="F18">
        <v>1012623233526</v>
      </c>
      <c r="G18">
        <v>3017780400</v>
      </c>
      <c r="H18" t="s">
        <v>85</v>
      </c>
      <c r="J18" t="s">
        <v>104</v>
      </c>
      <c r="K18" s="1">
        <v>44501</v>
      </c>
      <c r="L18" t="s">
        <v>73</v>
      </c>
      <c r="M18" s="2">
        <v>44501.418263888889</v>
      </c>
      <c r="N18" t="s">
        <v>74</v>
      </c>
      <c r="O18" t="s">
        <v>216</v>
      </c>
      <c r="R18" t="s">
        <v>1801</v>
      </c>
      <c r="S18" t="s">
        <v>366</v>
      </c>
      <c r="U18" t="s">
        <v>77</v>
      </c>
      <c r="V18" t="s">
        <v>2193</v>
      </c>
      <c r="W18">
        <v>57924</v>
      </c>
      <c r="X18" t="s">
        <v>386</v>
      </c>
      <c r="AA18" t="s">
        <v>2194</v>
      </c>
      <c r="AC18">
        <v>6103</v>
      </c>
      <c r="AF18" t="s">
        <v>2195</v>
      </c>
      <c r="AG18" t="s">
        <v>2196</v>
      </c>
      <c r="AH18" t="s">
        <v>101</v>
      </c>
      <c r="AK18" t="s">
        <v>2197</v>
      </c>
      <c r="AN18" t="s">
        <v>101</v>
      </c>
      <c r="AU18" s="2"/>
      <c r="BC18" s="2"/>
    </row>
    <row r="19" spans="1:55" x14ac:dyDescent="0.25">
      <c r="A19">
        <v>2046315</v>
      </c>
      <c r="B19" t="s">
        <v>254</v>
      </c>
      <c r="C19" t="s">
        <v>2202</v>
      </c>
      <c r="D19" t="s">
        <v>2203</v>
      </c>
      <c r="E19" t="s">
        <v>2204</v>
      </c>
      <c r="F19">
        <v>1800031609012</v>
      </c>
      <c r="H19" t="s">
        <v>71</v>
      </c>
      <c r="K19" s="1">
        <v>44501</v>
      </c>
      <c r="L19" t="s">
        <v>86</v>
      </c>
      <c r="M19" s="2">
        <v>44501.650937500002</v>
      </c>
      <c r="N19" t="s">
        <v>87</v>
      </c>
      <c r="O19" t="s">
        <v>201</v>
      </c>
      <c r="P19" t="s">
        <v>138</v>
      </c>
      <c r="Q19" t="s">
        <v>2205</v>
      </c>
      <c r="R19" t="s">
        <v>2206</v>
      </c>
      <c r="V19" t="s">
        <v>2207</v>
      </c>
      <c r="AV19" s="2"/>
      <c r="BC19" s="2"/>
    </row>
    <row r="20" spans="1:55" x14ac:dyDescent="0.25">
      <c r="A20" t="s">
        <v>2285</v>
      </c>
      <c r="B20" t="s">
        <v>159</v>
      </c>
      <c r="C20" t="s">
        <v>2286</v>
      </c>
      <c r="E20" t="s">
        <v>2287</v>
      </c>
      <c r="F20">
        <v>2200041512137</v>
      </c>
      <c r="G20">
        <v>7529809101</v>
      </c>
      <c r="H20" t="s">
        <v>85</v>
      </c>
      <c r="J20" t="s">
        <v>104</v>
      </c>
      <c r="K20" s="1">
        <v>44501</v>
      </c>
      <c r="L20" t="s">
        <v>86</v>
      </c>
      <c r="M20" s="2">
        <v>44501.685902777775</v>
      </c>
      <c r="N20" t="s">
        <v>74</v>
      </c>
      <c r="O20" t="s">
        <v>137</v>
      </c>
      <c r="R20" t="s">
        <v>2288</v>
      </c>
      <c r="S20" t="s">
        <v>186</v>
      </c>
      <c r="U20" t="s">
        <v>77</v>
      </c>
      <c r="V20" t="s">
        <v>2289</v>
      </c>
      <c r="W20">
        <v>1</v>
      </c>
      <c r="AA20" s="3">
        <v>742821742821</v>
      </c>
      <c r="AC20">
        <v>10699</v>
      </c>
      <c r="AF20" t="s">
        <v>2290</v>
      </c>
      <c r="AG20" t="s">
        <v>2291</v>
      </c>
      <c r="AH20" t="s">
        <v>78</v>
      </c>
      <c r="AK20" t="s">
        <v>2292</v>
      </c>
      <c r="AN20" t="s">
        <v>121</v>
      </c>
      <c r="AU20" s="2"/>
      <c r="BC20" s="2"/>
    </row>
    <row r="21" spans="1:55" x14ac:dyDescent="0.25">
      <c r="A21" t="s">
        <v>2322</v>
      </c>
      <c r="B21" t="s">
        <v>84</v>
      </c>
      <c r="C21" t="s">
        <v>2323</v>
      </c>
      <c r="E21" t="s">
        <v>174</v>
      </c>
      <c r="F21">
        <v>1012590716126</v>
      </c>
      <c r="G21">
        <v>3218812709</v>
      </c>
      <c r="H21" t="s">
        <v>149</v>
      </c>
      <c r="J21" t="s">
        <v>104</v>
      </c>
      <c r="K21" s="1">
        <v>44501</v>
      </c>
      <c r="L21" t="s">
        <v>86</v>
      </c>
      <c r="M21" s="2">
        <v>44501.541909722226</v>
      </c>
      <c r="N21" t="s">
        <v>87</v>
      </c>
      <c r="O21" t="s">
        <v>75</v>
      </c>
      <c r="P21" t="s">
        <v>88</v>
      </c>
      <c r="Q21" t="s">
        <v>2324</v>
      </c>
      <c r="R21" t="s">
        <v>2325</v>
      </c>
      <c r="V21" t="s">
        <v>176</v>
      </c>
      <c r="AA21" t="s">
        <v>177</v>
      </c>
      <c r="AH21" t="s">
        <v>101</v>
      </c>
      <c r="AU21" s="2"/>
      <c r="BC21" s="2"/>
    </row>
    <row r="22" spans="1:55" x14ac:dyDescent="0.25">
      <c r="A22" t="s">
        <v>2426</v>
      </c>
      <c r="B22" t="s">
        <v>84</v>
      </c>
      <c r="C22" t="s">
        <v>2427</v>
      </c>
      <c r="E22" t="s">
        <v>2428</v>
      </c>
      <c r="F22">
        <v>1200050878896</v>
      </c>
      <c r="H22" t="s">
        <v>98</v>
      </c>
      <c r="J22" t="s">
        <v>99</v>
      </c>
      <c r="K22" s="1">
        <v>44501</v>
      </c>
      <c r="L22" t="s">
        <v>86</v>
      </c>
      <c r="M22" s="2">
        <v>44501.58834490741</v>
      </c>
      <c r="N22" t="s">
        <v>74</v>
      </c>
      <c r="O22" t="s">
        <v>92</v>
      </c>
      <c r="R22" t="s">
        <v>2429</v>
      </c>
      <c r="S22" t="s">
        <v>2430</v>
      </c>
      <c r="U22" t="s">
        <v>77</v>
      </c>
      <c r="V22" t="s">
        <v>2431</v>
      </c>
      <c r="W22">
        <v>57904</v>
      </c>
      <c r="X22">
        <v>11576</v>
      </c>
      <c r="AG22" t="s">
        <v>2432</v>
      </c>
      <c r="AH22" t="s">
        <v>78</v>
      </c>
      <c r="AN22" t="s">
        <v>101</v>
      </c>
      <c r="AU22" s="2"/>
      <c r="BC22" s="2"/>
    </row>
    <row r="23" spans="1:55" x14ac:dyDescent="0.25">
      <c r="A23" t="s">
        <v>2472</v>
      </c>
      <c r="B23" t="s">
        <v>147</v>
      </c>
      <c r="C23" t="s">
        <v>2473</v>
      </c>
      <c r="D23" t="s">
        <v>342</v>
      </c>
      <c r="E23" t="s">
        <v>2474</v>
      </c>
      <c r="F23">
        <v>1012358051806</v>
      </c>
      <c r="H23" t="s">
        <v>257</v>
      </c>
      <c r="K23" s="1">
        <v>44501</v>
      </c>
      <c r="L23" t="s">
        <v>86</v>
      </c>
      <c r="M23" s="2">
        <v>44501.569675925923</v>
      </c>
      <c r="N23" t="s">
        <v>74</v>
      </c>
      <c r="O23" t="s">
        <v>105</v>
      </c>
      <c r="R23" t="s">
        <v>2475</v>
      </c>
      <c r="S23" t="s">
        <v>106</v>
      </c>
      <c r="U23" t="s">
        <v>77</v>
      </c>
      <c r="V23" t="s">
        <v>2476</v>
      </c>
      <c r="W23" t="s">
        <v>2477</v>
      </c>
      <c r="AU23" s="2"/>
      <c r="BC23" s="2"/>
    </row>
    <row r="24" spans="1:55" x14ac:dyDescent="0.25">
      <c r="A24" t="s">
        <v>2554</v>
      </c>
      <c r="B24" t="s">
        <v>84</v>
      </c>
      <c r="C24" t="s">
        <v>2555</v>
      </c>
      <c r="E24" t="s">
        <v>2556</v>
      </c>
      <c r="F24">
        <v>1900091131014</v>
      </c>
      <c r="G24">
        <v>7703946105</v>
      </c>
      <c r="H24" t="s">
        <v>85</v>
      </c>
      <c r="J24" t="s">
        <v>104</v>
      </c>
      <c r="K24" s="1">
        <v>44501</v>
      </c>
      <c r="L24" t="s">
        <v>73</v>
      </c>
      <c r="M24" s="2">
        <v>44501.363206018519</v>
      </c>
      <c r="N24" t="s">
        <v>74</v>
      </c>
      <c r="O24" t="s">
        <v>127</v>
      </c>
      <c r="R24" t="s">
        <v>2557</v>
      </c>
      <c r="S24" t="s">
        <v>425</v>
      </c>
      <c r="U24" t="s">
        <v>77</v>
      </c>
      <c r="V24" t="s">
        <v>2558</v>
      </c>
      <c r="W24">
        <v>15253</v>
      </c>
      <c r="AA24" t="s">
        <v>2559</v>
      </c>
      <c r="AC24" t="s">
        <v>1722</v>
      </c>
      <c r="AF24" t="s">
        <v>2560</v>
      </c>
      <c r="AG24" t="s">
        <v>2561</v>
      </c>
      <c r="AH24" t="s">
        <v>122</v>
      </c>
      <c r="AK24" t="s">
        <v>2562</v>
      </c>
      <c r="AN24" t="s">
        <v>101</v>
      </c>
      <c r="AU24" s="2"/>
      <c r="BC24" s="2"/>
    </row>
    <row r="25" spans="1:55" x14ac:dyDescent="0.25">
      <c r="A25" t="s">
        <v>2662</v>
      </c>
      <c r="B25" t="s">
        <v>84</v>
      </c>
      <c r="C25" t="s">
        <v>2663</v>
      </c>
      <c r="E25" t="s">
        <v>2664</v>
      </c>
      <c r="F25">
        <v>1050000440555</v>
      </c>
      <c r="G25">
        <v>9331874001</v>
      </c>
      <c r="H25" t="s">
        <v>114</v>
      </c>
      <c r="K25" s="1">
        <v>44501</v>
      </c>
      <c r="L25" t="s">
        <v>73</v>
      </c>
      <c r="N25" t="s">
        <v>95</v>
      </c>
      <c r="O25" t="s">
        <v>1096</v>
      </c>
      <c r="R25" t="s">
        <v>2665</v>
      </c>
      <c r="V25" t="s">
        <v>2666</v>
      </c>
      <c r="AU25" s="2"/>
      <c r="BC25" s="2"/>
    </row>
    <row r="26" spans="1:55" x14ac:dyDescent="0.25">
      <c r="A26" t="s">
        <v>2809</v>
      </c>
      <c r="B26" t="s">
        <v>84</v>
      </c>
      <c r="C26" t="s">
        <v>2810</v>
      </c>
      <c r="E26" t="s">
        <v>2811</v>
      </c>
      <c r="F26">
        <v>1100015886044</v>
      </c>
      <c r="G26">
        <v>3997247203</v>
      </c>
      <c r="H26" t="s">
        <v>85</v>
      </c>
      <c r="J26" t="s">
        <v>104</v>
      </c>
      <c r="K26" s="1">
        <v>44501</v>
      </c>
      <c r="L26" t="s">
        <v>188</v>
      </c>
      <c r="M26" s="2">
        <v>44501.513171296298</v>
      </c>
      <c r="N26" t="s">
        <v>74</v>
      </c>
      <c r="O26" t="s">
        <v>116</v>
      </c>
      <c r="R26" t="s">
        <v>2812</v>
      </c>
      <c r="S26" t="s">
        <v>2813</v>
      </c>
      <c r="U26" t="s">
        <v>77</v>
      </c>
      <c r="V26" t="s">
        <v>2814</v>
      </c>
      <c r="W26">
        <v>18739</v>
      </c>
      <c r="X26" t="s">
        <v>2815</v>
      </c>
      <c r="AA26" t="s">
        <v>2816</v>
      </c>
      <c r="AC26" t="s">
        <v>2817</v>
      </c>
      <c r="AF26" t="s">
        <v>2818</v>
      </c>
      <c r="AG26" t="s">
        <v>2819</v>
      </c>
      <c r="AH26" t="s">
        <v>78</v>
      </c>
      <c r="AK26" t="s">
        <v>2820</v>
      </c>
      <c r="AN26" t="s">
        <v>101</v>
      </c>
      <c r="AU26" s="2"/>
      <c r="BC26" s="2"/>
    </row>
    <row r="27" spans="1:55" x14ac:dyDescent="0.25">
      <c r="A27" t="s">
        <v>3020</v>
      </c>
      <c r="B27" t="s">
        <v>84</v>
      </c>
      <c r="C27" t="s">
        <v>3021</v>
      </c>
      <c r="E27" t="s">
        <v>958</v>
      </c>
      <c r="F27">
        <v>1012446350418</v>
      </c>
      <c r="G27">
        <v>3997803106</v>
      </c>
      <c r="H27" t="s">
        <v>85</v>
      </c>
      <c r="J27" t="s">
        <v>104</v>
      </c>
      <c r="K27" s="1">
        <v>44501</v>
      </c>
      <c r="L27" t="s">
        <v>86</v>
      </c>
      <c r="M27" s="2">
        <v>44501.623194444444</v>
      </c>
      <c r="N27" t="s">
        <v>74</v>
      </c>
      <c r="O27" t="s">
        <v>100</v>
      </c>
      <c r="R27" t="s">
        <v>3022</v>
      </c>
      <c r="S27" t="s">
        <v>106</v>
      </c>
      <c r="U27" t="s">
        <v>79</v>
      </c>
      <c r="V27" s="4" t="s">
        <v>3023</v>
      </c>
      <c r="W27" t="s">
        <v>3024</v>
      </c>
      <c r="AA27" s="3">
        <v>41088474108847</v>
      </c>
      <c r="AC27">
        <v>3180</v>
      </c>
      <c r="AF27" t="s">
        <v>3025</v>
      </c>
      <c r="AG27" t="s">
        <v>3026</v>
      </c>
      <c r="AH27" t="s">
        <v>78</v>
      </c>
      <c r="AK27" t="s">
        <v>3027</v>
      </c>
      <c r="AN27" t="s">
        <v>101</v>
      </c>
      <c r="AU27" s="2"/>
      <c r="BC27" s="2"/>
    </row>
    <row r="28" spans="1:55" x14ac:dyDescent="0.25">
      <c r="A28" t="s">
        <v>3057</v>
      </c>
      <c r="B28" t="s">
        <v>84</v>
      </c>
      <c r="C28" t="s">
        <v>3058</v>
      </c>
      <c r="E28" t="s">
        <v>3059</v>
      </c>
      <c r="F28">
        <v>1012451820738</v>
      </c>
      <c r="G28">
        <v>4020232201</v>
      </c>
      <c r="H28" t="s">
        <v>85</v>
      </c>
      <c r="J28" t="s">
        <v>104</v>
      </c>
      <c r="K28" s="1">
        <v>44501</v>
      </c>
      <c r="L28" t="s">
        <v>73</v>
      </c>
      <c r="M28" s="2">
        <v>44501.341678240744</v>
      </c>
      <c r="N28" t="s">
        <v>74</v>
      </c>
      <c r="O28" t="s">
        <v>134</v>
      </c>
      <c r="R28" t="s">
        <v>3060</v>
      </c>
      <c r="S28" t="s">
        <v>259</v>
      </c>
      <c r="U28" t="s">
        <v>77</v>
      </c>
      <c r="V28" t="s">
        <v>3061</v>
      </c>
      <c r="W28" t="s">
        <v>1173</v>
      </c>
      <c r="X28">
        <v>30788</v>
      </c>
      <c r="AA28" t="s">
        <v>3062</v>
      </c>
      <c r="AC28">
        <v>11764</v>
      </c>
      <c r="AF28" t="s">
        <v>3063</v>
      </c>
      <c r="AG28" t="s">
        <v>3064</v>
      </c>
      <c r="AH28" t="s">
        <v>78</v>
      </c>
      <c r="AK28" t="s">
        <v>3065</v>
      </c>
      <c r="AN28" t="s">
        <v>101</v>
      </c>
      <c r="AU28" s="2"/>
      <c r="BC28" s="2"/>
    </row>
    <row r="29" spans="1:55" x14ac:dyDescent="0.25">
      <c r="A29" t="s">
        <v>3141</v>
      </c>
      <c r="B29" t="s">
        <v>226</v>
      </c>
      <c r="C29" t="s">
        <v>3142</v>
      </c>
      <c r="E29" t="s">
        <v>3143</v>
      </c>
      <c r="F29">
        <v>1012960836494</v>
      </c>
      <c r="G29">
        <v>2987332707</v>
      </c>
      <c r="H29" t="s">
        <v>85</v>
      </c>
      <c r="J29" t="s">
        <v>104</v>
      </c>
      <c r="K29" s="1">
        <v>44501</v>
      </c>
      <c r="L29" t="s">
        <v>86</v>
      </c>
      <c r="M29" s="2">
        <v>44501.554525462961</v>
      </c>
      <c r="N29" t="s">
        <v>74</v>
      </c>
      <c r="O29" t="s">
        <v>131</v>
      </c>
      <c r="R29" t="s">
        <v>3144</v>
      </c>
      <c r="S29" t="s">
        <v>77</v>
      </c>
      <c r="U29" t="s">
        <v>77</v>
      </c>
      <c r="V29" t="s">
        <v>3145</v>
      </c>
      <c r="W29">
        <v>17145</v>
      </c>
      <c r="X29" t="s">
        <v>3146</v>
      </c>
      <c r="AA29" t="s">
        <v>3147</v>
      </c>
      <c r="AC29" t="s">
        <v>3148</v>
      </c>
      <c r="AF29" t="s">
        <v>3149</v>
      </c>
      <c r="AG29" t="s">
        <v>3150</v>
      </c>
      <c r="AH29" t="s">
        <v>78</v>
      </c>
      <c r="AK29" t="s">
        <v>3151</v>
      </c>
      <c r="AN29">
        <v>1</v>
      </c>
      <c r="AU29" s="2"/>
      <c r="BC29" s="2"/>
    </row>
    <row r="30" spans="1:55" x14ac:dyDescent="0.25">
      <c r="A30" t="s">
        <v>3263</v>
      </c>
      <c r="B30" t="s">
        <v>147</v>
      </c>
      <c r="C30" t="s">
        <v>3264</v>
      </c>
      <c r="D30" t="s">
        <v>740</v>
      </c>
      <c r="E30" t="s">
        <v>3265</v>
      </c>
      <c r="G30">
        <v>564061506</v>
      </c>
      <c r="H30" t="s">
        <v>135</v>
      </c>
      <c r="K30" s="1">
        <v>44501</v>
      </c>
      <c r="L30" t="s">
        <v>86</v>
      </c>
      <c r="N30" t="s">
        <v>87</v>
      </c>
      <c r="O30" t="s">
        <v>127</v>
      </c>
      <c r="Q30" t="s">
        <v>3266</v>
      </c>
      <c r="R30" t="s">
        <v>3267</v>
      </c>
      <c r="AA30" t="s">
        <v>3268</v>
      </c>
      <c r="AU30" s="2"/>
      <c r="BC30" s="2"/>
    </row>
    <row r="31" spans="1:55" x14ac:dyDescent="0.25">
      <c r="A31" t="s">
        <v>3294</v>
      </c>
      <c r="B31" t="s">
        <v>90</v>
      </c>
      <c r="C31" t="s">
        <v>3295</v>
      </c>
      <c r="E31" t="s">
        <v>3296</v>
      </c>
      <c r="F31">
        <v>1200040953260</v>
      </c>
      <c r="H31" t="s">
        <v>169</v>
      </c>
      <c r="K31" s="1">
        <v>44501</v>
      </c>
      <c r="L31" t="s">
        <v>86</v>
      </c>
      <c r="M31" s="2">
        <v>44501.519490740742</v>
      </c>
      <c r="N31" t="s">
        <v>87</v>
      </c>
      <c r="O31" t="s">
        <v>94</v>
      </c>
      <c r="P31" t="s">
        <v>187</v>
      </c>
      <c r="Q31" t="s">
        <v>3297</v>
      </c>
      <c r="R31" t="s">
        <v>3298</v>
      </c>
      <c r="V31" t="s">
        <v>3299</v>
      </c>
    </row>
    <row r="32" spans="1:55" x14ac:dyDescent="0.25">
      <c r="A32" t="s">
        <v>3300</v>
      </c>
      <c r="B32" t="s">
        <v>90</v>
      </c>
      <c r="C32" t="s">
        <v>3301</v>
      </c>
      <c r="E32" t="s">
        <v>834</v>
      </c>
      <c r="F32">
        <v>1200039878603</v>
      </c>
      <c r="H32" t="s">
        <v>169</v>
      </c>
      <c r="K32" s="1">
        <v>44501</v>
      </c>
      <c r="L32" t="s">
        <v>73</v>
      </c>
      <c r="M32" s="2">
        <v>44501.376192129632</v>
      </c>
      <c r="N32" t="s">
        <v>87</v>
      </c>
      <c r="O32" t="s">
        <v>94</v>
      </c>
      <c r="P32" t="s">
        <v>187</v>
      </c>
      <c r="Q32" t="s">
        <v>3302</v>
      </c>
      <c r="R32" t="s">
        <v>3303</v>
      </c>
      <c r="V32" t="s">
        <v>835</v>
      </c>
      <c r="AV32" s="2"/>
      <c r="BC32" s="2"/>
    </row>
    <row r="33" spans="1:55" x14ac:dyDescent="0.25">
      <c r="A33" t="s">
        <v>3477</v>
      </c>
      <c r="B33" t="s">
        <v>159</v>
      </c>
      <c r="C33" t="s">
        <v>3478</v>
      </c>
      <c r="E33" t="s">
        <v>3479</v>
      </c>
      <c r="F33">
        <v>1012967203813</v>
      </c>
      <c r="G33">
        <v>5009040705</v>
      </c>
      <c r="H33" t="s">
        <v>149</v>
      </c>
      <c r="J33" t="s">
        <v>104</v>
      </c>
      <c r="K33" s="1">
        <v>44501</v>
      </c>
      <c r="L33" t="s">
        <v>86</v>
      </c>
      <c r="M33" s="2">
        <v>44501.618576388886</v>
      </c>
      <c r="N33" t="s">
        <v>74</v>
      </c>
      <c r="O33" t="s">
        <v>131</v>
      </c>
      <c r="R33" t="s">
        <v>3480</v>
      </c>
      <c r="S33" t="s">
        <v>77</v>
      </c>
      <c r="U33" t="s">
        <v>77</v>
      </c>
      <c r="V33" t="s">
        <v>3481</v>
      </c>
      <c r="AA33" t="s">
        <v>3482</v>
      </c>
      <c r="AH33" t="s">
        <v>3483</v>
      </c>
      <c r="AN33">
        <v>1</v>
      </c>
      <c r="AU33" s="2"/>
      <c r="BC33" s="2"/>
    </row>
    <row r="34" spans="1:55" x14ac:dyDescent="0.25">
      <c r="A34" t="s">
        <v>3519</v>
      </c>
      <c r="B34" t="s">
        <v>147</v>
      </c>
      <c r="C34" t="s">
        <v>3520</v>
      </c>
      <c r="D34" t="s">
        <v>270</v>
      </c>
      <c r="E34" t="s">
        <v>3521</v>
      </c>
      <c r="F34">
        <v>1200022917019</v>
      </c>
      <c r="H34" t="s">
        <v>114</v>
      </c>
      <c r="K34" s="1">
        <v>44501</v>
      </c>
      <c r="L34" t="s">
        <v>73</v>
      </c>
      <c r="M34" s="2">
        <v>44501.340358796297</v>
      </c>
      <c r="N34" t="s">
        <v>74</v>
      </c>
      <c r="O34" t="s">
        <v>92</v>
      </c>
      <c r="R34" t="s">
        <v>3522</v>
      </c>
      <c r="S34" t="s">
        <v>3523</v>
      </c>
      <c r="V34" t="s">
        <v>3524</v>
      </c>
      <c r="AV34" s="2"/>
      <c r="BC34" s="2"/>
    </row>
    <row r="35" spans="1:55" x14ac:dyDescent="0.25">
      <c r="A35" t="s">
        <v>3692</v>
      </c>
      <c r="B35" t="s">
        <v>274</v>
      </c>
      <c r="C35" t="s">
        <v>3693</v>
      </c>
      <c r="E35" t="s">
        <v>3694</v>
      </c>
      <c r="F35">
        <v>2000014171723</v>
      </c>
      <c r="H35" t="s">
        <v>169</v>
      </c>
      <c r="K35" s="1">
        <v>44501</v>
      </c>
      <c r="L35" t="s">
        <v>86</v>
      </c>
      <c r="M35" s="2">
        <v>44501.651759259257</v>
      </c>
      <c r="N35" t="s">
        <v>87</v>
      </c>
      <c r="O35" t="s">
        <v>109</v>
      </c>
      <c r="P35" t="s">
        <v>187</v>
      </c>
      <c r="Q35" t="s">
        <v>3695</v>
      </c>
      <c r="R35" t="s">
        <v>3696</v>
      </c>
      <c r="V35" t="s">
        <v>3697</v>
      </c>
      <c r="AU35" s="2"/>
      <c r="BC35" s="2"/>
    </row>
    <row r="36" spans="1:55" x14ac:dyDescent="0.25">
      <c r="A36" t="s">
        <v>3698</v>
      </c>
      <c r="B36" t="s">
        <v>274</v>
      </c>
      <c r="C36" t="s">
        <v>3693</v>
      </c>
      <c r="E36" t="s">
        <v>3694</v>
      </c>
      <c r="F36">
        <v>2000014171723</v>
      </c>
      <c r="H36" t="s">
        <v>169</v>
      </c>
      <c r="K36" s="1">
        <v>44501</v>
      </c>
      <c r="L36" t="s">
        <v>86</v>
      </c>
      <c r="M36" s="2">
        <v>44501.638391203705</v>
      </c>
      <c r="N36" t="s">
        <v>87</v>
      </c>
      <c r="O36" t="s">
        <v>109</v>
      </c>
      <c r="P36" t="s">
        <v>187</v>
      </c>
      <c r="Q36" t="s">
        <v>3699</v>
      </c>
      <c r="R36" t="s">
        <v>3696</v>
      </c>
      <c r="V36" t="s">
        <v>3700</v>
      </c>
      <c r="AU36" s="2"/>
      <c r="BC36" s="2"/>
    </row>
    <row r="37" spans="1:55" x14ac:dyDescent="0.25">
      <c r="A37" t="s">
        <v>3734</v>
      </c>
      <c r="B37" t="s">
        <v>159</v>
      </c>
      <c r="C37" t="s">
        <v>3735</v>
      </c>
      <c r="E37" t="s">
        <v>3736</v>
      </c>
      <c r="F37">
        <v>1012615593389</v>
      </c>
      <c r="G37">
        <v>3023876904</v>
      </c>
      <c r="H37" t="s">
        <v>85</v>
      </c>
      <c r="J37" t="s">
        <v>104</v>
      </c>
      <c r="K37" s="1">
        <v>44501</v>
      </c>
      <c r="L37" t="s">
        <v>73</v>
      </c>
      <c r="M37" s="2">
        <v>44501.512048611112</v>
      </c>
      <c r="N37" t="s">
        <v>74</v>
      </c>
      <c r="O37" t="s">
        <v>216</v>
      </c>
      <c r="R37" t="s">
        <v>3737</v>
      </c>
      <c r="S37" t="s">
        <v>366</v>
      </c>
      <c r="U37" t="s">
        <v>79</v>
      </c>
      <c r="V37" t="s">
        <v>3738</v>
      </c>
      <c r="W37">
        <v>1</v>
      </c>
      <c r="AA37" t="s">
        <v>3739</v>
      </c>
      <c r="AC37">
        <v>8052</v>
      </c>
      <c r="AF37" t="s">
        <v>3740</v>
      </c>
      <c r="AG37" t="s">
        <v>3741</v>
      </c>
      <c r="AH37" t="s">
        <v>101</v>
      </c>
      <c r="AK37" t="s">
        <v>3742</v>
      </c>
      <c r="AN37" t="s">
        <v>101</v>
      </c>
      <c r="AU37" s="2"/>
      <c r="BC37" s="2"/>
    </row>
    <row r="38" spans="1:55" x14ac:dyDescent="0.25">
      <c r="A38" t="s">
        <v>3756</v>
      </c>
      <c r="B38" t="s">
        <v>159</v>
      </c>
      <c r="C38" t="s">
        <v>3757</v>
      </c>
      <c r="E38" t="s">
        <v>3758</v>
      </c>
      <c r="F38">
        <v>1012521761208</v>
      </c>
      <c r="G38">
        <v>3205903410</v>
      </c>
      <c r="H38" t="s">
        <v>85</v>
      </c>
      <c r="J38" t="s">
        <v>104</v>
      </c>
      <c r="K38" s="1">
        <v>44501</v>
      </c>
      <c r="L38" t="s">
        <v>86</v>
      </c>
      <c r="M38" s="2">
        <v>44501.54215277778</v>
      </c>
      <c r="N38" t="s">
        <v>74</v>
      </c>
      <c r="O38" t="s">
        <v>75</v>
      </c>
      <c r="R38" t="s">
        <v>3759</v>
      </c>
      <c r="S38" t="s">
        <v>181</v>
      </c>
      <c r="U38" t="s">
        <v>79</v>
      </c>
      <c r="V38" t="s">
        <v>3760</v>
      </c>
      <c r="W38" t="s">
        <v>3761</v>
      </c>
      <c r="X38">
        <v>24624</v>
      </c>
      <c r="AA38" t="s">
        <v>3762</v>
      </c>
      <c r="AC38" t="s">
        <v>1222</v>
      </c>
      <c r="AF38" t="s">
        <v>3763</v>
      </c>
      <c r="AG38" t="s">
        <v>3764</v>
      </c>
      <c r="AH38" t="s">
        <v>78</v>
      </c>
      <c r="AK38" t="s">
        <v>3765</v>
      </c>
      <c r="AN38" t="s">
        <v>101</v>
      </c>
      <c r="AU38" s="2"/>
      <c r="BC38" s="2"/>
    </row>
    <row r="39" spans="1:55" x14ac:dyDescent="0.25">
      <c r="A39" t="s">
        <v>3773</v>
      </c>
      <c r="B39" t="s">
        <v>84</v>
      </c>
      <c r="C39" t="s">
        <v>3774</v>
      </c>
      <c r="E39" t="s">
        <v>3775</v>
      </c>
      <c r="F39">
        <v>1200040066396</v>
      </c>
      <c r="G39">
        <v>507832106</v>
      </c>
      <c r="H39" t="s">
        <v>85</v>
      </c>
      <c r="J39" t="s">
        <v>104</v>
      </c>
      <c r="K39" s="1">
        <v>44501</v>
      </c>
      <c r="L39" t="s">
        <v>86</v>
      </c>
      <c r="M39" s="2">
        <v>44501.653726851851</v>
      </c>
      <c r="N39" t="s">
        <v>74</v>
      </c>
      <c r="O39" t="s">
        <v>92</v>
      </c>
      <c r="R39" t="s">
        <v>3776</v>
      </c>
      <c r="S39" t="s">
        <v>3777</v>
      </c>
      <c r="U39" t="s">
        <v>77</v>
      </c>
      <c r="V39" t="s">
        <v>3778</v>
      </c>
      <c r="W39">
        <v>87046</v>
      </c>
      <c r="AA39" t="s">
        <v>3779</v>
      </c>
      <c r="AC39" t="s">
        <v>3780</v>
      </c>
      <c r="AF39" t="s">
        <v>3781</v>
      </c>
      <c r="AG39" t="s">
        <v>3782</v>
      </c>
      <c r="AH39" t="s">
        <v>78</v>
      </c>
      <c r="AK39" t="s">
        <v>3783</v>
      </c>
      <c r="AN39" t="s">
        <v>101</v>
      </c>
      <c r="AU39" s="2"/>
      <c r="BC39" s="2"/>
    </row>
    <row r="40" spans="1:55" x14ac:dyDescent="0.25">
      <c r="A40" t="s">
        <v>3789</v>
      </c>
      <c r="B40" t="s">
        <v>159</v>
      </c>
      <c r="C40" t="s">
        <v>3790</v>
      </c>
      <c r="E40" t="s">
        <v>3791</v>
      </c>
      <c r="F40">
        <v>1012867252026</v>
      </c>
      <c r="G40">
        <v>3102434401</v>
      </c>
      <c r="H40" t="s">
        <v>135</v>
      </c>
      <c r="K40" s="1">
        <v>44501</v>
      </c>
      <c r="L40" t="s">
        <v>86</v>
      </c>
      <c r="M40" s="2">
        <v>44501.673506944448</v>
      </c>
      <c r="N40" t="s">
        <v>87</v>
      </c>
      <c r="O40" t="s">
        <v>118</v>
      </c>
      <c r="P40" t="s">
        <v>138</v>
      </c>
      <c r="Q40" t="s">
        <v>3792</v>
      </c>
      <c r="R40" t="s">
        <v>3793</v>
      </c>
      <c r="V40" t="s">
        <v>3794</v>
      </c>
      <c r="AA40" t="s">
        <v>3795</v>
      </c>
      <c r="AU40" s="2"/>
      <c r="BC40" s="2"/>
    </row>
    <row r="41" spans="1:55" x14ac:dyDescent="0.25">
      <c r="A41" t="s">
        <v>3816</v>
      </c>
      <c r="B41" t="s">
        <v>147</v>
      </c>
      <c r="C41" t="s">
        <v>3817</v>
      </c>
      <c r="D41" t="s">
        <v>1800</v>
      </c>
      <c r="E41" t="s">
        <v>3818</v>
      </c>
      <c r="G41">
        <v>671734507</v>
      </c>
      <c r="H41" t="s">
        <v>135</v>
      </c>
      <c r="J41" t="s">
        <v>72</v>
      </c>
      <c r="K41" s="1">
        <v>44501</v>
      </c>
      <c r="L41" t="s">
        <v>73</v>
      </c>
      <c r="M41" s="2">
        <v>44501.33315972222</v>
      </c>
      <c r="N41" t="s">
        <v>74</v>
      </c>
      <c r="O41" t="s">
        <v>117</v>
      </c>
      <c r="R41" t="s">
        <v>969</v>
      </c>
      <c r="S41" t="s">
        <v>3819</v>
      </c>
      <c r="U41" t="s">
        <v>77</v>
      </c>
      <c r="AA41" t="s">
        <v>3820</v>
      </c>
      <c r="AC41" t="s">
        <v>3821</v>
      </c>
      <c r="AD41">
        <v>1366</v>
      </c>
      <c r="AF41" t="s">
        <v>3822</v>
      </c>
      <c r="AK41" t="s">
        <v>3823</v>
      </c>
      <c r="AV41" s="2"/>
      <c r="BC41" s="2"/>
    </row>
    <row r="42" spans="1:55" x14ac:dyDescent="0.25">
      <c r="A42" t="s">
        <v>3846</v>
      </c>
      <c r="B42" t="s">
        <v>189</v>
      </c>
      <c r="C42" t="s">
        <v>3847</v>
      </c>
      <c r="E42" t="s">
        <v>3848</v>
      </c>
      <c r="F42">
        <v>1800021578750</v>
      </c>
      <c r="G42">
        <v>1109347403</v>
      </c>
      <c r="H42" t="s">
        <v>85</v>
      </c>
      <c r="J42" t="s">
        <v>104</v>
      </c>
      <c r="K42" s="1">
        <v>44501</v>
      </c>
      <c r="L42" t="s">
        <v>73</v>
      </c>
      <c r="M42" s="2">
        <v>44501.478576388887</v>
      </c>
      <c r="N42" t="s">
        <v>74</v>
      </c>
      <c r="O42" t="s">
        <v>201</v>
      </c>
      <c r="R42" t="s">
        <v>3849</v>
      </c>
      <c r="S42" t="s">
        <v>120</v>
      </c>
      <c r="U42" t="s">
        <v>77</v>
      </c>
      <c r="V42" t="s">
        <v>3850</v>
      </c>
      <c r="W42">
        <v>63613</v>
      </c>
      <c r="AA42" t="s">
        <v>3851</v>
      </c>
      <c r="AC42">
        <v>16487</v>
      </c>
      <c r="AF42" t="s">
        <v>3852</v>
      </c>
      <c r="AG42" s="4" t="s">
        <v>3853</v>
      </c>
      <c r="AH42" t="s">
        <v>78</v>
      </c>
      <c r="AK42" t="s">
        <v>3854</v>
      </c>
      <c r="AN42" t="s">
        <v>101</v>
      </c>
      <c r="AU42" s="2"/>
      <c r="BC42" s="2"/>
    </row>
    <row r="43" spans="1:55" x14ac:dyDescent="0.25">
      <c r="A43" t="s">
        <v>3864</v>
      </c>
      <c r="B43" t="s">
        <v>84</v>
      </c>
      <c r="C43" t="s">
        <v>3865</v>
      </c>
      <c r="E43" t="s">
        <v>3866</v>
      </c>
      <c r="F43">
        <v>1100021196510</v>
      </c>
      <c r="G43">
        <v>2973633807</v>
      </c>
      <c r="H43" t="s">
        <v>85</v>
      </c>
      <c r="J43" t="s">
        <v>104</v>
      </c>
      <c r="K43" s="1">
        <v>44501</v>
      </c>
      <c r="L43" t="s">
        <v>86</v>
      </c>
      <c r="M43" s="2">
        <v>44501.658020833333</v>
      </c>
      <c r="N43" t="s">
        <v>74</v>
      </c>
      <c r="O43" t="s">
        <v>105</v>
      </c>
      <c r="R43" t="s">
        <v>3867</v>
      </c>
      <c r="S43" t="s">
        <v>106</v>
      </c>
      <c r="U43" t="s">
        <v>79</v>
      </c>
      <c r="V43" t="s">
        <v>3868</v>
      </c>
      <c r="W43">
        <v>20441</v>
      </c>
      <c r="X43" t="s">
        <v>3869</v>
      </c>
      <c r="AA43" t="s">
        <v>3870</v>
      </c>
      <c r="AC43">
        <v>19723</v>
      </c>
      <c r="AF43" t="s">
        <v>3871</v>
      </c>
      <c r="AG43" t="s">
        <v>3872</v>
      </c>
      <c r="AH43" t="s">
        <v>78</v>
      </c>
      <c r="AK43" t="s">
        <v>3873</v>
      </c>
      <c r="AN43" t="s">
        <v>101</v>
      </c>
      <c r="AV43" s="2"/>
      <c r="BC43" s="2"/>
    </row>
    <row r="44" spans="1:55" x14ac:dyDescent="0.25">
      <c r="A44" t="s">
        <v>3876</v>
      </c>
      <c r="B44" t="s">
        <v>110</v>
      </c>
      <c r="C44" t="s">
        <v>3877</v>
      </c>
      <c r="E44" t="s">
        <v>3878</v>
      </c>
      <c r="F44">
        <v>1100015785285</v>
      </c>
      <c r="G44">
        <v>2205687400</v>
      </c>
      <c r="H44" t="s">
        <v>85</v>
      </c>
      <c r="J44" t="s">
        <v>104</v>
      </c>
      <c r="K44" s="1">
        <v>44501</v>
      </c>
      <c r="L44" t="s">
        <v>73</v>
      </c>
      <c r="M44" s="2">
        <v>44501.353773148148</v>
      </c>
      <c r="N44" t="s">
        <v>74</v>
      </c>
      <c r="O44" t="s">
        <v>100</v>
      </c>
      <c r="R44" t="s">
        <v>1208</v>
      </c>
      <c r="S44" t="s">
        <v>101</v>
      </c>
      <c r="U44" t="s">
        <v>79</v>
      </c>
      <c r="V44" t="s">
        <v>3879</v>
      </c>
      <c r="W44" t="s">
        <v>3880</v>
      </c>
      <c r="X44" t="s">
        <v>3881</v>
      </c>
      <c r="AA44" t="s">
        <v>3882</v>
      </c>
      <c r="AC44">
        <v>17306</v>
      </c>
      <c r="AF44" t="s">
        <v>3883</v>
      </c>
      <c r="AG44" t="s">
        <v>3884</v>
      </c>
      <c r="AH44" t="s">
        <v>78</v>
      </c>
      <c r="AK44" t="s">
        <v>3885</v>
      </c>
      <c r="AN44" t="s">
        <v>101</v>
      </c>
      <c r="AV44" s="2"/>
      <c r="BC44" s="2"/>
    </row>
    <row r="45" spans="1:55" x14ac:dyDescent="0.25">
      <c r="A45" t="s">
        <v>3949</v>
      </c>
      <c r="B45" t="s">
        <v>84</v>
      </c>
      <c r="C45" t="s">
        <v>3950</v>
      </c>
      <c r="E45" t="s">
        <v>3951</v>
      </c>
      <c r="F45">
        <v>1012458696581</v>
      </c>
      <c r="G45">
        <v>4007875503</v>
      </c>
      <c r="H45" t="s">
        <v>85</v>
      </c>
      <c r="K45" s="1">
        <v>44501</v>
      </c>
      <c r="L45" t="s">
        <v>73</v>
      </c>
      <c r="N45" t="s">
        <v>95</v>
      </c>
      <c r="O45" t="s">
        <v>134</v>
      </c>
      <c r="R45" t="s">
        <v>3952</v>
      </c>
      <c r="V45" t="s">
        <v>3953</v>
      </c>
      <c r="AA45" t="s">
        <v>3954</v>
      </c>
      <c r="AU45" s="2"/>
      <c r="BC45" s="2"/>
    </row>
    <row r="46" spans="1:55" x14ac:dyDescent="0.25">
      <c r="A46" t="s">
        <v>3975</v>
      </c>
      <c r="B46" t="s">
        <v>84</v>
      </c>
      <c r="C46" t="s">
        <v>3976</v>
      </c>
      <c r="E46" t="s">
        <v>3977</v>
      </c>
      <c r="F46">
        <v>1012447382651</v>
      </c>
      <c r="G46">
        <v>8870097106</v>
      </c>
      <c r="H46" t="s">
        <v>85</v>
      </c>
      <c r="I46" t="s">
        <v>98</v>
      </c>
      <c r="J46" t="s">
        <v>99</v>
      </c>
      <c r="K46" s="1">
        <v>44501</v>
      </c>
      <c r="L46" t="s">
        <v>86</v>
      </c>
      <c r="M46" s="2">
        <v>44501.538900462961</v>
      </c>
      <c r="N46" t="s">
        <v>74</v>
      </c>
      <c r="O46" t="s">
        <v>134</v>
      </c>
      <c r="R46" t="s">
        <v>231</v>
      </c>
      <c r="S46" t="s">
        <v>259</v>
      </c>
      <c r="U46" t="s">
        <v>79</v>
      </c>
      <c r="V46" t="s">
        <v>3978</v>
      </c>
      <c r="W46" t="s">
        <v>3979</v>
      </c>
      <c r="X46">
        <v>39201</v>
      </c>
      <c r="AA46" t="s">
        <v>3980</v>
      </c>
      <c r="AG46" t="s">
        <v>3981</v>
      </c>
      <c r="AH46" t="s">
        <v>78</v>
      </c>
      <c r="AN46" t="s">
        <v>101</v>
      </c>
      <c r="AU46" s="2"/>
      <c r="BC46" s="2"/>
    </row>
    <row r="47" spans="1:55" x14ac:dyDescent="0.25">
      <c r="A47" t="s">
        <v>4040</v>
      </c>
      <c r="B47" t="s">
        <v>84</v>
      </c>
      <c r="C47" t="s">
        <v>4041</v>
      </c>
      <c r="E47" t="s">
        <v>4042</v>
      </c>
      <c r="F47">
        <v>1900012150473</v>
      </c>
      <c r="G47">
        <v>529706909</v>
      </c>
      <c r="H47" t="s">
        <v>157</v>
      </c>
      <c r="J47" t="s">
        <v>99</v>
      </c>
      <c r="K47" s="1">
        <v>44501</v>
      </c>
      <c r="L47" t="s">
        <v>86</v>
      </c>
      <c r="M47" s="2">
        <v>44501.450127314813</v>
      </c>
      <c r="N47" t="s">
        <v>74</v>
      </c>
      <c r="O47" t="s">
        <v>117</v>
      </c>
      <c r="R47" t="s">
        <v>4043</v>
      </c>
      <c r="S47" t="s">
        <v>4044</v>
      </c>
      <c r="U47" t="s">
        <v>77</v>
      </c>
      <c r="V47" t="s">
        <v>4045</v>
      </c>
      <c r="AA47" t="s">
        <v>4046</v>
      </c>
      <c r="AH47" t="s">
        <v>638</v>
      </c>
      <c r="AN47" t="s">
        <v>101</v>
      </c>
      <c r="AU47" s="2"/>
      <c r="BC47" s="2"/>
    </row>
    <row r="48" spans="1:55" x14ac:dyDescent="0.25">
      <c r="A48" t="s">
        <v>4061</v>
      </c>
      <c r="B48" t="s">
        <v>159</v>
      </c>
      <c r="C48" t="s">
        <v>4062</v>
      </c>
      <c r="E48" t="s">
        <v>4063</v>
      </c>
      <c r="F48">
        <v>1100019297593</v>
      </c>
      <c r="G48">
        <v>2201172806</v>
      </c>
      <c r="H48" t="s">
        <v>85</v>
      </c>
      <c r="J48" t="s">
        <v>104</v>
      </c>
      <c r="K48" s="1">
        <v>44501</v>
      </c>
      <c r="L48" t="s">
        <v>86</v>
      </c>
      <c r="M48" s="2">
        <v>44501.615011574075</v>
      </c>
      <c r="N48" t="s">
        <v>74</v>
      </c>
      <c r="O48" t="s">
        <v>125</v>
      </c>
      <c r="R48" t="s">
        <v>4064</v>
      </c>
      <c r="S48" t="s">
        <v>4065</v>
      </c>
      <c r="U48" t="s">
        <v>77</v>
      </c>
      <c r="V48" t="s">
        <v>4066</v>
      </c>
      <c r="W48">
        <v>39318</v>
      </c>
      <c r="X48" t="s">
        <v>4067</v>
      </c>
      <c r="AA48" t="s">
        <v>4068</v>
      </c>
      <c r="AC48">
        <v>35465</v>
      </c>
      <c r="AF48" t="s">
        <v>4069</v>
      </c>
      <c r="AG48" t="s">
        <v>4070</v>
      </c>
      <c r="AH48" t="s">
        <v>101</v>
      </c>
      <c r="AK48" t="s">
        <v>4071</v>
      </c>
      <c r="AN48" t="s">
        <v>101</v>
      </c>
      <c r="AU48" s="2"/>
      <c r="BC48" s="2"/>
    </row>
    <row r="49" spans="1:55" x14ac:dyDescent="0.25">
      <c r="A49" t="s">
        <v>4133</v>
      </c>
      <c r="B49" t="s">
        <v>84</v>
      </c>
      <c r="C49" t="s">
        <v>4134</v>
      </c>
      <c r="E49" t="s">
        <v>4135</v>
      </c>
      <c r="F49">
        <v>1012659382856</v>
      </c>
      <c r="G49">
        <v>5028713704</v>
      </c>
      <c r="H49" t="s">
        <v>85</v>
      </c>
      <c r="J49" t="s">
        <v>104</v>
      </c>
      <c r="K49" s="1">
        <v>44501</v>
      </c>
      <c r="L49" t="s">
        <v>86</v>
      </c>
      <c r="M49" s="2">
        <v>44501.541724537034</v>
      </c>
      <c r="N49" t="s">
        <v>74</v>
      </c>
      <c r="O49" t="s">
        <v>118</v>
      </c>
      <c r="R49" t="s">
        <v>4136</v>
      </c>
      <c r="S49" t="s">
        <v>120</v>
      </c>
      <c r="U49" t="s">
        <v>77</v>
      </c>
      <c r="V49" t="s">
        <v>4137</v>
      </c>
      <c r="W49">
        <v>92648</v>
      </c>
      <c r="X49">
        <v>72104</v>
      </c>
      <c r="AA49" s="3">
        <v>148756148756</v>
      </c>
      <c r="AC49">
        <v>3267</v>
      </c>
      <c r="AF49" t="s">
        <v>4138</v>
      </c>
      <c r="AG49" t="s">
        <v>4139</v>
      </c>
      <c r="AH49" t="s">
        <v>78</v>
      </c>
      <c r="AK49" t="s">
        <v>4140</v>
      </c>
      <c r="AN49">
        <v>1</v>
      </c>
      <c r="AU49" s="2"/>
      <c r="BC49" s="2"/>
    </row>
    <row r="50" spans="1:55" x14ac:dyDescent="0.25">
      <c r="A50" t="s">
        <v>4153</v>
      </c>
      <c r="B50" t="s">
        <v>84</v>
      </c>
      <c r="C50" t="s">
        <v>4154</v>
      </c>
      <c r="E50" t="s">
        <v>4155</v>
      </c>
      <c r="F50">
        <v>1900035097747</v>
      </c>
      <c r="H50" t="s">
        <v>98</v>
      </c>
      <c r="J50" t="s">
        <v>99</v>
      </c>
      <c r="K50" s="1">
        <v>44501</v>
      </c>
      <c r="L50" t="s">
        <v>73</v>
      </c>
      <c r="M50" s="2">
        <v>44501.397986111115</v>
      </c>
      <c r="N50" t="s">
        <v>74</v>
      </c>
      <c r="O50" t="s">
        <v>92</v>
      </c>
      <c r="R50" t="s">
        <v>4156</v>
      </c>
      <c r="S50" t="s">
        <v>4157</v>
      </c>
      <c r="U50" t="s">
        <v>77</v>
      </c>
      <c r="V50" t="s">
        <v>4158</v>
      </c>
      <c r="W50" t="s">
        <v>4159</v>
      </c>
      <c r="AG50" t="s">
        <v>4160</v>
      </c>
      <c r="AH50" t="s">
        <v>78</v>
      </c>
      <c r="AN50" t="s">
        <v>101</v>
      </c>
      <c r="AV50" s="2"/>
      <c r="BC50" s="2"/>
    </row>
    <row r="51" spans="1:55" x14ac:dyDescent="0.25">
      <c r="A51" t="s">
        <v>4318</v>
      </c>
      <c r="B51" t="s">
        <v>84</v>
      </c>
      <c r="C51" t="s">
        <v>4319</v>
      </c>
      <c r="E51" t="s">
        <v>4320</v>
      </c>
      <c r="F51">
        <v>1900070658722</v>
      </c>
      <c r="G51">
        <v>7641674004</v>
      </c>
      <c r="H51" t="s">
        <v>85</v>
      </c>
      <c r="J51" t="s">
        <v>99</v>
      </c>
      <c r="K51" s="1">
        <v>44501</v>
      </c>
      <c r="L51" t="s">
        <v>73</v>
      </c>
      <c r="M51" s="2">
        <v>44501.407627314817</v>
      </c>
      <c r="N51" t="s">
        <v>87</v>
      </c>
      <c r="O51" t="s">
        <v>117</v>
      </c>
      <c r="P51" t="s">
        <v>262</v>
      </c>
      <c r="Q51" t="s">
        <v>4321</v>
      </c>
      <c r="R51" t="s">
        <v>4322</v>
      </c>
      <c r="V51" t="s">
        <v>4323</v>
      </c>
      <c r="AA51">
        <v>633211</v>
      </c>
      <c r="AU51" s="2"/>
      <c r="BC51" s="2"/>
    </row>
    <row r="52" spans="1:55" x14ac:dyDescent="0.25">
      <c r="A52" t="s">
        <v>4443</v>
      </c>
      <c r="B52" t="s">
        <v>147</v>
      </c>
      <c r="C52" t="s">
        <v>4444</v>
      </c>
      <c r="D52" t="s">
        <v>4445</v>
      </c>
      <c r="E52" t="s">
        <v>4446</v>
      </c>
      <c r="F52">
        <v>1012516305836</v>
      </c>
      <c r="H52" t="s">
        <v>257</v>
      </c>
      <c r="K52" s="1">
        <v>44501</v>
      </c>
      <c r="L52" t="s">
        <v>73</v>
      </c>
      <c r="N52" t="s">
        <v>95</v>
      </c>
      <c r="O52" t="s">
        <v>1096</v>
      </c>
      <c r="R52" t="s">
        <v>4447</v>
      </c>
      <c r="V52" t="s">
        <v>4448</v>
      </c>
      <c r="AU52" s="2"/>
      <c r="BC52" s="2"/>
    </row>
    <row r="53" spans="1:55" x14ac:dyDescent="0.25">
      <c r="A53" t="s">
        <v>4449</v>
      </c>
      <c r="B53" t="s">
        <v>147</v>
      </c>
      <c r="C53" t="s">
        <v>4450</v>
      </c>
      <c r="D53" t="s">
        <v>4451</v>
      </c>
      <c r="E53" t="s">
        <v>4452</v>
      </c>
      <c r="G53">
        <v>2973783905</v>
      </c>
      <c r="H53" t="s">
        <v>286</v>
      </c>
      <c r="K53" s="1">
        <v>44501</v>
      </c>
      <c r="L53" t="s">
        <v>73</v>
      </c>
      <c r="M53" s="2">
        <v>44501.429652777777</v>
      </c>
      <c r="N53" t="s">
        <v>74</v>
      </c>
      <c r="O53" t="s">
        <v>105</v>
      </c>
      <c r="R53" t="s">
        <v>76</v>
      </c>
      <c r="AU53" s="2"/>
      <c r="BC53" s="2"/>
    </row>
    <row r="54" spans="1:55" x14ac:dyDescent="0.25">
      <c r="A54" t="s">
        <v>4454</v>
      </c>
      <c r="B54" t="s">
        <v>254</v>
      </c>
      <c r="C54" t="s">
        <v>4455</v>
      </c>
      <c r="D54" t="s">
        <v>447</v>
      </c>
      <c r="E54" t="s">
        <v>4456</v>
      </c>
      <c r="G54">
        <v>1252240106</v>
      </c>
      <c r="H54" t="s">
        <v>286</v>
      </c>
      <c r="K54" s="1">
        <v>44501</v>
      </c>
      <c r="L54" t="s">
        <v>188</v>
      </c>
      <c r="M54" s="2">
        <v>44501.541608796295</v>
      </c>
      <c r="N54" t="s">
        <v>74</v>
      </c>
      <c r="O54" t="s">
        <v>277</v>
      </c>
      <c r="R54" t="s">
        <v>76</v>
      </c>
      <c r="AU54" s="2"/>
      <c r="BC54" s="2"/>
    </row>
    <row r="55" spans="1:55" x14ac:dyDescent="0.25">
      <c r="A55" t="s">
        <v>4487</v>
      </c>
      <c r="B55" t="s">
        <v>84</v>
      </c>
      <c r="C55" t="s">
        <v>4488</v>
      </c>
      <c r="E55" t="s">
        <v>4489</v>
      </c>
      <c r="F55">
        <v>1012857407793</v>
      </c>
      <c r="G55">
        <v>3296551005</v>
      </c>
      <c r="H55" t="s">
        <v>85</v>
      </c>
      <c r="J55" t="s">
        <v>104</v>
      </c>
      <c r="K55" s="1">
        <v>44501</v>
      </c>
      <c r="L55" t="s">
        <v>73</v>
      </c>
      <c r="M55" s="2">
        <v>44501.452384259261</v>
      </c>
      <c r="N55" t="s">
        <v>74</v>
      </c>
      <c r="O55" t="s">
        <v>1224</v>
      </c>
      <c r="R55" t="s">
        <v>4490</v>
      </c>
      <c r="S55" t="s">
        <v>139</v>
      </c>
      <c r="U55" t="s">
        <v>77</v>
      </c>
      <c r="V55" t="s">
        <v>4491</v>
      </c>
      <c r="W55" t="s">
        <v>101</v>
      </c>
      <c r="X55" t="s">
        <v>101</v>
      </c>
      <c r="AA55" t="s">
        <v>4492</v>
      </c>
      <c r="AC55" t="s">
        <v>4493</v>
      </c>
      <c r="AF55" t="s">
        <v>4494</v>
      </c>
      <c r="AG55" t="s">
        <v>4495</v>
      </c>
      <c r="AH55" t="s">
        <v>78</v>
      </c>
      <c r="AK55" t="s">
        <v>4496</v>
      </c>
      <c r="AN55" t="s">
        <v>139</v>
      </c>
      <c r="AV55" s="2"/>
      <c r="BC55" s="2"/>
    </row>
    <row r="56" spans="1:55" x14ac:dyDescent="0.25">
      <c r="A56" t="s">
        <v>4499</v>
      </c>
      <c r="B56" t="s">
        <v>110</v>
      </c>
      <c r="C56" t="s">
        <v>4500</v>
      </c>
      <c r="E56" t="s">
        <v>4501</v>
      </c>
      <c r="F56">
        <v>1200035645407</v>
      </c>
      <c r="G56">
        <v>520822910</v>
      </c>
      <c r="H56" t="s">
        <v>85</v>
      </c>
      <c r="K56" s="1">
        <v>44501</v>
      </c>
      <c r="L56" t="s">
        <v>73</v>
      </c>
      <c r="M56" s="2">
        <v>44501.333379629628</v>
      </c>
      <c r="N56" t="s">
        <v>87</v>
      </c>
      <c r="O56" t="s">
        <v>112</v>
      </c>
      <c r="P56" t="s">
        <v>307</v>
      </c>
      <c r="Q56" t="s">
        <v>4502</v>
      </c>
      <c r="R56" t="s">
        <v>4503</v>
      </c>
      <c r="V56" t="s">
        <v>4504</v>
      </c>
      <c r="AA56" t="s">
        <v>4505</v>
      </c>
      <c r="AU56" s="2"/>
      <c r="BC56" s="2"/>
    </row>
    <row r="57" spans="1:55" x14ac:dyDescent="0.25">
      <c r="A57" t="s">
        <v>4508</v>
      </c>
      <c r="B57" t="s">
        <v>108</v>
      </c>
      <c r="C57" t="s">
        <v>4509</v>
      </c>
      <c r="E57" t="s">
        <v>434</v>
      </c>
      <c r="F57">
        <v>1030042400505</v>
      </c>
      <c r="G57">
        <v>7603399005</v>
      </c>
      <c r="H57" t="s">
        <v>135</v>
      </c>
      <c r="J57" t="s">
        <v>99</v>
      </c>
      <c r="K57" s="1">
        <v>44501</v>
      </c>
      <c r="L57" t="s">
        <v>86</v>
      </c>
      <c r="M57" s="2">
        <v>44501.59884259259</v>
      </c>
      <c r="N57" t="s">
        <v>74</v>
      </c>
      <c r="O57" t="s">
        <v>216</v>
      </c>
      <c r="R57" t="s">
        <v>4510</v>
      </c>
      <c r="S57" t="s">
        <v>366</v>
      </c>
      <c r="U57" t="s">
        <v>77</v>
      </c>
      <c r="AA57" s="3">
        <v>634311634311</v>
      </c>
      <c r="AC57">
        <v>20150</v>
      </c>
      <c r="AF57" t="s">
        <v>4511</v>
      </c>
      <c r="AK57" t="s">
        <v>4512</v>
      </c>
      <c r="AU57" s="2"/>
      <c r="BC57" s="2"/>
    </row>
    <row r="58" spans="1:55" x14ac:dyDescent="0.25">
      <c r="A58" t="s">
        <v>4628</v>
      </c>
      <c r="B58" t="s">
        <v>90</v>
      </c>
      <c r="C58" t="s">
        <v>4629</v>
      </c>
      <c r="E58" t="s">
        <v>4630</v>
      </c>
      <c r="F58">
        <v>1200029369362</v>
      </c>
      <c r="H58" t="s">
        <v>91</v>
      </c>
      <c r="K58" s="1">
        <v>44501</v>
      </c>
      <c r="L58" t="s">
        <v>86</v>
      </c>
      <c r="M58" s="2">
        <v>44501.595590277779</v>
      </c>
      <c r="N58" t="s">
        <v>74</v>
      </c>
      <c r="O58" t="s">
        <v>94</v>
      </c>
      <c r="R58" t="s">
        <v>4627</v>
      </c>
      <c r="V58" t="s">
        <v>4631</v>
      </c>
      <c r="AU58" s="2"/>
      <c r="BC58" s="2"/>
    </row>
    <row r="59" spans="1:55" x14ac:dyDescent="0.25">
      <c r="A59" t="s">
        <v>4651</v>
      </c>
      <c r="B59" t="s">
        <v>159</v>
      </c>
      <c r="C59" t="s">
        <v>4652</v>
      </c>
      <c r="E59" t="s">
        <v>4192</v>
      </c>
      <c r="F59">
        <v>1200060747417</v>
      </c>
      <c r="G59">
        <v>9320545610</v>
      </c>
      <c r="H59" t="s">
        <v>85</v>
      </c>
      <c r="K59" s="1">
        <v>44501</v>
      </c>
      <c r="L59" t="s">
        <v>86</v>
      </c>
      <c r="M59" s="2">
        <v>44501.583587962959</v>
      </c>
      <c r="N59" t="s">
        <v>87</v>
      </c>
      <c r="O59" t="s">
        <v>112</v>
      </c>
      <c r="P59" t="s">
        <v>132</v>
      </c>
      <c r="Q59" t="s">
        <v>4653</v>
      </c>
      <c r="R59" t="s">
        <v>4654</v>
      </c>
      <c r="V59" t="s">
        <v>4655</v>
      </c>
      <c r="AA59" t="s">
        <v>4656</v>
      </c>
      <c r="AU59" s="2"/>
      <c r="BC59" s="2"/>
    </row>
    <row r="60" spans="1:55" x14ac:dyDescent="0.25">
      <c r="A60" t="s">
        <v>4736</v>
      </c>
      <c r="B60" t="s">
        <v>84</v>
      </c>
      <c r="C60" t="s">
        <v>4737</v>
      </c>
      <c r="E60" t="s">
        <v>4738</v>
      </c>
      <c r="F60">
        <v>2000013780691</v>
      </c>
      <c r="G60">
        <v>3969069601</v>
      </c>
      <c r="H60" t="s">
        <v>114</v>
      </c>
      <c r="K60" s="1">
        <v>44501</v>
      </c>
      <c r="L60" t="s">
        <v>73</v>
      </c>
      <c r="M60" s="2">
        <v>44501.391863425924</v>
      </c>
      <c r="N60" t="s">
        <v>74</v>
      </c>
      <c r="O60" t="s">
        <v>111</v>
      </c>
      <c r="R60" t="s">
        <v>4739</v>
      </c>
      <c r="S60" t="s">
        <v>4740</v>
      </c>
      <c r="V60" t="s">
        <v>4741</v>
      </c>
      <c r="AU60" s="2"/>
      <c r="BC60" s="2"/>
    </row>
    <row r="61" spans="1:55" x14ac:dyDescent="0.25">
      <c r="A61" t="s">
        <v>4824</v>
      </c>
      <c r="B61" t="s">
        <v>84</v>
      </c>
      <c r="C61" t="s">
        <v>4825</v>
      </c>
      <c r="E61" t="s">
        <v>4826</v>
      </c>
      <c r="F61">
        <v>1012835746164</v>
      </c>
      <c r="G61">
        <v>3288336510</v>
      </c>
      <c r="H61" t="s">
        <v>85</v>
      </c>
      <c r="J61" t="s">
        <v>104</v>
      </c>
      <c r="K61" s="1">
        <v>44501</v>
      </c>
      <c r="L61" t="s">
        <v>86</v>
      </c>
      <c r="M61" s="2">
        <v>44501.571631944447</v>
      </c>
      <c r="N61" t="s">
        <v>74</v>
      </c>
      <c r="O61" t="s">
        <v>1224</v>
      </c>
      <c r="R61" t="s">
        <v>4827</v>
      </c>
      <c r="S61" t="s">
        <v>139</v>
      </c>
      <c r="U61" t="s">
        <v>77</v>
      </c>
      <c r="V61" t="s">
        <v>4828</v>
      </c>
      <c r="W61">
        <v>1</v>
      </c>
      <c r="AA61" s="3">
        <v>35660923566092</v>
      </c>
      <c r="AC61">
        <v>6734</v>
      </c>
      <c r="AF61" t="s">
        <v>4829</v>
      </c>
      <c r="AG61" t="s">
        <v>4830</v>
      </c>
      <c r="AH61" t="s">
        <v>78</v>
      </c>
      <c r="AK61" t="s">
        <v>4831</v>
      </c>
      <c r="AN61" t="s">
        <v>139</v>
      </c>
      <c r="AU61" s="2"/>
      <c r="BC61" s="2"/>
    </row>
    <row r="62" spans="1:55" x14ac:dyDescent="0.25">
      <c r="A62" t="s">
        <v>4872</v>
      </c>
      <c r="B62" t="s">
        <v>84</v>
      </c>
      <c r="C62" t="s">
        <v>1942</v>
      </c>
      <c r="E62" t="s">
        <v>1943</v>
      </c>
      <c r="F62">
        <v>1460001294136</v>
      </c>
      <c r="H62" t="s">
        <v>98</v>
      </c>
      <c r="J62" t="s">
        <v>99</v>
      </c>
      <c r="K62" s="1">
        <v>44501</v>
      </c>
      <c r="L62" t="s">
        <v>73</v>
      </c>
      <c r="M62" s="2">
        <v>44501.397557870368</v>
      </c>
      <c r="N62" t="s">
        <v>74</v>
      </c>
      <c r="O62" t="s">
        <v>145</v>
      </c>
      <c r="R62" t="s">
        <v>4873</v>
      </c>
      <c r="S62" t="s">
        <v>101</v>
      </c>
      <c r="U62" t="s">
        <v>77</v>
      </c>
      <c r="V62" t="s">
        <v>4874</v>
      </c>
      <c r="W62">
        <v>26993</v>
      </c>
      <c r="X62">
        <v>14150</v>
      </c>
      <c r="AG62" t="s">
        <v>4875</v>
      </c>
      <c r="AH62" t="s">
        <v>101</v>
      </c>
      <c r="AN62" t="s">
        <v>101</v>
      </c>
      <c r="AU62" s="2"/>
      <c r="BC62" s="2"/>
    </row>
    <row r="63" spans="1:55" x14ac:dyDescent="0.25">
      <c r="A63" t="s">
        <v>4877</v>
      </c>
      <c r="B63" t="s">
        <v>110</v>
      </c>
      <c r="C63" t="s">
        <v>4878</v>
      </c>
      <c r="E63" t="s">
        <v>4879</v>
      </c>
      <c r="F63">
        <v>1012848756349</v>
      </c>
      <c r="G63">
        <v>3294094902</v>
      </c>
      <c r="H63" t="s">
        <v>85</v>
      </c>
      <c r="J63" t="s">
        <v>104</v>
      </c>
      <c r="K63" s="1">
        <v>44501</v>
      </c>
      <c r="L63" t="s">
        <v>73</v>
      </c>
      <c r="M63" s="2">
        <v>44501.366111111114</v>
      </c>
      <c r="N63" t="s">
        <v>74</v>
      </c>
      <c r="O63" t="s">
        <v>1224</v>
      </c>
      <c r="S63" t="s">
        <v>139</v>
      </c>
      <c r="U63" t="s">
        <v>77</v>
      </c>
      <c r="V63" t="s">
        <v>4880</v>
      </c>
      <c r="W63" t="s">
        <v>78</v>
      </c>
      <c r="X63">
        <v>1</v>
      </c>
      <c r="AA63" t="s">
        <v>4881</v>
      </c>
      <c r="AC63" t="s">
        <v>499</v>
      </c>
      <c r="AF63" t="s">
        <v>4882</v>
      </c>
      <c r="AG63" t="s">
        <v>4883</v>
      </c>
      <c r="AH63" t="s">
        <v>78</v>
      </c>
      <c r="AK63" t="s">
        <v>4884</v>
      </c>
      <c r="AN63" t="s">
        <v>139</v>
      </c>
      <c r="AV63" s="2"/>
      <c r="BC63" s="2"/>
    </row>
    <row r="64" spans="1:55" x14ac:dyDescent="0.25">
      <c r="A64" t="s">
        <v>5026</v>
      </c>
      <c r="B64" t="s">
        <v>159</v>
      </c>
      <c r="C64" t="s">
        <v>5027</v>
      </c>
      <c r="E64" t="s">
        <v>5028</v>
      </c>
      <c r="F64">
        <v>2000013045814</v>
      </c>
      <c r="H64" t="s">
        <v>98</v>
      </c>
      <c r="J64" t="s">
        <v>99</v>
      </c>
      <c r="K64" s="1">
        <v>44501</v>
      </c>
      <c r="L64" t="s">
        <v>86</v>
      </c>
      <c r="M64" s="2">
        <v>44501.636631944442</v>
      </c>
      <c r="N64" t="s">
        <v>74</v>
      </c>
      <c r="O64" t="s">
        <v>134</v>
      </c>
      <c r="R64" t="s">
        <v>5029</v>
      </c>
      <c r="S64" t="s">
        <v>259</v>
      </c>
      <c r="U64" t="s">
        <v>77</v>
      </c>
      <c r="V64" t="s">
        <v>5030</v>
      </c>
      <c r="W64" t="s">
        <v>78</v>
      </c>
      <c r="X64" t="s">
        <v>78</v>
      </c>
      <c r="AG64" t="s">
        <v>5031</v>
      </c>
      <c r="AH64" t="s">
        <v>78</v>
      </c>
      <c r="AN64" t="s">
        <v>101</v>
      </c>
      <c r="AU64" s="2"/>
      <c r="BC64" s="2"/>
    </row>
    <row r="65" spans="1:55" x14ac:dyDescent="0.25">
      <c r="A65" t="s">
        <v>5043</v>
      </c>
      <c r="B65" t="s">
        <v>84</v>
      </c>
      <c r="C65" t="s">
        <v>5044</v>
      </c>
      <c r="E65" t="s">
        <v>5045</v>
      </c>
      <c r="F65">
        <v>1012993326294</v>
      </c>
      <c r="G65">
        <v>3405713902</v>
      </c>
      <c r="H65" t="s">
        <v>85</v>
      </c>
      <c r="I65" t="s">
        <v>98</v>
      </c>
      <c r="J65" t="s">
        <v>99</v>
      </c>
      <c r="K65" s="1">
        <v>44501</v>
      </c>
      <c r="L65" t="s">
        <v>86</v>
      </c>
      <c r="M65" s="2">
        <v>44501.525810185187</v>
      </c>
      <c r="N65" t="s">
        <v>74</v>
      </c>
      <c r="O65" t="s">
        <v>123</v>
      </c>
      <c r="R65" t="s">
        <v>5046</v>
      </c>
      <c r="S65" t="s">
        <v>124</v>
      </c>
      <c r="U65" t="s">
        <v>77</v>
      </c>
      <c r="V65" t="s">
        <v>5047</v>
      </c>
      <c r="W65">
        <v>43907</v>
      </c>
      <c r="AA65">
        <v>608284</v>
      </c>
      <c r="AG65" t="s">
        <v>5048</v>
      </c>
      <c r="AH65" t="s">
        <v>101</v>
      </c>
      <c r="AN65">
        <v>9</v>
      </c>
      <c r="AV65" s="2"/>
      <c r="BC65" s="2"/>
    </row>
    <row r="66" spans="1:55" x14ac:dyDescent="0.25">
      <c r="A66" t="s">
        <v>5115</v>
      </c>
      <c r="B66" t="s">
        <v>159</v>
      </c>
      <c r="C66" t="s">
        <v>5116</v>
      </c>
      <c r="E66" t="s">
        <v>5117</v>
      </c>
      <c r="F66">
        <v>2000025796821</v>
      </c>
      <c r="G66">
        <v>4227534907</v>
      </c>
      <c r="H66" t="s">
        <v>85</v>
      </c>
      <c r="J66" t="s">
        <v>104</v>
      </c>
      <c r="K66" s="1">
        <v>44501</v>
      </c>
      <c r="L66" t="s">
        <v>73</v>
      </c>
      <c r="M66" s="2">
        <v>44501.438321759262</v>
      </c>
      <c r="N66" t="s">
        <v>74</v>
      </c>
      <c r="O66" t="s">
        <v>137</v>
      </c>
      <c r="R66" t="s">
        <v>5118</v>
      </c>
      <c r="S66" t="s">
        <v>186</v>
      </c>
      <c r="U66" t="s">
        <v>77</v>
      </c>
      <c r="V66" t="s">
        <v>5119</v>
      </c>
      <c r="W66" t="s">
        <v>5120</v>
      </c>
      <c r="AA66" t="s">
        <v>5121</v>
      </c>
      <c r="AC66">
        <v>26247</v>
      </c>
      <c r="AF66" t="s">
        <v>5122</v>
      </c>
      <c r="AG66" t="s">
        <v>5123</v>
      </c>
      <c r="AH66" t="s">
        <v>78</v>
      </c>
      <c r="AK66" t="s">
        <v>5124</v>
      </c>
      <c r="AN66" t="s">
        <v>121</v>
      </c>
      <c r="AV66" s="2"/>
      <c r="BC66" s="2"/>
    </row>
    <row r="67" spans="1:55" x14ac:dyDescent="0.25">
      <c r="A67" t="s">
        <v>5181</v>
      </c>
      <c r="B67" t="s">
        <v>84</v>
      </c>
      <c r="C67" t="s">
        <v>5182</v>
      </c>
      <c r="E67" t="s">
        <v>5183</v>
      </c>
      <c r="F67">
        <v>1100019819450</v>
      </c>
      <c r="G67">
        <v>2203662003</v>
      </c>
      <c r="H67" t="s">
        <v>85</v>
      </c>
      <c r="J67" t="s">
        <v>104</v>
      </c>
      <c r="K67" s="1">
        <v>44501</v>
      </c>
      <c r="L67" t="s">
        <v>86</v>
      </c>
      <c r="M67" s="2">
        <v>44501.528796296298</v>
      </c>
      <c r="N67" t="s">
        <v>74</v>
      </c>
      <c r="O67" t="s">
        <v>125</v>
      </c>
      <c r="R67" t="s">
        <v>5184</v>
      </c>
      <c r="S67" t="s">
        <v>133</v>
      </c>
      <c r="U67" t="s">
        <v>77</v>
      </c>
      <c r="V67" s="4" t="s">
        <v>5185</v>
      </c>
      <c r="W67" t="s">
        <v>5186</v>
      </c>
      <c r="AA67" t="s">
        <v>5187</v>
      </c>
      <c r="AC67">
        <v>23680</v>
      </c>
      <c r="AF67" t="s">
        <v>5188</v>
      </c>
      <c r="AG67" t="s">
        <v>5189</v>
      </c>
      <c r="AH67" t="s">
        <v>101</v>
      </c>
      <c r="AK67" t="s">
        <v>5190</v>
      </c>
      <c r="AN67" t="s">
        <v>101</v>
      </c>
    </row>
    <row r="68" spans="1:55" x14ac:dyDescent="0.25">
      <c r="A68" t="s">
        <v>5213</v>
      </c>
      <c r="B68" t="s">
        <v>159</v>
      </c>
      <c r="C68" t="s">
        <v>5214</v>
      </c>
      <c r="E68" t="s">
        <v>5215</v>
      </c>
      <c r="F68">
        <v>1200038434390</v>
      </c>
      <c r="G68">
        <v>618018401</v>
      </c>
      <c r="H68" t="s">
        <v>85</v>
      </c>
      <c r="K68" s="1">
        <v>44501</v>
      </c>
      <c r="L68" t="s">
        <v>73</v>
      </c>
      <c r="M68" s="2">
        <v>44501.416273148148</v>
      </c>
      <c r="N68" t="s">
        <v>87</v>
      </c>
      <c r="O68" t="s">
        <v>266</v>
      </c>
      <c r="P68" t="s">
        <v>132</v>
      </c>
      <c r="Q68" t="s">
        <v>5216</v>
      </c>
      <c r="R68" t="s">
        <v>5217</v>
      </c>
      <c r="V68" t="s">
        <v>5218</v>
      </c>
      <c r="AA68">
        <v>620</v>
      </c>
      <c r="AU68" s="2"/>
      <c r="BC68" s="2"/>
    </row>
    <row r="69" spans="1:55" x14ac:dyDescent="0.25">
      <c r="A69" t="s">
        <v>5250</v>
      </c>
      <c r="B69" t="s">
        <v>108</v>
      </c>
      <c r="C69" t="s">
        <v>5251</v>
      </c>
      <c r="E69" t="s">
        <v>5252</v>
      </c>
      <c r="F69">
        <v>1200038597225</v>
      </c>
      <c r="H69" t="s">
        <v>157</v>
      </c>
      <c r="J69" t="s">
        <v>99</v>
      </c>
      <c r="K69" s="1">
        <v>44501</v>
      </c>
      <c r="L69" t="s">
        <v>73</v>
      </c>
      <c r="M69" s="2">
        <v>44501.396458333336</v>
      </c>
      <c r="N69" t="s">
        <v>74</v>
      </c>
      <c r="O69" t="s">
        <v>1077</v>
      </c>
      <c r="R69" t="s">
        <v>5253</v>
      </c>
      <c r="S69" t="s">
        <v>5254</v>
      </c>
      <c r="U69" t="s">
        <v>77</v>
      </c>
      <c r="V69" t="s">
        <v>5255</v>
      </c>
      <c r="AH69" t="s">
        <v>5256</v>
      </c>
      <c r="AN69" t="s">
        <v>1709</v>
      </c>
      <c r="AU69" s="2"/>
      <c r="BC69" s="2"/>
    </row>
    <row r="70" spans="1:55" x14ac:dyDescent="0.25">
      <c r="A70" t="s">
        <v>5266</v>
      </c>
      <c r="B70" t="s">
        <v>84</v>
      </c>
      <c r="C70" t="s">
        <v>5267</v>
      </c>
      <c r="E70" t="s">
        <v>5268</v>
      </c>
      <c r="F70">
        <v>1200035805017</v>
      </c>
      <c r="G70">
        <v>550761407</v>
      </c>
      <c r="H70" t="s">
        <v>85</v>
      </c>
      <c r="J70" t="s">
        <v>104</v>
      </c>
      <c r="K70" s="1">
        <v>44501</v>
      </c>
      <c r="L70" t="s">
        <v>86</v>
      </c>
      <c r="M70" s="2">
        <v>44501.658055555556</v>
      </c>
      <c r="N70" t="s">
        <v>74</v>
      </c>
      <c r="O70" t="s">
        <v>112</v>
      </c>
      <c r="R70" t="s">
        <v>5269</v>
      </c>
      <c r="S70" t="s">
        <v>5270</v>
      </c>
      <c r="U70" t="s">
        <v>77</v>
      </c>
      <c r="V70" t="s">
        <v>5271</v>
      </c>
      <c r="W70">
        <v>20857</v>
      </c>
      <c r="AA70" t="s">
        <v>5272</v>
      </c>
      <c r="AC70">
        <v>11999</v>
      </c>
      <c r="AF70" t="s">
        <v>5273</v>
      </c>
      <c r="AG70" t="s">
        <v>5274</v>
      </c>
      <c r="AH70" t="s">
        <v>78</v>
      </c>
      <c r="AK70" t="s">
        <v>5275</v>
      </c>
      <c r="AN70" t="s">
        <v>121</v>
      </c>
      <c r="AU70" s="2"/>
      <c r="BC70" s="2"/>
    </row>
    <row r="71" spans="1:55" x14ac:dyDescent="0.25">
      <c r="A71" t="s">
        <v>5441</v>
      </c>
      <c r="B71" t="s">
        <v>84</v>
      </c>
      <c r="C71" t="s">
        <v>5442</v>
      </c>
      <c r="E71" t="s">
        <v>5443</v>
      </c>
      <c r="F71">
        <v>1900028153389</v>
      </c>
      <c r="G71">
        <v>673401310</v>
      </c>
      <c r="H71" t="s">
        <v>85</v>
      </c>
      <c r="K71" s="1">
        <v>44501</v>
      </c>
      <c r="L71" t="s">
        <v>86</v>
      </c>
      <c r="M71" s="2">
        <v>44501.58803240741</v>
      </c>
      <c r="N71" t="s">
        <v>87</v>
      </c>
      <c r="O71" t="s">
        <v>117</v>
      </c>
      <c r="P71" t="s">
        <v>132</v>
      </c>
      <c r="Q71" t="s">
        <v>5444</v>
      </c>
      <c r="R71" t="s">
        <v>5445</v>
      </c>
      <c r="V71" t="s">
        <v>5446</v>
      </c>
      <c r="AA71">
        <v>555</v>
      </c>
      <c r="AV71" s="2"/>
      <c r="BC71" s="2"/>
    </row>
    <row r="72" spans="1:55" x14ac:dyDescent="0.25">
      <c r="A72" t="s">
        <v>5448</v>
      </c>
      <c r="B72" t="s">
        <v>84</v>
      </c>
      <c r="C72" t="s">
        <v>5449</v>
      </c>
      <c r="E72" t="s">
        <v>5450</v>
      </c>
      <c r="F72">
        <v>1200040096958</v>
      </c>
      <c r="G72">
        <v>530676101</v>
      </c>
      <c r="H72" t="s">
        <v>85</v>
      </c>
      <c r="K72" s="1">
        <v>44501</v>
      </c>
      <c r="L72" t="s">
        <v>73</v>
      </c>
      <c r="N72" t="s">
        <v>95</v>
      </c>
      <c r="O72" t="s">
        <v>75</v>
      </c>
      <c r="R72" t="s">
        <v>5451</v>
      </c>
      <c r="V72" s="4" t="s">
        <v>5452</v>
      </c>
      <c r="AA72" t="s">
        <v>5453</v>
      </c>
      <c r="BC72" s="2"/>
    </row>
    <row r="73" spans="1:55" x14ac:dyDescent="0.25">
      <c r="A73" t="s">
        <v>5511</v>
      </c>
      <c r="B73" t="s">
        <v>159</v>
      </c>
      <c r="C73" t="s">
        <v>2565</v>
      </c>
      <c r="E73" t="s">
        <v>2566</v>
      </c>
      <c r="F73">
        <v>1200036302725</v>
      </c>
      <c r="G73">
        <v>507068701</v>
      </c>
      <c r="H73" t="s">
        <v>135</v>
      </c>
      <c r="J73" t="s">
        <v>99</v>
      </c>
      <c r="K73" s="1">
        <v>44501</v>
      </c>
      <c r="L73" t="s">
        <v>73</v>
      </c>
      <c r="M73" s="2">
        <v>44501.461469907408</v>
      </c>
      <c r="N73" t="s">
        <v>74</v>
      </c>
      <c r="O73" t="s">
        <v>1077</v>
      </c>
      <c r="R73" t="s">
        <v>5512</v>
      </c>
      <c r="S73" t="s">
        <v>163</v>
      </c>
      <c r="U73" t="s">
        <v>77</v>
      </c>
      <c r="V73" t="s">
        <v>5513</v>
      </c>
      <c r="AA73" t="s">
        <v>5514</v>
      </c>
      <c r="AC73">
        <v>7246</v>
      </c>
      <c r="AF73" t="s">
        <v>5515</v>
      </c>
      <c r="AK73" t="s">
        <v>5516</v>
      </c>
      <c r="AU73" s="2"/>
      <c r="BC73" s="2"/>
    </row>
    <row r="74" spans="1:55" x14ac:dyDescent="0.25">
      <c r="A74" t="s">
        <v>5542</v>
      </c>
      <c r="B74" t="s">
        <v>90</v>
      </c>
      <c r="C74" t="s">
        <v>5543</v>
      </c>
      <c r="E74" t="s">
        <v>337</v>
      </c>
      <c r="F74">
        <v>1460001779886</v>
      </c>
      <c r="G74" t="s">
        <v>101</v>
      </c>
      <c r="H74" t="s">
        <v>91</v>
      </c>
      <c r="K74" s="1">
        <v>44501</v>
      </c>
      <c r="L74" t="s">
        <v>73</v>
      </c>
      <c r="M74" s="2">
        <v>44501.448946759258</v>
      </c>
      <c r="N74" t="s">
        <v>74</v>
      </c>
      <c r="O74" t="s">
        <v>107</v>
      </c>
      <c r="R74" t="s">
        <v>5544</v>
      </c>
      <c r="V74" t="s">
        <v>5545</v>
      </c>
      <c r="AU74" s="2"/>
      <c r="BC74" s="2"/>
    </row>
    <row r="75" spans="1:55" x14ac:dyDescent="0.25">
      <c r="A75" t="s">
        <v>5577</v>
      </c>
      <c r="B75" t="s">
        <v>84</v>
      </c>
      <c r="C75" t="s">
        <v>5578</v>
      </c>
      <c r="E75" t="s">
        <v>5579</v>
      </c>
      <c r="F75">
        <v>2000009594876</v>
      </c>
      <c r="G75">
        <v>3995628003</v>
      </c>
      <c r="H75" t="s">
        <v>71</v>
      </c>
      <c r="K75" s="1">
        <v>44501</v>
      </c>
      <c r="L75" t="s">
        <v>73</v>
      </c>
      <c r="N75" t="s">
        <v>95</v>
      </c>
      <c r="O75" t="s">
        <v>116</v>
      </c>
      <c r="R75" t="s">
        <v>5580</v>
      </c>
      <c r="V75" t="s">
        <v>5581</v>
      </c>
      <c r="AA75" t="s">
        <v>5582</v>
      </c>
      <c r="AV75" s="2"/>
      <c r="BC75" s="2"/>
    </row>
    <row r="76" spans="1:55" x14ac:dyDescent="0.25">
      <c r="A76" t="s">
        <v>5585</v>
      </c>
      <c r="B76" t="s">
        <v>189</v>
      </c>
      <c r="C76" t="s">
        <v>5586</v>
      </c>
      <c r="E76" t="s">
        <v>5587</v>
      </c>
      <c r="F76">
        <v>1591058759911</v>
      </c>
      <c r="H76" t="s">
        <v>98</v>
      </c>
      <c r="J76" t="s">
        <v>99</v>
      </c>
      <c r="K76" s="1">
        <v>44501</v>
      </c>
      <c r="L76" t="s">
        <v>73</v>
      </c>
      <c r="M76" s="2">
        <v>44501.395868055559</v>
      </c>
      <c r="N76" t="s">
        <v>74</v>
      </c>
      <c r="O76" t="s">
        <v>190</v>
      </c>
      <c r="R76" t="s">
        <v>5588</v>
      </c>
      <c r="S76" t="s">
        <v>427</v>
      </c>
      <c r="U76" t="s">
        <v>77</v>
      </c>
      <c r="V76" t="s">
        <v>5589</v>
      </c>
      <c r="W76">
        <v>56010</v>
      </c>
      <c r="AG76" s="4" t="s">
        <v>5590</v>
      </c>
      <c r="AH76" t="s">
        <v>78</v>
      </c>
      <c r="AU76" s="2"/>
      <c r="BC76" s="2"/>
    </row>
    <row r="77" spans="1:55" x14ac:dyDescent="0.25">
      <c r="A77" t="s">
        <v>5593</v>
      </c>
      <c r="B77" t="s">
        <v>84</v>
      </c>
      <c r="C77" t="s">
        <v>5594</v>
      </c>
      <c r="E77" t="s">
        <v>5595</v>
      </c>
      <c r="F77">
        <v>1900042354064</v>
      </c>
      <c r="G77">
        <v>591995810</v>
      </c>
      <c r="H77" t="s">
        <v>85</v>
      </c>
      <c r="J77" t="s">
        <v>104</v>
      </c>
      <c r="K77" s="1">
        <v>44501</v>
      </c>
      <c r="L77" t="s">
        <v>73</v>
      </c>
      <c r="M77" s="2">
        <v>44501.433263888888</v>
      </c>
      <c r="N77" t="s">
        <v>74</v>
      </c>
      <c r="O77" t="s">
        <v>127</v>
      </c>
      <c r="R77" t="s">
        <v>5596</v>
      </c>
      <c r="S77" t="s">
        <v>425</v>
      </c>
      <c r="U77" t="s">
        <v>79</v>
      </c>
      <c r="V77" t="s">
        <v>5597</v>
      </c>
      <c r="W77">
        <v>85118</v>
      </c>
      <c r="AA77" t="s">
        <v>5598</v>
      </c>
      <c r="AC77">
        <v>32579</v>
      </c>
      <c r="AF77" t="s">
        <v>5599</v>
      </c>
      <c r="AG77" t="s">
        <v>5600</v>
      </c>
      <c r="AH77" t="s">
        <v>122</v>
      </c>
      <c r="AK77" t="s">
        <v>5601</v>
      </c>
      <c r="AN77" t="s">
        <v>101</v>
      </c>
      <c r="AV77" s="2"/>
      <c r="BC77" s="2"/>
    </row>
    <row r="78" spans="1:55" x14ac:dyDescent="0.25">
      <c r="A78" t="s">
        <v>5625</v>
      </c>
      <c r="B78" t="s">
        <v>84</v>
      </c>
      <c r="C78" t="s">
        <v>5626</v>
      </c>
      <c r="E78" t="s">
        <v>5627</v>
      </c>
      <c r="F78">
        <v>1900012349105</v>
      </c>
      <c r="G78">
        <v>591177001</v>
      </c>
      <c r="H78" t="s">
        <v>135</v>
      </c>
      <c r="J78" t="s">
        <v>99</v>
      </c>
      <c r="K78" s="1">
        <v>44501</v>
      </c>
      <c r="L78" t="s">
        <v>86</v>
      </c>
      <c r="M78" s="2">
        <v>44501.516157407408</v>
      </c>
      <c r="N78" t="s">
        <v>74</v>
      </c>
      <c r="O78" t="s">
        <v>127</v>
      </c>
      <c r="R78" t="s">
        <v>5628</v>
      </c>
      <c r="S78" t="s">
        <v>5629</v>
      </c>
      <c r="U78" t="s">
        <v>77</v>
      </c>
      <c r="AA78" t="s">
        <v>5630</v>
      </c>
      <c r="AC78">
        <v>4603</v>
      </c>
      <c r="AF78" t="s">
        <v>5631</v>
      </c>
      <c r="AK78" t="s">
        <v>5632</v>
      </c>
      <c r="AU78" s="2"/>
      <c r="BC78" s="2"/>
    </row>
    <row r="79" spans="1:55" x14ac:dyDescent="0.25">
      <c r="A79" t="s">
        <v>5665</v>
      </c>
      <c r="B79" t="s">
        <v>189</v>
      </c>
      <c r="C79" t="s">
        <v>5666</v>
      </c>
      <c r="E79" t="s">
        <v>5667</v>
      </c>
      <c r="F79">
        <v>1591043908699</v>
      </c>
      <c r="G79">
        <v>1331573808</v>
      </c>
      <c r="H79" t="s">
        <v>85</v>
      </c>
      <c r="J79" t="s">
        <v>104</v>
      </c>
      <c r="K79" s="1">
        <v>44501</v>
      </c>
      <c r="L79" t="s">
        <v>73</v>
      </c>
      <c r="M79" s="2">
        <v>44501.372557870367</v>
      </c>
      <c r="N79" t="s">
        <v>74</v>
      </c>
      <c r="O79" t="s">
        <v>229</v>
      </c>
      <c r="R79" t="s">
        <v>5668</v>
      </c>
      <c r="S79" t="s">
        <v>139</v>
      </c>
      <c r="U79" t="s">
        <v>77</v>
      </c>
      <c r="V79" t="s">
        <v>5669</v>
      </c>
      <c r="W79" t="s">
        <v>5670</v>
      </c>
      <c r="AA79" t="s">
        <v>5671</v>
      </c>
      <c r="AC79" t="s">
        <v>5672</v>
      </c>
      <c r="AF79" t="s">
        <v>5673</v>
      </c>
      <c r="AG79" s="4" t="s">
        <v>5674</v>
      </c>
      <c r="AH79" t="s">
        <v>78</v>
      </c>
      <c r="AK79" t="s">
        <v>5675</v>
      </c>
      <c r="AN79" t="s">
        <v>101</v>
      </c>
      <c r="AU79" s="2"/>
      <c r="BC79" s="2"/>
    </row>
    <row r="80" spans="1:55" x14ac:dyDescent="0.25">
      <c r="A80" t="s">
        <v>5742</v>
      </c>
      <c r="B80" t="s">
        <v>84</v>
      </c>
      <c r="C80" t="s">
        <v>5743</v>
      </c>
      <c r="E80" t="s">
        <v>5744</v>
      </c>
      <c r="F80">
        <v>2000013217786</v>
      </c>
      <c r="G80">
        <v>3341731609</v>
      </c>
      <c r="H80" t="s">
        <v>2669</v>
      </c>
      <c r="I80" t="s">
        <v>98</v>
      </c>
      <c r="J80" t="s">
        <v>99</v>
      </c>
      <c r="K80" s="1">
        <v>44501</v>
      </c>
      <c r="L80" t="s">
        <v>73</v>
      </c>
      <c r="M80" s="2">
        <v>44501.339097222219</v>
      </c>
      <c r="N80" t="s">
        <v>74</v>
      </c>
      <c r="O80" t="s">
        <v>131</v>
      </c>
      <c r="R80" t="s">
        <v>5745</v>
      </c>
      <c r="S80" t="s">
        <v>5746</v>
      </c>
      <c r="U80" t="s">
        <v>77</v>
      </c>
      <c r="V80" t="s">
        <v>5747</v>
      </c>
      <c r="W80">
        <v>65994</v>
      </c>
      <c r="AA80" t="s">
        <v>5748</v>
      </c>
      <c r="AG80" t="s">
        <v>5749</v>
      </c>
      <c r="AH80" t="s">
        <v>78</v>
      </c>
      <c r="AN80">
        <v>1</v>
      </c>
      <c r="AU80" s="2"/>
      <c r="BC80" s="2"/>
    </row>
    <row r="81" spans="1:63" x14ac:dyDescent="0.25">
      <c r="A81" t="s">
        <v>5846</v>
      </c>
      <c r="B81" t="s">
        <v>108</v>
      </c>
      <c r="C81" t="s">
        <v>5847</v>
      </c>
      <c r="E81" t="s">
        <v>5848</v>
      </c>
      <c r="F81">
        <v>1013081053353</v>
      </c>
      <c r="G81">
        <v>3401985601</v>
      </c>
      <c r="H81" t="s">
        <v>85</v>
      </c>
      <c r="J81" t="s">
        <v>104</v>
      </c>
      <c r="K81" s="1">
        <v>44501</v>
      </c>
      <c r="L81" t="s">
        <v>86</v>
      </c>
      <c r="M81" s="2">
        <v>44501.630590277775</v>
      </c>
      <c r="N81" t="s">
        <v>74</v>
      </c>
      <c r="O81" t="s">
        <v>123</v>
      </c>
      <c r="R81" t="s">
        <v>1001</v>
      </c>
      <c r="S81" t="s">
        <v>124</v>
      </c>
      <c r="U81" t="s">
        <v>77</v>
      </c>
      <c r="V81" t="s">
        <v>5849</v>
      </c>
      <c r="W81" t="s">
        <v>5850</v>
      </c>
      <c r="AA81" t="s">
        <v>5851</v>
      </c>
      <c r="AC81">
        <v>15930</v>
      </c>
      <c r="AF81" t="s">
        <v>5852</v>
      </c>
      <c r="AG81" t="s">
        <v>5853</v>
      </c>
      <c r="AH81" t="s">
        <v>101</v>
      </c>
      <c r="AK81" t="s">
        <v>5854</v>
      </c>
      <c r="AN81" t="s">
        <v>101</v>
      </c>
      <c r="AV81" s="2"/>
      <c r="BC81" s="2"/>
    </row>
    <row r="82" spans="1:63" x14ac:dyDescent="0.25">
      <c r="A82" t="s">
        <v>5863</v>
      </c>
      <c r="B82" t="s">
        <v>254</v>
      </c>
      <c r="C82" t="s">
        <v>5864</v>
      </c>
      <c r="D82" t="s">
        <v>643</v>
      </c>
      <c r="E82" t="s">
        <v>5865</v>
      </c>
      <c r="G82">
        <v>7412771906</v>
      </c>
      <c r="H82" t="s">
        <v>286</v>
      </c>
      <c r="K82" s="1">
        <v>44501</v>
      </c>
      <c r="L82" t="s">
        <v>188</v>
      </c>
      <c r="M82" s="2">
        <v>44501.648611111108</v>
      </c>
      <c r="N82" t="s">
        <v>74</v>
      </c>
      <c r="O82" t="s">
        <v>145</v>
      </c>
      <c r="R82" t="s">
        <v>76</v>
      </c>
      <c r="AU82" s="2"/>
      <c r="BC82" s="2"/>
    </row>
    <row r="83" spans="1:63" x14ac:dyDescent="0.25">
      <c r="A83" t="s">
        <v>6031</v>
      </c>
      <c r="B83" t="s">
        <v>108</v>
      </c>
      <c r="C83" t="s">
        <v>6032</v>
      </c>
      <c r="E83" t="s">
        <v>6033</v>
      </c>
      <c r="F83">
        <v>1013033730852</v>
      </c>
      <c r="G83">
        <v>3037822604</v>
      </c>
      <c r="H83" t="s">
        <v>130</v>
      </c>
      <c r="K83" s="1">
        <v>44501</v>
      </c>
      <c r="L83" t="s">
        <v>86</v>
      </c>
      <c r="M83" s="2">
        <v>44501.675706018519</v>
      </c>
      <c r="N83" t="s">
        <v>74</v>
      </c>
      <c r="O83" t="s">
        <v>1096</v>
      </c>
      <c r="R83" t="s">
        <v>6034</v>
      </c>
      <c r="S83" t="s">
        <v>6035</v>
      </c>
      <c r="U83" t="s">
        <v>77</v>
      </c>
      <c r="V83" t="s">
        <v>6036</v>
      </c>
      <c r="AU83" s="2"/>
      <c r="BC83" s="2"/>
    </row>
    <row r="84" spans="1:63" x14ac:dyDescent="0.25">
      <c r="A84" t="s">
        <v>6062</v>
      </c>
      <c r="B84" t="s">
        <v>84</v>
      </c>
      <c r="C84" t="s">
        <v>6063</v>
      </c>
      <c r="E84" t="s">
        <v>6064</v>
      </c>
      <c r="F84">
        <v>1012763366772</v>
      </c>
      <c r="G84">
        <v>2997305710</v>
      </c>
      <c r="H84" t="s">
        <v>85</v>
      </c>
      <c r="J84" t="s">
        <v>104</v>
      </c>
      <c r="K84" s="1">
        <v>44501</v>
      </c>
      <c r="L84" t="s">
        <v>73</v>
      </c>
      <c r="M84" s="2">
        <v>44501.367210648146</v>
      </c>
      <c r="N84" t="s">
        <v>74</v>
      </c>
      <c r="O84" t="s">
        <v>1096</v>
      </c>
      <c r="R84" t="s">
        <v>6065</v>
      </c>
      <c r="S84" t="s">
        <v>237</v>
      </c>
      <c r="U84" t="s">
        <v>77</v>
      </c>
      <c r="V84" t="s">
        <v>6066</v>
      </c>
      <c r="W84" t="s">
        <v>6067</v>
      </c>
      <c r="AA84" t="s">
        <v>6068</v>
      </c>
      <c r="AF84" t="s">
        <v>6069</v>
      </c>
      <c r="AG84" t="s">
        <v>6070</v>
      </c>
      <c r="AH84" t="s">
        <v>78</v>
      </c>
      <c r="AK84" t="s">
        <v>6071</v>
      </c>
      <c r="AN84" t="s">
        <v>237</v>
      </c>
      <c r="AU84" s="2"/>
      <c r="BC84" s="2"/>
      <c r="BK84" s="5"/>
    </row>
    <row r="85" spans="1:63" x14ac:dyDescent="0.25">
      <c r="A85" t="s">
        <v>6149</v>
      </c>
      <c r="B85" t="s">
        <v>108</v>
      </c>
      <c r="C85" t="s">
        <v>6150</v>
      </c>
      <c r="E85" t="s">
        <v>6151</v>
      </c>
      <c r="F85">
        <v>1200036130960</v>
      </c>
      <c r="H85" t="s">
        <v>98</v>
      </c>
      <c r="J85" t="s">
        <v>99</v>
      </c>
      <c r="K85" s="1">
        <v>44501</v>
      </c>
      <c r="L85" t="s">
        <v>86</v>
      </c>
      <c r="M85" s="2">
        <v>44501.533564814818</v>
      </c>
      <c r="N85" t="s">
        <v>74</v>
      </c>
      <c r="O85" t="s">
        <v>1077</v>
      </c>
      <c r="R85" t="s">
        <v>6152</v>
      </c>
      <c r="S85" t="s">
        <v>163</v>
      </c>
      <c r="U85" t="s">
        <v>77</v>
      </c>
      <c r="V85" t="s">
        <v>6153</v>
      </c>
      <c r="W85">
        <v>1</v>
      </c>
      <c r="AG85" t="s">
        <v>6154</v>
      </c>
      <c r="AH85">
        <v>1</v>
      </c>
      <c r="AN85" t="s">
        <v>237</v>
      </c>
      <c r="AU85" s="2"/>
      <c r="BC85" s="2"/>
      <c r="BK85" s="5"/>
    </row>
    <row r="86" spans="1:63" x14ac:dyDescent="0.25">
      <c r="A86" t="s">
        <v>6164</v>
      </c>
      <c r="B86" t="s">
        <v>189</v>
      </c>
      <c r="C86" t="s">
        <v>6165</v>
      </c>
      <c r="E86" t="s">
        <v>6166</v>
      </c>
      <c r="F86">
        <v>1591040748890</v>
      </c>
      <c r="G86">
        <v>1331596708</v>
      </c>
      <c r="H86" t="s">
        <v>130</v>
      </c>
      <c r="K86" s="1">
        <v>44501</v>
      </c>
      <c r="L86" t="s">
        <v>86</v>
      </c>
      <c r="M86" s="2">
        <v>44501.529027777775</v>
      </c>
      <c r="N86" t="s">
        <v>74</v>
      </c>
      <c r="O86" t="s">
        <v>191</v>
      </c>
      <c r="R86" t="s">
        <v>6167</v>
      </c>
      <c r="S86" t="s">
        <v>6168</v>
      </c>
      <c r="U86" t="s">
        <v>77</v>
      </c>
      <c r="V86" t="s">
        <v>6169</v>
      </c>
      <c r="AA86" t="s">
        <v>6170</v>
      </c>
      <c r="AU86" s="2"/>
      <c r="BC86" s="2"/>
      <c r="BK86" s="5"/>
    </row>
    <row r="87" spans="1:63" x14ac:dyDescent="0.25">
      <c r="A87" t="s">
        <v>6174</v>
      </c>
      <c r="B87" t="s">
        <v>189</v>
      </c>
      <c r="C87" t="s">
        <v>6175</v>
      </c>
      <c r="E87" t="s">
        <v>6176</v>
      </c>
      <c r="F87">
        <v>1591047358019</v>
      </c>
      <c r="G87">
        <v>1350012404</v>
      </c>
      <c r="H87" t="s">
        <v>85</v>
      </c>
      <c r="K87" s="1">
        <v>44501</v>
      </c>
      <c r="L87" t="s">
        <v>73</v>
      </c>
      <c r="M87" s="2">
        <v>44501.440439814818</v>
      </c>
      <c r="N87" t="s">
        <v>87</v>
      </c>
      <c r="O87" t="s">
        <v>277</v>
      </c>
      <c r="P87" t="s">
        <v>158</v>
      </c>
      <c r="Q87" t="s">
        <v>6177</v>
      </c>
      <c r="R87" t="s">
        <v>6178</v>
      </c>
      <c r="V87" t="s">
        <v>6179</v>
      </c>
      <c r="AA87" t="s">
        <v>6180</v>
      </c>
      <c r="AU87" s="2"/>
      <c r="BC87" s="2"/>
      <c r="BK87" s="5"/>
    </row>
    <row r="88" spans="1:63" x14ac:dyDescent="0.25">
      <c r="A88" t="s">
        <v>6188</v>
      </c>
      <c r="B88" t="s">
        <v>84</v>
      </c>
      <c r="C88" t="s">
        <v>6189</v>
      </c>
      <c r="E88" t="s">
        <v>6190</v>
      </c>
      <c r="G88">
        <v>2970715906</v>
      </c>
      <c r="H88" t="s">
        <v>286</v>
      </c>
      <c r="K88" s="1">
        <v>44501</v>
      </c>
      <c r="L88" t="s">
        <v>86</v>
      </c>
      <c r="M88" s="2">
        <v>44501.61824074074</v>
      </c>
      <c r="N88" t="s">
        <v>74</v>
      </c>
      <c r="O88" t="s">
        <v>105</v>
      </c>
      <c r="R88" t="s">
        <v>76</v>
      </c>
      <c r="AU88" s="2"/>
      <c r="BC88" s="2"/>
      <c r="BK88" s="5"/>
    </row>
    <row r="89" spans="1:63" x14ac:dyDescent="0.25">
      <c r="A89" t="s">
        <v>6380</v>
      </c>
      <c r="B89" t="s">
        <v>84</v>
      </c>
      <c r="C89" t="s">
        <v>6381</v>
      </c>
      <c r="E89" t="s">
        <v>6382</v>
      </c>
      <c r="F89">
        <v>2000006209424</v>
      </c>
      <c r="G89">
        <v>4225219810</v>
      </c>
      <c r="H89" t="s">
        <v>85</v>
      </c>
      <c r="J89" t="s">
        <v>104</v>
      </c>
      <c r="K89" s="1">
        <v>44501</v>
      </c>
      <c r="L89" t="s">
        <v>86</v>
      </c>
      <c r="M89" s="2">
        <v>44501.564687500002</v>
      </c>
      <c r="N89" t="s">
        <v>74</v>
      </c>
      <c r="O89" t="s">
        <v>137</v>
      </c>
      <c r="R89" t="s">
        <v>6383</v>
      </c>
      <c r="S89" t="s">
        <v>121</v>
      </c>
      <c r="U89" t="s">
        <v>79</v>
      </c>
      <c r="V89" t="s">
        <v>6384</v>
      </c>
      <c r="W89">
        <v>94178</v>
      </c>
      <c r="AA89" t="s">
        <v>6385</v>
      </c>
      <c r="AC89">
        <v>15612</v>
      </c>
      <c r="AF89" t="s">
        <v>6386</v>
      </c>
      <c r="AG89" t="s">
        <v>6387</v>
      </c>
      <c r="AH89" t="s">
        <v>78</v>
      </c>
      <c r="AK89" t="s">
        <v>6388</v>
      </c>
      <c r="AN89" t="s">
        <v>121</v>
      </c>
      <c r="AU89" s="2"/>
      <c r="BC89" s="2"/>
    </row>
    <row r="90" spans="1:63" x14ac:dyDescent="0.25">
      <c r="A90" t="s">
        <v>6430</v>
      </c>
      <c r="B90" t="s">
        <v>84</v>
      </c>
      <c r="C90" t="s">
        <v>6431</v>
      </c>
      <c r="E90" t="s">
        <v>6432</v>
      </c>
      <c r="F90">
        <v>1100020532371</v>
      </c>
      <c r="G90">
        <v>2209621008</v>
      </c>
      <c r="H90" t="s">
        <v>135</v>
      </c>
      <c r="K90" s="1">
        <v>44501</v>
      </c>
      <c r="L90" t="s">
        <v>73</v>
      </c>
      <c r="M90" s="2">
        <v>44501.478472222225</v>
      </c>
      <c r="N90" t="s">
        <v>87</v>
      </c>
      <c r="O90" t="s">
        <v>125</v>
      </c>
      <c r="P90" t="s">
        <v>331</v>
      </c>
      <c r="Q90" t="s">
        <v>6433</v>
      </c>
      <c r="R90" t="s">
        <v>6434</v>
      </c>
      <c r="AA90" t="s">
        <v>6435</v>
      </c>
      <c r="AV90" s="2"/>
      <c r="BC90" s="2"/>
      <c r="BK90" s="5"/>
    </row>
    <row r="91" spans="1:63" x14ac:dyDescent="0.25">
      <c r="A91" t="s">
        <v>6467</v>
      </c>
      <c r="B91" t="s">
        <v>84</v>
      </c>
      <c r="C91" t="s">
        <v>6468</v>
      </c>
      <c r="E91" t="s">
        <v>6469</v>
      </c>
      <c r="F91">
        <v>1100015623510</v>
      </c>
      <c r="G91">
        <v>2205435608</v>
      </c>
      <c r="H91" t="s">
        <v>85</v>
      </c>
      <c r="J91" t="s">
        <v>104</v>
      </c>
      <c r="K91" s="1">
        <v>44501</v>
      </c>
      <c r="L91" t="s">
        <v>73</v>
      </c>
      <c r="M91" s="2">
        <v>44501.444953703707</v>
      </c>
      <c r="N91" t="s">
        <v>74</v>
      </c>
      <c r="O91" t="s">
        <v>100</v>
      </c>
      <c r="R91" t="s">
        <v>6470</v>
      </c>
      <c r="S91" t="s">
        <v>106</v>
      </c>
      <c r="U91" t="s">
        <v>77</v>
      </c>
      <c r="V91" t="s">
        <v>6471</v>
      </c>
      <c r="W91">
        <v>31634</v>
      </c>
      <c r="X91" t="s">
        <v>6472</v>
      </c>
      <c r="AA91" t="s">
        <v>6473</v>
      </c>
      <c r="AC91">
        <v>5832</v>
      </c>
      <c r="AF91" t="s">
        <v>6474</v>
      </c>
      <c r="AG91" t="s">
        <v>6475</v>
      </c>
      <c r="AH91" t="s">
        <v>78</v>
      </c>
      <c r="AK91" t="s">
        <v>6476</v>
      </c>
      <c r="AN91" t="s">
        <v>101</v>
      </c>
      <c r="AU91" s="2"/>
      <c r="BC91" s="2"/>
      <c r="BK91" s="5"/>
    </row>
    <row r="92" spans="1:63" x14ac:dyDescent="0.25">
      <c r="A92" t="s">
        <v>6679</v>
      </c>
      <c r="B92" t="s">
        <v>84</v>
      </c>
      <c r="C92" t="s">
        <v>6680</v>
      </c>
      <c r="E92" t="s">
        <v>6681</v>
      </c>
      <c r="F92">
        <v>2000017299133</v>
      </c>
      <c r="G92">
        <v>4038284503</v>
      </c>
      <c r="H92" t="s">
        <v>85</v>
      </c>
      <c r="I92" t="s">
        <v>98</v>
      </c>
      <c r="J92" t="s">
        <v>99</v>
      </c>
      <c r="K92" s="1">
        <v>44501</v>
      </c>
      <c r="L92" t="s">
        <v>86</v>
      </c>
      <c r="M92" s="2">
        <v>44501.463113425925</v>
      </c>
      <c r="N92" t="s">
        <v>74</v>
      </c>
      <c r="O92" t="s">
        <v>111</v>
      </c>
      <c r="R92" t="s">
        <v>6682</v>
      </c>
      <c r="S92" t="s">
        <v>6683</v>
      </c>
      <c r="U92" t="s">
        <v>79</v>
      </c>
      <c r="V92" t="s">
        <v>6684</v>
      </c>
      <c r="W92">
        <v>21179</v>
      </c>
      <c r="AA92">
        <v>79158</v>
      </c>
      <c r="AG92" t="s">
        <v>6685</v>
      </c>
      <c r="AH92" t="s">
        <v>78</v>
      </c>
      <c r="AN92" t="s">
        <v>78</v>
      </c>
      <c r="AU92" s="2"/>
      <c r="BC92" s="2"/>
      <c r="BK92" s="5"/>
    </row>
    <row r="93" spans="1:63" x14ac:dyDescent="0.25">
      <c r="A93" t="s">
        <v>6730</v>
      </c>
      <c r="B93" t="s">
        <v>84</v>
      </c>
      <c r="C93" t="s">
        <v>6731</v>
      </c>
      <c r="E93" t="s">
        <v>6732</v>
      </c>
      <c r="F93">
        <v>1591038179678</v>
      </c>
      <c r="G93">
        <v>1275697909</v>
      </c>
      <c r="H93" t="s">
        <v>135</v>
      </c>
      <c r="J93" t="s">
        <v>99</v>
      </c>
      <c r="K93" s="1">
        <v>44501</v>
      </c>
      <c r="L93" t="s">
        <v>86</v>
      </c>
      <c r="M93" s="2">
        <v>44501.661643518521</v>
      </c>
      <c r="N93" t="s">
        <v>74</v>
      </c>
      <c r="O93" t="s">
        <v>192</v>
      </c>
      <c r="R93" t="s">
        <v>6733</v>
      </c>
      <c r="S93" t="s">
        <v>193</v>
      </c>
      <c r="U93" t="s">
        <v>79</v>
      </c>
      <c r="V93" s="4" t="s">
        <v>6734</v>
      </c>
      <c r="AA93" s="3">
        <v>379122379122</v>
      </c>
      <c r="AC93">
        <v>2223</v>
      </c>
      <c r="AF93" t="s">
        <v>6735</v>
      </c>
      <c r="AK93" t="s">
        <v>6736</v>
      </c>
      <c r="AU93" s="2"/>
      <c r="BC93" s="2"/>
      <c r="BK93" s="5"/>
    </row>
    <row r="94" spans="1:63" x14ac:dyDescent="0.25">
      <c r="A94" t="s">
        <v>6813</v>
      </c>
      <c r="B94" t="s">
        <v>84</v>
      </c>
      <c r="C94" t="s">
        <v>6814</v>
      </c>
      <c r="E94" t="s">
        <v>6815</v>
      </c>
      <c r="F94">
        <v>1100019414154</v>
      </c>
      <c r="G94">
        <v>2197062305</v>
      </c>
      <c r="H94" t="s">
        <v>85</v>
      </c>
      <c r="J94" t="s">
        <v>104</v>
      </c>
      <c r="K94" s="1">
        <v>44501</v>
      </c>
      <c r="L94" t="s">
        <v>73</v>
      </c>
      <c r="M94" s="2">
        <v>44501.336064814815</v>
      </c>
      <c r="N94" t="s">
        <v>74</v>
      </c>
      <c r="O94" t="s">
        <v>125</v>
      </c>
      <c r="R94" t="s">
        <v>6816</v>
      </c>
      <c r="S94" t="s">
        <v>133</v>
      </c>
      <c r="U94" t="s">
        <v>79</v>
      </c>
      <c r="V94" t="s">
        <v>6817</v>
      </c>
      <c r="W94" t="s">
        <v>6818</v>
      </c>
      <c r="AA94" t="s">
        <v>6819</v>
      </c>
      <c r="AC94" t="s">
        <v>6820</v>
      </c>
      <c r="AF94" t="s">
        <v>6821</v>
      </c>
      <c r="AG94" t="s">
        <v>6822</v>
      </c>
      <c r="AH94" t="s">
        <v>101</v>
      </c>
      <c r="AK94" t="s">
        <v>6823</v>
      </c>
      <c r="AN94" t="s">
        <v>101</v>
      </c>
      <c r="AV94" s="2"/>
      <c r="BC94" s="2"/>
    </row>
    <row r="95" spans="1:63" x14ac:dyDescent="0.25">
      <c r="A95" t="s">
        <v>6839</v>
      </c>
      <c r="B95" t="s">
        <v>108</v>
      </c>
      <c r="C95" t="s">
        <v>6840</v>
      </c>
      <c r="E95" t="s">
        <v>6841</v>
      </c>
      <c r="F95">
        <v>2000014647458</v>
      </c>
      <c r="G95">
        <v>3964660200</v>
      </c>
      <c r="H95" t="s">
        <v>135</v>
      </c>
      <c r="J95" t="s">
        <v>99</v>
      </c>
      <c r="K95" s="1">
        <v>44501</v>
      </c>
      <c r="L95" t="s">
        <v>86</v>
      </c>
      <c r="M95" s="2">
        <v>44501.575567129628</v>
      </c>
      <c r="N95" t="s">
        <v>74</v>
      </c>
      <c r="O95" t="s">
        <v>109</v>
      </c>
      <c r="R95" t="s">
        <v>6842</v>
      </c>
      <c r="S95" t="s">
        <v>247</v>
      </c>
      <c r="U95" t="s">
        <v>79</v>
      </c>
      <c r="V95" t="s">
        <v>6843</v>
      </c>
      <c r="AA95" t="s">
        <v>6844</v>
      </c>
      <c r="AC95">
        <v>28295</v>
      </c>
      <c r="AF95" t="s">
        <v>6845</v>
      </c>
      <c r="AK95" t="s">
        <v>6846</v>
      </c>
      <c r="AU95" s="2"/>
      <c r="BC95" s="2"/>
      <c r="BK95" s="5"/>
    </row>
    <row r="96" spans="1:63" x14ac:dyDescent="0.25">
      <c r="A96" t="s">
        <v>6894</v>
      </c>
      <c r="B96" t="s">
        <v>189</v>
      </c>
      <c r="C96" t="s">
        <v>6895</v>
      </c>
      <c r="E96" t="s">
        <v>6896</v>
      </c>
      <c r="F96">
        <v>1591031631858</v>
      </c>
      <c r="G96">
        <v>1338269010</v>
      </c>
      <c r="H96" t="s">
        <v>149</v>
      </c>
      <c r="J96" t="s">
        <v>104</v>
      </c>
      <c r="K96" s="1">
        <v>44501</v>
      </c>
      <c r="L96" t="s">
        <v>73</v>
      </c>
      <c r="M96" s="2">
        <v>44501.333356481482</v>
      </c>
      <c r="N96" t="s">
        <v>74</v>
      </c>
      <c r="O96" t="s">
        <v>191</v>
      </c>
      <c r="R96" t="s">
        <v>6897</v>
      </c>
      <c r="S96" t="s">
        <v>6898</v>
      </c>
      <c r="U96" t="s">
        <v>77</v>
      </c>
      <c r="V96" t="s">
        <v>6899</v>
      </c>
      <c r="AA96" t="s">
        <v>6900</v>
      </c>
      <c r="AH96" t="s">
        <v>78</v>
      </c>
      <c r="AN96" t="s">
        <v>101</v>
      </c>
      <c r="AO96" t="s">
        <v>101</v>
      </c>
      <c r="AV96" s="2"/>
      <c r="BC96" s="2"/>
      <c r="BK96" s="5"/>
    </row>
    <row r="97" spans="1:63" x14ac:dyDescent="0.25">
      <c r="A97" t="s">
        <v>7137</v>
      </c>
      <c r="B97" t="s">
        <v>84</v>
      </c>
      <c r="C97" t="s">
        <v>7138</v>
      </c>
      <c r="E97" t="s">
        <v>7139</v>
      </c>
      <c r="F97">
        <v>1100021155746</v>
      </c>
      <c r="G97">
        <v>2213799407</v>
      </c>
      <c r="H97" t="s">
        <v>130</v>
      </c>
      <c r="K97" s="1">
        <v>44501</v>
      </c>
      <c r="L97" t="s">
        <v>73</v>
      </c>
      <c r="M97" s="2">
        <v>44501.431342592594</v>
      </c>
      <c r="N97" t="s">
        <v>74</v>
      </c>
      <c r="O97" t="s">
        <v>125</v>
      </c>
      <c r="R97" t="s">
        <v>7140</v>
      </c>
      <c r="S97" t="s">
        <v>7141</v>
      </c>
      <c r="U97" t="s">
        <v>77</v>
      </c>
      <c r="V97" t="s">
        <v>7142</v>
      </c>
      <c r="AA97" t="s">
        <v>7143</v>
      </c>
      <c r="AV97" s="2"/>
      <c r="BC97" s="2"/>
    </row>
    <row r="98" spans="1:63" x14ac:dyDescent="0.25">
      <c r="A98" t="s">
        <v>7195</v>
      </c>
      <c r="B98" t="s">
        <v>189</v>
      </c>
      <c r="C98" t="s">
        <v>7196</v>
      </c>
      <c r="E98" t="s">
        <v>7197</v>
      </c>
      <c r="F98">
        <v>1591023838665</v>
      </c>
      <c r="G98">
        <v>1258688900</v>
      </c>
      <c r="H98" t="s">
        <v>85</v>
      </c>
      <c r="J98" t="s">
        <v>104</v>
      </c>
      <c r="K98" s="1">
        <v>44501</v>
      </c>
      <c r="L98" t="s">
        <v>86</v>
      </c>
      <c r="M98" s="2">
        <v>44501.534710648149</v>
      </c>
      <c r="N98" t="s">
        <v>74</v>
      </c>
      <c r="O98" t="s">
        <v>232</v>
      </c>
      <c r="R98" t="s">
        <v>7198</v>
      </c>
      <c r="S98" t="s">
        <v>241</v>
      </c>
      <c r="U98" t="s">
        <v>77</v>
      </c>
      <c r="V98" t="s">
        <v>7199</v>
      </c>
      <c r="W98">
        <v>17001</v>
      </c>
      <c r="AA98" t="s">
        <v>7200</v>
      </c>
      <c r="AC98" t="s">
        <v>7201</v>
      </c>
      <c r="AF98" t="s">
        <v>7202</v>
      </c>
      <c r="AG98" s="4" t="s">
        <v>7203</v>
      </c>
      <c r="AH98" t="s">
        <v>78</v>
      </c>
      <c r="AK98" t="s">
        <v>7204</v>
      </c>
      <c r="AN98" t="s">
        <v>101</v>
      </c>
      <c r="AU98" s="2"/>
      <c r="BC98" s="2"/>
      <c r="BK98" s="5"/>
    </row>
    <row r="99" spans="1:63" x14ac:dyDescent="0.25">
      <c r="A99" t="s">
        <v>7235</v>
      </c>
      <c r="B99" t="s">
        <v>189</v>
      </c>
      <c r="C99" t="s">
        <v>7236</v>
      </c>
      <c r="E99" t="s">
        <v>523</v>
      </c>
      <c r="F99">
        <v>1591021751880</v>
      </c>
      <c r="G99">
        <v>1269912609</v>
      </c>
      <c r="H99" t="s">
        <v>85</v>
      </c>
      <c r="J99" t="s">
        <v>104</v>
      </c>
      <c r="K99" s="1">
        <v>44501</v>
      </c>
      <c r="L99" t="s">
        <v>73</v>
      </c>
      <c r="M99" s="2">
        <v>44501.414259259262</v>
      </c>
      <c r="N99" t="s">
        <v>74</v>
      </c>
      <c r="O99" t="s">
        <v>192</v>
      </c>
      <c r="R99" t="s">
        <v>7237</v>
      </c>
      <c r="S99" t="s">
        <v>7238</v>
      </c>
      <c r="U99" t="s">
        <v>77</v>
      </c>
      <c r="V99" t="s">
        <v>7239</v>
      </c>
      <c r="W99">
        <v>89815</v>
      </c>
      <c r="AA99" t="s">
        <v>7240</v>
      </c>
      <c r="AC99">
        <v>14266</v>
      </c>
      <c r="AF99" t="s">
        <v>7241</v>
      </c>
      <c r="AG99" s="4" t="s">
        <v>7242</v>
      </c>
      <c r="AH99" t="s">
        <v>78</v>
      </c>
      <c r="AK99" t="s">
        <v>7243</v>
      </c>
      <c r="AN99" t="s">
        <v>121</v>
      </c>
      <c r="AU99" s="2"/>
      <c r="BC99" s="2"/>
    </row>
    <row r="100" spans="1:63" x14ac:dyDescent="0.25">
      <c r="A100" t="s">
        <v>7246</v>
      </c>
      <c r="B100" t="s">
        <v>189</v>
      </c>
      <c r="C100" t="s">
        <v>7247</v>
      </c>
      <c r="E100" t="s">
        <v>7248</v>
      </c>
      <c r="F100">
        <v>1580001070487</v>
      </c>
      <c r="G100">
        <v>7611383805</v>
      </c>
      <c r="H100" t="s">
        <v>85</v>
      </c>
      <c r="J100" t="s">
        <v>104</v>
      </c>
      <c r="K100" s="1">
        <v>44501</v>
      </c>
      <c r="L100" t="s">
        <v>73</v>
      </c>
      <c r="M100" s="2">
        <v>44501.375150462962</v>
      </c>
      <c r="N100" t="s">
        <v>74</v>
      </c>
      <c r="O100" t="s">
        <v>162</v>
      </c>
      <c r="R100" t="s">
        <v>7249</v>
      </c>
      <c r="S100" t="s">
        <v>7250</v>
      </c>
      <c r="U100" t="s">
        <v>79</v>
      </c>
      <c r="V100" t="s">
        <v>7251</v>
      </c>
      <c r="W100" t="s">
        <v>7252</v>
      </c>
      <c r="AA100" t="s">
        <v>7253</v>
      </c>
      <c r="AC100" t="s">
        <v>7254</v>
      </c>
      <c r="AF100" t="s">
        <v>7255</v>
      </c>
      <c r="AG100" t="s">
        <v>7256</v>
      </c>
      <c r="AH100" t="s">
        <v>78</v>
      </c>
      <c r="AK100" t="s">
        <v>7257</v>
      </c>
      <c r="AN100" t="s">
        <v>101</v>
      </c>
      <c r="AU100" s="2"/>
      <c r="BC100" s="2"/>
      <c r="BK100" s="5"/>
    </row>
    <row r="101" spans="1:63" x14ac:dyDescent="0.25">
      <c r="A101" t="s">
        <v>7315</v>
      </c>
      <c r="B101" t="s">
        <v>189</v>
      </c>
      <c r="C101" t="s">
        <v>7316</v>
      </c>
      <c r="E101" t="s">
        <v>7317</v>
      </c>
      <c r="F101">
        <v>1591016924238</v>
      </c>
      <c r="G101">
        <v>1284912304</v>
      </c>
      <c r="H101" t="s">
        <v>85</v>
      </c>
      <c r="K101" s="1">
        <v>44501</v>
      </c>
      <c r="L101" t="s">
        <v>73</v>
      </c>
      <c r="N101" t="s">
        <v>95</v>
      </c>
      <c r="O101" t="s">
        <v>255</v>
      </c>
      <c r="R101" t="s">
        <v>7318</v>
      </c>
      <c r="V101" t="s">
        <v>7319</v>
      </c>
      <c r="AA101" t="s">
        <v>7320</v>
      </c>
      <c r="AU101" s="2"/>
      <c r="BC101" s="2"/>
      <c r="BK101" s="5"/>
    </row>
    <row r="102" spans="1:63" x14ac:dyDescent="0.25">
      <c r="A102" t="s">
        <v>7359</v>
      </c>
      <c r="B102" t="s">
        <v>159</v>
      </c>
      <c r="C102" t="s">
        <v>3478</v>
      </c>
      <c r="E102" t="s">
        <v>3479</v>
      </c>
      <c r="F102">
        <v>1012967203813</v>
      </c>
      <c r="G102">
        <v>5009040705</v>
      </c>
      <c r="H102" t="s">
        <v>130</v>
      </c>
      <c r="K102" s="1">
        <v>44501</v>
      </c>
      <c r="L102" t="s">
        <v>86</v>
      </c>
      <c r="M102" s="2">
        <v>44501.635868055557</v>
      </c>
      <c r="N102" t="s">
        <v>74</v>
      </c>
      <c r="O102" t="s">
        <v>131</v>
      </c>
      <c r="R102" t="s">
        <v>350</v>
      </c>
      <c r="S102" t="s">
        <v>7360</v>
      </c>
      <c r="U102" t="s">
        <v>77</v>
      </c>
      <c r="V102" t="s">
        <v>3481</v>
      </c>
      <c r="AA102" t="s">
        <v>3482</v>
      </c>
      <c r="AU102" s="2"/>
      <c r="BC102" s="2"/>
      <c r="BK102" s="5"/>
    </row>
    <row r="103" spans="1:63" x14ac:dyDescent="0.25">
      <c r="A103" t="s">
        <v>7363</v>
      </c>
      <c r="B103" t="s">
        <v>189</v>
      </c>
      <c r="C103" t="s">
        <v>1176</v>
      </c>
      <c r="E103" t="s">
        <v>1177</v>
      </c>
      <c r="F103">
        <v>1591010968736</v>
      </c>
      <c r="G103">
        <v>1252386909</v>
      </c>
      <c r="H103" t="s">
        <v>135</v>
      </c>
      <c r="K103" s="1">
        <v>44501</v>
      </c>
      <c r="L103" t="s">
        <v>73</v>
      </c>
      <c r="N103" t="s">
        <v>95</v>
      </c>
      <c r="O103" t="s">
        <v>232</v>
      </c>
      <c r="R103" t="s">
        <v>7364</v>
      </c>
      <c r="V103" t="s">
        <v>1178</v>
      </c>
      <c r="AA103" t="s">
        <v>1179</v>
      </c>
      <c r="BC103" s="2"/>
      <c r="BK103" s="5"/>
    </row>
    <row r="104" spans="1:63" x14ac:dyDescent="0.25">
      <c r="A104" t="s">
        <v>7543</v>
      </c>
      <c r="B104" t="s">
        <v>189</v>
      </c>
      <c r="C104" t="s">
        <v>7544</v>
      </c>
      <c r="E104" t="s">
        <v>7545</v>
      </c>
      <c r="F104">
        <v>1591051227122</v>
      </c>
      <c r="G104">
        <v>9322962109</v>
      </c>
      <c r="H104" t="s">
        <v>85</v>
      </c>
      <c r="J104" t="s">
        <v>318</v>
      </c>
      <c r="K104" s="1">
        <v>44501</v>
      </c>
      <c r="L104" t="s">
        <v>73</v>
      </c>
      <c r="M104" s="2">
        <v>44501.432384259257</v>
      </c>
      <c r="N104" t="s">
        <v>74</v>
      </c>
      <c r="O104" t="s">
        <v>191</v>
      </c>
      <c r="R104" t="s">
        <v>207</v>
      </c>
      <c r="S104" t="s">
        <v>329</v>
      </c>
      <c r="U104" t="s">
        <v>77</v>
      </c>
      <c r="V104" t="s">
        <v>7546</v>
      </c>
      <c r="W104">
        <v>30447</v>
      </c>
      <c r="X104" t="s">
        <v>7547</v>
      </c>
      <c r="Y104">
        <v>7</v>
      </c>
      <c r="AA104" t="s">
        <v>7548</v>
      </c>
      <c r="AC104" t="s">
        <v>7549</v>
      </c>
      <c r="AF104" t="s">
        <v>7550</v>
      </c>
      <c r="AG104" s="4" t="s">
        <v>7551</v>
      </c>
      <c r="AH104" t="s">
        <v>78</v>
      </c>
      <c r="AK104" t="s">
        <v>7552</v>
      </c>
      <c r="AN104" t="s">
        <v>101</v>
      </c>
      <c r="AV104" s="2"/>
      <c r="BC104" s="2"/>
      <c r="BK104" s="5"/>
    </row>
    <row r="105" spans="1:63" x14ac:dyDescent="0.25">
      <c r="A105" t="s">
        <v>7777</v>
      </c>
      <c r="B105" t="s">
        <v>189</v>
      </c>
      <c r="C105" t="s">
        <v>7778</v>
      </c>
      <c r="E105" t="s">
        <v>326</v>
      </c>
      <c r="F105">
        <v>1591049216325</v>
      </c>
      <c r="H105" t="s">
        <v>98</v>
      </c>
      <c r="K105" s="1">
        <v>44501</v>
      </c>
      <c r="L105" t="s">
        <v>73</v>
      </c>
      <c r="N105" t="s">
        <v>95</v>
      </c>
      <c r="O105" t="s">
        <v>250</v>
      </c>
      <c r="R105" t="s">
        <v>7779</v>
      </c>
      <c r="V105" t="s">
        <v>7780</v>
      </c>
      <c r="AU105" s="2"/>
      <c r="BC105" s="2"/>
    </row>
    <row r="106" spans="1:63" x14ac:dyDescent="0.25">
      <c r="A106" t="s">
        <v>7782</v>
      </c>
      <c r="B106" t="s">
        <v>84</v>
      </c>
      <c r="C106" t="s">
        <v>7783</v>
      </c>
      <c r="E106" t="s">
        <v>7784</v>
      </c>
      <c r="F106">
        <v>2000055897850</v>
      </c>
      <c r="G106">
        <v>7702964405</v>
      </c>
      <c r="H106" t="s">
        <v>85</v>
      </c>
      <c r="J106" t="s">
        <v>104</v>
      </c>
      <c r="K106" s="1">
        <v>44501</v>
      </c>
      <c r="L106" t="s">
        <v>188</v>
      </c>
      <c r="M106" s="2">
        <v>44501.542939814812</v>
      </c>
      <c r="N106" t="s">
        <v>74</v>
      </c>
      <c r="O106" t="s">
        <v>107</v>
      </c>
      <c r="R106" t="s">
        <v>7785</v>
      </c>
      <c r="S106" t="s">
        <v>999</v>
      </c>
      <c r="U106" t="s">
        <v>77</v>
      </c>
      <c r="V106" t="s">
        <v>7786</v>
      </c>
      <c r="W106">
        <v>6302</v>
      </c>
      <c r="AA106" t="s">
        <v>7787</v>
      </c>
      <c r="AC106" t="s">
        <v>461</v>
      </c>
      <c r="AF106" t="s">
        <v>7788</v>
      </c>
      <c r="AG106" t="s">
        <v>7789</v>
      </c>
      <c r="AH106" t="s">
        <v>101</v>
      </c>
      <c r="AK106" t="s">
        <v>7790</v>
      </c>
      <c r="AN106" t="s">
        <v>101</v>
      </c>
      <c r="AU106" s="2"/>
      <c r="BC106" s="2"/>
      <c r="BK106" s="5"/>
    </row>
    <row r="107" spans="1:63" x14ac:dyDescent="0.25">
      <c r="A107" t="s">
        <v>7793</v>
      </c>
      <c r="B107" t="s">
        <v>189</v>
      </c>
      <c r="C107" t="s">
        <v>7794</v>
      </c>
      <c r="E107" t="s">
        <v>7795</v>
      </c>
      <c r="F107">
        <v>1580000303099</v>
      </c>
      <c r="G107">
        <v>9129295207</v>
      </c>
      <c r="H107" t="s">
        <v>85</v>
      </c>
      <c r="J107" t="s">
        <v>104</v>
      </c>
      <c r="K107" s="1">
        <v>44501</v>
      </c>
      <c r="L107" t="s">
        <v>73</v>
      </c>
      <c r="M107" s="2">
        <v>44501.376921296294</v>
      </c>
      <c r="N107" t="s">
        <v>74</v>
      </c>
      <c r="O107" t="s">
        <v>250</v>
      </c>
      <c r="R107" t="s">
        <v>207</v>
      </c>
      <c r="S107" t="s">
        <v>106</v>
      </c>
      <c r="U107" t="s">
        <v>77</v>
      </c>
      <c r="V107" t="s">
        <v>7796</v>
      </c>
      <c r="W107">
        <v>93038</v>
      </c>
      <c r="AA107" t="s">
        <v>7797</v>
      </c>
      <c r="AC107">
        <v>41006</v>
      </c>
      <c r="AF107" t="s">
        <v>7798</v>
      </c>
      <c r="AG107" s="4" t="s">
        <v>7799</v>
      </c>
      <c r="AH107" t="s">
        <v>78</v>
      </c>
      <c r="AK107" t="s">
        <v>7800</v>
      </c>
      <c r="AN107" t="s">
        <v>101</v>
      </c>
      <c r="AU107" s="2"/>
      <c r="BC107" s="2"/>
    </row>
    <row r="108" spans="1:63" x14ac:dyDescent="0.25">
      <c r="A108" t="s">
        <v>7956</v>
      </c>
      <c r="B108" t="s">
        <v>84</v>
      </c>
      <c r="C108" t="s">
        <v>7957</v>
      </c>
      <c r="E108" t="s">
        <v>7958</v>
      </c>
      <c r="F108">
        <v>1030045960908</v>
      </c>
      <c r="H108" t="s">
        <v>98</v>
      </c>
      <c r="J108" t="s">
        <v>99</v>
      </c>
      <c r="K108" s="1">
        <v>44501</v>
      </c>
      <c r="L108" t="s">
        <v>86</v>
      </c>
      <c r="M108" s="2">
        <v>44501.578587962962</v>
      </c>
      <c r="N108" t="s">
        <v>74</v>
      </c>
      <c r="O108" t="s">
        <v>1096</v>
      </c>
      <c r="R108" t="s">
        <v>7959</v>
      </c>
      <c r="S108" t="s">
        <v>7960</v>
      </c>
      <c r="U108" t="s">
        <v>77</v>
      </c>
      <c r="V108" t="s">
        <v>7961</v>
      </c>
      <c r="W108" t="s">
        <v>7962</v>
      </c>
      <c r="AG108" t="s">
        <v>7963</v>
      </c>
      <c r="AH108" t="s">
        <v>78</v>
      </c>
      <c r="AN108" t="s">
        <v>237</v>
      </c>
      <c r="AV108" s="2"/>
      <c r="BC108" s="2"/>
      <c r="BK108" s="5"/>
    </row>
    <row r="109" spans="1:63" x14ac:dyDescent="0.25">
      <c r="A109" t="s">
        <v>8283</v>
      </c>
      <c r="B109" t="s">
        <v>189</v>
      </c>
      <c r="C109" t="s">
        <v>8284</v>
      </c>
      <c r="E109" t="s">
        <v>8285</v>
      </c>
      <c r="F109">
        <v>1591021287306</v>
      </c>
      <c r="G109">
        <v>1347444508</v>
      </c>
      <c r="H109" t="s">
        <v>135</v>
      </c>
      <c r="J109" t="s">
        <v>99</v>
      </c>
      <c r="K109" s="1">
        <v>44501</v>
      </c>
      <c r="L109" t="s">
        <v>86</v>
      </c>
      <c r="M109" s="2">
        <v>44501.542256944442</v>
      </c>
      <c r="N109" t="s">
        <v>74</v>
      </c>
      <c r="O109" t="s">
        <v>218</v>
      </c>
      <c r="R109" t="s">
        <v>8286</v>
      </c>
      <c r="AA109" t="s">
        <v>8287</v>
      </c>
      <c r="AC109">
        <v>39745</v>
      </c>
      <c r="AF109" t="s">
        <v>8288</v>
      </c>
      <c r="AK109" t="s">
        <v>8289</v>
      </c>
      <c r="AV109" s="2"/>
      <c r="BC109" s="2"/>
      <c r="BK109" s="5"/>
    </row>
    <row r="110" spans="1:63" x14ac:dyDescent="0.25">
      <c r="A110" t="s">
        <v>8369</v>
      </c>
      <c r="B110" t="s">
        <v>189</v>
      </c>
      <c r="C110" t="s">
        <v>8370</v>
      </c>
      <c r="E110" t="s">
        <v>8371</v>
      </c>
      <c r="F110">
        <v>1591045121370</v>
      </c>
      <c r="G110">
        <v>1341044910</v>
      </c>
      <c r="H110" t="s">
        <v>85</v>
      </c>
      <c r="K110" s="1">
        <v>44501</v>
      </c>
      <c r="L110" t="s">
        <v>73</v>
      </c>
      <c r="N110" t="s">
        <v>95</v>
      </c>
      <c r="O110" t="s">
        <v>218</v>
      </c>
      <c r="R110" t="s">
        <v>8372</v>
      </c>
      <c r="V110" t="s">
        <v>8373</v>
      </c>
      <c r="AA110" t="s">
        <v>8374</v>
      </c>
      <c r="AU110" s="2"/>
      <c r="BC110" s="2"/>
      <c r="BK110" s="5"/>
    </row>
    <row r="111" spans="1:63" x14ac:dyDescent="0.25">
      <c r="A111" t="s">
        <v>8377</v>
      </c>
      <c r="B111" t="s">
        <v>84</v>
      </c>
      <c r="C111" t="s">
        <v>8378</v>
      </c>
      <c r="E111" t="s">
        <v>8379</v>
      </c>
      <c r="F111">
        <v>1591053749272</v>
      </c>
      <c r="G111">
        <v>1330985602</v>
      </c>
      <c r="H111" t="s">
        <v>135</v>
      </c>
      <c r="J111" t="s">
        <v>99</v>
      </c>
      <c r="K111" s="1">
        <v>44501</v>
      </c>
      <c r="L111" t="s">
        <v>86</v>
      </c>
      <c r="M111" s="2">
        <v>44501.601041666669</v>
      </c>
      <c r="N111" t="s">
        <v>74</v>
      </c>
      <c r="O111" t="s">
        <v>229</v>
      </c>
      <c r="R111" t="s">
        <v>8380</v>
      </c>
      <c r="S111" t="s">
        <v>139</v>
      </c>
      <c r="U111" t="s">
        <v>77</v>
      </c>
      <c r="AA111" t="s">
        <v>8381</v>
      </c>
      <c r="AC111" t="s">
        <v>2935</v>
      </c>
      <c r="AF111" t="s">
        <v>8382</v>
      </c>
      <c r="AK111" t="s">
        <v>8383</v>
      </c>
      <c r="AU111" s="2"/>
      <c r="BC111" s="2"/>
      <c r="BK111" s="5"/>
    </row>
    <row r="112" spans="1:63" x14ac:dyDescent="0.25">
      <c r="A112" t="s">
        <v>8499</v>
      </c>
      <c r="B112" t="s">
        <v>159</v>
      </c>
      <c r="C112" t="s">
        <v>8500</v>
      </c>
      <c r="E112" t="s">
        <v>8501</v>
      </c>
      <c r="F112">
        <v>1100015884400</v>
      </c>
      <c r="G112">
        <v>4006050202</v>
      </c>
      <c r="H112" t="s">
        <v>85</v>
      </c>
      <c r="J112" t="s">
        <v>104</v>
      </c>
      <c r="K112" s="1">
        <v>44501</v>
      </c>
      <c r="L112" t="s">
        <v>86</v>
      </c>
      <c r="M112" s="2">
        <v>44501.548726851855</v>
      </c>
      <c r="N112" t="s">
        <v>74</v>
      </c>
      <c r="O112" t="s">
        <v>100</v>
      </c>
      <c r="R112" t="s">
        <v>8502</v>
      </c>
      <c r="S112" t="s">
        <v>106</v>
      </c>
      <c r="U112" t="s">
        <v>77</v>
      </c>
      <c r="V112" t="s">
        <v>8503</v>
      </c>
      <c r="W112">
        <v>66188</v>
      </c>
      <c r="AA112" t="s">
        <v>8504</v>
      </c>
      <c r="AC112">
        <v>9692</v>
      </c>
      <c r="AF112" t="s">
        <v>8505</v>
      </c>
      <c r="AG112" t="s">
        <v>8506</v>
      </c>
      <c r="AH112" t="s">
        <v>78</v>
      </c>
      <c r="AK112" t="s">
        <v>8507</v>
      </c>
      <c r="AN112" t="s">
        <v>101</v>
      </c>
      <c r="AU112" s="2"/>
      <c r="BC112" s="2"/>
      <c r="BK112" s="5"/>
    </row>
    <row r="113" spans="1:63" x14ac:dyDescent="0.25">
      <c r="A113" t="s">
        <v>8635</v>
      </c>
      <c r="B113" t="s">
        <v>189</v>
      </c>
      <c r="C113" t="s">
        <v>8636</v>
      </c>
      <c r="E113" t="s">
        <v>8637</v>
      </c>
      <c r="F113">
        <v>1591059400291</v>
      </c>
      <c r="G113">
        <v>1278123010</v>
      </c>
      <c r="H113" t="s">
        <v>85</v>
      </c>
      <c r="J113" t="s">
        <v>104</v>
      </c>
      <c r="K113" s="1">
        <v>44501</v>
      </c>
      <c r="L113" t="s">
        <v>86</v>
      </c>
      <c r="M113" s="2">
        <v>44501.642002314817</v>
      </c>
      <c r="N113" t="s">
        <v>74</v>
      </c>
      <c r="O113" t="s">
        <v>220</v>
      </c>
      <c r="R113" t="s">
        <v>207</v>
      </c>
      <c r="S113" t="s">
        <v>311</v>
      </c>
      <c r="U113" t="s">
        <v>77</v>
      </c>
      <c r="V113" t="s">
        <v>8638</v>
      </c>
      <c r="W113">
        <v>22672</v>
      </c>
      <c r="AA113" t="s">
        <v>8639</v>
      </c>
      <c r="AC113" t="s">
        <v>632</v>
      </c>
      <c r="AF113" t="s">
        <v>8640</v>
      </c>
      <c r="AG113" s="4" t="s">
        <v>8641</v>
      </c>
      <c r="AH113" t="s">
        <v>78</v>
      </c>
      <c r="AK113" t="s">
        <v>8642</v>
      </c>
      <c r="AN113" t="s">
        <v>101</v>
      </c>
      <c r="AU113" s="2"/>
      <c r="BC113" s="2"/>
      <c r="BK113" s="5"/>
    </row>
    <row r="114" spans="1:63" x14ac:dyDescent="0.25">
      <c r="A114" t="s">
        <v>8773</v>
      </c>
      <c r="B114" t="s">
        <v>159</v>
      </c>
      <c r="C114" t="s">
        <v>8774</v>
      </c>
      <c r="E114" t="s">
        <v>8775</v>
      </c>
      <c r="F114">
        <v>1591020134120</v>
      </c>
      <c r="G114">
        <v>1332559303</v>
      </c>
      <c r="H114" t="s">
        <v>85</v>
      </c>
      <c r="J114" t="s">
        <v>104</v>
      </c>
      <c r="K114" s="1">
        <v>44501</v>
      </c>
      <c r="L114" t="s">
        <v>86</v>
      </c>
      <c r="M114" s="2">
        <v>44501.595555555556</v>
      </c>
      <c r="N114" t="s">
        <v>74</v>
      </c>
      <c r="O114" t="s">
        <v>232</v>
      </c>
      <c r="R114" t="s">
        <v>8776</v>
      </c>
      <c r="S114" t="s">
        <v>241</v>
      </c>
      <c r="U114" t="s">
        <v>79</v>
      </c>
      <c r="V114" t="s">
        <v>8777</v>
      </c>
      <c r="W114">
        <v>54721</v>
      </c>
      <c r="AA114" t="s">
        <v>8778</v>
      </c>
      <c r="AC114">
        <v>24804</v>
      </c>
      <c r="AF114" t="s">
        <v>8779</v>
      </c>
      <c r="AG114" s="4" t="s">
        <v>8780</v>
      </c>
      <c r="AH114" t="s">
        <v>78</v>
      </c>
      <c r="AK114" t="s">
        <v>8781</v>
      </c>
      <c r="AN114" t="s">
        <v>101</v>
      </c>
      <c r="AU114" s="2"/>
      <c r="BC114" s="2"/>
      <c r="BK114" s="5"/>
    </row>
    <row r="115" spans="1:63" x14ac:dyDescent="0.25">
      <c r="A115" t="s">
        <v>8784</v>
      </c>
      <c r="B115" t="s">
        <v>110</v>
      </c>
      <c r="C115" t="s">
        <v>8785</v>
      </c>
      <c r="E115" t="s">
        <v>8786</v>
      </c>
      <c r="F115">
        <v>2000052673951</v>
      </c>
      <c r="G115">
        <v>4005976207</v>
      </c>
      <c r="H115" t="s">
        <v>85</v>
      </c>
      <c r="J115" t="s">
        <v>104</v>
      </c>
      <c r="K115" s="1">
        <v>44501</v>
      </c>
      <c r="L115" t="s">
        <v>86</v>
      </c>
      <c r="M115" s="2">
        <v>44501.61446759259</v>
      </c>
      <c r="N115" t="s">
        <v>74</v>
      </c>
      <c r="O115" t="s">
        <v>116</v>
      </c>
      <c r="R115" t="s">
        <v>992</v>
      </c>
      <c r="S115" t="s">
        <v>8787</v>
      </c>
      <c r="U115" t="s">
        <v>77</v>
      </c>
      <c r="V115" t="s">
        <v>8788</v>
      </c>
      <c r="W115">
        <v>47737</v>
      </c>
      <c r="AA115" t="s">
        <v>8789</v>
      </c>
      <c r="AC115">
        <v>30651</v>
      </c>
      <c r="AF115" t="s">
        <v>8790</v>
      </c>
      <c r="AG115" t="s">
        <v>8791</v>
      </c>
      <c r="AH115" t="s">
        <v>78</v>
      </c>
      <c r="AK115" t="s">
        <v>8792</v>
      </c>
      <c r="AN115" t="s">
        <v>101</v>
      </c>
      <c r="AV115" s="2"/>
      <c r="BC115" s="2"/>
      <c r="BK115" s="5"/>
    </row>
    <row r="116" spans="1:63" x14ac:dyDescent="0.25">
      <c r="A116" t="s">
        <v>8878</v>
      </c>
      <c r="B116" t="s">
        <v>189</v>
      </c>
      <c r="C116" t="s">
        <v>8879</v>
      </c>
      <c r="E116" t="s">
        <v>8880</v>
      </c>
      <c r="F116">
        <v>1591046644593</v>
      </c>
      <c r="G116">
        <v>1350579401</v>
      </c>
      <c r="H116" t="s">
        <v>85</v>
      </c>
      <c r="J116" t="s">
        <v>104</v>
      </c>
      <c r="K116" s="1">
        <v>44501</v>
      </c>
      <c r="L116" t="s">
        <v>86</v>
      </c>
      <c r="M116" s="2">
        <v>44501.592997685184</v>
      </c>
      <c r="N116" t="s">
        <v>74</v>
      </c>
      <c r="O116" t="s">
        <v>277</v>
      </c>
      <c r="R116" t="s">
        <v>207</v>
      </c>
      <c r="S116" t="s">
        <v>313</v>
      </c>
      <c r="U116" t="s">
        <v>77</v>
      </c>
      <c r="V116" t="s">
        <v>8881</v>
      </c>
      <c r="W116">
        <v>1</v>
      </c>
      <c r="AA116" t="s">
        <v>8882</v>
      </c>
      <c r="AC116" t="s">
        <v>8883</v>
      </c>
      <c r="AF116" t="s">
        <v>8884</v>
      </c>
      <c r="AG116" s="4" t="s">
        <v>8885</v>
      </c>
      <c r="AH116" t="s">
        <v>78</v>
      </c>
      <c r="AK116" t="s">
        <v>8886</v>
      </c>
      <c r="AN116" t="s">
        <v>101</v>
      </c>
      <c r="AU116" s="2"/>
      <c r="BC116" s="2"/>
      <c r="BK116" s="5"/>
    </row>
    <row r="117" spans="1:63" x14ac:dyDescent="0.25">
      <c r="A117" t="s">
        <v>8943</v>
      </c>
      <c r="B117" t="s">
        <v>189</v>
      </c>
      <c r="C117" t="s">
        <v>8944</v>
      </c>
      <c r="E117" t="s">
        <v>8945</v>
      </c>
      <c r="F117">
        <v>1500151281056</v>
      </c>
      <c r="G117">
        <v>8873811308</v>
      </c>
      <c r="H117" t="s">
        <v>85</v>
      </c>
      <c r="J117" t="s">
        <v>104</v>
      </c>
      <c r="K117" s="1">
        <v>44501</v>
      </c>
      <c r="L117" t="s">
        <v>86</v>
      </c>
      <c r="M117" s="2">
        <v>44501.509363425925</v>
      </c>
      <c r="N117" t="s">
        <v>74</v>
      </c>
      <c r="O117" t="s">
        <v>229</v>
      </c>
      <c r="R117" t="s">
        <v>207</v>
      </c>
      <c r="S117" t="s">
        <v>139</v>
      </c>
      <c r="U117" t="s">
        <v>77</v>
      </c>
      <c r="V117" t="s">
        <v>8946</v>
      </c>
      <c r="W117">
        <v>11501</v>
      </c>
      <c r="AA117" t="s">
        <v>8947</v>
      </c>
      <c r="AC117" t="s">
        <v>8948</v>
      </c>
      <c r="AF117" t="s">
        <v>8949</v>
      </c>
      <c r="AG117" s="4" t="s">
        <v>8950</v>
      </c>
      <c r="AH117" t="s">
        <v>78</v>
      </c>
      <c r="AK117" t="s">
        <v>8951</v>
      </c>
      <c r="AN117" t="s">
        <v>101</v>
      </c>
      <c r="AU117" s="2"/>
      <c r="BC117" s="2"/>
      <c r="BK117" s="5"/>
    </row>
    <row r="118" spans="1:63" x14ac:dyDescent="0.25">
      <c r="A118" t="s">
        <v>8965</v>
      </c>
      <c r="B118" t="s">
        <v>189</v>
      </c>
      <c r="C118" t="s">
        <v>8966</v>
      </c>
      <c r="E118" t="s">
        <v>8967</v>
      </c>
      <c r="F118">
        <v>1591044635620</v>
      </c>
      <c r="G118">
        <v>1278173508</v>
      </c>
      <c r="H118" t="s">
        <v>85</v>
      </c>
      <c r="J118" t="s">
        <v>104</v>
      </c>
      <c r="K118" s="1">
        <v>44501</v>
      </c>
      <c r="L118" t="s">
        <v>86</v>
      </c>
      <c r="M118" s="2">
        <v>44501.571504629632</v>
      </c>
      <c r="N118" t="s">
        <v>74</v>
      </c>
      <c r="O118" t="s">
        <v>162</v>
      </c>
      <c r="R118" t="s">
        <v>207</v>
      </c>
      <c r="S118" t="s">
        <v>8968</v>
      </c>
      <c r="U118" t="s">
        <v>77</v>
      </c>
      <c r="V118" t="s">
        <v>8969</v>
      </c>
      <c r="W118">
        <v>13836</v>
      </c>
      <c r="AA118" t="s">
        <v>8970</v>
      </c>
      <c r="AC118" t="s">
        <v>8971</v>
      </c>
      <c r="AF118" t="s">
        <v>8972</v>
      </c>
      <c r="AG118" t="s">
        <v>8973</v>
      </c>
      <c r="AH118" t="s">
        <v>78</v>
      </c>
      <c r="AK118" t="s">
        <v>8974</v>
      </c>
      <c r="AN118" t="s">
        <v>101</v>
      </c>
      <c r="BC118" s="2"/>
      <c r="BK118" s="5"/>
    </row>
    <row r="119" spans="1:63" x14ac:dyDescent="0.25">
      <c r="A119" t="s">
        <v>9011</v>
      </c>
      <c r="B119" t="s">
        <v>84</v>
      </c>
      <c r="C119" t="s">
        <v>9012</v>
      </c>
      <c r="E119" t="s">
        <v>9013</v>
      </c>
      <c r="F119">
        <v>1591028079559</v>
      </c>
      <c r="G119">
        <v>1339144702</v>
      </c>
      <c r="H119" t="s">
        <v>85</v>
      </c>
      <c r="I119" t="s">
        <v>98</v>
      </c>
      <c r="J119" t="s">
        <v>99</v>
      </c>
      <c r="K119" s="1">
        <v>44501</v>
      </c>
      <c r="L119" t="s">
        <v>73</v>
      </c>
      <c r="M119" s="2">
        <v>44501.339942129627</v>
      </c>
      <c r="N119" t="s">
        <v>74</v>
      </c>
      <c r="O119" t="s">
        <v>255</v>
      </c>
      <c r="R119" t="s">
        <v>9014</v>
      </c>
      <c r="S119" t="s">
        <v>9015</v>
      </c>
      <c r="U119" t="s">
        <v>77</v>
      </c>
      <c r="V119" t="s">
        <v>9016</v>
      </c>
      <c r="W119">
        <v>52807</v>
      </c>
      <c r="AA119" t="s">
        <v>9017</v>
      </c>
      <c r="AG119" s="4" t="s">
        <v>9018</v>
      </c>
      <c r="AH119" t="s">
        <v>78</v>
      </c>
      <c r="AN119" t="s">
        <v>121</v>
      </c>
      <c r="AU119" s="2"/>
      <c r="BC119" s="2"/>
      <c r="BK119" s="5"/>
    </row>
    <row r="120" spans="1:63" x14ac:dyDescent="0.25">
      <c r="A120" t="s">
        <v>9021</v>
      </c>
      <c r="B120" t="s">
        <v>189</v>
      </c>
      <c r="C120" t="s">
        <v>9022</v>
      </c>
      <c r="E120" t="s">
        <v>9023</v>
      </c>
      <c r="F120">
        <v>1591045472115</v>
      </c>
      <c r="G120">
        <v>1280173810</v>
      </c>
      <c r="H120" t="s">
        <v>85</v>
      </c>
      <c r="J120" t="s">
        <v>104</v>
      </c>
      <c r="K120" s="1">
        <v>44501</v>
      </c>
      <c r="L120" t="s">
        <v>73</v>
      </c>
      <c r="M120" s="2">
        <v>44501.414560185185</v>
      </c>
      <c r="N120" t="s">
        <v>74</v>
      </c>
      <c r="O120" t="s">
        <v>220</v>
      </c>
      <c r="R120" t="s">
        <v>207</v>
      </c>
      <c r="S120" t="s">
        <v>311</v>
      </c>
      <c r="U120" t="s">
        <v>77</v>
      </c>
      <c r="V120" t="s">
        <v>9024</v>
      </c>
      <c r="W120" t="s">
        <v>9025</v>
      </c>
      <c r="AA120" t="s">
        <v>9026</v>
      </c>
      <c r="AC120" t="s">
        <v>9027</v>
      </c>
      <c r="AF120" t="s">
        <v>9028</v>
      </c>
      <c r="AG120" s="4" t="s">
        <v>9029</v>
      </c>
      <c r="AH120" t="s">
        <v>78</v>
      </c>
      <c r="AK120" t="s">
        <v>9030</v>
      </c>
      <c r="AN120" t="s">
        <v>101</v>
      </c>
      <c r="AU120" s="2"/>
      <c r="BC120" s="2"/>
      <c r="BK120" s="5"/>
    </row>
    <row r="121" spans="1:63" x14ac:dyDescent="0.25">
      <c r="A121" t="s">
        <v>9082</v>
      </c>
      <c r="B121" t="s">
        <v>189</v>
      </c>
      <c r="C121" t="s">
        <v>9083</v>
      </c>
      <c r="E121" t="s">
        <v>9084</v>
      </c>
      <c r="F121">
        <v>1591052421268</v>
      </c>
      <c r="G121">
        <v>1252255209</v>
      </c>
      <c r="H121" t="s">
        <v>85</v>
      </c>
      <c r="K121" s="1">
        <v>44501</v>
      </c>
      <c r="L121" t="s">
        <v>73</v>
      </c>
      <c r="N121" t="s">
        <v>95</v>
      </c>
      <c r="O121" t="s">
        <v>251</v>
      </c>
      <c r="R121" t="s">
        <v>207</v>
      </c>
      <c r="V121" t="s">
        <v>9085</v>
      </c>
      <c r="AA121" t="s">
        <v>9086</v>
      </c>
      <c r="AU121" s="2"/>
      <c r="BC121" s="2"/>
    </row>
    <row r="122" spans="1:63" x14ac:dyDescent="0.25">
      <c r="A122" t="s">
        <v>9147</v>
      </c>
      <c r="B122" t="s">
        <v>189</v>
      </c>
      <c r="C122" t="s">
        <v>9148</v>
      </c>
      <c r="E122" t="s">
        <v>9149</v>
      </c>
      <c r="F122">
        <v>1591023033090</v>
      </c>
      <c r="G122">
        <v>1255987704</v>
      </c>
      <c r="H122" t="s">
        <v>85</v>
      </c>
      <c r="K122" s="1">
        <v>44501</v>
      </c>
      <c r="L122" t="s">
        <v>73</v>
      </c>
      <c r="N122" t="s">
        <v>95</v>
      </c>
      <c r="O122" t="s">
        <v>240</v>
      </c>
      <c r="R122" t="s">
        <v>9150</v>
      </c>
      <c r="V122" t="s">
        <v>9151</v>
      </c>
      <c r="AA122" t="s">
        <v>9152</v>
      </c>
      <c r="AU122" s="2"/>
      <c r="BC122" s="2"/>
      <c r="BK122" s="5"/>
    </row>
    <row r="123" spans="1:63" x14ac:dyDescent="0.25">
      <c r="A123" t="s">
        <v>9166</v>
      </c>
      <c r="B123" t="s">
        <v>189</v>
      </c>
      <c r="C123" t="s">
        <v>9167</v>
      </c>
      <c r="E123" t="s">
        <v>1161</v>
      </c>
      <c r="F123">
        <v>2000056399591</v>
      </c>
      <c r="H123" t="s">
        <v>98</v>
      </c>
      <c r="J123" t="s">
        <v>99</v>
      </c>
      <c r="K123" s="1">
        <v>44501</v>
      </c>
      <c r="L123" t="s">
        <v>73</v>
      </c>
      <c r="M123" s="2">
        <v>44501.347997685189</v>
      </c>
      <c r="N123" t="s">
        <v>74</v>
      </c>
      <c r="O123" t="s">
        <v>240</v>
      </c>
      <c r="R123" t="s">
        <v>9168</v>
      </c>
      <c r="S123" t="s">
        <v>241</v>
      </c>
      <c r="U123" t="s">
        <v>77</v>
      </c>
      <c r="V123" t="s">
        <v>9169</v>
      </c>
      <c r="W123" t="s">
        <v>101</v>
      </c>
      <c r="AG123" s="4" t="s">
        <v>9170</v>
      </c>
      <c r="AH123" t="s">
        <v>78</v>
      </c>
      <c r="AN123" t="s">
        <v>101</v>
      </c>
      <c r="AV123" s="2"/>
      <c r="BC123" s="2"/>
      <c r="BK123" s="5"/>
    </row>
    <row r="124" spans="1:63" x14ac:dyDescent="0.25">
      <c r="A124" t="s">
        <v>9181</v>
      </c>
      <c r="B124" t="s">
        <v>189</v>
      </c>
      <c r="C124" t="s">
        <v>9182</v>
      </c>
      <c r="E124" t="s">
        <v>9183</v>
      </c>
      <c r="F124">
        <v>1591030586159</v>
      </c>
      <c r="G124">
        <v>1273789803</v>
      </c>
      <c r="H124" t="s">
        <v>85</v>
      </c>
      <c r="K124" s="1">
        <v>44501</v>
      </c>
      <c r="L124" t="s">
        <v>73</v>
      </c>
      <c r="M124" s="2">
        <v>44501.493391203701</v>
      </c>
      <c r="N124" t="s">
        <v>87</v>
      </c>
      <c r="O124" t="s">
        <v>220</v>
      </c>
      <c r="P124" t="s">
        <v>88</v>
      </c>
      <c r="Q124" t="s">
        <v>9184</v>
      </c>
      <c r="R124" t="s">
        <v>9185</v>
      </c>
      <c r="V124" t="s">
        <v>9186</v>
      </c>
      <c r="AA124">
        <v>13145</v>
      </c>
      <c r="AU124" s="2"/>
      <c r="BC124" s="2"/>
      <c r="BK124" s="5"/>
    </row>
    <row r="125" spans="1:63" x14ac:dyDescent="0.25">
      <c r="A125" t="s">
        <v>9205</v>
      </c>
      <c r="B125" t="s">
        <v>189</v>
      </c>
      <c r="C125" t="s">
        <v>9206</v>
      </c>
      <c r="E125" t="s">
        <v>9207</v>
      </c>
      <c r="F125">
        <v>1591026629670</v>
      </c>
      <c r="G125">
        <v>1262038308</v>
      </c>
      <c r="H125" t="s">
        <v>85</v>
      </c>
      <c r="K125" s="1">
        <v>44501</v>
      </c>
      <c r="L125" t="s">
        <v>73</v>
      </c>
      <c r="N125" t="s">
        <v>95</v>
      </c>
      <c r="O125" t="s">
        <v>251</v>
      </c>
      <c r="R125" t="s">
        <v>207</v>
      </c>
      <c r="V125" t="s">
        <v>9208</v>
      </c>
      <c r="AA125" t="s">
        <v>9209</v>
      </c>
      <c r="AU125" s="2"/>
      <c r="BC125" s="2"/>
      <c r="BK125" s="5"/>
    </row>
    <row r="126" spans="1:63" x14ac:dyDescent="0.25">
      <c r="A126" t="s">
        <v>9247</v>
      </c>
      <c r="B126" t="s">
        <v>189</v>
      </c>
      <c r="C126" t="s">
        <v>9248</v>
      </c>
      <c r="E126" t="s">
        <v>9249</v>
      </c>
      <c r="F126">
        <v>1591051609528</v>
      </c>
      <c r="G126">
        <v>1353422809</v>
      </c>
      <c r="H126" t="s">
        <v>85</v>
      </c>
      <c r="J126" t="s">
        <v>104</v>
      </c>
      <c r="K126" s="1">
        <v>44501</v>
      </c>
      <c r="L126" t="s">
        <v>73</v>
      </c>
      <c r="M126" s="2">
        <v>44501.35633101852</v>
      </c>
      <c r="N126" t="s">
        <v>74</v>
      </c>
      <c r="O126" t="s">
        <v>232</v>
      </c>
      <c r="R126" t="s">
        <v>207</v>
      </c>
      <c r="S126" t="s">
        <v>9250</v>
      </c>
      <c r="U126" t="s">
        <v>77</v>
      </c>
      <c r="V126" t="s">
        <v>9251</v>
      </c>
      <c r="W126">
        <v>10816</v>
      </c>
      <c r="AA126" t="s">
        <v>9252</v>
      </c>
      <c r="AC126" t="s">
        <v>9253</v>
      </c>
      <c r="AF126" t="s">
        <v>9254</v>
      </c>
      <c r="AG126" s="4" t="s">
        <v>9255</v>
      </c>
      <c r="AH126" t="s">
        <v>78</v>
      </c>
      <c r="AK126" t="s">
        <v>9256</v>
      </c>
      <c r="AN126" t="s">
        <v>101</v>
      </c>
      <c r="AV126" s="2"/>
      <c r="BC126" s="2"/>
      <c r="BK126" s="5"/>
    </row>
    <row r="127" spans="1:63" x14ac:dyDescent="0.25">
      <c r="A127" t="s">
        <v>9267</v>
      </c>
      <c r="B127" t="s">
        <v>189</v>
      </c>
      <c r="C127" t="s">
        <v>9268</v>
      </c>
      <c r="E127" t="s">
        <v>9269</v>
      </c>
      <c r="F127">
        <v>1580000314685</v>
      </c>
      <c r="G127">
        <v>7436643907</v>
      </c>
      <c r="H127" t="s">
        <v>85</v>
      </c>
      <c r="J127" t="s">
        <v>104</v>
      </c>
      <c r="K127" s="1">
        <v>44501</v>
      </c>
      <c r="L127" t="s">
        <v>73</v>
      </c>
      <c r="M127" s="2">
        <v>44501.440671296295</v>
      </c>
      <c r="N127" t="s">
        <v>74</v>
      </c>
      <c r="O127" t="s">
        <v>218</v>
      </c>
      <c r="R127" t="s">
        <v>9270</v>
      </c>
      <c r="S127" t="s">
        <v>120</v>
      </c>
      <c r="U127" t="s">
        <v>77</v>
      </c>
      <c r="V127" t="s">
        <v>9271</v>
      </c>
      <c r="W127">
        <v>12057</v>
      </c>
      <c r="AA127" t="s">
        <v>9272</v>
      </c>
      <c r="AC127" t="s">
        <v>655</v>
      </c>
      <c r="AF127" t="s">
        <v>9273</v>
      </c>
      <c r="AG127" s="4" t="s">
        <v>9274</v>
      </c>
      <c r="AH127" t="s">
        <v>78</v>
      </c>
      <c r="AK127" t="s">
        <v>9275</v>
      </c>
      <c r="AN127" t="s">
        <v>121</v>
      </c>
      <c r="AU127" s="2"/>
      <c r="BC127" s="2"/>
    </row>
    <row r="128" spans="1:63" x14ac:dyDescent="0.25">
      <c r="A128" t="s">
        <v>9290</v>
      </c>
      <c r="B128" t="s">
        <v>189</v>
      </c>
      <c r="C128" t="s">
        <v>9291</v>
      </c>
      <c r="E128" t="s">
        <v>9292</v>
      </c>
      <c r="F128">
        <v>1591051833764</v>
      </c>
      <c r="G128">
        <v>1254526101</v>
      </c>
      <c r="H128" t="s">
        <v>85</v>
      </c>
      <c r="J128" t="s">
        <v>104</v>
      </c>
      <c r="K128" s="1">
        <v>44501</v>
      </c>
      <c r="L128" t="s">
        <v>86</v>
      </c>
      <c r="M128" s="2">
        <v>44501.615729166668</v>
      </c>
      <c r="N128" t="s">
        <v>74</v>
      </c>
      <c r="O128" t="s">
        <v>240</v>
      </c>
      <c r="R128" t="s">
        <v>207</v>
      </c>
      <c r="S128" t="s">
        <v>241</v>
      </c>
      <c r="U128" t="s">
        <v>79</v>
      </c>
      <c r="V128" t="s">
        <v>9293</v>
      </c>
      <c r="W128" t="s">
        <v>101</v>
      </c>
      <c r="AA128" t="s">
        <v>9294</v>
      </c>
      <c r="AC128" t="s">
        <v>9295</v>
      </c>
      <c r="AF128" t="s">
        <v>9296</v>
      </c>
      <c r="AG128" s="4" t="s">
        <v>9297</v>
      </c>
      <c r="AH128" t="s">
        <v>101</v>
      </c>
      <c r="AK128" t="s">
        <v>9298</v>
      </c>
      <c r="AN128" t="s">
        <v>101</v>
      </c>
      <c r="AU128" s="2"/>
      <c r="BC128" s="2"/>
      <c r="BK128" s="5"/>
    </row>
    <row r="129" spans="1:63" x14ac:dyDescent="0.25">
      <c r="A129" t="s">
        <v>9312</v>
      </c>
      <c r="B129" t="s">
        <v>189</v>
      </c>
      <c r="C129" t="s">
        <v>9313</v>
      </c>
      <c r="E129" t="s">
        <v>9314</v>
      </c>
      <c r="F129">
        <v>1591057572626</v>
      </c>
      <c r="G129">
        <v>5012229505</v>
      </c>
      <c r="H129" t="s">
        <v>85</v>
      </c>
      <c r="J129" t="s">
        <v>104</v>
      </c>
      <c r="K129" s="1">
        <v>44501</v>
      </c>
      <c r="L129" t="s">
        <v>73</v>
      </c>
      <c r="M129" s="2">
        <v>44501.44358796296</v>
      </c>
      <c r="N129" t="s">
        <v>74</v>
      </c>
      <c r="O129" t="s">
        <v>250</v>
      </c>
      <c r="R129" t="s">
        <v>9315</v>
      </c>
      <c r="S129" t="s">
        <v>106</v>
      </c>
      <c r="U129" t="s">
        <v>77</v>
      </c>
      <c r="V129" t="s">
        <v>9316</v>
      </c>
      <c r="W129">
        <v>21419</v>
      </c>
      <c r="AA129" t="s">
        <v>9317</v>
      </c>
      <c r="AC129">
        <v>36545</v>
      </c>
      <c r="AF129" t="s">
        <v>9318</v>
      </c>
      <c r="AG129" s="4" t="s">
        <v>9319</v>
      </c>
      <c r="AH129" t="s">
        <v>78</v>
      </c>
      <c r="AK129" t="s">
        <v>9320</v>
      </c>
      <c r="AN129" t="s">
        <v>101</v>
      </c>
      <c r="AU129" s="2"/>
      <c r="BC129" s="2"/>
    </row>
    <row r="130" spans="1:63" x14ac:dyDescent="0.25">
      <c r="A130" t="s">
        <v>9344</v>
      </c>
      <c r="B130" t="s">
        <v>108</v>
      </c>
      <c r="C130" t="s">
        <v>9345</v>
      </c>
      <c r="E130" t="s">
        <v>9346</v>
      </c>
      <c r="F130">
        <v>1460002022246</v>
      </c>
      <c r="H130" t="s">
        <v>98</v>
      </c>
      <c r="K130" s="1">
        <v>44501</v>
      </c>
      <c r="L130" t="s">
        <v>86</v>
      </c>
      <c r="M130" s="2">
        <v>44501.494988425926</v>
      </c>
      <c r="N130" t="s">
        <v>87</v>
      </c>
      <c r="O130" t="s">
        <v>145</v>
      </c>
      <c r="P130" t="s">
        <v>158</v>
      </c>
      <c r="Q130" t="s">
        <v>9347</v>
      </c>
      <c r="R130" t="s">
        <v>9348</v>
      </c>
      <c r="V130" t="s">
        <v>9349</v>
      </c>
      <c r="AU130" s="2"/>
      <c r="BC130" s="2"/>
    </row>
    <row r="131" spans="1:63" x14ac:dyDescent="0.25">
      <c r="A131" t="s">
        <v>9362</v>
      </c>
      <c r="B131" t="s">
        <v>189</v>
      </c>
      <c r="C131" t="s">
        <v>9363</v>
      </c>
      <c r="E131" t="s">
        <v>1327</v>
      </c>
      <c r="F131">
        <v>1580000700553</v>
      </c>
      <c r="G131">
        <v>7521544701</v>
      </c>
      <c r="H131" t="s">
        <v>85</v>
      </c>
      <c r="I131" t="s">
        <v>98</v>
      </c>
      <c r="J131" t="s">
        <v>99</v>
      </c>
      <c r="K131" s="1">
        <v>44501</v>
      </c>
      <c r="L131" t="s">
        <v>73</v>
      </c>
      <c r="M131" s="2">
        <v>44501.423900462964</v>
      </c>
      <c r="N131" t="s">
        <v>74</v>
      </c>
      <c r="O131" t="s">
        <v>232</v>
      </c>
      <c r="R131" t="s">
        <v>207</v>
      </c>
      <c r="S131" t="s">
        <v>9364</v>
      </c>
      <c r="U131" t="s">
        <v>77</v>
      </c>
      <c r="V131" t="s">
        <v>9365</v>
      </c>
      <c r="W131">
        <v>28887</v>
      </c>
      <c r="AA131">
        <v>604359</v>
      </c>
      <c r="AG131" s="4" t="s">
        <v>9366</v>
      </c>
      <c r="AH131" t="s">
        <v>78</v>
      </c>
      <c r="AN131" t="s">
        <v>101</v>
      </c>
      <c r="AU131" s="2"/>
      <c r="BC131" s="2"/>
      <c r="BK131" s="5"/>
    </row>
    <row r="132" spans="1:63" x14ac:dyDescent="0.25">
      <c r="A132" t="s">
        <v>9369</v>
      </c>
      <c r="B132" t="s">
        <v>189</v>
      </c>
      <c r="C132" t="s">
        <v>9370</v>
      </c>
      <c r="E132" t="s">
        <v>9371</v>
      </c>
      <c r="F132">
        <v>2500020787471</v>
      </c>
      <c r="G132">
        <v>7746488006</v>
      </c>
      <c r="H132" t="s">
        <v>85</v>
      </c>
      <c r="J132" t="s">
        <v>104</v>
      </c>
      <c r="K132" s="1">
        <v>44501</v>
      </c>
      <c r="L132" t="s">
        <v>73</v>
      </c>
      <c r="M132" s="2">
        <v>44501.480763888889</v>
      </c>
      <c r="N132" t="s">
        <v>74</v>
      </c>
      <c r="O132" t="s">
        <v>192</v>
      </c>
      <c r="R132" t="s">
        <v>207</v>
      </c>
      <c r="S132" t="s">
        <v>193</v>
      </c>
      <c r="U132" t="s">
        <v>79</v>
      </c>
      <c r="V132" s="4" t="s">
        <v>9372</v>
      </c>
      <c r="W132" t="s">
        <v>9373</v>
      </c>
      <c r="AA132" t="s">
        <v>9374</v>
      </c>
      <c r="AC132" t="s">
        <v>9375</v>
      </c>
      <c r="AF132" t="s">
        <v>9376</v>
      </c>
      <c r="AG132" s="4" t="s">
        <v>9377</v>
      </c>
      <c r="AH132" t="s">
        <v>78</v>
      </c>
      <c r="AK132" t="s">
        <v>9378</v>
      </c>
      <c r="AN132" t="s">
        <v>121</v>
      </c>
      <c r="AU132" s="2"/>
      <c r="BC132" s="2"/>
    </row>
    <row r="133" spans="1:63" x14ac:dyDescent="0.25">
      <c r="A133" t="s">
        <v>9381</v>
      </c>
      <c r="B133" t="s">
        <v>189</v>
      </c>
      <c r="C133" t="s">
        <v>9382</v>
      </c>
      <c r="E133" t="s">
        <v>9383</v>
      </c>
      <c r="F133">
        <v>2500001474814</v>
      </c>
      <c r="G133">
        <v>7740522903</v>
      </c>
      <c r="H133" t="s">
        <v>85</v>
      </c>
      <c r="K133" s="1">
        <v>44501</v>
      </c>
      <c r="L133" t="s">
        <v>73</v>
      </c>
      <c r="N133" t="s">
        <v>95</v>
      </c>
      <c r="O133" t="s">
        <v>190</v>
      </c>
      <c r="R133" t="s">
        <v>207</v>
      </c>
      <c r="V133" t="s">
        <v>9384</v>
      </c>
      <c r="AA133" t="s">
        <v>9385</v>
      </c>
      <c r="AU133" s="2"/>
      <c r="BC133" s="2"/>
    </row>
    <row r="134" spans="1:63" x14ac:dyDescent="0.25">
      <c r="A134" t="s">
        <v>9404</v>
      </c>
      <c r="B134" t="s">
        <v>189</v>
      </c>
      <c r="C134" t="s">
        <v>9405</v>
      </c>
      <c r="E134" t="s">
        <v>9406</v>
      </c>
      <c r="F134">
        <v>1591050521253</v>
      </c>
      <c r="G134">
        <v>8892170000</v>
      </c>
      <c r="H134" t="s">
        <v>85</v>
      </c>
      <c r="J134" t="s">
        <v>104</v>
      </c>
      <c r="K134" s="1">
        <v>44501</v>
      </c>
      <c r="L134" t="s">
        <v>73</v>
      </c>
      <c r="M134" s="2">
        <v>44501.48940972222</v>
      </c>
      <c r="N134" t="s">
        <v>74</v>
      </c>
      <c r="O134" t="s">
        <v>250</v>
      </c>
      <c r="R134" t="s">
        <v>207</v>
      </c>
      <c r="S134" t="s">
        <v>106</v>
      </c>
      <c r="U134" t="s">
        <v>77</v>
      </c>
      <c r="V134" t="s">
        <v>9407</v>
      </c>
      <c r="W134" t="s">
        <v>9408</v>
      </c>
      <c r="AA134" t="s">
        <v>9409</v>
      </c>
      <c r="AC134" t="s">
        <v>9410</v>
      </c>
      <c r="AF134" t="s">
        <v>9411</v>
      </c>
      <c r="AG134" s="4" t="s">
        <v>9412</v>
      </c>
      <c r="AH134" t="s">
        <v>78</v>
      </c>
      <c r="AK134" t="s">
        <v>9413</v>
      </c>
      <c r="AN134" t="s">
        <v>101</v>
      </c>
      <c r="AU134" s="2"/>
      <c r="BC134" s="2"/>
    </row>
    <row r="135" spans="1:63" x14ac:dyDescent="0.25">
      <c r="A135" t="s">
        <v>9436</v>
      </c>
      <c r="B135" t="s">
        <v>189</v>
      </c>
      <c r="C135" t="s">
        <v>782</v>
      </c>
      <c r="E135" t="s">
        <v>783</v>
      </c>
      <c r="F135">
        <v>1591057255765</v>
      </c>
      <c r="G135">
        <v>1342370008</v>
      </c>
      <c r="H135" t="s">
        <v>85</v>
      </c>
      <c r="I135" t="s">
        <v>98</v>
      </c>
      <c r="J135" t="s">
        <v>99</v>
      </c>
      <c r="K135" s="1">
        <v>44501</v>
      </c>
      <c r="L135" t="s">
        <v>73</v>
      </c>
      <c r="M135" s="2">
        <v>44501.431863425925</v>
      </c>
      <c r="N135" t="s">
        <v>74</v>
      </c>
      <c r="O135" t="s">
        <v>255</v>
      </c>
      <c r="R135" t="s">
        <v>9437</v>
      </c>
      <c r="S135" t="s">
        <v>9438</v>
      </c>
      <c r="U135" t="s">
        <v>77</v>
      </c>
      <c r="V135" t="s">
        <v>9439</v>
      </c>
      <c r="W135">
        <v>30231</v>
      </c>
      <c r="AA135" t="s">
        <v>785</v>
      </c>
      <c r="AG135" s="4" t="s">
        <v>9440</v>
      </c>
      <c r="AH135" t="s">
        <v>78</v>
      </c>
      <c r="AN135" t="s">
        <v>121</v>
      </c>
      <c r="AU135" s="2"/>
      <c r="BC135" s="2"/>
    </row>
    <row r="136" spans="1:63" x14ac:dyDescent="0.25">
      <c r="A136" t="s">
        <v>9463</v>
      </c>
      <c r="B136" t="s">
        <v>189</v>
      </c>
      <c r="C136" t="s">
        <v>9464</v>
      </c>
      <c r="E136" t="s">
        <v>7998</v>
      </c>
      <c r="F136">
        <v>2500020579974</v>
      </c>
      <c r="H136" t="s">
        <v>98</v>
      </c>
      <c r="K136" s="1">
        <v>44501</v>
      </c>
      <c r="L136" t="s">
        <v>73</v>
      </c>
      <c r="N136" t="s">
        <v>95</v>
      </c>
      <c r="O136" t="s">
        <v>192</v>
      </c>
      <c r="R136" t="s">
        <v>9465</v>
      </c>
      <c r="V136" t="s">
        <v>9466</v>
      </c>
      <c r="AU136" s="2"/>
      <c r="BC136" s="2"/>
      <c r="BK136" s="5"/>
    </row>
    <row r="137" spans="1:63" x14ac:dyDescent="0.25">
      <c r="A137" t="s">
        <v>9534</v>
      </c>
      <c r="B137" t="s">
        <v>189</v>
      </c>
      <c r="C137" t="s">
        <v>9535</v>
      </c>
      <c r="E137" t="s">
        <v>9536</v>
      </c>
      <c r="F137">
        <v>1591037518049</v>
      </c>
      <c r="G137">
        <v>1353214106</v>
      </c>
      <c r="H137" t="s">
        <v>85</v>
      </c>
      <c r="J137" t="s">
        <v>104</v>
      </c>
      <c r="K137" s="1">
        <v>44501</v>
      </c>
      <c r="L137" t="s">
        <v>73</v>
      </c>
      <c r="M137" s="2">
        <v>44501.377141203702</v>
      </c>
      <c r="N137" t="s">
        <v>74</v>
      </c>
      <c r="O137" t="s">
        <v>277</v>
      </c>
      <c r="R137" t="s">
        <v>9537</v>
      </c>
      <c r="S137" t="s">
        <v>313</v>
      </c>
      <c r="U137" t="s">
        <v>77</v>
      </c>
      <c r="V137" t="s">
        <v>9538</v>
      </c>
      <c r="W137">
        <v>1</v>
      </c>
      <c r="AA137" t="s">
        <v>9539</v>
      </c>
      <c r="AC137">
        <v>21700</v>
      </c>
      <c r="AF137" t="s">
        <v>9540</v>
      </c>
      <c r="AG137" s="4" t="s">
        <v>9541</v>
      </c>
      <c r="AH137" t="s">
        <v>78</v>
      </c>
      <c r="AK137" t="s">
        <v>9542</v>
      </c>
      <c r="AN137" t="s">
        <v>101</v>
      </c>
      <c r="AU137" s="2"/>
      <c r="BC137" s="2"/>
      <c r="BK137" s="5"/>
    </row>
    <row r="138" spans="1:63" x14ac:dyDescent="0.25">
      <c r="A138" t="s">
        <v>9601</v>
      </c>
      <c r="B138" t="s">
        <v>189</v>
      </c>
      <c r="C138" t="s">
        <v>620</v>
      </c>
      <c r="E138" t="s">
        <v>621</v>
      </c>
      <c r="F138">
        <v>1591060056270</v>
      </c>
      <c r="G138">
        <v>1281234809</v>
      </c>
      <c r="H138" t="s">
        <v>130</v>
      </c>
      <c r="J138" t="s">
        <v>99</v>
      </c>
      <c r="K138" s="1">
        <v>44501</v>
      </c>
      <c r="L138" t="s">
        <v>73</v>
      </c>
      <c r="M138" s="2">
        <v>44501.456574074073</v>
      </c>
      <c r="N138" t="s">
        <v>74</v>
      </c>
      <c r="O138" t="s">
        <v>251</v>
      </c>
      <c r="R138" t="s">
        <v>9602</v>
      </c>
      <c r="S138" t="s">
        <v>332</v>
      </c>
      <c r="U138" t="s">
        <v>77</v>
      </c>
      <c r="V138" t="s">
        <v>9603</v>
      </c>
      <c r="W138" t="s">
        <v>9604</v>
      </c>
      <c r="AA138" t="s">
        <v>1581</v>
      </c>
      <c r="AG138" s="4" t="s">
        <v>9605</v>
      </c>
      <c r="AH138" t="s">
        <v>78</v>
      </c>
      <c r="AN138" t="s">
        <v>101</v>
      </c>
      <c r="AU138" s="2"/>
      <c r="BC138" s="2"/>
      <c r="BK138" s="5"/>
    </row>
    <row r="139" spans="1:63" x14ac:dyDescent="0.25">
      <c r="A139" t="s">
        <v>9663</v>
      </c>
      <c r="B139" t="s">
        <v>189</v>
      </c>
      <c r="C139" t="s">
        <v>9664</v>
      </c>
      <c r="E139" t="s">
        <v>4897</v>
      </c>
      <c r="F139">
        <v>1591044133213</v>
      </c>
      <c r="G139">
        <v>1345835805</v>
      </c>
      <c r="H139" t="s">
        <v>85</v>
      </c>
      <c r="J139" t="s">
        <v>104</v>
      </c>
      <c r="K139" s="1">
        <v>44501</v>
      </c>
      <c r="L139" t="s">
        <v>86</v>
      </c>
      <c r="M139" s="2">
        <v>44501.590069444443</v>
      </c>
      <c r="N139" t="s">
        <v>74</v>
      </c>
      <c r="O139" t="s">
        <v>255</v>
      </c>
      <c r="R139" t="s">
        <v>9665</v>
      </c>
      <c r="S139" t="s">
        <v>1283</v>
      </c>
      <c r="U139" t="s">
        <v>77</v>
      </c>
      <c r="V139" s="4" t="s">
        <v>9666</v>
      </c>
      <c r="W139" t="s">
        <v>9667</v>
      </c>
      <c r="AA139" t="s">
        <v>9668</v>
      </c>
      <c r="AC139" t="s">
        <v>1735</v>
      </c>
      <c r="AF139" t="s">
        <v>9669</v>
      </c>
      <c r="AG139" s="4" t="s">
        <v>9670</v>
      </c>
      <c r="AH139" t="s">
        <v>78</v>
      </c>
      <c r="AK139" t="s">
        <v>9671</v>
      </c>
      <c r="AN139" t="s">
        <v>121</v>
      </c>
      <c r="AU139" s="2"/>
      <c r="BC139" s="2"/>
    </row>
    <row r="140" spans="1:63" x14ac:dyDescent="0.25">
      <c r="A140" t="s">
        <v>9746</v>
      </c>
      <c r="B140" t="s">
        <v>189</v>
      </c>
      <c r="C140" t="s">
        <v>9747</v>
      </c>
      <c r="E140" t="s">
        <v>9748</v>
      </c>
      <c r="F140">
        <v>1591042504554</v>
      </c>
      <c r="G140">
        <v>1255078902</v>
      </c>
      <c r="H140" t="s">
        <v>85</v>
      </c>
      <c r="K140" s="1">
        <v>44501</v>
      </c>
      <c r="L140" t="s">
        <v>73</v>
      </c>
      <c r="M140" s="2">
        <v>44501.469340277778</v>
      </c>
      <c r="N140" t="s">
        <v>87</v>
      </c>
      <c r="O140" t="s">
        <v>232</v>
      </c>
      <c r="P140" t="s">
        <v>113</v>
      </c>
      <c r="Q140" t="s">
        <v>9749</v>
      </c>
      <c r="R140" t="s">
        <v>9750</v>
      </c>
      <c r="V140" t="s">
        <v>9751</v>
      </c>
      <c r="W140">
        <v>36785</v>
      </c>
      <c r="AA140" t="s">
        <v>9752</v>
      </c>
      <c r="AC140" t="s">
        <v>9753</v>
      </c>
      <c r="AU140" s="2"/>
      <c r="BC140" s="2"/>
    </row>
    <row r="141" spans="1:63" x14ac:dyDescent="0.25">
      <c r="A141" t="s">
        <v>9783</v>
      </c>
      <c r="B141" t="s">
        <v>189</v>
      </c>
      <c r="C141" t="s">
        <v>9784</v>
      </c>
      <c r="E141" t="s">
        <v>9785</v>
      </c>
      <c r="F141">
        <v>1591031327523</v>
      </c>
      <c r="G141">
        <v>1350974003</v>
      </c>
      <c r="H141" t="s">
        <v>85</v>
      </c>
      <c r="J141" t="s">
        <v>104</v>
      </c>
      <c r="K141" s="1">
        <v>44501</v>
      </c>
      <c r="L141" t="s">
        <v>73</v>
      </c>
      <c r="M141" s="2">
        <v>44501.43209490741</v>
      </c>
      <c r="N141" t="s">
        <v>74</v>
      </c>
      <c r="O141" t="s">
        <v>229</v>
      </c>
      <c r="R141" t="s">
        <v>9786</v>
      </c>
      <c r="S141" t="s">
        <v>139</v>
      </c>
      <c r="U141" t="s">
        <v>77</v>
      </c>
      <c r="V141" t="s">
        <v>9787</v>
      </c>
      <c r="W141">
        <v>36025</v>
      </c>
      <c r="AA141" t="s">
        <v>9788</v>
      </c>
      <c r="AC141">
        <v>19744</v>
      </c>
      <c r="AF141" t="s">
        <v>9789</v>
      </c>
      <c r="AG141" s="4" t="s">
        <v>9790</v>
      </c>
      <c r="AH141" t="s">
        <v>78</v>
      </c>
      <c r="AK141" t="s">
        <v>9791</v>
      </c>
      <c r="AU141" s="2"/>
      <c r="BC141" s="2"/>
      <c r="BK141" s="5"/>
    </row>
    <row r="142" spans="1:63" x14ac:dyDescent="0.25">
      <c r="A142" t="s">
        <v>9816</v>
      </c>
      <c r="B142" t="s">
        <v>189</v>
      </c>
      <c r="C142" t="s">
        <v>5817</v>
      </c>
      <c r="E142" t="s">
        <v>5818</v>
      </c>
      <c r="F142">
        <v>1591042114830</v>
      </c>
      <c r="G142">
        <v>1258094006</v>
      </c>
      <c r="H142" t="s">
        <v>149</v>
      </c>
      <c r="J142" t="s">
        <v>104</v>
      </c>
      <c r="K142" s="1">
        <v>44501</v>
      </c>
      <c r="L142" t="s">
        <v>73</v>
      </c>
      <c r="M142" s="2">
        <v>44501.401284722226</v>
      </c>
      <c r="N142" t="s">
        <v>74</v>
      </c>
      <c r="O142" t="s">
        <v>164</v>
      </c>
      <c r="R142" t="s">
        <v>9817</v>
      </c>
      <c r="S142" t="s">
        <v>120</v>
      </c>
      <c r="U142" t="s">
        <v>79</v>
      </c>
      <c r="V142" t="s">
        <v>5819</v>
      </c>
      <c r="AA142" t="s">
        <v>5820</v>
      </c>
      <c r="AH142" t="s">
        <v>78</v>
      </c>
      <c r="AN142" t="s">
        <v>101</v>
      </c>
      <c r="AO142" t="s">
        <v>101</v>
      </c>
      <c r="AV142" s="2"/>
      <c r="BC142" s="2"/>
    </row>
    <row r="143" spans="1:63" x14ac:dyDescent="0.25">
      <c r="A143" t="s">
        <v>9830</v>
      </c>
      <c r="B143" t="s">
        <v>84</v>
      </c>
      <c r="C143" t="s">
        <v>9831</v>
      </c>
      <c r="E143" t="s">
        <v>9832</v>
      </c>
      <c r="F143">
        <v>2700003131334</v>
      </c>
      <c r="G143">
        <v>7713408610</v>
      </c>
      <c r="H143" t="s">
        <v>85</v>
      </c>
      <c r="K143" s="1">
        <v>44501</v>
      </c>
      <c r="L143" t="s">
        <v>73</v>
      </c>
      <c r="M143" s="2">
        <v>44501.643333333333</v>
      </c>
      <c r="N143" t="s">
        <v>87</v>
      </c>
      <c r="O143" t="s">
        <v>190</v>
      </c>
      <c r="P143" t="s">
        <v>88</v>
      </c>
      <c r="Q143" t="s">
        <v>9833</v>
      </c>
      <c r="R143" t="s">
        <v>9834</v>
      </c>
      <c r="V143" s="4" t="s">
        <v>9835</v>
      </c>
      <c r="AA143" t="s">
        <v>9836</v>
      </c>
      <c r="AV143" s="2"/>
      <c r="BC143" s="2"/>
    </row>
    <row r="144" spans="1:63" x14ac:dyDescent="0.25">
      <c r="A144" t="s">
        <v>9838</v>
      </c>
      <c r="B144" t="s">
        <v>108</v>
      </c>
      <c r="C144" t="s">
        <v>9839</v>
      </c>
      <c r="E144" t="s">
        <v>9840</v>
      </c>
      <c r="F144">
        <v>2000022882511</v>
      </c>
      <c r="H144" t="s">
        <v>98</v>
      </c>
      <c r="J144" t="s">
        <v>99</v>
      </c>
      <c r="K144" s="1">
        <v>44501</v>
      </c>
      <c r="L144" t="s">
        <v>73</v>
      </c>
      <c r="M144" s="2">
        <v>44501.411550925928</v>
      </c>
      <c r="N144" t="s">
        <v>74</v>
      </c>
      <c r="O144" t="s">
        <v>109</v>
      </c>
      <c r="R144" t="s">
        <v>9841</v>
      </c>
      <c r="S144" t="s">
        <v>1434</v>
      </c>
      <c r="U144" t="s">
        <v>79</v>
      </c>
      <c r="V144" t="s">
        <v>9842</v>
      </c>
      <c r="W144">
        <v>64983</v>
      </c>
      <c r="X144">
        <v>29630</v>
      </c>
      <c r="AG144" t="s">
        <v>9843</v>
      </c>
      <c r="AH144" t="s">
        <v>101</v>
      </c>
      <c r="AN144" t="s">
        <v>101</v>
      </c>
      <c r="AU144" s="2"/>
      <c r="BC144" s="2"/>
      <c r="BK144" s="5"/>
    </row>
    <row r="145" spans="1:63" x14ac:dyDescent="0.25">
      <c r="A145" t="s">
        <v>9865</v>
      </c>
      <c r="B145" t="s">
        <v>189</v>
      </c>
      <c r="C145" t="s">
        <v>3390</v>
      </c>
      <c r="E145" t="s">
        <v>3391</v>
      </c>
      <c r="F145">
        <v>1591052745133</v>
      </c>
      <c r="G145">
        <v>1331781209</v>
      </c>
      <c r="H145" t="s">
        <v>85</v>
      </c>
      <c r="K145" s="1">
        <v>44501</v>
      </c>
      <c r="L145" t="s">
        <v>73</v>
      </c>
      <c r="N145" t="s">
        <v>95</v>
      </c>
      <c r="O145" t="s">
        <v>218</v>
      </c>
      <c r="R145" t="s">
        <v>9866</v>
      </c>
      <c r="V145" t="s">
        <v>3392</v>
      </c>
      <c r="AA145" t="s">
        <v>9867</v>
      </c>
      <c r="AU145" s="2"/>
      <c r="BC145" s="2"/>
    </row>
    <row r="146" spans="1:63" x14ac:dyDescent="0.25">
      <c r="A146" t="s">
        <v>9938</v>
      </c>
      <c r="B146" t="s">
        <v>84</v>
      </c>
      <c r="C146" t="s">
        <v>9939</v>
      </c>
      <c r="E146" t="s">
        <v>9940</v>
      </c>
      <c r="G146">
        <v>1277773707</v>
      </c>
      <c r="H146" t="s">
        <v>135</v>
      </c>
      <c r="K146" s="1">
        <v>44501</v>
      </c>
      <c r="L146" t="s">
        <v>73</v>
      </c>
      <c r="N146" t="s">
        <v>95</v>
      </c>
      <c r="O146" t="s">
        <v>162</v>
      </c>
      <c r="R146" t="s">
        <v>9941</v>
      </c>
      <c r="AA146" t="s">
        <v>9942</v>
      </c>
      <c r="AU146" s="2"/>
      <c r="BC146" s="2"/>
      <c r="BK146" s="5"/>
    </row>
    <row r="147" spans="1:63" x14ac:dyDescent="0.25">
      <c r="A147" t="s">
        <v>9965</v>
      </c>
      <c r="B147" t="s">
        <v>189</v>
      </c>
      <c r="C147" t="s">
        <v>9966</v>
      </c>
      <c r="E147" t="s">
        <v>3594</v>
      </c>
      <c r="F147">
        <v>1591059590361</v>
      </c>
      <c r="G147">
        <v>9327970302</v>
      </c>
      <c r="H147" t="s">
        <v>157</v>
      </c>
      <c r="J147" t="s">
        <v>99</v>
      </c>
      <c r="K147" s="1">
        <v>44501</v>
      </c>
      <c r="L147" t="s">
        <v>73</v>
      </c>
      <c r="M147" s="2">
        <v>44501.36755787037</v>
      </c>
      <c r="N147" t="s">
        <v>74</v>
      </c>
      <c r="O147" t="s">
        <v>220</v>
      </c>
      <c r="R147" t="s">
        <v>325</v>
      </c>
      <c r="S147" t="s">
        <v>9967</v>
      </c>
      <c r="U147" t="s">
        <v>77</v>
      </c>
      <c r="V147" s="4" t="s">
        <v>9968</v>
      </c>
      <c r="AA147" t="s">
        <v>9969</v>
      </c>
      <c r="AH147" t="s">
        <v>727</v>
      </c>
      <c r="AN147" t="s">
        <v>101</v>
      </c>
      <c r="AU147" s="2"/>
      <c r="BC147" s="2"/>
      <c r="BK147" s="5"/>
    </row>
    <row r="148" spans="1:63" x14ac:dyDescent="0.25">
      <c r="A148" t="s">
        <v>9980</v>
      </c>
      <c r="B148" t="s">
        <v>159</v>
      </c>
      <c r="C148" t="s">
        <v>9981</v>
      </c>
      <c r="E148" t="s">
        <v>9982</v>
      </c>
      <c r="F148">
        <v>1412617161007</v>
      </c>
      <c r="G148">
        <v>4166004104</v>
      </c>
      <c r="H148" t="s">
        <v>98</v>
      </c>
      <c r="K148" s="1">
        <v>44501</v>
      </c>
      <c r="L148" t="s">
        <v>73</v>
      </c>
      <c r="N148" t="s">
        <v>95</v>
      </c>
      <c r="O148" t="s">
        <v>145</v>
      </c>
      <c r="R148" t="s">
        <v>9983</v>
      </c>
      <c r="V148" t="s">
        <v>9984</v>
      </c>
      <c r="AA148" t="s">
        <v>9985</v>
      </c>
      <c r="AU148" s="2"/>
      <c r="BC148" s="2"/>
    </row>
    <row r="149" spans="1:63" x14ac:dyDescent="0.25">
      <c r="A149" t="s">
        <v>10024</v>
      </c>
      <c r="B149" t="s">
        <v>189</v>
      </c>
      <c r="C149" t="s">
        <v>10025</v>
      </c>
      <c r="E149" t="s">
        <v>10026</v>
      </c>
      <c r="F149">
        <v>1591044269475</v>
      </c>
      <c r="G149">
        <v>1339950808</v>
      </c>
      <c r="H149" t="s">
        <v>85</v>
      </c>
      <c r="J149" t="s">
        <v>104</v>
      </c>
      <c r="K149" s="1">
        <v>44501</v>
      </c>
      <c r="L149" t="s">
        <v>86</v>
      </c>
      <c r="M149" s="2">
        <v>44501.571018518516</v>
      </c>
      <c r="N149" t="s">
        <v>74</v>
      </c>
      <c r="O149" t="s">
        <v>250</v>
      </c>
      <c r="R149" t="s">
        <v>207</v>
      </c>
      <c r="S149" t="s">
        <v>10027</v>
      </c>
      <c r="U149" t="s">
        <v>77</v>
      </c>
      <c r="V149" t="s">
        <v>10028</v>
      </c>
      <c r="W149">
        <v>50317</v>
      </c>
      <c r="AA149" s="3">
        <v>50564315056431</v>
      </c>
      <c r="AC149">
        <v>4374</v>
      </c>
      <c r="AF149" t="s">
        <v>10029</v>
      </c>
      <c r="AG149" s="4" t="s">
        <v>10030</v>
      </c>
      <c r="AH149" t="s">
        <v>78</v>
      </c>
      <c r="AK149" t="s">
        <v>10031</v>
      </c>
      <c r="AU149" s="2"/>
      <c r="BC149" s="2"/>
      <c r="BK149" s="5"/>
    </row>
    <row r="150" spans="1:63" x14ac:dyDescent="0.25">
      <c r="A150" t="s">
        <v>10068</v>
      </c>
      <c r="B150" t="s">
        <v>159</v>
      </c>
      <c r="C150" t="s">
        <v>10069</v>
      </c>
      <c r="E150" t="s">
        <v>10070</v>
      </c>
      <c r="F150">
        <v>2000051940634</v>
      </c>
      <c r="G150">
        <v>7501491806</v>
      </c>
      <c r="H150" t="s">
        <v>85</v>
      </c>
      <c r="J150" t="s">
        <v>104</v>
      </c>
      <c r="K150" s="1">
        <v>44501</v>
      </c>
      <c r="L150" t="s">
        <v>73</v>
      </c>
      <c r="M150" s="2">
        <v>44501.333414351851</v>
      </c>
      <c r="N150" t="s">
        <v>74</v>
      </c>
      <c r="O150" t="s">
        <v>111</v>
      </c>
      <c r="R150" t="s">
        <v>10071</v>
      </c>
      <c r="S150" t="s">
        <v>10072</v>
      </c>
      <c r="U150" t="s">
        <v>77</v>
      </c>
      <c r="V150" t="s">
        <v>10073</v>
      </c>
      <c r="W150">
        <v>42073</v>
      </c>
      <c r="AA150" s="3">
        <v>906536906536</v>
      </c>
      <c r="AC150">
        <v>14958</v>
      </c>
      <c r="AF150" t="s">
        <v>10074</v>
      </c>
      <c r="AG150" t="s">
        <v>10075</v>
      </c>
      <c r="AH150" t="s">
        <v>78</v>
      </c>
      <c r="AK150" t="s">
        <v>10076</v>
      </c>
      <c r="AN150" t="s">
        <v>78</v>
      </c>
      <c r="AU150" s="2"/>
      <c r="BC150" s="2"/>
    </row>
    <row r="151" spans="1:63" x14ac:dyDescent="0.25">
      <c r="A151" t="s">
        <v>10090</v>
      </c>
      <c r="B151" t="s">
        <v>159</v>
      </c>
      <c r="C151" t="s">
        <v>10091</v>
      </c>
      <c r="E151" t="s">
        <v>10092</v>
      </c>
      <c r="F151">
        <v>1900070187313</v>
      </c>
      <c r="G151">
        <v>928995203</v>
      </c>
      <c r="H151" t="s">
        <v>85</v>
      </c>
      <c r="J151" t="s">
        <v>104</v>
      </c>
      <c r="K151" s="1">
        <v>44501</v>
      </c>
      <c r="L151" t="s">
        <v>86</v>
      </c>
      <c r="M151" s="2">
        <v>44501.593495370369</v>
      </c>
      <c r="N151" t="s">
        <v>74</v>
      </c>
      <c r="O151" t="s">
        <v>127</v>
      </c>
      <c r="R151" t="s">
        <v>10093</v>
      </c>
      <c r="S151" t="s">
        <v>425</v>
      </c>
      <c r="U151" t="s">
        <v>77</v>
      </c>
      <c r="V151" t="s">
        <v>10094</v>
      </c>
      <c r="W151">
        <v>54269</v>
      </c>
      <c r="AA151" t="s">
        <v>10095</v>
      </c>
      <c r="AC151">
        <v>15012</v>
      </c>
      <c r="AF151" t="s">
        <v>10096</v>
      </c>
      <c r="AG151" t="s">
        <v>10097</v>
      </c>
      <c r="AH151" t="s">
        <v>122</v>
      </c>
      <c r="AK151" t="s">
        <v>10098</v>
      </c>
      <c r="AN151" t="s">
        <v>101</v>
      </c>
      <c r="AU151" s="2"/>
      <c r="BC151" s="2"/>
    </row>
    <row r="152" spans="1:63" x14ac:dyDescent="0.25">
      <c r="A152" t="s">
        <v>10163</v>
      </c>
      <c r="B152" t="s">
        <v>189</v>
      </c>
      <c r="C152" t="s">
        <v>10164</v>
      </c>
      <c r="E152" t="s">
        <v>10165</v>
      </c>
      <c r="F152">
        <v>1591054844537</v>
      </c>
      <c r="G152">
        <v>1251912203</v>
      </c>
      <c r="H152" t="s">
        <v>85</v>
      </c>
      <c r="J152" t="s">
        <v>104</v>
      </c>
      <c r="K152" s="1">
        <v>44501</v>
      </c>
      <c r="L152" t="s">
        <v>86</v>
      </c>
      <c r="M152" s="2">
        <v>44501.626689814817</v>
      </c>
      <c r="N152" t="s">
        <v>74</v>
      </c>
      <c r="O152" t="s">
        <v>251</v>
      </c>
      <c r="R152" t="s">
        <v>10166</v>
      </c>
      <c r="S152" t="s">
        <v>332</v>
      </c>
      <c r="U152" t="s">
        <v>77</v>
      </c>
      <c r="V152" t="s">
        <v>10167</v>
      </c>
      <c r="W152" t="s">
        <v>10168</v>
      </c>
      <c r="AA152" t="s">
        <v>10169</v>
      </c>
      <c r="AC152" t="s">
        <v>778</v>
      </c>
      <c r="AF152" t="s">
        <v>10170</v>
      </c>
      <c r="AG152" s="4" t="s">
        <v>10171</v>
      </c>
      <c r="AH152" t="s">
        <v>78</v>
      </c>
      <c r="AK152" t="s">
        <v>10172</v>
      </c>
      <c r="AN152" t="s">
        <v>101</v>
      </c>
      <c r="AU152" s="2"/>
      <c r="BC152" s="2"/>
      <c r="BK152" s="5"/>
    </row>
    <row r="153" spans="1:63" x14ac:dyDescent="0.25">
      <c r="A153" t="s">
        <v>10176</v>
      </c>
      <c r="B153" t="s">
        <v>189</v>
      </c>
      <c r="C153" t="s">
        <v>10177</v>
      </c>
      <c r="E153" t="s">
        <v>10178</v>
      </c>
      <c r="F153">
        <v>1580001350718</v>
      </c>
      <c r="G153">
        <v>7537653406</v>
      </c>
      <c r="H153" t="s">
        <v>85</v>
      </c>
      <c r="I153" t="s">
        <v>98</v>
      </c>
      <c r="J153" t="s">
        <v>99</v>
      </c>
      <c r="K153" s="1">
        <v>44501</v>
      </c>
      <c r="L153" t="s">
        <v>86</v>
      </c>
      <c r="M153" s="2">
        <v>44501.548136574071</v>
      </c>
      <c r="N153" t="s">
        <v>74</v>
      </c>
      <c r="O153" t="s">
        <v>220</v>
      </c>
      <c r="R153" t="s">
        <v>207</v>
      </c>
      <c r="S153" t="s">
        <v>311</v>
      </c>
      <c r="U153" t="s">
        <v>77</v>
      </c>
      <c r="V153" t="s">
        <v>10179</v>
      </c>
      <c r="W153" t="s">
        <v>10180</v>
      </c>
      <c r="AA153" t="s">
        <v>10181</v>
      </c>
      <c r="AG153" s="4" t="s">
        <v>10182</v>
      </c>
      <c r="AH153" t="s">
        <v>78</v>
      </c>
      <c r="AN153" t="s">
        <v>101</v>
      </c>
      <c r="AU153" s="2"/>
      <c r="BC153" s="2"/>
    </row>
    <row r="154" spans="1:63" x14ac:dyDescent="0.25">
      <c r="A154" t="s">
        <v>10198</v>
      </c>
      <c r="B154" t="s">
        <v>189</v>
      </c>
      <c r="C154" t="s">
        <v>10199</v>
      </c>
      <c r="E154" t="s">
        <v>10200</v>
      </c>
      <c r="F154">
        <v>1591050711035</v>
      </c>
      <c r="G154">
        <v>1260434407</v>
      </c>
      <c r="H154" t="s">
        <v>85</v>
      </c>
      <c r="J154" t="s">
        <v>104</v>
      </c>
      <c r="K154" s="1">
        <v>44501</v>
      </c>
      <c r="L154" t="s">
        <v>86</v>
      </c>
      <c r="M154" s="2">
        <v>44501.544722222221</v>
      </c>
      <c r="N154" t="s">
        <v>74</v>
      </c>
      <c r="O154" t="s">
        <v>164</v>
      </c>
      <c r="R154" t="s">
        <v>3088</v>
      </c>
      <c r="S154" t="s">
        <v>120</v>
      </c>
      <c r="U154" t="s">
        <v>77</v>
      </c>
      <c r="V154" t="s">
        <v>10201</v>
      </c>
      <c r="W154">
        <v>17024</v>
      </c>
      <c r="AA154" t="s">
        <v>10202</v>
      </c>
      <c r="AC154">
        <v>104405</v>
      </c>
      <c r="AF154" t="s">
        <v>10203</v>
      </c>
      <c r="AG154" s="4" t="s">
        <v>10204</v>
      </c>
      <c r="AH154" t="s">
        <v>78</v>
      </c>
      <c r="AK154" t="s">
        <v>10205</v>
      </c>
      <c r="AN154" t="s">
        <v>101</v>
      </c>
      <c r="AU154" s="2"/>
      <c r="BC154" s="2"/>
      <c r="BK154" s="5"/>
    </row>
    <row r="155" spans="1:63" x14ac:dyDescent="0.25">
      <c r="A155" t="s">
        <v>10334</v>
      </c>
      <c r="B155" t="s">
        <v>189</v>
      </c>
      <c r="C155" t="s">
        <v>10335</v>
      </c>
      <c r="E155" t="s">
        <v>10336</v>
      </c>
      <c r="F155">
        <v>1591019683812</v>
      </c>
      <c r="G155">
        <v>1260499110</v>
      </c>
      <c r="H155" t="s">
        <v>85</v>
      </c>
      <c r="J155" t="s">
        <v>104</v>
      </c>
      <c r="K155" s="1">
        <v>44501</v>
      </c>
      <c r="L155" t="s">
        <v>86</v>
      </c>
      <c r="M155" s="2">
        <v>44501.627974537034</v>
      </c>
      <c r="N155" t="s">
        <v>74</v>
      </c>
      <c r="O155" t="s">
        <v>164</v>
      </c>
      <c r="R155" t="s">
        <v>10337</v>
      </c>
      <c r="S155" t="s">
        <v>139</v>
      </c>
      <c r="U155" t="s">
        <v>77</v>
      </c>
      <c r="V155" t="s">
        <v>10338</v>
      </c>
      <c r="W155">
        <v>35730</v>
      </c>
      <c r="AA155" t="s">
        <v>10339</v>
      </c>
      <c r="AC155">
        <v>22029</v>
      </c>
      <c r="AF155" t="s">
        <v>10340</v>
      </c>
      <c r="AG155" s="4" t="s">
        <v>10341</v>
      </c>
      <c r="AH155" t="s">
        <v>78</v>
      </c>
      <c r="AK155" t="s">
        <v>10342</v>
      </c>
      <c r="AN155" t="s">
        <v>101</v>
      </c>
      <c r="AU155" s="2"/>
      <c r="BC155" s="2"/>
      <c r="BK155" s="5"/>
    </row>
    <row r="156" spans="1:63" x14ac:dyDescent="0.25">
      <c r="A156" t="s">
        <v>10390</v>
      </c>
      <c r="B156" t="s">
        <v>110</v>
      </c>
      <c r="C156" t="s">
        <v>10391</v>
      </c>
      <c r="E156" t="s">
        <v>10392</v>
      </c>
      <c r="F156">
        <v>2000023304595</v>
      </c>
      <c r="G156">
        <v>3931367707</v>
      </c>
      <c r="H156" t="s">
        <v>85</v>
      </c>
      <c r="J156" t="s">
        <v>104</v>
      </c>
      <c r="K156" s="1">
        <v>44501</v>
      </c>
      <c r="L156" t="s">
        <v>73</v>
      </c>
      <c r="M156" s="2">
        <v>44501.336226851854</v>
      </c>
      <c r="N156" t="s">
        <v>74</v>
      </c>
      <c r="O156" t="s">
        <v>109</v>
      </c>
      <c r="R156" t="s">
        <v>10393</v>
      </c>
      <c r="S156" t="s">
        <v>247</v>
      </c>
      <c r="U156" t="s">
        <v>77</v>
      </c>
      <c r="V156" t="s">
        <v>10394</v>
      </c>
      <c r="W156">
        <v>15383</v>
      </c>
      <c r="AA156" t="s">
        <v>10395</v>
      </c>
      <c r="AC156">
        <v>18736</v>
      </c>
      <c r="AF156" t="s">
        <v>10396</v>
      </c>
      <c r="AG156" t="s">
        <v>10397</v>
      </c>
      <c r="AH156" t="s">
        <v>101</v>
      </c>
      <c r="AK156" t="s">
        <v>10398</v>
      </c>
      <c r="AN156" t="s">
        <v>101</v>
      </c>
      <c r="AU156" s="2"/>
      <c r="BC156" s="2"/>
    </row>
    <row r="157" spans="1:63" x14ac:dyDescent="0.25">
      <c r="A157" t="s">
        <v>10494</v>
      </c>
      <c r="B157" t="s">
        <v>189</v>
      </c>
      <c r="C157" t="s">
        <v>659</v>
      </c>
      <c r="E157" t="s">
        <v>660</v>
      </c>
      <c r="F157">
        <v>1591034103842</v>
      </c>
      <c r="G157">
        <v>1250749404</v>
      </c>
      <c r="H157" t="s">
        <v>130</v>
      </c>
      <c r="K157" s="1">
        <v>44501</v>
      </c>
      <c r="L157" t="s">
        <v>73</v>
      </c>
      <c r="N157" t="s">
        <v>95</v>
      </c>
      <c r="O157" t="s">
        <v>164</v>
      </c>
      <c r="R157" t="s">
        <v>10495</v>
      </c>
      <c r="V157" t="s">
        <v>661</v>
      </c>
      <c r="AA157" t="s">
        <v>10496</v>
      </c>
      <c r="AU157" s="2"/>
      <c r="BC157" s="2"/>
      <c r="BK157" s="5"/>
    </row>
    <row r="158" spans="1:63" x14ac:dyDescent="0.25">
      <c r="A158" t="s">
        <v>10755</v>
      </c>
      <c r="B158" t="s">
        <v>189</v>
      </c>
      <c r="C158" t="s">
        <v>10756</v>
      </c>
      <c r="E158" t="s">
        <v>10757</v>
      </c>
      <c r="F158">
        <v>1591037749866</v>
      </c>
      <c r="G158">
        <v>1266266510</v>
      </c>
      <c r="H158" t="s">
        <v>85</v>
      </c>
      <c r="J158" t="s">
        <v>104</v>
      </c>
      <c r="K158" s="1">
        <v>44501</v>
      </c>
      <c r="L158" t="s">
        <v>73</v>
      </c>
      <c r="M158" s="2">
        <v>44501.410405092596</v>
      </c>
      <c r="N158" t="s">
        <v>74</v>
      </c>
      <c r="O158" t="s">
        <v>240</v>
      </c>
      <c r="R158" t="s">
        <v>207</v>
      </c>
      <c r="S158" t="s">
        <v>10758</v>
      </c>
      <c r="U158" t="s">
        <v>79</v>
      </c>
      <c r="V158" t="s">
        <v>10759</v>
      </c>
      <c r="W158" t="s">
        <v>10760</v>
      </c>
      <c r="AA158" t="s">
        <v>10761</v>
      </c>
      <c r="AC158">
        <v>8296</v>
      </c>
      <c r="AF158" t="s">
        <v>10762</v>
      </c>
      <c r="AG158" s="4" t="s">
        <v>10763</v>
      </c>
      <c r="AH158" t="s">
        <v>78</v>
      </c>
      <c r="AK158" t="s">
        <v>10764</v>
      </c>
      <c r="AN158" t="s">
        <v>101</v>
      </c>
      <c r="AU158" s="2"/>
      <c r="BC158" s="2"/>
    </row>
    <row r="159" spans="1:63" x14ac:dyDescent="0.25">
      <c r="A159" t="s">
        <v>10767</v>
      </c>
      <c r="B159" t="s">
        <v>84</v>
      </c>
      <c r="C159" t="s">
        <v>10768</v>
      </c>
      <c r="E159" t="s">
        <v>10769</v>
      </c>
      <c r="F159">
        <v>1591010567081</v>
      </c>
      <c r="G159">
        <v>1257641307</v>
      </c>
      <c r="H159" t="s">
        <v>85</v>
      </c>
      <c r="J159" t="s">
        <v>104</v>
      </c>
      <c r="K159" s="1">
        <v>44501</v>
      </c>
      <c r="L159" t="s">
        <v>73</v>
      </c>
      <c r="M159" s="2">
        <v>44501.338182870371</v>
      </c>
      <c r="N159" t="s">
        <v>74</v>
      </c>
      <c r="O159" t="s">
        <v>164</v>
      </c>
      <c r="R159" t="s">
        <v>10770</v>
      </c>
      <c r="S159" t="s">
        <v>120</v>
      </c>
      <c r="U159" t="s">
        <v>77</v>
      </c>
      <c r="V159" t="s">
        <v>10771</v>
      </c>
      <c r="W159">
        <v>80917</v>
      </c>
      <c r="AA159" t="s">
        <v>10772</v>
      </c>
      <c r="AC159" t="s">
        <v>6317</v>
      </c>
      <c r="AF159" t="s">
        <v>10773</v>
      </c>
      <c r="AG159" s="4" t="s">
        <v>10774</v>
      </c>
      <c r="AH159" t="s">
        <v>78</v>
      </c>
      <c r="AK159" t="s">
        <v>10775</v>
      </c>
      <c r="AN159" t="s">
        <v>101</v>
      </c>
      <c r="AU159" s="2"/>
      <c r="BC159" s="2"/>
      <c r="BK159" s="5"/>
    </row>
    <row r="160" spans="1:63" x14ac:dyDescent="0.25">
      <c r="A160" t="s">
        <v>10873</v>
      </c>
      <c r="B160" t="s">
        <v>108</v>
      </c>
      <c r="C160" t="s">
        <v>10874</v>
      </c>
      <c r="E160" t="s">
        <v>10875</v>
      </c>
      <c r="F160">
        <v>2200012477322</v>
      </c>
      <c r="H160" t="s">
        <v>98</v>
      </c>
      <c r="K160" s="1">
        <v>44501</v>
      </c>
      <c r="L160" t="s">
        <v>73</v>
      </c>
      <c r="M160" s="2">
        <v>44501.38013888889</v>
      </c>
      <c r="N160" t="s">
        <v>87</v>
      </c>
      <c r="O160" t="s">
        <v>137</v>
      </c>
      <c r="P160" t="s">
        <v>248</v>
      </c>
      <c r="Q160" t="s">
        <v>10876</v>
      </c>
      <c r="R160" t="s">
        <v>10877</v>
      </c>
      <c r="V160" t="s">
        <v>10878</v>
      </c>
      <c r="W160">
        <v>74065</v>
      </c>
      <c r="AU160" s="2"/>
      <c r="BC160" s="2"/>
    </row>
    <row r="161" spans="1:63" x14ac:dyDescent="0.25">
      <c r="A161" t="s">
        <v>11153</v>
      </c>
      <c r="B161" t="s">
        <v>110</v>
      </c>
      <c r="C161" t="s">
        <v>11154</v>
      </c>
      <c r="E161" t="s">
        <v>2188</v>
      </c>
      <c r="F161">
        <v>1460001790426</v>
      </c>
      <c r="H161" t="s">
        <v>98</v>
      </c>
      <c r="J161" t="s">
        <v>99</v>
      </c>
      <c r="K161" s="1">
        <v>44501</v>
      </c>
      <c r="L161" t="s">
        <v>73</v>
      </c>
      <c r="M161" s="2">
        <v>44501.397789351853</v>
      </c>
      <c r="N161" t="s">
        <v>74</v>
      </c>
      <c r="O161" t="s">
        <v>107</v>
      </c>
      <c r="R161" t="s">
        <v>11155</v>
      </c>
      <c r="S161" t="s">
        <v>11156</v>
      </c>
      <c r="U161" t="s">
        <v>77</v>
      </c>
      <c r="V161" t="s">
        <v>11157</v>
      </c>
      <c r="W161">
        <v>12205</v>
      </c>
      <c r="X161">
        <v>10964</v>
      </c>
      <c r="AG161" t="s">
        <v>11158</v>
      </c>
      <c r="AH161" t="s">
        <v>101</v>
      </c>
      <c r="AN161" t="s">
        <v>101</v>
      </c>
      <c r="AU161" s="2"/>
      <c r="BC161" s="2"/>
      <c r="BK161" s="5"/>
    </row>
    <row r="162" spans="1:63" x14ac:dyDescent="0.25">
      <c r="A162" t="s">
        <v>11160</v>
      </c>
      <c r="B162" t="s">
        <v>84</v>
      </c>
      <c r="C162" t="s">
        <v>11161</v>
      </c>
      <c r="E162" t="s">
        <v>11162</v>
      </c>
      <c r="F162">
        <v>2000054465913</v>
      </c>
      <c r="H162" t="s">
        <v>98</v>
      </c>
      <c r="J162" t="s">
        <v>99</v>
      </c>
      <c r="K162" s="1">
        <v>44501</v>
      </c>
      <c r="L162" t="s">
        <v>73</v>
      </c>
      <c r="M162" s="2">
        <v>44501.337627314817</v>
      </c>
      <c r="N162" t="s">
        <v>74</v>
      </c>
      <c r="O162" t="s">
        <v>107</v>
      </c>
      <c r="R162" t="s">
        <v>11163</v>
      </c>
      <c r="S162" t="s">
        <v>11164</v>
      </c>
      <c r="U162" t="s">
        <v>77</v>
      </c>
      <c r="V162" t="s">
        <v>11165</v>
      </c>
      <c r="W162">
        <v>75455</v>
      </c>
      <c r="AG162" t="s">
        <v>11166</v>
      </c>
      <c r="AH162" t="s">
        <v>101</v>
      </c>
      <c r="AN162" t="s">
        <v>101</v>
      </c>
      <c r="AU162" s="2"/>
      <c r="BC162" s="2"/>
    </row>
    <row r="163" spans="1:63" x14ac:dyDescent="0.25">
      <c r="A163" t="s">
        <v>11216</v>
      </c>
      <c r="B163" t="s">
        <v>84</v>
      </c>
      <c r="C163" t="s">
        <v>11217</v>
      </c>
      <c r="E163" t="s">
        <v>11218</v>
      </c>
      <c r="F163">
        <v>2000052923392</v>
      </c>
      <c r="G163">
        <v>7479015300</v>
      </c>
      <c r="H163" t="s">
        <v>85</v>
      </c>
      <c r="J163" t="s">
        <v>104</v>
      </c>
      <c r="K163" s="1">
        <v>44501</v>
      </c>
      <c r="L163" t="s">
        <v>86</v>
      </c>
      <c r="M163" s="2">
        <v>44501.605740740742</v>
      </c>
      <c r="N163" t="s">
        <v>74</v>
      </c>
      <c r="O163" t="s">
        <v>107</v>
      </c>
      <c r="R163" t="s">
        <v>509</v>
      </c>
      <c r="S163" t="s">
        <v>11219</v>
      </c>
      <c r="U163" t="s">
        <v>77</v>
      </c>
      <c r="V163" t="s">
        <v>11220</v>
      </c>
      <c r="W163">
        <v>71163</v>
      </c>
      <c r="AA163" t="s">
        <v>11221</v>
      </c>
      <c r="AC163">
        <v>30447</v>
      </c>
      <c r="AF163" t="s">
        <v>11222</v>
      </c>
      <c r="AG163" t="s">
        <v>11223</v>
      </c>
      <c r="AH163" t="s">
        <v>101</v>
      </c>
      <c r="AK163" t="s">
        <v>11224</v>
      </c>
      <c r="AN163" t="s">
        <v>101</v>
      </c>
      <c r="AU163" s="2"/>
      <c r="BC163" s="2"/>
    </row>
    <row r="164" spans="1:63" x14ac:dyDescent="0.25">
      <c r="A164" t="s">
        <v>11290</v>
      </c>
      <c r="B164" t="s">
        <v>189</v>
      </c>
      <c r="C164" t="s">
        <v>11291</v>
      </c>
      <c r="E164" t="s">
        <v>11292</v>
      </c>
      <c r="F164">
        <v>1591025743509</v>
      </c>
      <c r="G164">
        <v>1278952701</v>
      </c>
      <c r="H164" t="s">
        <v>85</v>
      </c>
      <c r="J164" t="s">
        <v>104</v>
      </c>
      <c r="K164" s="1">
        <v>44501</v>
      </c>
      <c r="L164" t="s">
        <v>73</v>
      </c>
      <c r="M164" s="2">
        <v>44501.476620370369</v>
      </c>
      <c r="N164" t="s">
        <v>74</v>
      </c>
      <c r="O164" t="s">
        <v>162</v>
      </c>
      <c r="R164" t="s">
        <v>207</v>
      </c>
      <c r="S164" t="s">
        <v>120</v>
      </c>
      <c r="U164" t="s">
        <v>77</v>
      </c>
      <c r="V164" t="s">
        <v>11293</v>
      </c>
      <c r="W164">
        <v>17425</v>
      </c>
      <c r="AA164" t="s">
        <v>11294</v>
      </c>
      <c r="AC164" t="s">
        <v>752</v>
      </c>
      <c r="AF164" t="s">
        <v>11295</v>
      </c>
      <c r="AG164" t="s">
        <v>11296</v>
      </c>
      <c r="AH164" t="s">
        <v>78</v>
      </c>
      <c r="AK164" t="s">
        <v>11297</v>
      </c>
      <c r="AN164" t="s">
        <v>101</v>
      </c>
      <c r="AU164" s="2"/>
      <c r="BC164" s="2"/>
    </row>
    <row r="165" spans="1:63" x14ac:dyDescent="0.25">
      <c r="A165" t="s">
        <v>11457</v>
      </c>
      <c r="B165" t="s">
        <v>84</v>
      </c>
      <c r="C165" t="s">
        <v>11458</v>
      </c>
      <c r="E165" t="s">
        <v>11459</v>
      </c>
      <c r="F165">
        <v>1591041176135</v>
      </c>
      <c r="G165">
        <v>1342965309</v>
      </c>
      <c r="H165" t="s">
        <v>85</v>
      </c>
      <c r="K165" s="1">
        <v>44501</v>
      </c>
      <c r="L165" t="s">
        <v>73</v>
      </c>
      <c r="M165" s="2">
        <v>44501.374768518515</v>
      </c>
      <c r="N165" t="s">
        <v>87</v>
      </c>
      <c r="O165" t="s">
        <v>191</v>
      </c>
      <c r="P165" t="s">
        <v>385</v>
      </c>
      <c r="Q165" t="s">
        <v>11460</v>
      </c>
      <c r="R165" t="s">
        <v>11461</v>
      </c>
      <c r="V165" t="s">
        <v>11462</v>
      </c>
      <c r="AA165" t="s">
        <v>11463</v>
      </c>
      <c r="AU165" s="2"/>
      <c r="BC165" s="2"/>
    </row>
    <row r="166" spans="1:63" x14ac:dyDescent="0.25">
      <c r="A166" t="s">
        <v>11986</v>
      </c>
      <c r="B166" t="s">
        <v>84</v>
      </c>
      <c r="C166" t="s">
        <v>11987</v>
      </c>
      <c r="E166" t="s">
        <v>11988</v>
      </c>
      <c r="F166">
        <v>1411250561001</v>
      </c>
      <c r="G166">
        <v>4164017608</v>
      </c>
      <c r="H166" t="s">
        <v>85</v>
      </c>
      <c r="I166" t="s">
        <v>98</v>
      </c>
      <c r="J166" t="s">
        <v>99</v>
      </c>
      <c r="K166" s="1">
        <v>44501</v>
      </c>
      <c r="L166" t="s">
        <v>86</v>
      </c>
      <c r="M166" s="2">
        <v>44501.515092592592</v>
      </c>
      <c r="N166" t="s">
        <v>74</v>
      </c>
      <c r="O166" t="s">
        <v>145</v>
      </c>
      <c r="R166" t="s">
        <v>231</v>
      </c>
      <c r="S166" t="s">
        <v>11989</v>
      </c>
      <c r="U166" t="s">
        <v>77</v>
      </c>
      <c r="V166" t="s">
        <v>11990</v>
      </c>
      <c r="W166">
        <v>79116</v>
      </c>
      <c r="AA166" t="s">
        <v>11991</v>
      </c>
      <c r="AG166" t="s">
        <v>11992</v>
      </c>
      <c r="AH166" t="s">
        <v>101</v>
      </c>
      <c r="AN166" t="s">
        <v>101</v>
      </c>
      <c r="AU166" s="2"/>
      <c r="BC166" s="2"/>
    </row>
    <row r="167" spans="1:63" x14ac:dyDescent="0.25">
      <c r="A167" t="s">
        <v>12101</v>
      </c>
      <c r="B167" t="s">
        <v>84</v>
      </c>
      <c r="C167" t="s">
        <v>4484</v>
      </c>
      <c r="E167" t="s">
        <v>2471</v>
      </c>
      <c r="F167">
        <v>1591058884436</v>
      </c>
      <c r="G167">
        <v>1263886907</v>
      </c>
      <c r="H167" t="s">
        <v>157</v>
      </c>
      <c r="K167" s="1">
        <v>44501</v>
      </c>
      <c r="L167" t="s">
        <v>86</v>
      </c>
      <c r="N167" t="s">
        <v>95</v>
      </c>
      <c r="O167" t="s">
        <v>192</v>
      </c>
      <c r="R167" t="s">
        <v>12102</v>
      </c>
      <c r="V167" t="s">
        <v>4485</v>
      </c>
      <c r="AU167" s="2"/>
      <c r="BC167" s="2"/>
    </row>
    <row r="168" spans="1:63" x14ac:dyDescent="0.25">
      <c r="A168" t="s">
        <v>12687</v>
      </c>
      <c r="B168" t="s">
        <v>189</v>
      </c>
      <c r="C168" t="s">
        <v>12688</v>
      </c>
      <c r="E168" t="s">
        <v>12689</v>
      </c>
      <c r="F168">
        <v>1507208554157</v>
      </c>
      <c r="G168">
        <v>7429661806</v>
      </c>
      <c r="H168" t="s">
        <v>85</v>
      </c>
      <c r="K168" s="1">
        <v>44501</v>
      </c>
      <c r="L168" t="s">
        <v>73</v>
      </c>
      <c r="N168" t="s">
        <v>95</v>
      </c>
      <c r="O168" t="s">
        <v>255</v>
      </c>
      <c r="R168" t="s">
        <v>207</v>
      </c>
      <c r="V168" t="s">
        <v>12690</v>
      </c>
      <c r="AA168" t="s">
        <v>12691</v>
      </c>
      <c r="AU168" s="2"/>
      <c r="BC168" s="2"/>
    </row>
    <row r="169" spans="1:63" x14ac:dyDescent="0.25">
      <c r="A169" t="s">
        <v>12693</v>
      </c>
      <c r="B169" t="s">
        <v>189</v>
      </c>
      <c r="C169" t="s">
        <v>12694</v>
      </c>
      <c r="E169" t="s">
        <v>12695</v>
      </c>
      <c r="F169">
        <v>1591042692228</v>
      </c>
      <c r="G169">
        <v>1275396008</v>
      </c>
      <c r="H169" t="s">
        <v>85</v>
      </c>
      <c r="J169" t="s">
        <v>104</v>
      </c>
      <c r="K169" s="1">
        <v>44501</v>
      </c>
      <c r="L169" t="s">
        <v>73</v>
      </c>
      <c r="M169" s="2">
        <v>44501.345868055556</v>
      </c>
      <c r="N169" t="s">
        <v>74</v>
      </c>
      <c r="O169" t="s">
        <v>192</v>
      </c>
      <c r="R169" t="s">
        <v>207</v>
      </c>
      <c r="S169" t="s">
        <v>193</v>
      </c>
      <c r="U169" t="s">
        <v>77</v>
      </c>
      <c r="V169" t="s">
        <v>12696</v>
      </c>
      <c r="W169" t="s">
        <v>12697</v>
      </c>
      <c r="AA169" t="s">
        <v>12698</v>
      </c>
      <c r="AC169" t="s">
        <v>12699</v>
      </c>
      <c r="AF169" t="s">
        <v>12700</v>
      </c>
      <c r="AG169" s="4" t="s">
        <v>12701</v>
      </c>
      <c r="AH169" t="s">
        <v>78</v>
      </c>
      <c r="AK169" t="s">
        <v>12702</v>
      </c>
      <c r="AN169" t="s">
        <v>121</v>
      </c>
      <c r="AU169" s="2"/>
      <c r="BC169" s="2"/>
    </row>
    <row r="170" spans="1:63" x14ac:dyDescent="0.25">
      <c r="A170" t="s">
        <v>12717</v>
      </c>
      <c r="B170" t="s">
        <v>189</v>
      </c>
      <c r="C170" t="s">
        <v>3342</v>
      </c>
      <c r="E170" t="s">
        <v>572</v>
      </c>
      <c r="F170">
        <v>1591017612207</v>
      </c>
      <c r="G170">
        <v>1255323103</v>
      </c>
      <c r="H170" t="s">
        <v>217</v>
      </c>
      <c r="J170" t="s">
        <v>99</v>
      </c>
      <c r="K170" s="1">
        <v>44501</v>
      </c>
      <c r="L170" t="s">
        <v>73</v>
      </c>
      <c r="M170" s="2">
        <v>44501.434189814812</v>
      </c>
      <c r="N170" t="s">
        <v>74</v>
      </c>
      <c r="O170" t="s">
        <v>164</v>
      </c>
      <c r="R170" t="s">
        <v>12718</v>
      </c>
      <c r="S170" t="s">
        <v>120</v>
      </c>
      <c r="U170" t="s">
        <v>77</v>
      </c>
      <c r="AA170" t="s">
        <v>3343</v>
      </c>
      <c r="AO170" t="s">
        <v>101</v>
      </c>
      <c r="AU170" s="2"/>
      <c r="BC170" s="2"/>
    </row>
    <row r="171" spans="1:63" x14ac:dyDescent="0.25">
      <c r="A171" t="s">
        <v>12729</v>
      </c>
      <c r="B171" t="s">
        <v>189</v>
      </c>
      <c r="C171" t="s">
        <v>12730</v>
      </c>
      <c r="E171" t="s">
        <v>12731</v>
      </c>
      <c r="F171">
        <v>1591047626762</v>
      </c>
      <c r="G171">
        <v>1341068307</v>
      </c>
      <c r="H171" t="s">
        <v>85</v>
      </c>
      <c r="I171" t="s">
        <v>98</v>
      </c>
      <c r="J171" t="s">
        <v>99</v>
      </c>
      <c r="K171" s="1">
        <v>44501</v>
      </c>
      <c r="L171" t="s">
        <v>86</v>
      </c>
      <c r="M171" s="2">
        <v>44501.583622685182</v>
      </c>
      <c r="N171" t="s">
        <v>74</v>
      </c>
      <c r="O171" t="s">
        <v>191</v>
      </c>
      <c r="R171" t="s">
        <v>207</v>
      </c>
      <c r="S171" t="s">
        <v>12732</v>
      </c>
      <c r="U171" t="s">
        <v>77</v>
      </c>
      <c r="V171" t="s">
        <v>12733</v>
      </c>
      <c r="W171">
        <v>42857</v>
      </c>
      <c r="AA171" t="s">
        <v>12734</v>
      </c>
      <c r="AG171" s="4" t="s">
        <v>12735</v>
      </c>
      <c r="AH171" t="s">
        <v>78</v>
      </c>
      <c r="AN171" t="s">
        <v>101</v>
      </c>
      <c r="AU171" s="2"/>
      <c r="BC171" s="2"/>
    </row>
    <row r="172" spans="1:63" x14ac:dyDescent="0.25">
      <c r="A172" t="s">
        <v>13799</v>
      </c>
      <c r="B172" t="s">
        <v>189</v>
      </c>
      <c r="C172" t="s">
        <v>13800</v>
      </c>
      <c r="E172" t="s">
        <v>711</v>
      </c>
      <c r="F172">
        <v>1591059939538</v>
      </c>
      <c r="G172">
        <v>1250139006</v>
      </c>
      <c r="H172" t="s">
        <v>85</v>
      </c>
      <c r="J172" t="s">
        <v>104</v>
      </c>
      <c r="K172" s="1">
        <v>44501</v>
      </c>
      <c r="L172" t="s">
        <v>73</v>
      </c>
      <c r="M172" s="2">
        <v>44501.328043981484</v>
      </c>
      <c r="N172" t="s">
        <v>74</v>
      </c>
      <c r="O172" t="s">
        <v>251</v>
      </c>
      <c r="R172" t="s">
        <v>13801</v>
      </c>
      <c r="S172" t="s">
        <v>332</v>
      </c>
      <c r="U172" t="s">
        <v>79</v>
      </c>
      <c r="V172" s="4" t="s">
        <v>13802</v>
      </c>
      <c r="W172" t="s">
        <v>13803</v>
      </c>
      <c r="AA172" t="s">
        <v>13804</v>
      </c>
      <c r="AC172" t="s">
        <v>13805</v>
      </c>
      <c r="AF172" t="s">
        <v>13806</v>
      </c>
      <c r="AG172" s="4" t="s">
        <v>13807</v>
      </c>
      <c r="AH172" t="s">
        <v>78</v>
      </c>
      <c r="AK172" t="s">
        <v>13808</v>
      </c>
      <c r="AN172" t="s">
        <v>101</v>
      </c>
      <c r="AV172" s="2"/>
      <c r="BC172" s="2"/>
    </row>
    <row r="173" spans="1:63" x14ac:dyDescent="0.25">
      <c r="A173" t="s">
        <v>13891</v>
      </c>
      <c r="B173" t="s">
        <v>189</v>
      </c>
      <c r="C173" t="s">
        <v>13892</v>
      </c>
      <c r="E173" t="s">
        <v>1691</v>
      </c>
      <c r="F173">
        <v>1591051223768</v>
      </c>
      <c r="G173">
        <v>1339672301</v>
      </c>
      <c r="H173" t="s">
        <v>85</v>
      </c>
      <c r="J173" t="s">
        <v>104</v>
      </c>
      <c r="K173" s="1">
        <v>44501</v>
      </c>
      <c r="L173" t="s">
        <v>86</v>
      </c>
      <c r="M173" s="2">
        <v>44501.59684027778</v>
      </c>
      <c r="N173" t="s">
        <v>74</v>
      </c>
      <c r="O173" t="s">
        <v>218</v>
      </c>
      <c r="R173" t="s">
        <v>207</v>
      </c>
      <c r="S173" t="s">
        <v>13893</v>
      </c>
      <c r="U173" t="s">
        <v>77</v>
      </c>
      <c r="V173" t="s">
        <v>13894</v>
      </c>
      <c r="W173">
        <v>15249</v>
      </c>
      <c r="AA173" t="s">
        <v>13895</v>
      </c>
      <c r="AC173" t="s">
        <v>690</v>
      </c>
      <c r="AF173" t="s">
        <v>13896</v>
      </c>
      <c r="AG173" s="4" t="s">
        <v>13897</v>
      </c>
      <c r="AH173" t="s">
        <v>78</v>
      </c>
      <c r="AK173" t="s">
        <v>13898</v>
      </c>
      <c r="AN173" t="s">
        <v>121</v>
      </c>
      <c r="BC173" s="2"/>
    </row>
    <row r="174" spans="1:63" x14ac:dyDescent="0.25">
      <c r="A174" t="s">
        <v>14322</v>
      </c>
      <c r="B174" t="s">
        <v>159</v>
      </c>
      <c r="C174" t="s">
        <v>14323</v>
      </c>
      <c r="E174" t="s">
        <v>14324</v>
      </c>
      <c r="F174">
        <v>1900016118464</v>
      </c>
      <c r="G174">
        <v>576476002</v>
      </c>
      <c r="H174" t="s">
        <v>85</v>
      </c>
      <c r="J174" t="s">
        <v>104</v>
      </c>
      <c r="K174" s="1">
        <v>44501</v>
      </c>
      <c r="L174" t="s">
        <v>86</v>
      </c>
      <c r="M174" s="2">
        <v>44501.491655092592</v>
      </c>
      <c r="N174" t="s">
        <v>74</v>
      </c>
      <c r="O174" t="s">
        <v>92</v>
      </c>
      <c r="R174" t="s">
        <v>14325</v>
      </c>
      <c r="S174" t="s">
        <v>360</v>
      </c>
      <c r="U174" t="s">
        <v>77</v>
      </c>
      <c r="V174" t="s">
        <v>14326</v>
      </c>
      <c r="W174">
        <v>41872</v>
      </c>
      <c r="AA174" t="s">
        <v>14327</v>
      </c>
      <c r="AC174">
        <v>19312</v>
      </c>
      <c r="AF174" t="s">
        <v>14328</v>
      </c>
      <c r="AG174" t="s">
        <v>14329</v>
      </c>
      <c r="AH174" t="s">
        <v>78</v>
      </c>
      <c r="AK174" t="s">
        <v>14330</v>
      </c>
      <c r="AN174" t="s">
        <v>101</v>
      </c>
      <c r="BC174" s="2"/>
    </row>
    <row r="175" spans="1:63" x14ac:dyDescent="0.25">
      <c r="A175" t="s">
        <v>14721</v>
      </c>
      <c r="B175" t="s">
        <v>189</v>
      </c>
      <c r="C175" t="s">
        <v>8370</v>
      </c>
      <c r="E175" t="s">
        <v>8371</v>
      </c>
      <c r="F175">
        <v>1591045121370</v>
      </c>
      <c r="G175">
        <v>1341044910</v>
      </c>
      <c r="H175" t="s">
        <v>135</v>
      </c>
      <c r="J175" t="s">
        <v>99</v>
      </c>
      <c r="K175" s="1">
        <v>44501</v>
      </c>
      <c r="L175" t="s">
        <v>73</v>
      </c>
      <c r="M175" s="2">
        <v>44501.339375000003</v>
      </c>
      <c r="N175" t="s">
        <v>74</v>
      </c>
      <c r="O175" t="s">
        <v>218</v>
      </c>
      <c r="R175" t="s">
        <v>8372</v>
      </c>
      <c r="S175" t="s">
        <v>14714</v>
      </c>
      <c r="U175" t="s">
        <v>79</v>
      </c>
      <c r="AA175" t="s">
        <v>14722</v>
      </c>
      <c r="AC175">
        <v>19850</v>
      </c>
      <c r="AF175" t="s">
        <v>14723</v>
      </c>
      <c r="AK175" t="s">
        <v>14724</v>
      </c>
      <c r="AU175" s="2"/>
      <c r="BC175" s="2"/>
    </row>
    <row r="176" spans="1:63" x14ac:dyDescent="0.25">
      <c r="A176" t="s">
        <v>14725</v>
      </c>
      <c r="B176" t="s">
        <v>84</v>
      </c>
      <c r="C176" t="s">
        <v>5578</v>
      </c>
      <c r="E176" t="s">
        <v>5579</v>
      </c>
      <c r="F176">
        <v>2000009594876</v>
      </c>
      <c r="G176">
        <v>3995628003</v>
      </c>
      <c r="H176" t="s">
        <v>85</v>
      </c>
      <c r="J176" t="s">
        <v>104</v>
      </c>
      <c r="K176" s="1">
        <v>44501</v>
      </c>
      <c r="L176" t="s">
        <v>73</v>
      </c>
      <c r="M176" s="2">
        <v>44501.342083333337</v>
      </c>
      <c r="N176" t="s">
        <v>74</v>
      </c>
      <c r="O176" t="s">
        <v>116</v>
      </c>
      <c r="R176" t="s">
        <v>5580</v>
      </c>
      <c r="S176" t="s">
        <v>14726</v>
      </c>
      <c r="U176" t="s">
        <v>79</v>
      </c>
      <c r="V176" t="s">
        <v>14727</v>
      </c>
      <c r="W176">
        <v>21443</v>
      </c>
      <c r="AA176" t="s">
        <v>14728</v>
      </c>
      <c r="AC176" t="s">
        <v>14729</v>
      </c>
      <c r="AF176" t="s">
        <v>14730</v>
      </c>
      <c r="AG176" t="s">
        <v>14731</v>
      </c>
      <c r="AH176" t="s">
        <v>78</v>
      </c>
      <c r="AK176" t="s">
        <v>14732</v>
      </c>
      <c r="AN176" t="s">
        <v>101</v>
      </c>
      <c r="BC176" s="2"/>
    </row>
    <row r="177" spans="1:57" x14ac:dyDescent="0.25">
      <c r="A177" t="s">
        <v>14735</v>
      </c>
      <c r="B177" t="s">
        <v>189</v>
      </c>
      <c r="C177" t="s">
        <v>2040</v>
      </c>
      <c r="E177" t="s">
        <v>2041</v>
      </c>
      <c r="F177">
        <v>1800021794364</v>
      </c>
      <c r="G177">
        <v>1115861908</v>
      </c>
      <c r="H177" t="s">
        <v>135</v>
      </c>
      <c r="J177" t="s">
        <v>99</v>
      </c>
      <c r="K177" s="1">
        <v>44501</v>
      </c>
      <c r="L177" t="s">
        <v>73</v>
      </c>
      <c r="M177" s="2">
        <v>44501.434560185182</v>
      </c>
      <c r="N177" t="s">
        <v>74</v>
      </c>
      <c r="O177" t="s">
        <v>201</v>
      </c>
      <c r="R177" t="s">
        <v>2042</v>
      </c>
      <c r="S177" t="s">
        <v>120</v>
      </c>
      <c r="U177" t="s">
        <v>77</v>
      </c>
      <c r="AA177" t="s">
        <v>14736</v>
      </c>
      <c r="AC177">
        <v>34088</v>
      </c>
      <c r="AF177" t="s">
        <v>14737</v>
      </c>
      <c r="AK177" t="s">
        <v>14738</v>
      </c>
      <c r="AU177" s="2"/>
      <c r="BC177" s="2"/>
    </row>
    <row r="178" spans="1:57" x14ac:dyDescent="0.25">
      <c r="A178" t="s">
        <v>14796</v>
      </c>
      <c r="B178" t="s">
        <v>159</v>
      </c>
      <c r="C178" t="s">
        <v>9981</v>
      </c>
      <c r="E178" t="s">
        <v>9982</v>
      </c>
      <c r="F178">
        <v>1412617161007</v>
      </c>
      <c r="G178">
        <v>4166004104</v>
      </c>
      <c r="H178" t="s">
        <v>157</v>
      </c>
      <c r="J178" t="s">
        <v>99</v>
      </c>
      <c r="K178" s="1">
        <v>44501</v>
      </c>
      <c r="L178" t="s">
        <v>73</v>
      </c>
      <c r="M178" s="2">
        <v>44502.825277777774</v>
      </c>
      <c r="N178" t="s">
        <v>74</v>
      </c>
      <c r="O178" t="s">
        <v>145</v>
      </c>
      <c r="R178" t="s">
        <v>14797</v>
      </c>
      <c r="S178" t="s">
        <v>101</v>
      </c>
      <c r="U178" t="s">
        <v>77</v>
      </c>
      <c r="V178" t="s">
        <v>9984</v>
      </c>
      <c r="AH178" t="s">
        <v>101</v>
      </c>
      <c r="AN178" t="s">
        <v>101</v>
      </c>
      <c r="AV178" s="2"/>
      <c r="BC178" s="2"/>
    </row>
    <row r="179" spans="1:57" x14ac:dyDescent="0.25">
      <c r="A179" t="s">
        <v>14798</v>
      </c>
      <c r="B179" t="s">
        <v>84</v>
      </c>
      <c r="C179" t="s">
        <v>5449</v>
      </c>
      <c r="E179" t="s">
        <v>5450</v>
      </c>
      <c r="F179">
        <v>1200040096958</v>
      </c>
      <c r="G179">
        <v>530676101</v>
      </c>
      <c r="H179" t="s">
        <v>130</v>
      </c>
      <c r="K179" s="1">
        <v>44501</v>
      </c>
      <c r="L179" t="s">
        <v>73</v>
      </c>
      <c r="M179" s="2">
        <v>44501.409456018519</v>
      </c>
      <c r="N179" t="s">
        <v>74</v>
      </c>
      <c r="O179" t="s">
        <v>75</v>
      </c>
      <c r="R179" t="s">
        <v>14799</v>
      </c>
      <c r="S179" t="s">
        <v>14800</v>
      </c>
      <c r="U179" t="s">
        <v>77</v>
      </c>
      <c r="V179" s="4" t="s">
        <v>5452</v>
      </c>
      <c r="AA179" t="s">
        <v>5453</v>
      </c>
      <c r="AU179" s="2"/>
      <c r="BC179" s="2"/>
    </row>
    <row r="180" spans="1:57" x14ac:dyDescent="0.25">
      <c r="A180" t="s">
        <v>14837</v>
      </c>
      <c r="B180" t="s">
        <v>189</v>
      </c>
      <c r="C180" t="s">
        <v>3390</v>
      </c>
      <c r="E180" t="s">
        <v>3391</v>
      </c>
      <c r="F180">
        <v>1591052745133</v>
      </c>
      <c r="G180">
        <v>1331781209</v>
      </c>
      <c r="H180" t="s">
        <v>130</v>
      </c>
      <c r="K180" s="1">
        <v>44501</v>
      </c>
      <c r="L180" t="s">
        <v>73</v>
      </c>
      <c r="M180" s="2">
        <v>44501.407789351855</v>
      </c>
      <c r="N180" t="s">
        <v>74</v>
      </c>
      <c r="O180" t="s">
        <v>218</v>
      </c>
      <c r="R180" t="s">
        <v>14838</v>
      </c>
      <c r="S180" t="s">
        <v>120</v>
      </c>
      <c r="U180" t="s">
        <v>77</v>
      </c>
      <c r="V180" t="s">
        <v>3392</v>
      </c>
      <c r="AA180" t="s">
        <v>9867</v>
      </c>
      <c r="AU180" s="2"/>
      <c r="BC180" s="2"/>
    </row>
    <row r="181" spans="1:57" x14ac:dyDescent="0.25">
      <c r="A181" t="s">
        <v>14845</v>
      </c>
      <c r="B181" t="s">
        <v>84</v>
      </c>
      <c r="C181" t="s">
        <v>14846</v>
      </c>
      <c r="E181" t="s">
        <v>14847</v>
      </c>
      <c r="G181">
        <v>1339867002</v>
      </c>
      <c r="H181" t="s">
        <v>1603</v>
      </c>
      <c r="K181" s="1">
        <v>44501</v>
      </c>
      <c r="L181" t="s">
        <v>188</v>
      </c>
      <c r="M181" s="2">
        <v>44501.471168981479</v>
      </c>
      <c r="N181" t="s">
        <v>74</v>
      </c>
      <c r="O181" t="s">
        <v>277</v>
      </c>
      <c r="R181" t="s">
        <v>14848</v>
      </c>
      <c r="AA181" t="s">
        <v>14849</v>
      </c>
      <c r="AU181" s="2"/>
      <c r="BC181" s="2"/>
    </row>
    <row r="182" spans="1:57" x14ac:dyDescent="0.25">
      <c r="A182" t="s">
        <v>14888</v>
      </c>
      <c r="B182" t="s">
        <v>189</v>
      </c>
      <c r="C182" t="s">
        <v>7316</v>
      </c>
      <c r="E182" t="s">
        <v>7317</v>
      </c>
      <c r="F182">
        <v>1591016924238</v>
      </c>
      <c r="G182">
        <v>1284912304</v>
      </c>
      <c r="H182" t="s">
        <v>85</v>
      </c>
      <c r="K182" s="1">
        <v>44501</v>
      </c>
      <c r="L182" t="s">
        <v>188</v>
      </c>
      <c r="M182" s="2">
        <v>44501.549317129633</v>
      </c>
      <c r="N182" t="s">
        <v>87</v>
      </c>
      <c r="O182" t="s">
        <v>255</v>
      </c>
      <c r="P182" t="s">
        <v>113</v>
      </c>
      <c r="Q182" t="s">
        <v>14889</v>
      </c>
      <c r="R182" t="s">
        <v>14890</v>
      </c>
      <c r="V182" t="s">
        <v>7319</v>
      </c>
      <c r="AA182" t="s">
        <v>7320</v>
      </c>
      <c r="AU182" s="2"/>
      <c r="BC182" s="2"/>
    </row>
    <row r="183" spans="1:57" x14ac:dyDescent="0.25">
      <c r="A183" t="s">
        <v>14891</v>
      </c>
      <c r="B183" t="s">
        <v>189</v>
      </c>
      <c r="C183" t="s">
        <v>14892</v>
      </c>
      <c r="D183" t="s">
        <v>293</v>
      </c>
      <c r="E183" t="s">
        <v>501</v>
      </c>
      <c r="G183">
        <v>1333528600</v>
      </c>
      <c r="H183" t="s">
        <v>563</v>
      </c>
      <c r="J183" t="s">
        <v>99</v>
      </c>
      <c r="K183" s="1">
        <v>44501</v>
      </c>
      <c r="L183" t="s">
        <v>188</v>
      </c>
      <c r="M183" s="2">
        <v>44501.421747685185</v>
      </c>
      <c r="N183" t="s">
        <v>74</v>
      </c>
      <c r="O183" t="s">
        <v>250</v>
      </c>
      <c r="R183" t="s">
        <v>14893</v>
      </c>
      <c r="S183" t="s">
        <v>14894</v>
      </c>
      <c r="U183" t="s">
        <v>77</v>
      </c>
      <c r="AA183" t="s">
        <v>14895</v>
      </c>
      <c r="AB183" t="s">
        <v>2309</v>
      </c>
      <c r="AK183" t="s">
        <v>14896</v>
      </c>
      <c r="AL183" t="s">
        <v>78</v>
      </c>
      <c r="AU183" s="2"/>
      <c r="BC183" s="2"/>
    </row>
    <row r="184" spans="1:57" x14ac:dyDescent="0.25">
      <c r="A184" t="s">
        <v>14906</v>
      </c>
      <c r="B184" t="s">
        <v>189</v>
      </c>
      <c r="C184" t="s">
        <v>14907</v>
      </c>
      <c r="D184" t="s">
        <v>584</v>
      </c>
      <c r="E184" t="s">
        <v>14908</v>
      </c>
      <c r="G184">
        <v>1266487100</v>
      </c>
      <c r="H184" t="s">
        <v>439</v>
      </c>
      <c r="K184" s="1">
        <v>44501</v>
      </c>
      <c r="L184" t="s">
        <v>188</v>
      </c>
      <c r="M184" s="2">
        <v>44501.514699074076</v>
      </c>
      <c r="N184" t="s">
        <v>74</v>
      </c>
      <c r="O184" t="s">
        <v>240</v>
      </c>
      <c r="R184" t="s">
        <v>76</v>
      </c>
      <c r="AU184" s="2"/>
      <c r="BC184" s="2"/>
    </row>
    <row r="185" spans="1:57" x14ac:dyDescent="0.25">
      <c r="A185" t="s">
        <v>14910</v>
      </c>
      <c r="B185" t="s">
        <v>189</v>
      </c>
      <c r="C185" t="s">
        <v>1176</v>
      </c>
      <c r="E185" t="s">
        <v>1177</v>
      </c>
      <c r="F185">
        <v>1591010968736</v>
      </c>
      <c r="G185">
        <v>1252386909</v>
      </c>
      <c r="H185" t="s">
        <v>135</v>
      </c>
      <c r="J185" t="s">
        <v>99</v>
      </c>
      <c r="K185" s="1">
        <v>44501</v>
      </c>
      <c r="L185" t="s">
        <v>188</v>
      </c>
      <c r="M185" s="2">
        <v>44501.498182870368</v>
      </c>
      <c r="N185" t="s">
        <v>74</v>
      </c>
      <c r="O185" t="s">
        <v>232</v>
      </c>
      <c r="R185" t="s">
        <v>14911</v>
      </c>
      <c r="S185" t="s">
        <v>241</v>
      </c>
      <c r="U185" t="s">
        <v>77</v>
      </c>
      <c r="AA185" t="s">
        <v>14912</v>
      </c>
      <c r="AC185" t="s">
        <v>398</v>
      </c>
      <c r="AF185" t="s">
        <v>14913</v>
      </c>
      <c r="AK185" t="s">
        <v>14914</v>
      </c>
      <c r="AU185" s="2"/>
      <c r="BC185" s="2"/>
    </row>
    <row r="186" spans="1:57" x14ac:dyDescent="0.25">
      <c r="A186" t="s">
        <v>14919</v>
      </c>
      <c r="B186" t="s">
        <v>189</v>
      </c>
      <c r="C186" t="s">
        <v>14920</v>
      </c>
      <c r="D186" t="s">
        <v>860</v>
      </c>
      <c r="E186" t="s">
        <v>14921</v>
      </c>
      <c r="F186">
        <v>1591033231881</v>
      </c>
      <c r="H186" t="s">
        <v>436</v>
      </c>
      <c r="J186" t="s">
        <v>99</v>
      </c>
      <c r="K186" s="1">
        <v>44501</v>
      </c>
      <c r="L186" t="s">
        <v>188</v>
      </c>
      <c r="M186" s="2">
        <v>44501.476087962961</v>
      </c>
      <c r="N186" t="s">
        <v>74</v>
      </c>
      <c r="O186" t="s">
        <v>190</v>
      </c>
      <c r="R186" t="s">
        <v>14922</v>
      </c>
      <c r="S186" t="s">
        <v>14923</v>
      </c>
      <c r="U186" t="s">
        <v>77</v>
      </c>
      <c r="V186" t="s">
        <v>14924</v>
      </c>
      <c r="W186" t="s">
        <v>78</v>
      </c>
      <c r="AG186" s="4" t="s">
        <v>14925</v>
      </c>
      <c r="AH186" t="s">
        <v>78</v>
      </c>
      <c r="AJ186" t="s">
        <v>14926</v>
      </c>
      <c r="AV186" s="2"/>
      <c r="BC186" s="2"/>
    </row>
    <row r="187" spans="1:57" x14ac:dyDescent="0.25">
      <c r="A187" t="s">
        <v>14948</v>
      </c>
      <c r="B187" t="s">
        <v>189</v>
      </c>
      <c r="C187" t="s">
        <v>9148</v>
      </c>
      <c r="E187" t="s">
        <v>9149</v>
      </c>
      <c r="F187">
        <v>1591023033090</v>
      </c>
      <c r="G187">
        <v>1255987704</v>
      </c>
      <c r="H187" t="s">
        <v>85</v>
      </c>
      <c r="J187" t="s">
        <v>104</v>
      </c>
      <c r="K187" s="1">
        <v>44501</v>
      </c>
      <c r="L187" t="s">
        <v>188</v>
      </c>
      <c r="M187" s="2">
        <v>44501.548414351855</v>
      </c>
      <c r="N187" t="s">
        <v>74</v>
      </c>
      <c r="O187" t="s">
        <v>240</v>
      </c>
      <c r="R187" t="s">
        <v>14949</v>
      </c>
      <c r="S187" t="s">
        <v>14950</v>
      </c>
      <c r="U187" t="s">
        <v>79</v>
      </c>
      <c r="V187" t="s">
        <v>14951</v>
      </c>
      <c r="W187">
        <v>25263</v>
      </c>
      <c r="AA187" t="s">
        <v>14952</v>
      </c>
      <c r="AC187">
        <v>31937</v>
      </c>
      <c r="AF187" t="s">
        <v>14953</v>
      </c>
      <c r="AG187" s="4" t="s">
        <v>14954</v>
      </c>
      <c r="AH187" t="s">
        <v>78</v>
      </c>
      <c r="AK187" t="s">
        <v>14955</v>
      </c>
      <c r="AN187" t="s">
        <v>101</v>
      </c>
      <c r="AV187" s="2"/>
      <c r="BC187" s="2"/>
    </row>
    <row r="188" spans="1:57" x14ac:dyDescent="0.25">
      <c r="A188" t="s">
        <v>14957</v>
      </c>
      <c r="B188" t="s">
        <v>110</v>
      </c>
      <c r="C188" t="s">
        <v>14958</v>
      </c>
      <c r="D188" t="s">
        <v>986</v>
      </c>
      <c r="E188" t="s">
        <v>14959</v>
      </c>
      <c r="F188">
        <v>2000013285401</v>
      </c>
      <c r="H188" t="s">
        <v>436</v>
      </c>
      <c r="J188" t="s">
        <v>99</v>
      </c>
      <c r="K188" s="1">
        <v>44501</v>
      </c>
      <c r="L188" t="s">
        <v>188</v>
      </c>
      <c r="M188" s="2">
        <v>44501.462013888886</v>
      </c>
      <c r="N188" t="s">
        <v>74</v>
      </c>
      <c r="O188" t="s">
        <v>131</v>
      </c>
      <c r="R188" t="s">
        <v>14960</v>
      </c>
      <c r="S188" t="s">
        <v>14961</v>
      </c>
      <c r="V188" t="s">
        <v>14962</v>
      </c>
      <c r="W188" t="s">
        <v>14963</v>
      </c>
      <c r="X188" t="s">
        <v>78</v>
      </c>
      <c r="AG188" t="s">
        <v>14964</v>
      </c>
      <c r="AU188" s="2"/>
      <c r="BC188" s="2"/>
    </row>
    <row r="189" spans="1:57" x14ac:dyDescent="0.25">
      <c r="A189" t="s">
        <v>14972</v>
      </c>
      <c r="B189" t="s">
        <v>147</v>
      </c>
      <c r="C189" t="s">
        <v>14973</v>
      </c>
      <c r="D189" t="s">
        <v>14974</v>
      </c>
      <c r="E189" t="s">
        <v>14975</v>
      </c>
      <c r="F189">
        <v>1900043075614</v>
      </c>
      <c r="H189" t="s">
        <v>436</v>
      </c>
      <c r="J189" t="s">
        <v>72</v>
      </c>
      <c r="K189" s="1">
        <v>44501</v>
      </c>
      <c r="L189" t="s">
        <v>188</v>
      </c>
      <c r="M189" s="2">
        <v>44501.546064814815</v>
      </c>
      <c r="N189" t="s">
        <v>74</v>
      </c>
      <c r="O189" t="s">
        <v>111</v>
      </c>
      <c r="R189" t="s">
        <v>14976</v>
      </c>
      <c r="S189" t="s">
        <v>14977</v>
      </c>
      <c r="U189" t="s">
        <v>77</v>
      </c>
      <c r="V189" t="s">
        <v>14978</v>
      </c>
      <c r="W189">
        <v>8</v>
      </c>
      <c r="Y189">
        <v>1</v>
      </c>
      <c r="AG189" t="s">
        <v>14979</v>
      </c>
      <c r="AH189">
        <v>1</v>
      </c>
      <c r="AV189" s="2"/>
      <c r="BC189" s="2"/>
    </row>
    <row r="190" spans="1:57" x14ac:dyDescent="0.25">
      <c r="A190" t="s">
        <v>14980</v>
      </c>
      <c r="B190" t="s">
        <v>90</v>
      </c>
      <c r="C190" t="s">
        <v>14981</v>
      </c>
      <c r="E190" t="s">
        <v>834</v>
      </c>
      <c r="F190">
        <v>1200039878603</v>
      </c>
      <c r="H190" t="s">
        <v>169</v>
      </c>
      <c r="K190" s="1">
        <v>44501</v>
      </c>
      <c r="L190" t="s">
        <v>73</v>
      </c>
      <c r="M190" s="2">
        <v>44501.504884259259</v>
      </c>
      <c r="N190" t="s">
        <v>87</v>
      </c>
      <c r="O190" t="s">
        <v>94</v>
      </c>
      <c r="P190" t="s">
        <v>187</v>
      </c>
      <c r="Q190" t="s">
        <v>14982</v>
      </c>
      <c r="R190" t="s">
        <v>14983</v>
      </c>
      <c r="V190" t="s">
        <v>835</v>
      </c>
      <c r="AV190" s="2"/>
      <c r="BC190" s="2"/>
    </row>
    <row r="191" spans="1:57" x14ac:dyDescent="0.25">
      <c r="A191" t="s">
        <v>14984</v>
      </c>
      <c r="B191" t="s">
        <v>147</v>
      </c>
      <c r="C191" t="s">
        <v>14985</v>
      </c>
      <c r="E191" t="s">
        <v>14986</v>
      </c>
      <c r="F191">
        <v>2000018110050</v>
      </c>
      <c r="H191" t="s">
        <v>114</v>
      </c>
      <c r="K191" s="1">
        <v>44501</v>
      </c>
      <c r="L191" t="s">
        <v>73</v>
      </c>
      <c r="M191" s="2">
        <v>44501.439097222225</v>
      </c>
      <c r="N191" t="s">
        <v>74</v>
      </c>
      <c r="O191" t="s">
        <v>111</v>
      </c>
      <c r="R191" t="s">
        <v>14987</v>
      </c>
      <c r="S191" t="s">
        <v>14988</v>
      </c>
      <c r="AU191" s="2"/>
      <c r="BC191" s="2"/>
    </row>
    <row r="192" spans="1:57" x14ac:dyDescent="0.25">
      <c r="A192" t="s">
        <v>15045</v>
      </c>
      <c r="B192" t="s">
        <v>189</v>
      </c>
      <c r="C192" t="s">
        <v>9206</v>
      </c>
      <c r="E192" t="s">
        <v>9207</v>
      </c>
      <c r="F192">
        <v>1591026629670</v>
      </c>
      <c r="G192">
        <v>1262038308</v>
      </c>
      <c r="H192" t="s">
        <v>85</v>
      </c>
      <c r="J192" t="s">
        <v>104</v>
      </c>
      <c r="K192" s="1">
        <v>44501</v>
      </c>
      <c r="L192" t="s">
        <v>188</v>
      </c>
      <c r="M192" s="2">
        <v>44501.526354166665</v>
      </c>
      <c r="N192" t="s">
        <v>74</v>
      </c>
      <c r="O192" t="s">
        <v>251</v>
      </c>
      <c r="R192" t="s">
        <v>207</v>
      </c>
      <c r="S192" t="s">
        <v>483</v>
      </c>
      <c r="U192" t="s">
        <v>77</v>
      </c>
      <c r="V192" t="s">
        <v>15046</v>
      </c>
      <c r="W192">
        <v>12818</v>
      </c>
      <c r="AA192" t="s">
        <v>15047</v>
      </c>
      <c r="AC192" t="s">
        <v>558</v>
      </c>
      <c r="AF192" t="s">
        <v>15048</v>
      </c>
      <c r="AG192" s="4" t="s">
        <v>15049</v>
      </c>
      <c r="AH192" t="s">
        <v>78</v>
      </c>
      <c r="AK192" t="s">
        <v>15050</v>
      </c>
      <c r="AN192" t="s">
        <v>101</v>
      </c>
      <c r="AV192" s="2"/>
      <c r="BC192" s="2"/>
      <c r="BE192" s="2"/>
    </row>
    <row r="193" spans="1:55" x14ac:dyDescent="0.25">
      <c r="A193" t="s">
        <v>15063</v>
      </c>
      <c r="B193" t="s">
        <v>84</v>
      </c>
      <c r="C193" t="s">
        <v>3950</v>
      </c>
      <c r="E193" t="s">
        <v>3951</v>
      </c>
      <c r="F193">
        <v>1012458696581</v>
      </c>
      <c r="G193">
        <v>4007875503</v>
      </c>
      <c r="H193" t="s">
        <v>114</v>
      </c>
      <c r="K193" s="1">
        <v>44501</v>
      </c>
      <c r="L193" t="s">
        <v>73</v>
      </c>
      <c r="N193" t="s">
        <v>95</v>
      </c>
      <c r="O193" t="s">
        <v>134</v>
      </c>
      <c r="R193" t="s">
        <v>15064</v>
      </c>
      <c r="V193" t="s">
        <v>3953</v>
      </c>
      <c r="AA193" t="s">
        <v>3954</v>
      </c>
      <c r="AU193" s="2"/>
      <c r="BC193" s="2"/>
    </row>
    <row r="194" spans="1:55" x14ac:dyDescent="0.25">
      <c r="A194" t="s">
        <v>15077</v>
      </c>
      <c r="B194" t="s">
        <v>189</v>
      </c>
      <c r="C194" t="s">
        <v>9464</v>
      </c>
      <c r="E194" t="s">
        <v>7998</v>
      </c>
      <c r="F194">
        <v>2500020579974</v>
      </c>
      <c r="H194" t="s">
        <v>98</v>
      </c>
      <c r="J194" t="s">
        <v>99</v>
      </c>
      <c r="K194" s="1">
        <v>44501</v>
      </c>
      <c r="L194" t="s">
        <v>188</v>
      </c>
      <c r="M194" s="2">
        <v>44501.539143518516</v>
      </c>
      <c r="N194" t="s">
        <v>74</v>
      </c>
      <c r="O194" t="s">
        <v>192</v>
      </c>
      <c r="R194" t="s">
        <v>9465</v>
      </c>
      <c r="S194" t="s">
        <v>193</v>
      </c>
      <c r="U194" t="s">
        <v>77</v>
      </c>
      <c r="V194" t="s">
        <v>15078</v>
      </c>
      <c r="W194" t="s">
        <v>3581</v>
      </c>
      <c r="AG194" s="4" t="s">
        <v>15079</v>
      </c>
      <c r="AH194" t="s">
        <v>78</v>
      </c>
      <c r="AN194" t="s">
        <v>121</v>
      </c>
      <c r="AU194" s="2"/>
      <c r="BC194" s="2"/>
    </row>
    <row r="195" spans="1:55" x14ac:dyDescent="0.25">
      <c r="A195" t="s">
        <v>15148</v>
      </c>
      <c r="B195" t="s">
        <v>84</v>
      </c>
      <c r="C195" t="s">
        <v>3950</v>
      </c>
      <c r="E195" t="s">
        <v>3951</v>
      </c>
      <c r="F195">
        <v>1012458696581</v>
      </c>
      <c r="G195">
        <v>4007875503</v>
      </c>
      <c r="H195" t="s">
        <v>98</v>
      </c>
      <c r="J195" t="s">
        <v>99</v>
      </c>
      <c r="K195" s="1">
        <v>44501</v>
      </c>
      <c r="L195" t="s">
        <v>73</v>
      </c>
      <c r="M195" s="2">
        <v>44501.485972222225</v>
      </c>
      <c r="N195" t="s">
        <v>74</v>
      </c>
      <c r="O195" t="s">
        <v>134</v>
      </c>
      <c r="R195" t="s">
        <v>3952</v>
      </c>
      <c r="S195" t="s">
        <v>259</v>
      </c>
      <c r="U195" t="s">
        <v>77</v>
      </c>
      <c r="V195" t="s">
        <v>15149</v>
      </c>
      <c r="W195">
        <v>50494</v>
      </c>
      <c r="AG195" t="s">
        <v>15150</v>
      </c>
      <c r="AH195" t="s">
        <v>78</v>
      </c>
      <c r="AN195" t="s">
        <v>101</v>
      </c>
      <c r="AU195" s="2"/>
      <c r="BC195" s="2"/>
    </row>
    <row r="196" spans="1:55" x14ac:dyDescent="0.25">
      <c r="A196" t="s">
        <v>15152</v>
      </c>
      <c r="B196" t="s">
        <v>189</v>
      </c>
      <c r="C196" t="s">
        <v>659</v>
      </c>
      <c r="E196" t="s">
        <v>660</v>
      </c>
      <c r="F196">
        <v>1591034103842</v>
      </c>
      <c r="G196">
        <v>1250749404</v>
      </c>
      <c r="H196" t="s">
        <v>130</v>
      </c>
      <c r="K196" s="1">
        <v>44501</v>
      </c>
      <c r="L196" t="s">
        <v>188</v>
      </c>
      <c r="N196" t="s">
        <v>95</v>
      </c>
      <c r="O196" t="s">
        <v>218</v>
      </c>
      <c r="R196" t="s">
        <v>10495</v>
      </c>
      <c r="V196" t="s">
        <v>661</v>
      </c>
      <c r="AA196" t="s">
        <v>10496</v>
      </c>
      <c r="AV196" s="2"/>
      <c r="BC196" s="2"/>
    </row>
    <row r="197" spans="1:55" x14ac:dyDescent="0.25">
      <c r="A197" t="s">
        <v>15194</v>
      </c>
      <c r="B197" t="s">
        <v>189</v>
      </c>
      <c r="C197" t="s">
        <v>659</v>
      </c>
      <c r="E197" t="s">
        <v>660</v>
      </c>
      <c r="F197">
        <v>1591034103842</v>
      </c>
      <c r="G197">
        <v>1250749404</v>
      </c>
      <c r="H197" t="s">
        <v>149</v>
      </c>
      <c r="J197" t="s">
        <v>104</v>
      </c>
      <c r="K197" s="1">
        <v>44501</v>
      </c>
      <c r="L197" t="s">
        <v>188</v>
      </c>
      <c r="M197" s="2">
        <v>44501.517372685186</v>
      </c>
      <c r="N197" t="s">
        <v>74</v>
      </c>
      <c r="O197" t="s">
        <v>218</v>
      </c>
      <c r="R197" t="s">
        <v>15195</v>
      </c>
      <c r="S197" t="s">
        <v>794</v>
      </c>
      <c r="U197" t="s">
        <v>77</v>
      </c>
      <c r="V197" t="s">
        <v>661</v>
      </c>
      <c r="AA197" t="s">
        <v>10496</v>
      </c>
      <c r="AH197" t="s">
        <v>15196</v>
      </c>
      <c r="AN197" t="s">
        <v>121</v>
      </c>
      <c r="AO197" t="s">
        <v>121</v>
      </c>
      <c r="AU197" s="2"/>
      <c r="BC197" s="2"/>
    </row>
    <row r="198" spans="1:55" x14ac:dyDescent="0.25">
      <c r="A198" t="s">
        <v>15197</v>
      </c>
      <c r="B198" t="s">
        <v>189</v>
      </c>
      <c r="C198" t="s">
        <v>9382</v>
      </c>
      <c r="E198" t="s">
        <v>9383</v>
      </c>
      <c r="F198">
        <v>2500001474814</v>
      </c>
      <c r="G198">
        <v>7740522903</v>
      </c>
      <c r="H198" t="s">
        <v>85</v>
      </c>
      <c r="J198" t="s">
        <v>104</v>
      </c>
      <c r="K198" s="1">
        <v>44501</v>
      </c>
      <c r="L198" t="s">
        <v>188</v>
      </c>
      <c r="M198" s="2">
        <v>44501.56077546296</v>
      </c>
      <c r="N198" t="s">
        <v>74</v>
      </c>
      <c r="O198" t="s">
        <v>190</v>
      </c>
      <c r="R198" t="s">
        <v>207</v>
      </c>
      <c r="S198" t="s">
        <v>106</v>
      </c>
      <c r="U198" t="s">
        <v>79</v>
      </c>
      <c r="V198" t="s">
        <v>15198</v>
      </c>
      <c r="W198" t="s">
        <v>823</v>
      </c>
      <c r="AA198" t="s">
        <v>15199</v>
      </c>
      <c r="AC198" t="s">
        <v>15200</v>
      </c>
      <c r="AF198" t="s">
        <v>15201</v>
      </c>
      <c r="AG198" s="4" t="s">
        <v>15202</v>
      </c>
      <c r="AH198" t="s">
        <v>78</v>
      </c>
      <c r="AK198" t="s">
        <v>15203</v>
      </c>
      <c r="AN198" t="s">
        <v>101</v>
      </c>
      <c r="AU198" s="2"/>
      <c r="BC198" s="2"/>
    </row>
    <row r="199" spans="1:55" x14ac:dyDescent="0.25">
      <c r="A199" t="s">
        <v>15212</v>
      </c>
      <c r="B199" t="s">
        <v>147</v>
      </c>
      <c r="C199" t="s">
        <v>15213</v>
      </c>
      <c r="D199" t="s">
        <v>295</v>
      </c>
      <c r="E199" t="s">
        <v>15214</v>
      </c>
      <c r="F199">
        <v>1591055053319</v>
      </c>
      <c r="H199" t="s">
        <v>436</v>
      </c>
      <c r="K199" s="1">
        <v>44501</v>
      </c>
      <c r="L199" t="s">
        <v>188</v>
      </c>
      <c r="M199" s="2">
        <v>44501.573576388888</v>
      </c>
      <c r="N199" t="s">
        <v>729</v>
      </c>
      <c r="O199" t="s">
        <v>218</v>
      </c>
      <c r="R199" t="s">
        <v>15215</v>
      </c>
      <c r="V199" t="s">
        <v>15216</v>
      </c>
      <c r="AU199" s="2"/>
      <c r="BC199" s="2"/>
    </row>
    <row r="200" spans="1:55" x14ac:dyDescent="0.25">
      <c r="A200" t="s">
        <v>15217</v>
      </c>
      <c r="B200" t="s">
        <v>189</v>
      </c>
      <c r="C200" t="s">
        <v>2084</v>
      </c>
      <c r="E200" t="s">
        <v>2085</v>
      </c>
      <c r="F200">
        <v>1800022010421</v>
      </c>
      <c r="G200">
        <v>1113184500</v>
      </c>
      <c r="H200" t="s">
        <v>135</v>
      </c>
      <c r="J200" t="s">
        <v>99</v>
      </c>
      <c r="K200" s="1">
        <v>44501</v>
      </c>
      <c r="L200" t="s">
        <v>86</v>
      </c>
      <c r="M200" s="2">
        <v>44501.552060185182</v>
      </c>
      <c r="N200" t="s">
        <v>74</v>
      </c>
      <c r="O200" t="s">
        <v>201</v>
      </c>
      <c r="R200" t="s">
        <v>15218</v>
      </c>
      <c r="S200" t="s">
        <v>120</v>
      </c>
      <c r="U200" t="s">
        <v>77</v>
      </c>
      <c r="AA200" t="s">
        <v>15219</v>
      </c>
      <c r="AF200" t="s">
        <v>15220</v>
      </c>
      <c r="AK200" t="s">
        <v>15221</v>
      </c>
      <c r="AU200" s="2"/>
      <c r="BC200" s="2"/>
    </row>
    <row r="201" spans="1:55" x14ac:dyDescent="0.25">
      <c r="A201" t="s">
        <v>15246</v>
      </c>
      <c r="B201" t="s">
        <v>84</v>
      </c>
      <c r="C201" t="s">
        <v>4484</v>
      </c>
      <c r="E201" t="s">
        <v>2471</v>
      </c>
      <c r="F201">
        <v>1591058884436</v>
      </c>
      <c r="G201">
        <v>1263886907</v>
      </c>
      <c r="H201" t="s">
        <v>257</v>
      </c>
      <c r="K201" s="1">
        <v>44501</v>
      </c>
      <c r="L201" t="s">
        <v>188</v>
      </c>
      <c r="M201" s="2">
        <v>44501.592164351852</v>
      </c>
      <c r="N201" t="s">
        <v>74</v>
      </c>
      <c r="O201" t="s">
        <v>192</v>
      </c>
      <c r="R201" t="s">
        <v>15247</v>
      </c>
      <c r="S201" t="s">
        <v>15248</v>
      </c>
      <c r="U201" t="s">
        <v>77</v>
      </c>
      <c r="V201" t="s">
        <v>4485</v>
      </c>
      <c r="W201" t="s">
        <v>657</v>
      </c>
      <c r="AU201" s="2"/>
      <c r="BC201" s="2"/>
    </row>
    <row r="202" spans="1:55" x14ac:dyDescent="0.25">
      <c r="A202" t="s">
        <v>15249</v>
      </c>
      <c r="B202" t="s">
        <v>84</v>
      </c>
      <c r="C202" t="s">
        <v>4484</v>
      </c>
      <c r="E202" t="s">
        <v>2471</v>
      </c>
      <c r="F202">
        <v>1591058884436</v>
      </c>
      <c r="G202">
        <v>1263886907</v>
      </c>
      <c r="H202" t="s">
        <v>135</v>
      </c>
      <c r="J202" t="s">
        <v>99</v>
      </c>
      <c r="K202" s="1">
        <v>44501</v>
      </c>
      <c r="L202" t="s">
        <v>86</v>
      </c>
      <c r="M202" s="2">
        <v>44501.604432870372</v>
      </c>
      <c r="N202" t="s">
        <v>74</v>
      </c>
      <c r="O202" t="s">
        <v>192</v>
      </c>
      <c r="R202" t="s">
        <v>15250</v>
      </c>
      <c r="S202" t="s">
        <v>193</v>
      </c>
      <c r="U202" t="s">
        <v>79</v>
      </c>
      <c r="V202" t="s">
        <v>4485</v>
      </c>
      <c r="AA202" t="s">
        <v>15251</v>
      </c>
      <c r="AC202" t="s">
        <v>6571</v>
      </c>
      <c r="AF202" t="s">
        <v>15252</v>
      </c>
      <c r="AK202" t="s">
        <v>15253</v>
      </c>
      <c r="AU202" s="2"/>
      <c r="BC202" s="2"/>
    </row>
    <row r="203" spans="1:55" x14ac:dyDescent="0.25">
      <c r="A203" t="s">
        <v>15255</v>
      </c>
      <c r="B203" t="s">
        <v>84</v>
      </c>
      <c r="C203" t="s">
        <v>4484</v>
      </c>
      <c r="E203" t="s">
        <v>2471</v>
      </c>
      <c r="F203">
        <v>1591058884436</v>
      </c>
      <c r="G203">
        <v>1263886907</v>
      </c>
      <c r="H203" t="s">
        <v>149</v>
      </c>
      <c r="K203" s="1">
        <v>44501</v>
      </c>
      <c r="L203" t="s">
        <v>86</v>
      </c>
      <c r="N203" t="s">
        <v>95</v>
      </c>
      <c r="O203" t="s">
        <v>192</v>
      </c>
      <c r="R203" t="s">
        <v>15256</v>
      </c>
      <c r="V203" t="s">
        <v>4485</v>
      </c>
      <c r="AA203" t="s">
        <v>4486</v>
      </c>
      <c r="AU203" s="2"/>
      <c r="BC203" s="2"/>
    </row>
    <row r="204" spans="1:55" x14ac:dyDescent="0.25">
      <c r="A204" t="s">
        <v>15258</v>
      </c>
      <c r="B204" t="s">
        <v>84</v>
      </c>
      <c r="C204" t="s">
        <v>3976</v>
      </c>
      <c r="E204" t="s">
        <v>3977</v>
      </c>
      <c r="F204">
        <v>1012447382651</v>
      </c>
      <c r="G204">
        <v>8870097106</v>
      </c>
      <c r="H204" t="s">
        <v>130</v>
      </c>
      <c r="K204" s="1">
        <v>44501</v>
      </c>
      <c r="L204" t="s">
        <v>86</v>
      </c>
      <c r="M204" s="2">
        <v>44501.588599537034</v>
      </c>
      <c r="N204" t="s">
        <v>74</v>
      </c>
      <c r="O204" t="s">
        <v>134</v>
      </c>
      <c r="R204" t="s">
        <v>350</v>
      </c>
      <c r="S204" t="s">
        <v>15259</v>
      </c>
      <c r="U204" t="s">
        <v>79</v>
      </c>
      <c r="V204" t="s">
        <v>15260</v>
      </c>
      <c r="AA204" t="s">
        <v>3980</v>
      </c>
      <c r="AU204" s="2"/>
      <c r="BC204" s="2"/>
    </row>
    <row r="205" spans="1:55" x14ac:dyDescent="0.25">
      <c r="A205" t="s">
        <v>15263</v>
      </c>
      <c r="B205" t="s">
        <v>84</v>
      </c>
      <c r="C205" t="s">
        <v>15264</v>
      </c>
      <c r="E205" t="s">
        <v>15265</v>
      </c>
      <c r="F205">
        <v>2000016254239</v>
      </c>
      <c r="G205">
        <v>4029153509</v>
      </c>
      <c r="H205" t="s">
        <v>150</v>
      </c>
      <c r="J205" t="s">
        <v>72</v>
      </c>
      <c r="K205" s="1">
        <v>44501</v>
      </c>
      <c r="L205" t="s">
        <v>188</v>
      </c>
      <c r="M205" s="2">
        <v>44501.590694444443</v>
      </c>
      <c r="N205" t="s">
        <v>74</v>
      </c>
      <c r="O205" t="s">
        <v>111</v>
      </c>
      <c r="R205" t="s">
        <v>15266</v>
      </c>
      <c r="S205" t="s">
        <v>15267</v>
      </c>
      <c r="U205" t="s">
        <v>77</v>
      </c>
      <c r="V205" t="s">
        <v>15268</v>
      </c>
      <c r="W205">
        <v>26051</v>
      </c>
      <c r="Y205" t="s">
        <v>15269</v>
      </c>
      <c r="AA205" t="s">
        <v>15270</v>
      </c>
      <c r="AG205" t="s">
        <v>15271</v>
      </c>
      <c r="AH205">
        <v>1</v>
      </c>
      <c r="AV205" s="2"/>
      <c r="BC205" s="2"/>
    </row>
    <row r="206" spans="1:55" x14ac:dyDescent="0.25">
      <c r="A206" t="s">
        <v>15293</v>
      </c>
      <c r="B206" t="s">
        <v>147</v>
      </c>
      <c r="C206" t="s">
        <v>15294</v>
      </c>
      <c r="D206" t="s">
        <v>1800</v>
      </c>
      <c r="E206" t="s">
        <v>15295</v>
      </c>
      <c r="G206">
        <v>671027201</v>
      </c>
      <c r="H206" t="s">
        <v>439</v>
      </c>
      <c r="K206" s="1">
        <v>44501</v>
      </c>
      <c r="L206" t="s">
        <v>188</v>
      </c>
      <c r="M206" s="2">
        <v>44501.625555555554</v>
      </c>
      <c r="N206" t="s">
        <v>74</v>
      </c>
      <c r="O206" t="s">
        <v>117</v>
      </c>
      <c r="R206" t="s">
        <v>76</v>
      </c>
      <c r="AU206" s="2"/>
      <c r="BC206" s="2"/>
    </row>
    <row r="207" spans="1:55" x14ac:dyDescent="0.25">
      <c r="A207" t="s">
        <v>760</v>
      </c>
      <c r="B207" t="s">
        <v>108</v>
      </c>
      <c r="C207" t="s">
        <v>761</v>
      </c>
      <c r="E207" t="s">
        <v>762</v>
      </c>
      <c r="F207">
        <v>1100051045993</v>
      </c>
      <c r="G207">
        <v>7421819606</v>
      </c>
      <c r="H207" t="s">
        <v>85</v>
      </c>
      <c r="J207" t="s">
        <v>104</v>
      </c>
      <c r="K207" s="1">
        <v>44502</v>
      </c>
      <c r="L207" t="s">
        <v>86</v>
      </c>
      <c r="M207" s="2">
        <v>44502.577453703707</v>
      </c>
      <c r="N207" t="s">
        <v>74</v>
      </c>
      <c r="O207" t="s">
        <v>131</v>
      </c>
      <c r="R207" t="s">
        <v>763</v>
      </c>
      <c r="S207" t="s">
        <v>77</v>
      </c>
      <c r="U207" t="s">
        <v>77</v>
      </c>
      <c r="V207" t="s">
        <v>764</v>
      </c>
      <c r="W207">
        <v>33177</v>
      </c>
      <c r="AA207" s="3">
        <v>672026672026</v>
      </c>
      <c r="AC207">
        <v>18071</v>
      </c>
      <c r="AF207" t="s">
        <v>765</v>
      </c>
      <c r="AG207" t="s">
        <v>766</v>
      </c>
      <c r="AH207" t="s">
        <v>78</v>
      </c>
      <c r="AK207" t="s">
        <v>767</v>
      </c>
      <c r="AN207">
        <v>1</v>
      </c>
      <c r="AV207" s="2"/>
      <c r="BC207" s="2"/>
    </row>
    <row r="208" spans="1:55" x14ac:dyDescent="0.25">
      <c r="A208" t="s">
        <v>1019</v>
      </c>
      <c r="B208" t="s">
        <v>108</v>
      </c>
      <c r="C208" t="s">
        <v>1020</v>
      </c>
      <c r="E208" t="s">
        <v>1021</v>
      </c>
      <c r="F208">
        <v>1200032162286</v>
      </c>
      <c r="G208">
        <v>625218209</v>
      </c>
      <c r="H208" t="s">
        <v>85</v>
      </c>
      <c r="I208" t="s">
        <v>98</v>
      </c>
      <c r="J208" t="s">
        <v>99</v>
      </c>
      <c r="K208" s="1">
        <v>44502</v>
      </c>
      <c r="L208" t="s">
        <v>73</v>
      </c>
      <c r="M208" s="2">
        <v>44502.500069444446</v>
      </c>
      <c r="N208" t="s">
        <v>74</v>
      </c>
      <c r="O208" t="s">
        <v>266</v>
      </c>
      <c r="R208" t="s">
        <v>1022</v>
      </c>
      <c r="S208" t="s">
        <v>1023</v>
      </c>
      <c r="U208" t="s">
        <v>77</v>
      </c>
      <c r="V208" t="s">
        <v>1024</v>
      </c>
      <c r="W208">
        <v>33093</v>
      </c>
      <c r="AA208">
        <v>866</v>
      </c>
      <c r="AG208" t="s">
        <v>1025</v>
      </c>
      <c r="AH208" t="s">
        <v>78</v>
      </c>
      <c r="AN208" t="s">
        <v>237</v>
      </c>
      <c r="AU208" s="2"/>
      <c r="BC208" s="2"/>
    </row>
    <row r="209" spans="1:55" x14ac:dyDescent="0.25">
      <c r="A209" t="s">
        <v>1237</v>
      </c>
      <c r="B209" t="s">
        <v>159</v>
      </c>
      <c r="C209" t="s">
        <v>1238</v>
      </c>
      <c r="E209" t="s">
        <v>1239</v>
      </c>
      <c r="F209">
        <v>2000008502094</v>
      </c>
      <c r="G209">
        <v>4005219806</v>
      </c>
      <c r="H209" t="s">
        <v>85</v>
      </c>
      <c r="I209" t="s">
        <v>98</v>
      </c>
      <c r="J209" t="s">
        <v>99</v>
      </c>
      <c r="K209" s="1">
        <v>44502</v>
      </c>
      <c r="L209" t="s">
        <v>73</v>
      </c>
      <c r="M209" s="2">
        <v>44502.416620370372</v>
      </c>
      <c r="N209" t="s">
        <v>74</v>
      </c>
      <c r="O209" t="s">
        <v>116</v>
      </c>
      <c r="R209" t="s">
        <v>1240</v>
      </c>
      <c r="S209" t="s">
        <v>1241</v>
      </c>
      <c r="U209" t="s">
        <v>79</v>
      </c>
      <c r="V209" t="s">
        <v>1242</v>
      </c>
      <c r="W209">
        <v>30322</v>
      </c>
      <c r="AA209" t="s">
        <v>1243</v>
      </c>
      <c r="AG209" t="s">
        <v>1244</v>
      </c>
      <c r="AH209" t="s">
        <v>78</v>
      </c>
      <c r="AN209" t="s">
        <v>101</v>
      </c>
      <c r="AU209" s="2"/>
      <c r="BC209" s="2"/>
    </row>
    <row r="210" spans="1:55" x14ac:dyDescent="0.25">
      <c r="A210" t="s">
        <v>1253</v>
      </c>
      <c r="B210" t="s">
        <v>84</v>
      </c>
      <c r="C210" t="s">
        <v>1254</v>
      </c>
      <c r="E210" t="s">
        <v>1255</v>
      </c>
      <c r="F210">
        <v>1200020766137</v>
      </c>
      <c r="G210">
        <v>521045300</v>
      </c>
      <c r="H210" t="s">
        <v>135</v>
      </c>
      <c r="K210" s="1">
        <v>44502</v>
      </c>
      <c r="L210" t="s">
        <v>73</v>
      </c>
      <c r="M210" s="2">
        <v>44502.456354166665</v>
      </c>
      <c r="N210" t="s">
        <v>87</v>
      </c>
      <c r="O210" t="s">
        <v>1077</v>
      </c>
      <c r="P210" t="s">
        <v>173</v>
      </c>
      <c r="Q210" t="s">
        <v>1256</v>
      </c>
      <c r="R210" t="s">
        <v>1257</v>
      </c>
      <c r="V210" t="s">
        <v>1258</v>
      </c>
      <c r="W210" t="s">
        <v>862</v>
      </c>
      <c r="AA210" t="s">
        <v>1259</v>
      </c>
      <c r="AC210">
        <v>10136</v>
      </c>
      <c r="AU210" s="2"/>
      <c r="BC210" s="2"/>
    </row>
    <row r="211" spans="1:55" x14ac:dyDescent="0.25">
      <c r="A211" t="s">
        <v>1261</v>
      </c>
      <c r="B211" t="s">
        <v>108</v>
      </c>
      <c r="C211" t="s">
        <v>1262</v>
      </c>
      <c r="E211" t="s">
        <v>1263</v>
      </c>
      <c r="F211">
        <v>1200036694646</v>
      </c>
      <c r="G211">
        <v>509457509</v>
      </c>
      <c r="H211" t="s">
        <v>85</v>
      </c>
      <c r="K211" s="1">
        <v>44502</v>
      </c>
      <c r="L211" t="s">
        <v>73</v>
      </c>
      <c r="M211" s="2">
        <v>44502.648414351854</v>
      </c>
      <c r="N211" t="s">
        <v>87</v>
      </c>
      <c r="O211" t="s">
        <v>1077</v>
      </c>
      <c r="P211" t="s">
        <v>185</v>
      </c>
      <c r="Q211" t="s">
        <v>1264</v>
      </c>
      <c r="R211" t="s">
        <v>1265</v>
      </c>
      <c r="V211" t="s">
        <v>1266</v>
      </c>
      <c r="AA211" t="s">
        <v>1267</v>
      </c>
      <c r="AU211" s="2"/>
      <c r="BC211" s="2"/>
    </row>
    <row r="212" spans="1:55" x14ac:dyDescent="0.25">
      <c r="A212" t="s">
        <v>1271</v>
      </c>
      <c r="B212" t="s">
        <v>110</v>
      </c>
      <c r="C212" t="s">
        <v>1272</v>
      </c>
      <c r="E212" t="s">
        <v>1273</v>
      </c>
      <c r="F212">
        <v>1900029105702</v>
      </c>
      <c r="G212">
        <v>570452900</v>
      </c>
      <c r="H212" t="s">
        <v>85</v>
      </c>
      <c r="J212" t="s">
        <v>104</v>
      </c>
      <c r="K212" s="1">
        <v>44502</v>
      </c>
      <c r="L212" t="s">
        <v>86</v>
      </c>
      <c r="M212" s="2">
        <v>44502.612395833334</v>
      </c>
      <c r="N212" t="s">
        <v>74</v>
      </c>
      <c r="O212" t="s">
        <v>127</v>
      </c>
      <c r="S212" t="s">
        <v>425</v>
      </c>
      <c r="U212" t="s">
        <v>77</v>
      </c>
      <c r="V212" t="s">
        <v>1274</v>
      </c>
      <c r="W212">
        <v>18274</v>
      </c>
      <c r="AA212" t="s">
        <v>1275</v>
      </c>
      <c r="AC212">
        <v>4572</v>
      </c>
      <c r="AF212" t="s">
        <v>1276</v>
      </c>
      <c r="AG212" t="s">
        <v>1277</v>
      </c>
      <c r="AH212" t="s">
        <v>122</v>
      </c>
      <c r="AK212" t="s">
        <v>1278</v>
      </c>
      <c r="AN212" t="s">
        <v>101</v>
      </c>
      <c r="AU212" s="2"/>
      <c r="BC212" s="2"/>
    </row>
    <row r="213" spans="1:55" x14ac:dyDescent="0.25">
      <c r="A213" t="s">
        <v>1285</v>
      </c>
      <c r="B213" t="s">
        <v>189</v>
      </c>
      <c r="C213" t="s">
        <v>1286</v>
      </c>
      <c r="E213" t="s">
        <v>1287</v>
      </c>
      <c r="F213">
        <v>1800021661405</v>
      </c>
      <c r="G213">
        <v>1112968204</v>
      </c>
      <c r="H213" t="s">
        <v>85</v>
      </c>
      <c r="J213" t="s">
        <v>104</v>
      </c>
      <c r="K213" s="1">
        <v>44502</v>
      </c>
      <c r="L213" t="s">
        <v>73</v>
      </c>
      <c r="M213" s="2">
        <v>44502.361238425925</v>
      </c>
      <c r="N213" t="s">
        <v>74</v>
      </c>
      <c r="O213" t="s">
        <v>201</v>
      </c>
      <c r="R213" t="s">
        <v>1288</v>
      </c>
      <c r="S213" t="s">
        <v>120</v>
      </c>
      <c r="U213" t="s">
        <v>77</v>
      </c>
      <c r="V213" t="s">
        <v>1289</v>
      </c>
      <c r="W213">
        <v>42989</v>
      </c>
      <c r="AA213" t="s">
        <v>1290</v>
      </c>
      <c r="AF213" t="s">
        <v>1291</v>
      </c>
      <c r="AG213" s="4" t="s">
        <v>1292</v>
      </c>
      <c r="AH213" t="s">
        <v>78</v>
      </c>
      <c r="AK213" t="s">
        <v>1293</v>
      </c>
      <c r="AN213" t="s">
        <v>101</v>
      </c>
      <c r="AO213" t="s">
        <v>101</v>
      </c>
      <c r="AU213" s="2"/>
      <c r="BC213" s="2"/>
    </row>
    <row r="214" spans="1:55" x14ac:dyDescent="0.25">
      <c r="A214" t="s">
        <v>1437</v>
      </c>
      <c r="B214" t="s">
        <v>110</v>
      </c>
      <c r="C214" t="s">
        <v>1438</v>
      </c>
      <c r="E214" t="s">
        <v>1439</v>
      </c>
      <c r="F214">
        <v>1012391650663</v>
      </c>
      <c r="G214">
        <v>9196884602</v>
      </c>
      <c r="H214" t="s">
        <v>85</v>
      </c>
      <c r="K214" s="1">
        <v>44502</v>
      </c>
      <c r="L214" t="s">
        <v>73</v>
      </c>
      <c r="N214" t="s">
        <v>95</v>
      </c>
      <c r="O214" t="s">
        <v>100</v>
      </c>
      <c r="R214" t="s">
        <v>1440</v>
      </c>
      <c r="V214" t="s">
        <v>1441</v>
      </c>
      <c r="AA214" t="s">
        <v>1442</v>
      </c>
      <c r="AU214" s="2"/>
      <c r="BC214" s="2"/>
    </row>
    <row r="215" spans="1:55" x14ac:dyDescent="0.25">
      <c r="A215" t="s">
        <v>1573</v>
      </c>
      <c r="B215" t="s">
        <v>108</v>
      </c>
      <c r="C215" t="s">
        <v>1574</v>
      </c>
      <c r="E215" t="s">
        <v>1575</v>
      </c>
      <c r="F215">
        <v>1800060753375</v>
      </c>
      <c r="H215" t="s">
        <v>98</v>
      </c>
      <c r="J215" t="s">
        <v>99</v>
      </c>
      <c r="K215" s="1">
        <v>44502</v>
      </c>
      <c r="L215" t="s">
        <v>73</v>
      </c>
      <c r="M215" s="2">
        <v>44502.401666666665</v>
      </c>
      <c r="N215" t="s">
        <v>74</v>
      </c>
      <c r="O215" t="s">
        <v>324</v>
      </c>
      <c r="R215" t="s">
        <v>1576</v>
      </c>
      <c r="S215" t="s">
        <v>77</v>
      </c>
      <c r="U215" t="s">
        <v>77</v>
      </c>
      <c r="V215" t="s">
        <v>1577</v>
      </c>
      <c r="W215">
        <v>53394</v>
      </c>
      <c r="AG215" s="4" t="s">
        <v>1578</v>
      </c>
      <c r="AH215" t="s">
        <v>78</v>
      </c>
      <c r="AN215" t="s">
        <v>101</v>
      </c>
      <c r="AU215" s="2"/>
      <c r="BC215" s="2"/>
    </row>
    <row r="216" spans="1:55" x14ac:dyDescent="0.25">
      <c r="A216" t="s">
        <v>1630</v>
      </c>
      <c r="B216" t="s">
        <v>159</v>
      </c>
      <c r="C216" t="s">
        <v>1631</v>
      </c>
      <c r="E216" t="s">
        <v>1632</v>
      </c>
      <c r="F216">
        <v>1200022625251</v>
      </c>
      <c r="H216" t="s">
        <v>98</v>
      </c>
      <c r="J216" t="s">
        <v>99</v>
      </c>
      <c r="K216" s="1">
        <v>44502</v>
      </c>
      <c r="L216" t="s">
        <v>86</v>
      </c>
      <c r="M216" s="2">
        <v>44502.494016203702</v>
      </c>
      <c r="N216" t="s">
        <v>74</v>
      </c>
      <c r="O216" t="s">
        <v>92</v>
      </c>
      <c r="R216" t="s">
        <v>1633</v>
      </c>
      <c r="S216" t="s">
        <v>1634</v>
      </c>
      <c r="U216" t="s">
        <v>77</v>
      </c>
      <c r="V216" t="s">
        <v>1635</v>
      </c>
      <c r="W216">
        <v>66166</v>
      </c>
      <c r="X216">
        <v>77558</v>
      </c>
      <c r="AG216" t="s">
        <v>1636</v>
      </c>
      <c r="AH216" t="s">
        <v>78</v>
      </c>
      <c r="AN216" t="s">
        <v>101</v>
      </c>
      <c r="AU216" s="2"/>
      <c r="BC216" s="2"/>
    </row>
    <row r="217" spans="1:55" x14ac:dyDescent="0.25">
      <c r="A217" t="s">
        <v>1695</v>
      </c>
      <c r="B217" t="s">
        <v>84</v>
      </c>
      <c r="C217" t="s">
        <v>1696</v>
      </c>
      <c r="E217" t="s">
        <v>1697</v>
      </c>
      <c r="F217">
        <v>1012379000435</v>
      </c>
      <c r="G217">
        <v>2954280501</v>
      </c>
      <c r="H217" t="s">
        <v>85</v>
      </c>
      <c r="J217" t="s">
        <v>104</v>
      </c>
      <c r="K217" s="1">
        <v>44502</v>
      </c>
      <c r="L217" t="s">
        <v>73</v>
      </c>
      <c r="M217" s="2">
        <v>44502.343032407407</v>
      </c>
      <c r="N217" t="s">
        <v>74</v>
      </c>
      <c r="O217" t="s">
        <v>131</v>
      </c>
      <c r="R217" t="s">
        <v>1698</v>
      </c>
      <c r="S217" t="s">
        <v>77</v>
      </c>
      <c r="U217" t="s">
        <v>77</v>
      </c>
      <c r="V217" t="s">
        <v>1699</v>
      </c>
      <c r="W217" t="s">
        <v>649</v>
      </c>
      <c r="X217" t="s">
        <v>1700</v>
      </c>
      <c r="AA217" t="s">
        <v>1701</v>
      </c>
      <c r="AC217" t="s">
        <v>1702</v>
      </c>
      <c r="AF217" t="s">
        <v>1703</v>
      </c>
      <c r="AG217" t="s">
        <v>1704</v>
      </c>
      <c r="AH217" t="s">
        <v>78</v>
      </c>
      <c r="AK217" t="s">
        <v>1705</v>
      </c>
      <c r="AN217">
        <v>1</v>
      </c>
      <c r="AU217" s="2"/>
      <c r="BC217" s="2"/>
    </row>
    <row r="218" spans="1:55" x14ac:dyDescent="0.25">
      <c r="A218" t="s">
        <v>1712</v>
      </c>
      <c r="B218" t="s">
        <v>108</v>
      </c>
      <c r="C218" t="s">
        <v>1713</v>
      </c>
      <c r="E218" t="s">
        <v>1714</v>
      </c>
      <c r="F218">
        <v>2000008050403</v>
      </c>
      <c r="H218" t="s">
        <v>98</v>
      </c>
      <c r="J218" t="s">
        <v>99</v>
      </c>
      <c r="K218" s="1">
        <v>44502</v>
      </c>
      <c r="L218" t="s">
        <v>86</v>
      </c>
      <c r="M218" s="2">
        <v>44502.540914351855</v>
      </c>
      <c r="N218" t="s">
        <v>74</v>
      </c>
      <c r="O218" t="s">
        <v>107</v>
      </c>
      <c r="R218" t="s">
        <v>1715</v>
      </c>
      <c r="S218" t="s">
        <v>1385</v>
      </c>
      <c r="U218" t="s">
        <v>77</v>
      </c>
      <c r="V218" t="s">
        <v>1716</v>
      </c>
      <c r="W218">
        <v>61557</v>
      </c>
      <c r="AG218" t="s">
        <v>1717</v>
      </c>
      <c r="AH218" t="s">
        <v>101</v>
      </c>
      <c r="AN218" t="s">
        <v>101</v>
      </c>
      <c r="AU218" s="2"/>
      <c r="BC218" s="2"/>
    </row>
    <row r="219" spans="1:55" x14ac:dyDescent="0.25">
      <c r="A219" t="s">
        <v>1731</v>
      </c>
      <c r="B219" t="s">
        <v>110</v>
      </c>
      <c r="C219" t="s">
        <v>1732</v>
      </c>
      <c r="E219" t="s">
        <v>894</v>
      </c>
      <c r="F219">
        <v>2000008691338</v>
      </c>
      <c r="H219" t="s">
        <v>98</v>
      </c>
      <c r="K219" s="1">
        <v>44502</v>
      </c>
      <c r="L219" t="s">
        <v>73</v>
      </c>
      <c r="M219" s="2">
        <v>44502.335902777777</v>
      </c>
      <c r="N219" t="s">
        <v>87</v>
      </c>
      <c r="O219" t="s">
        <v>107</v>
      </c>
      <c r="P219" t="s">
        <v>165</v>
      </c>
      <c r="Q219" t="s">
        <v>1733</v>
      </c>
      <c r="R219" t="s">
        <v>1734</v>
      </c>
      <c r="V219" t="s">
        <v>895</v>
      </c>
      <c r="AU219" s="2"/>
      <c r="BC219" s="2"/>
    </row>
    <row r="220" spans="1:55" x14ac:dyDescent="0.25">
      <c r="A220" t="s">
        <v>1746</v>
      </c>
      <c r="B220" t="s">
        <v>108</v>
      </c>
      <c r="C220" t="s">
        <v>1747</v>
      </c>
      <c r="E220" t="s">
        <v>323</v>
      </c>
      <c r="F220">
        <v>2000008051452</v>
      </c>
      <c r="G220">
        <v>9309392903</v>
      </c>
      <c r="H220" t="s">
        <v>135</v>
      </c>
      <c r="J220" t="s">
        <v>99</v>
      </c>
      <c r="K220" s="1">
        <v>44502</v>
      </c>
      <c r="L220" t="s">
        <v>86</v>
      </c>
      <c r="M220" s="2">
        <v>44502.432812500003</v>
      </c>
      <c r="N220" t="s">
        <v>74</v>
      </c>
      <c r="O220" t="s">
        <v>134</v>
      </c>
      <c r="R220" t="s">
        <v>1748</v>
      </c>
      <c r="S220" t="s">
        <v>1749</v>
      </c>
      <c r="U220" t="s">
        <v>77</v>
      </c>
      <c r="V220" t="s">
        <v>1750</v>
      </c>
      <c r="AA220" t="s">
        <v>1751</v>
      </c>
      <c r="AC220">
        <v>14235</v>
      </c>
      <c r="AF220" t="s">
        <v>1752</v>
      </c>
      <c r="AK220" t="s">
        <v>1753</v>
      </c>
      <c r="BC220" s="2"/>
    </row>
    <row r="221" spans="1:55" x14ac:dyDescent="0.25">
      <c r="A221" t="s">
        <v>1781</v>
      </c>
      <c r="B221" t="s">
        <v>226</v>
      </c>
      <c r="C221" t="s">
        <v>1782</v>
      </c>
      <c r="E221" t="s">
        <v>1783</v>
      </c>
      <c r="F221">
        <v>2000055169812</v>
      </c>
      <c r="G221">
        <v>7633937407</v>
      </c>
      <c r="H221" t="s">
        <v>135</v>
      </c>
      <c r="K221" s="1">
        <v>44502</v>
      </c>
      <c r="L221" t="s">
        <v>188</v>
      </c>
      <c r="N221" t="s">
        <v>95</v>
      </c>
      <c r="O221" t="s">
        <v>116</v>
      </c>
      <c r="R221" t="s">
        <v>1784</v>
      </c>
      <c r="AA221" t="s">
        <v>1785</v>
      </c>
      <c r="AU221" s="2"/>
      <c r="BC221" s="2"/>
    </row>
    <row r="222" spans="1:55" x14ac:dyDescent="0.25">
      <c r="A222" t="s">
        <v>1833</v>
      </c>
      <c r="B222" t="s">
        <v>189</v>
      </c>
      <c r="C222" t="s">
        <v>1834</v>
      </c>
      <c r="E222" t="s">
        <v>1835</v>
      </c>
      <c r="F222">
        <v>1800020738777</v>
      </c>
      <c r="G222">
        <v>9082823907</v>
      </c>
      <c r="H222" t="s">
        <v>85</v>
      </c>
      <c r="K222" s="1">
        <v>44502</v>
      </c>
      <c r="L222" t="s">
        <v>73</v>
      </c>
      <c r="M222" s="2">
        <v>44502.39949074074</v>
      </c>
      <c r="N222" t="s">
        <v>87</v>
      </c>
      <c r="O222" t="s">
        <v>190</v>
      </c>
      <c r="P222" t="s">
        <v>113</v>
      </c>
      <c r="Q222" t="s">
        <v>1836</v>
      </c>
      <c r="V222" t="s">
        <v>1837</v>
      </c>
      <c r="W222">
        <v>52565</v>
      </c>
      <c r="AA222" t="s">
        <v>1838</v>
      </c>
      <c r="AC222">
        <v>24200</v>
      </c>
      <c r="AU222" s="2"/>
      <c r="BC222" s="2"/>
    </row>
    <row r="223" spans="1:55" x14ac:dyDescent="0.25">
      <c r="A223" t="s">
        <v>1848</v>
      </c>
      <c r="B223" t="s">
        <v>159</v>
      </c>
      <c r="C223" t="s">
        <v>1849</v>
      </c>
      <c r="E223" t="s">
        <v>1850</v>
      </c>
      <c r="F223">
        <v>1900019413820</v>
      </c>
      <c r="G223">
        <v>598302103</v>
      </c>
      <c r="H223" t="s">
        <v>85</v>
      </c>
      <c r="J223" t="s">
        <v>104</v>
      </c>
      <c r="K223" s="1">
        <v>44502</v>
      </c>
      <c r="L223" t="s">
        <v>86</v>
      </c>
      <c r="M223" s="2">
        <v>44502.534270833334</v>
      </c>
      <c r="N223" t="s">
        <v>74</v>
      </c>
      <c r="O223" t="s">
        <v>111</v>
      </c>
      <c r="R223" t="s">
        <v>992</v>
      </c>
      <c r="S223" t="s">
        <v>1851</v>
      </c>
      <c r="U223" t="s">
        <v>77</v>
      </c>
      <c r="V223" t="s">
        <v>1852</v>
      </c>
      <c r="W223">
        <v>31151</v>
      </c>
      <c r="X223">
        <v>74954</v>
      </c>
      <c r="AA223" t="s">
        <v>1853</v>
      </c>
      <c r="AC223">
        <v>27121</v>
      </c>
      <c r="AF223" t="s">
        <v>1854</v>
      </c>
      <c r="AG223" t="s">
        <v>1855</v>
      </c>
      <c r="AH223" t="s">
        <v>78</v>
      </c>
      <c r="AK223" t="s">
        <v>1856</v>
      </c>
      <c r="AN223" t="s">
        <v>78</v>
      </c>
      <c r="AU223" s="2"/>
      <c r="BC223" s="2"/>
    </row>
    <row r="224" spans="1:55" x14ac:dyDescent="0.25">
      <c r="A224" t="s">
        <v>1859</v>
      </c>
      <c r="B224" t="s">
        <v>84</v>
      </c>
      <c r="C224" t="s">
        <v>1860</v>
      </c>
      <c r="E224" t="s">
        <v>1861</v>
      </c>
      <c r="F224">
        <v>1900027113394</v>
      </c>
      <c r="G224">
        <v>566225408</v>
      </c>
      <c r="H224" t="s">
        <v>85</v>
      </c>
      <c r="J224" t="s">
        <v>104</v>
      </c>
      <c r="K224" s="1">
        <v>44502</v>
      </c>
      <c r="L224" t="s">
        <v>86</v>
      </c>
      <c r="M224" s="2">
        <v>44502.614942129629</v>
      </c>
      <c r="N224" t="s">
        <v>74</v>
      </c>
      <c r="O224" t="s">
        <v>112</v>
      </c>
      <c r="R224" t="e">
        <f>447837654161/ Standard rate/ Single phase/ located inside/ parking ok/ Trainee ok/ id ok, not-applicable</f>
        <v>#NAME?</v>
      </c>
      <c r="S224" t="s">
        <v>1862</v>
      </c>
      <c r="U224" t="s">
        <v>79</v>
      </c>
      <c r="V224" t="s">
        <v>1863</v>
      </c>
      <c r="W224" t="s">
        <v>121</v>
      </c>
      <c r="AA224" t="s">
        <v>1864</v>
      </c>
      <c r="AC224">
        <v>3456</v>
      </c>
      <c r="AF224" t="s">
        <v>1865</v>
      </c>
      <c r="AG224" t="s">
        <v>1866</v>
      </c>
      <c r="AH224" t="s">
        <v>78</v>
      </c>
      <c r="AK224" t="s">
        <v>1867</v>
      </c>
      <c r="AN224" t="s">
        <v>121</v>
      </c>
      <c r="AU224" s="2"/>
      <c r="BC224" s="2"/>
    </row>
    <row r="225" spans="1:63" x14ac:dyDescent="0.25">
      <c r="A225" t="s">
        <v>1881</v>
      </c>
      <c r="B225" t="s">
        <v>84</v>
      </c>
      <c r="C225" t="s">
        <v>1882</v>
      </c>
      <c r="E225" t="s">
        <v>1883</v>
      </c>
      <c r="F225">
        <v>2700000726171</v>
      </c>
      <c r="G225">
        <v>7622837100</v>
      </c>
      <c r="H225" t="s">
        <v>85</v>
      </c>
      <c r="J225" t="s">
        <v>104</v>
      </c>
      <c r="K225" s="1">
        <v>44502</v>
      </c>
      <c r="L225" t="s">
        <v>73</v>
      </c>
      <c r="M225" s="2">
        <v>44502.333611111113</v>
      </c>
      <c r="N225" t="s">
        <v>74</v>
      </c>
      <c r="O225" t="s">
        <v>105</v>
      </c>
      <c r="R225" t="s">
        <v>1884</v>
      </c>
      <c r="S225" t="s">
        <v>106</v>
      </c>
      <c r="U225" t="s">
        <v>77</v>
      </c>
      <c r="V225" t="s">
        <v>1885</v>
      </c>
      <c r="W225" t="s">
        <v>1886</v>
      </c>
      <c r="X225" t="s">
        <v>1887</v>
      </c>
      <c r="AA225" t="s">
        <v>1888</v>
      </c>
      <c r="AC225">
        <v>4413</v>
      </c>
      <c r="AF225" t="s">
        <v>1889</v>
      </c>
      <c r="AG225" t="s">
        <v>1890</v>
      </c>
      <c r="AH225" t="s">
        <v>78</v>
      </c>
      <c r="AK225" t="s">
        <v>1891</v>
      </c>
      <c r="AN225" t="s">
        <v>101</v>
      </c>
      <c r="AU225" s="2"/>
      <c r="BC225" s="2"/>
    </row>
    <row r="226" spans="1:63" x14ac:dyDescent="0.25">
      <c r="A226" t="s">
        <v>1894</v>
      </c>
      <c r="B226" t="s">
        <v>159</v>
      </c>
      <c r="C226" t="s">
        <v>1895</v>
      </c>
      <c r="E226" t="s">
        <v>1896</v>
      </c>
      <c r="F226">
        <v>1900007413060</v>
      </c>
      <c r="G226">
        <v>597736704</v>
      </c>
      <c r="H226" t="s">
        <v>85</v>
      </c>
      <c r="I226" t="s">
        <v>98</v>
      </c>
      <c r="J226" t="s">
        <v>99</v>
      </c>
      <c r="K226" s="1">
        <v>44502</v>
      </c>
      <c r="L226" t="s">
        <v>188</v>
      </c>
      <c r="M226" s="2">
        <v>44502.487060185187</v>
      </c>
      <c r="N226" t="s">
        <v>74</v>
      </c>
      <c r="O226" t="s">
        <v>111</v>
      </c>
      <c r="R226" t="s">
        <v>1897</v>
      </c>
      <c r="S226" t="s">
        <v>1898</v>
      </c>
      <c r="U226" t="s">
        <v>79</v>
      </c>
      <c r="V226" t="s">
        <v>1899</v>
      </c>
      <c r="W226">
        <v>60718</v>
      </c>
      <c r="AA226" t="s">
        <v>1900</v>
      </c>
      <c r="AG226" t="s">
        <v>1901</v>
      </c>
      <c r="AH226" t="s">
        <v>78</v>
      </c>
      <c r="AN226" t="s">
        <v>78</v>
      </c>
      <c r="AU226" s="2"/>
      <c r="BC226" s="2"/>
    </row>
    <row r="227" spans="1:63" x14ac:dyDescent="0.25">
      <c r="A227" t="s">
        <v>1915</v>
      </c>
      <c r="B227" t="s">
        <v>189</v>
      </c>
      <c r="C227" t="s">
        <v>1007</v>
      </c>
      <c r="E227" t="s">
        <v>1008</v>
      </c>
      <c r="F227">
        <v>1800031000768</v>
      </c>
      <c r="G227">
        <v>1146359105</v>
      </c>
      <c r="H227" t="s">
        <v>85</v>
      </c>
      <c r="K227" s="1">
        <v>44502</v>
      </c>
      <c r="L227" t="s">
        <v>86</v>
      </c>
      <c r="N227" t="s">
        <v>95</v>
      </c>
      <c r="O227" t="s">
        <v>324</v>
      </c>
      <c r="R227" t="s">
        <v>207</v>
      </c>
      <c r="V227" t="s">
        <v>1009</v>
      </c>
      <c r="AA227">
        <v>5069620</v>
      </c>
      <c r="AU227" s="2"/>
      <c r="BC227" s="2"/>
    </row>
    <row r="228" spans="1:63" x14ac:dyDescent="0.25">
      <c r="A228" t="s">
        <v>2005</v>
      </c>
      <c r="B228" t="s">
        <v>159</v>
      </c>
      <c r="C228" t="s">
        <v>2006</v>
      </c>
      <c r="E228" t="s">
        <v>610</v>
      </c>
      <c r="F228">
        <v>1012741744244</v>
      </c>
      <c r="G228">
        <v>9354066502</v>
      </c>
      <c r="H228" t="s">
        <v>85</v>
      </c>
      <c r="I228" t="s">
        <v>98</v>
      </c>
      <c r="J228" t="s">
        <v>99</v>
      </c>
      <c r="K228" s="1">
        <v>44502</v>
      </c>
      <c r="L228" t="s">
        <v>86</v>
      </c>
      <c r="M228" s="2">
        <v>44502.590925925928</v>
      </c>
      <c r="N228" t="s">
        <v>74</v>
      </c>
      <c r="O228" t="s">
        <v>118</v>
      </c>
      <c r="R228" t="s">
        <v>2007</v>
      </c>
      <c r="S228" t="s">
        <v>2008</v>
      </c>
      <c r="U228" t="s">
        <v>77</v>
      </c>
      <c r="V228" t="s">
        <v>2009</v>
      </c>
      <c r="W228">
        <v>19907</v>
      </c>
      <c r="AA228" t="s">
        <v>2010</v>
      </c>
      <c r="AG228" t="s">
        <v>2011</v>
      </c>
      <c r="AH228" t="s">
        <v>78</v>
      </c>
      <c r="AN228" t="s">
        <v>101</v>
      </c>
      <c r="AU228" s="2"/>
      <c r="BC228" s="2"/>
    </row>
    <row r="229" spans="1:63" x14ac:dyDescent="0.25">
      <c r="A229" t="s">
        <v>2030</v>
      </c>
      <c r="B229" t="s">
        <v>189</v>
      </c>
      <c r="C229" t="s">
        <v>2031</v>
      </c>
      <c r="E229" t="s">
        <v>2032</v>
      </c>
      <c r="F229">
        <v>1800020489407</v>
      </c>
      <c r="H229" t="s">
        <v>98</v>
      </c>
      <c r="J229" t="s">
        <v>99</v>
      </c>
      <c r="K229" s="1">
        <v>44502</v>
      </c>
      <c r="L229" t="s">
        <v>73</v>
      </c>
      <c r="M229" s="2">
        <v>44502.437199074076</v>
      </c>
      <c r="N229" t="s">
        <v>74</v>
      </c>
      <c r="O229" t="s">
        <v>324</v>
      </c>
      <c r="R229" t="s">
        <v>207</v>
      </c>
      <c r="S229" t="s">
        <v>471</v>
      </c>
      <c r="U229" t="s">
        <v>77</v>
      </c>
      <c r="V229" t="s">
        <v>2033</v>
      </c>
      <c r="W229">
        <v>65031</v>
      </c>
      <c r="AG229" s="4" t="s">
        <v>2034</v>
      </c>
      <c r="AH229" t="s">
        <v>78</v>
      </c>
      <c r="AN229" t="s">
        <v>101</v>
      </c>
      <c r="AV229" s="2"/>
      <c r="BC229" s="2"/>
      <c r="BK229" s="5"/>
    </row>
    <row r="230" spans="1:63" x14ac:dyDescent="0.25">
      <c r="A230" t="s">
        <v>2098</v>
      </c>
      <c r="B230" t="s">
        <v>189</v>
      </c>
      <c r="C230" t="s">
        <v>2099</v>
      </c>
      <c r="E230" t="s">
        <v>2100</v>
      </c>
      <c r="F230">
        <v>1800021405300</v>
      </c>
      <c r="H230" t="s">
        <v>98</v>
      </c>
      <c r="J230" t="s">
        <v>99</v>
      </c>
      <c r="K230" s="1">
        <v>44502</v>
      </c>
      <c r="L230" t="s">
        <v>73</v>
      </c>
      <c r="M230" s="2">
        <v>44502.445162037038</v>
      </c>
      <c r="N230" t="s">
        <v>74</v>
      </c>
      <c r="O230" t="s">
        <v>201</v>
      </c>
      <c r="R230" t="s">
        <v>2101</v>
      </c>
      <c r="S230" t="s">
        <v>2102</v>
      </c>
      <c r="U230" t="s">
        <v>77</v>
      </c>
      <c r="V230" t="s">
        <v>2103</v>
      </c>
      <c r="W230">
        <v>60827</v>
      </c>
      <c r="AG230" s="4" t="s">
        <v>2104</v>
      </c>
      <c r="AH230" t="s">
        <v>78</v>
      </c>
      <c r="AN230" t="s">
        <v>101</v>
      </c>
      <c r="AU230" s="2"/>
      <c r="BC230" s="2"/>
      <c r="BK230" s="5"/>
    </row>
    <row r="231" spans="1:63" x14ac:dyDescent="0.25">
      <c r="A231" t="s">
        <v>2117</v>
      </c>
      <c r="B231" t="s">
        <v>189</v>
      </c>
      <c r="C231" t="s">
        <v>2118</v>
      </c>
      <c r="E231" t="s">
        <v>2119</v>
      </c>
      <c r="F231">
        <v>1800021907391</v>
      </c>
      <c r="G231">
        <v>1112546009</v>
      </c>
      <c r="H231" t="s">
        <v>85</v>
      </c>
      <c r="K231" s="1">
        <v>44502</v>
      </c>
      <c r="L231" t="s">
        <v>73</v>
      </c>
      <c r="N231" t="s">
        <v>700</v>
      </c>
      <c r="O231" t="s">
        <v>201</v>
      </c>
      <c r="R231" t="s">
        <v>2120</v>
      </c>
      <c r="V231" t="s">
        <v>2121</v>
      </c>
      <c r="AA231">
        <v>4430979</v>
      </c>
      <c r="AV231" s="2"/>
      <c r="BC231" s="2"/>
    </row>
    <row r="232" spans="1:63" x14ac:dyDescent="0.25">
      <c r="A232" t="s">
        <v>2130</v>
      </c>
      <c r="B232" t="s">
        <v>189</v>
      </c>
      <c r="C232" t="s">
        <v>2131</v>
      </c>
      <c r="E232" t="s">
        <v>2132</v>
      </c>
      <c r="F232">
        <v>1800020203930</v>
      </c>
      <c r="G232">
        <v>1117165202</v>
      </c>
      <c r="H232" t="s">
        <v>85</v>
      </c>
      <c r="J232" t="s">
        <v>104</v>
      </c>
      <c r="K232" s="1">
        <v>44502</v>
      </c>
      <c r="L232" t="s">
        <v>86</v>
      </c>
      <c r="M232" s="2">
        <v>44502.619988425926</v>
      </c>
      <c r="N232" t="s">
        <v>74</v>
      </c>
      <c r="O232" t="s">
        <v>201</v>
      </c>
      <c r="R232" t="s">
        <v>207</v>
      </c>
      <c r="S232" t="s">
        <v>2133</v>
      </c>
      <c r="U232" t="s">
        <v>77</v>
      </c>
      <c r="V232" t="s">
        <v>2134</v>
      </c>
      <c r="W232">
        <v>68849</v>
      </c>
      <c r="AA232" t="s">
        <v>2135</v>
      </c>
      <c r="AC232">
        <v>23619</v>
      </c>
      <c r="AF232" t="s">
        <v>2136</v>
      </c>
      <c r="AG232" s="4" t="s">
        <v>2137</v>
      </c>
      <c r="AH232" t="s">
        <v>78</v>
      </c>
      <c r="AK232" t="s">
        <v>2138</v>
      </c>
      <c r="AN232" t="s">
        <v>101</v>
      </c>
      <c r="AU232" s="2"/>
      <c r="BC232" s="2"/>
      <c r="BK232" s="5"/>
    </row>
    <row r="233" spans="1:63" x14ac:dyDescent="0.25">
      <c r="A233" t="s">
        <v>2254</v>
      </c>
      <c r="B233" t="s">
        <v>84</v>
      </c>
      <c r="C233" t="s">
        <v>2255</v>
      </c>
      <c r="E233" t="s">
        <v>2256</v>
      </c>
      <c r="F233">
        <v>1012960948273</v>
      </c>
      <c r="G233">
        <v>2987696005</v>
      </c>
      <c r="H233" t="s">
        <v>85</v>
      </c>
      <c r="J233" t="s">
        <v>104</v>
      </c>
      <c r="K233" s="1">
        <v>44502</v>
      </c>
      <c r="L233" t="s">
        <v>73</v>
      </c>
      <c r="M233" s="2">
        <v>44502.334756944445</v>
      </c>
      <c r="N233" t="s">
        <v>74</v>
      </c>
      <c r="O233" t="s">
        <v>100</v>
      </c>
      <c r="R233" t="s">
        <v>2257</v>
      </c>
      <c r="S233" t="s">
        <v>2258</v>
      </c>
      <c r="U233" t="s">
        <v>79</v>
      </c>
      <c r="V233" s="4" t="s">
        <v>2259</v>
      </c>
      <c r="W233">
        <v>14200</v>
      </c>
      <c r="AA233" t="s">
        <v>2260</v>
      </c>
      <c r="AC233">
        <v>14929</v>
      </c>
      <c r="AF233" t="s">
        <v>2261</v>
      </c>
      <c r="AG233" t="s">
        <v>2262</v>
      </c>
      <c r="AH233" t="s">
        <v>78</v>
      </c>
      <c r="AK233" t="s">
        <v>2263</v>
      </c>
      <c r="AN233" t="s">
        <v>101</v>
      </c>
      <c r="AU233" s="2"/>
      <c r="BC233" s="2"/>
      <c r="BK233" s="5"/>
    </row>
    <row r="234" spans="1:63" x14ac:dyDescent="0.25">
      <c r="A234" t="s">
        <v>2297</v>
      </c>
      <c r="B234" t="s">
        <v>84</v>
      </c>
      <c r="C234" t="s">
        <v>2298</v>
      </c>
      <c r="E234" t="s">
        <v>2299</v>
      </c>
      <c r="F234">
        <v>1023545834971</v>
      </c>
      <c r="G234">
        <v>9134539302</v>
      </c>
      <c r="H234" t="s">
        <v>85</v>
      </c>
      <c r="J234" t="s">
        <v>104</v>
      </c>
      <c r="K234" s="1">
        <v>44502</v>
      </c>
      <c r="L234" t="s">
        <v>73</v>
      </c>
      <c r="M234" s="2">
        <v>44502.512152777781</v>
      </c>
      <c r="N234" t="s">
        <v>74</v>
      </c>
      <c r="O234" t="s">
        <v>216</v>
      </c>
      <c r="R234" t="s">
        <v>2300</v>
      </c>
      <c r="S234" t="s">
        <v>366</v>
      </c>
      <c r="U234" t="s">
        <v>79</v>
      </c>
      <c r="V234" t="s">
        <v>2301</v>
      </c>
      <c r="W234">
        <v>30713</v>
      </c>
      <c r="AA234" t="s">
        <v>2302</v>
      </c>
      <c r="AC234">
        <v>10410</v>
      </c>
      <c r="AF234" t="s">
        <v>2303</v>
      </c>
      <c r="AG234" t="s">
        <v>2304</v>
      </c>
      <c r="AH234" t="s">
        <v>101</v>
      </c>
      <c r="AK234" t="s">
        <v>2305</v>
      </c>
      <c r="AN234" t="s">
        <v>101</v>
      </c>
      <c r="AU234" s="2"/>
      <c r="BC234" s="2"/>
      <c r="BK234" s="5"/>
    </row>
    <row r="235" spans="1:63" x14ac:dyDescent="0.25">
      <c r="A235" t="s">
        <v>2337</v>
      </c>
      <c r="B235" t="s">
        <v>84</v>
      </c>
      <c r="C235" t="s">
        <v>2338</v>
      </c>
      <c r="E235" t="s">
        <v>2339</v>
      </c>
      <c r="F235">
        <v>1800054966754</v>
      </c>
      <c r="G235">
        <v>7644587900</v>
      </c>
      <c r="H235" t="s">
        <v>98</v>
      </c>
      <c r="J235" t="s">
        <v>99</v>
      </c>
      <c r="K235" s="1">
        <v>44502</v>
      </c>
      <c r="L235" t="s">
        <v>86</v>
      </c>
      <c r="M235" s="2">
        <v>44502.446597222224</v>
      </c>
      <c r="N235" t="s">
        <v>74</v>
      </c>
      <c r="O235" t="s">
        <v>190</v>
      </c>
      <c r="R235" t="s">
        <v>2340</v>
      </c>
      <c r="S235" t="s">
        <v>106</v>
      </c>
      <c r="U235" t="s">
        <v>77</v>
      </c>
      <c r="V235" t="s">
        <v>2341</v>
      </c>
      <c r="W235">
        <v>44120</v>
      </c>
      <c r="AA235">
        <v>804335</v>
      </c>
      <c r="AG235" s="4" t="s">
        <v>2342</v>
      </c>
      <c r="AH235" t="s">
        <v>78</v>
      </c>
      <c r="AN235" t="s">
        <v>101</v>
      </c>
      <c r="AV235" s="2"/>
      <c r="BC235" s="2"/>
    </row>
    <row r="236" spans="1:63" x14ac:dyDescent="0.25">
      <c r="A236" t="s">
        <v>2345</v>
      </c>
      <c r="B236" t="s">
        <v>84</v>
      </c>
      <c r="C236" t="s">
        <v>2338</v>
      </c>
      <c r="E236" t="s">
        <v>2339</v>
      </c>
      <c r="F236">
        <v>1800054966754</v>
      </c>
      <c r="G236">
        <v>7644587900</v>
      </c>
      <c r="H236" t="s">
        <v>135</v>
      </c>
      <c r="K236" s="1">
        <v>44502</v>
      </c>
      <c r="L236" t="s">
        <v>86</v>
      </c>
      <c r="M236" s="2">
        <v>44502.48333333333</v>
      </c>
      <c r="N236" t="s">
        <v>87</v>
      </c>
      <c r="O236" t="s">
        <v>190</v>
      </c>
      <c r="P236" t="s">
        <v>262</v>
      </c>
      <c r="Q236" t="s">
        <v>2346</v>
      </c>
      <c r="R236" t="s">
        <v>2347</v>
      </c>
      <c r="V236" t="s">
        <v>2348</v>
      </c>
      <c r="AA236" s="3">
        <v>894335804335</v>
      </c>
      <c r="AC236" t="s">
        <v>2349</v>
      </c>
      <c r="AV236" s="2"/>
      <c r="BC236" s="2"/>
    </row>
    <row r="237" spans="1:63" x14ac:dyDescent="0.25">
      <c r="A237" t="s">
        <v>2352</v>
      </c>
      <c r="B237" t="s">
        <v>84</v>
      </c>
      <c r="C237" t="s">
        <v>2353</v>
      </c>
      <c r="E237" t="s">
        <v>2354</v>
      </c>
      <c r="F237">
        <v>1900061082154</v>
      </c>
      <c r="G237">
        <v>8939486606</v>
      </c>
      <c r="H237" t="s">
        <v>98</v>
      </c>
      <c r="J237" t="s">
        <v>99</v>
      </c>
      <c r="K237" s="1">
        <v>44502</v>
      </c>
      <c r="L237" t="s">
        <v>73</v>
      </c>
      <c r="M237" s="2">
        <v>44502.430497685185</v>
      </c>
      <c r="N237" t="s">
        <v>74</v>
      </c>
      <c r="O237" t="s">
        <v>117</v>
      </c>
      <c r="R237" t="s">
        <v>2355</v>
      </c>
      <c r="S237" t="s">
        <v>2356</v>
      </c>
      <c r="U237" t="s">
        <v>77</v>
      </c>
      <c r="V237" t="s">
        <v>2357</v>
      </c>
      <c r="W237" t="s">
        <v>2358</v>
      </c>
      <c r="AG237" t="s">
        <v>2359</v>
      </c>
      <c r="AH237" t="s">
        <v>78</v>
      </c>
      <c r="AN237" t="s">
        <v>101</v>
      </c>
      <c r="AV237" s="2"/>
      <c r="BC237" s="2"/>
    </row>
    <row r="238" spans="1:63" x14ac:dyDescent="0.25">
      <c r="A238" t="s">
        <v>2408</v>
      </c>
      <c r="B238" t="s">
        <v>159</v>
      </c>
      <c r="C238" t="s">
        <v>2409</v>
      </c>
      <c r="E238" t="s">
        <v>2410</v>
      </c>
      <c r="F238">
        <v>1200032485282</v>
      </c>
      <c r="H238" t="s">
        <v>98</v>
      </c>
      <c r="K238" s="1">
        <v>44502</v>
      </c>
      <c r="L238" t="s">
        <v>86</v>
      </c>
      <c r="M238" s="2">
        <v>44502.530011574076</v>
      </c>
      <c r="N238" t="s">
        <v>87</v>
      </c>
      <c r="O238" t="s">
        <v>94</v>
      </c>
      <c r="P238" t="s">
        <v>428</v>
      </c>
      <c r="Q238" t="s">
        <v>2411</v>
      </c>
      <c r="R238" t="s">
        <v>2412</v>
      </c>
      <c r="V238" t="s">
        <v>2413</v>
      </c>
      <c r="AV238" s="2"/>
      <c r="BC238" s="2"/>
    </row>
    <row r="239" spans="1:63" x14ac:dyDescent="0.25">
      <c r="A239" t="s">
        <v>2447</v>
      </c>
      <c r="B239" t="s">
        <v>84</v>
      </c>
      <c r="C239" t="s">
        <v>2448</v>
      </c>
      <c r="E239" t="s">
        <v>2449</v>
      </c>
      <c r="F239">
        <v>1900011262474</v>
      </c>
      <c r="G239">
        <v>9091632609</v>
      </c>
      <c r="H239" t="s">
        <v>135</v>
      </c>
      <c r="K239" s="1">
        <v>44502</v>
      </c>
      <c r="L239" t="s">
        <v>73</v>
      </c>
      <c r="M239" s="2">
        <v>44502.356851851851</v>
      </c>
      <c r="N239" t="s">
        <v>87</v>
      </c>
      <c r="O239" t="s">
        <v>127</v>
      </c>
      <c r="P239" t="s">
        <v>113</v>
      </c>
      <c r="Q239" t="s">
        <v>2450</v>
      </c>
      <c r="R239" t="s">
        <v>2451</v>
      </c>
      <c r="V239" t="s">
        <v>2452</v>
      </c>
      <c r="AA239" t="s">
        <v>2453</v>
      </c>
      <c r="AU239" s="2"/>
      <c r="BC239" s="2"/>
      <c r="BK239" s="5"/>
    </row>
    <row r="240" spans="1:63" x14ac:dyDescent="0.25">
      <c r="A240" t="s">
        <v>2455</v>
      </c>
      <c r="B240" t="s">
        <v>108</v>
      </c>
      <c r="C240" t="s">
        <v>2456</v>
      </c>
      <c r="E240" t="s">
        <v>2457</v>
      </c>
      <c r="F240">
        <v>1200042096773</v>
      </c>
      <c r="H240" t="s">
        <v>98</v>
      </c>
      <c r="K240" s="1">
        <v>44502</v>
      </c>
      <c r="L240" t="s">
        <v>86</v>
      </c>
      <c r="N240" t="s">
        <v>95</v>
      </c>
      <c r="O240" t="s">
        <v>94</v>
      </c>
      <c r="R240" t="s">
        <v>2458</v>
      </c>
      <c r="V240" t="s">
        <v>2459</v>
      </c>
      <c r="AU240" s="2"/>
      <c r="BC240" s="2"/>
    </row>
    <row r="241" spans="1:63" x14ac:dyDescent="0.25">
      <c r="A241" t="s">
        <v>2622</v>
      </c>
      <c r="B241" t="s">
        <v>84</v>
      </c>
      <c r="C241" t="s">
        <v>2623</v>
      </c>
      <c r="E241" t="s">
        <v>797</v>
      </c>
      <c r="F241">
        <v>2000008340041</v>
      </c>
      <c r="H241" t="s">
        <v>98</v>
      </c>
      <c r="J241" t="s">
        <v>99</v>
      </c>
      <c r="K241" s="1">
        <v>44502</v>
      </c>
      <c r="L241" t="s">
        <v>73</v>
      </c>
      <c r="M241" s="2">
        <v>44502.381168981483</v>
      </c>
      <c r="N241" t="s">
        <v>74</v>
      </c>
      <c r="O241" t="s">
        <v>107</v>
      </c>
      <c r="R241" t="s">
        <v>2624</v>
      </c>
      <c r="S241" t="s">
        <v>213</v>
      </c>
      <c r="U241" t="s">
        <v>77</v>
      </c>
      <c r="V241" t="s">
        <v>2625</v>
      </c>
      <c r="W241">
        <v>7598</v>
      </c>
      <c r="X241">
        <v>59555</v>
      </c>
      <c r="AG241" t="s">
        <v>2626</v>
      </c>
      <c r="AH241" t="s">
        <v>101</v>
      </c>
      <c r="AN241" t="s">
        <v>101</v>
      </c>
      <c r="AU241" s="2"/>
      <c r="BC241" s="2"/>
      <c r="BK241" s="5"/>
    </row>
    <row r="242" spans="1:63" x14ac:dyDescent="0.25">
      <c r="A242" t="s">
        <v>2865</v>
      </c>
      <c r="B242" t="s">
        <v>189</v>
      </c>
      <c r="C242" t="s">
        <v>2866</v>
      </c>
      <c r="E242" t="s">
        <v>2867</v>
      </c>
      <c r="F242">
        <v>1591019438213</v>
      </c>
      <c r="G242">
        <v>1289841804</v>
      </c>
      <c r="H242" t="s">
        <v>135</v>
      </c>
      <c r="K242" s="1">
        <v>44502</v>
      </c>
      <c r="L242" t="s">
        <v>86</v>
      </c>
      <c r="M242" s="2">
        <v>44496.498194444444</v>
      </c>
      <c r="N242" t="s">
        <v>95</v>
      </c>
      <c r="O242" t="s">
        <v>162</v>
      </c>
      <c r="R242" t="s">
        <v>2868</v>
      </c>
      <c r="V242" t="s">
        <v>2869</v>
      </c>
      <c r="AA242" t="s">
        <v>2870</v>
      </c>
      <c r="AU242" s="2"/>
      <c r="BC242" s="2"/>
    </row>
    <row r="243" spans="1:63" x14ac:dyDescent="0.25">
      <c r="A243" t="s">
        <v>2893</v>
      </c>
      <c r="B243" t="s">
        <v>84</v>
      </c>
      <c r="C243" t="s">
        <v>2894</v>
      </c>
      <c r="E243" t="s">
        <v>2895</v>
      </c>
      <c r="F243">
        <v>1200021763689</v>
      </c>
      <c r="H243" t="s">
        <v>98</v>
      </c>
      <c r="J243" t="s">
        <v>99</v>
      </c>
      <c r="K243" s="1">
        <v>44502</v>
      </c>
      <c r="L243" t="s">
        <v>73</v>
      </c>
      <c r="M243" s="2">
        <v>44502.328090277777</v>
      </c>
      <c r="N243" t="s">
        <v>74</v>
      </c>
      <c r="O243" t="s">
        <v>92</v>
      </c>
      <c r="R243" t="s">
        <v>2896</v>
      </c>
      <c r="S243" t="s">
        <v>426</v>
      </c>
      <c r="U243" t="s">
        <v>77</v>
      </c>
      <c r="V243" t="s">
        <v>2897</v>
      </c>
      <c r="W243">
        <v>22601</v>
      </c>
      <c r="X243">
        <v>69395</v>
      </c>
      <c r="AG243" t="s">
        <v>2898</v>
      </c>
      <c r="AH243" t="s">
        <v>78</v>
      </c>
      <c r="AN243" t="s">
        <v>101</v>
      </c>
      <c r="BC243" s="2"/>
      <c r="BK243" s="5"/>
    </row>
    <row r="244" spans="1:63" x14ac:dyDescent="0.25">
      <c r="A244" t="s">
        <v>3043</v>
      </c>
      <c r="B244" t="s">
        <v>84</v>
      </c>
      <c r="C244" t="s">
        <v>3044</v>
      </c>
      <c r="E244" t="s">
        <v>3045</v>
      </c>
      <c r="F244">
        <v>1012857871010</v>
      </c>
      <c r="G244">
        <v>3298631608</v>
      </c>
      <c r="H244" t="s">
        <v>85</v>
      </c>
      <c r="J244" t="s">
        <v>104</v>
      </c>
      <c r="K244" s="1">
        <v>44502</v>
      </c>
      <c r="L244" t="s">
        <v>73</v>
      </c>
      <c r="M244" s="2">
        <v>44502.377685185187</v>
      </c>
      <c r="N244" t="s">
        <v>74</v>
      </c>
      <c r="O244" t="s">
        <v>1224</v>
      </c>
      <c r="R244" t="s">
        <v>3046</v>
      </c>
      <c r="S244" t="s">
        <v>139</v>
      </c>
      <c r="U244" t="s">
        <v>77</v>
      </c>
      <c r="V244" s="4" t="s">
        <v>3047</v>
      </c>
      <c r="W244">
        <v>1</v>
      </c>
      <c r="AA244" t="s">
        <v>3048</v>
      </c>
      <c r="AC244" t="s">
        <v>3049</v>
      </c>
      <c r="AF244" t="s">
        <v>3050</v>
      </c>
      <c r="AG244" t="s">
        <v>3051</v>
      </c>
      <c r="AH244">
        <v>1</v>
      </c>
      <c r="AK244" t="s">
        <v>3052</v>
      </c>
      <c r="AN244" t="s">
        <v>139</v>
      </c>
      <c r="AU244" s="2"/>
      <c r="BC244" s="2"/>
      <c r="BK244" s="5"/>
    </row>
    <row r="245" spans="1:63" x14ac:dyDescent="0.25">
      <c r="A245" t="s">
        <v>3171</v>
      </c>
      <c r="B245" t="s">
        <v>84</v>
      </c>
      <c r="C245" t="s">
        <v>3172</v>
      </c>
      <c r="E245" t="s">
        <v>3173</v>
      </c>
      <c r="F245">
        <v>1591051428290</v>
      </c>
      <c r="G245">
        <v>1273158004</v>
      </c>
      <c r="H245" t="s">
        <v>85</v>
      </c>
      <c r="J245" t="s">
        <v>104</v>
      </c>
      <c r="K245" s="1">
        <v>44502</v>
      </c>
      <c r="L245" t="s">
        <v>73</v>
      </c>
      <c r="M245" s="2">
        <v>44502.455694444441</v>
      </c>
      <c r="N245" t="s">
        <v>74</v>
      </c>
      <c r="O245" t="s">
        <v>192</v>
      </c>
      <c r="R245" t="s">
        <v>3174</v>
      </c>
      <c r="S245" t="s">
        <v>193</v>
      </c>
      <c r="U245" t="s">
        <v>77</v>
      </c>
      <c r="V245" t="s">
        <v>3175</v>
      </c>
      <c r="W245" t="s">
        <v>3176</v>
      </c>
      <c r="AA245" t="s">
        <v>3177</v>
      </c>
      <c r="AC245" t="s">
        <v>3178</v>
      </c>
      <c r="AF245" t="s">
        <v>3179</v>
      </c>
      <c r="AG245" s="4" t="s">
        <v>3180</v>
      </c>
      <c r="AH245" t="s">
        <v>78</v>
      </c>
      <c r="AK245" t="s">
        <v>3181</v>
      </c>
      <c r="AN245" t="s">
        <v>121</v>
      </c>
      <c r="AU245" s="2"/>
      <c r="BC245" s="2"/>
      <c r="BK245" s="5"/>
    </row>
    <row r="246" spans="1:63" x14ac:dyDescent="0.25">
      <c r="A246" t="s">
        <v>3208</v>
      </c>
      <c r="B246" t="s">
        <v>84</v>
      </c>
      <c r="C246" t="s">
        <v>3209</v>
      </c>
      <c r="E246" t="s">
        <v>3210</v>
      </c>
      <c r="F246">
        <v>1507302120180</v>
      </c>
      <c r="G246">
        <v>7428503603</v>
      </c>
      <c r="H246" t="s">
        <v>85</v>
      </c>
      <c r="I246" t="s">
        <v>98</v>
      </c>
      <c r="J246" t="s">
        <v>99</v>
      </c>
      <c r="K246" s="1">
        <v>44502</v>
      </c>
      <c r="L246" t="s">
        <v>73</v>
      </c>
      <c r="M246" s="2">
        <v>44502.478472222225</v>
      </c>
      <c r="N246" t="s">
        <v>74</v>
      </c>
      <c r="O246" t="s">
        <v>218</v>
      </c>
      <c r="R246" t="s">
        <v>231</v>
      </c>
      <c r="S246" t="s">
        <v>3211</v>
      </c>
      <c r="U246" t="s">
        <v>77</v>
      </c>
      <c r="V246" t="s">
        <v>3212</v>
      </c>
      <c r="W246">
        <v>77556</v>
      </c>
      <c r="AA246">
        <v>57086713</v>
      </c>
      <c r="AG246" s="4" t="s">
        <v>3213</v>
      </c>
      <c r="AH246" t="s">
        <v>78</v>
      </c>
      <c r="AN246" t="s">
        <v>121</v>
      </c>
      <c r="AV246" s="2"/>
      <c r="BC246" s="2"/>
    </row>
    <row r="247" spans="1:63" x14ac:dyDescent="0.25">
      <c r="A247" t="s">
        <v>3221</v>
      </c>
      <c r="B247" t="s">
        <v>108</v>
      </c>
      <c r="C247" t="s">
        <v>3222</v>
      </c>
      <c r="E247" t="s">
        <v>3223</v>
      </c>
      <c r="F247">
        <v>2000013246003</v>
      </c>
      <c r="G247">
        <v>3328767508</v>
      </c>
      <c r="H247" t="s">
        <v>85</v>
      </c>
      <c r="J247" t="s">
        <v>104</v>
      </c>
      <c r="K247" s="1">
        <v>44502</v>
      </c>
      <c r="L247" t="s">
        <v>86</v>
      </c>
      <c r="M247" s="2">
        <v>44502.546435185184</v>
      </c>
      <c r="N247" t="s">
        <v>74</v>
      </c>
      <c r="O247" t="s">
        <v>134</v>
      </c>
      <c r="R247" t="s">
        <v>3224</v>
      </c>
      <c r="S247" t="s">
        <v>3225</v>
      </c>
      <c r="U247" t="s">
        <v>77</v>
      </c>
      <c r="V247" t="s">
        <v>3226</v>
      </c>
      <c r="W247">
        <v>38616</v>
      </c>
      <c r="X247" t="s">
        <v>3227</v>
      </c>
      <c r="AA247" t="s">
        <v>3228</v>
      </c>
      <c r="AC247">
        <v>19907</v>
      </c>
      <c r="AF247" t="s">
        <v>3229</v>
      </c>
      <c r="AG247" t="s">
        <v>3230</v>
      </c>
      <c r="AH247" t="s">
        <v>78</v>
      </c>
      <c r="AK247" t="s">
        <v>3231</v>
      </c>
      <c r="AN247" t="s">
        <v>101</v>
      </c>
      <c r="AV247" s="2"/>
      <c r="BC247" s="2"/>
      <c r="BK247" s="5"/>
    </row>
    <row r="248" spans="1:63" x14ac:dyDescent="0.25">
      <c r="A248" t="s">
        <v>3335</v>
      </c>
      <c r="B248" t="s">
        <v>84</v>
      </c>
      <c r="C248" t="s">
        <v>3336</v>
      </c>
      <c r="E248" t="s">
        <v>468</v>
      </c>
      <c r="F248">
        <v>1012657082163</v>
      </c>
      <c r="G248">
        <v>3060078806</v>
      </c>
      <c r="H248" t="s">
        <v>135</v>
      </c>
      <c r="J248" t="s">
        <v>99</v>
      </c>
      <c r="K248" s="1">
        <v>44502</v>
      </c>
      <c r="L248" t="s">
        <v>73</v>
      </c>
      <c r="M248" s="2">
        <v>44502.347557870373</v>
      </c>
      <c r="N248" t="s">
        <v>74</v>
      </c>
      <c r="O248" t="s">
        <v>118</v>
      </c>
      <c r="R248" t="s">
        <v>3337</v>
      </c>
      <c r="S248" t="s">
        <v>120</v>
      </c>
      <c r="U248" t="s">
        <v>77</v>
      </c>
      <c r="AA248" t="s">
        <v>3338</v>
      </c>
      <c r="AC248">
        <v>7512</v>
      </c>
      <c r="AF248" t="s">
        <v>3339</v>
      </c>
      <c r="AK248" t="s">
        <v>3340</v>
      </c>
      <c r="AU248" s="2"/>
      <c r="BC248" s="2"/>
      <c r="BK248" s="5"/>
    </row>
    <row r="249" spans="1:63" x14ac:dyDescent="0.25">
      <c r="A249" t="s">
        <v>3621</v>
      </c>
      <c r="B249" t="s">
        <v>84</v>
      </c>
      <c r="C249" t="s">
        <v>3622</v>
      </c>
      <c r="E249" t="s">
        <v>3623</v>
      </c>
      <c r="F249">
        <v>1591020131714</v>
      </c>
      <c r="H249" t="s">
        <v>98</v>
      </c>
      <c r="J249" t="s">
        <v>99</v>
      </c>
      <c r="K249" s="1">
        <v>44502</v>
      </c>
      <c r="L249" t="s">
        <v>73</v>
      </c>
      <c r="M249" s="2">
        <v>44502.342442129629</v>
      </c>
      <c r="N249" t="s">
        <v>74</v>
      </c>
      <c r="O249" t="s">
        <v>277</v>
      </c>
      <c r="R249" t="s">
        <v>231</v>
      </c>
      <c r="S249" t="s">
        <v>313</v>
      </c>
      <c r="U249" t="s">
        <v>77</v>
      </c>
      <c r="V249" s="4" t="s">
        <v>3624</v>
      </c>
      <c r="W249">
        <v>1</v>
      </c>
      <c r="AG249" t="s">
        <v>3625</v>
      </c>
      <c r="AH249" t="s">
        <v>78</v>
      </c>
      <c r="AN249" t="s">
        <v>101</v>
      </c>
      <c r="AU249" s="2"/>
      <c r="BC249" s="2"/>
    </row>
    <row r="250" spans="1:63" x14ac:dyDescent="0.25">
      <c r="A250" t="s">
        <v>3719</v>
      </c>
      <c r="B250" t="s">
        <v>84</v>
      </c>
      <c r="C250" t="s">
        <v>3720</v>
      </c>
      <c r="E250" t="s">
        <v>3721</v>
      </c>
      <c r="F250">
        <v>1591043681398</v>
      </c>
      <c r="H250" t="s">
        <v>98</v>
      </c>
      <c r="K250" s="1">
        <v>44502</v>
      </c>
      <c r="L250" t="s">
        <v>86</v>
      </c>
      <c r="M250" s="2">
        <v>44502.554340277777</v>
      </c>
      <c r="N250" t="s">
        <v>87</v>
      </c>
      <c r="O250" t="s">
        <v>192</v>
      </c>
      <c r="P250" t="s">
        <v>262</v>
      </c>
      <c r="Q250" t="s">
        <v>3722</v>
      </c>
      <c r="R250" t="s">
        <v>3723</v>
      </c>
      <c r="V250" t="s">
        <v>3724</v>
      </c>
      <c r="AU250" s="2"/>
      <c r="BC250" s="2"/>
      <c r="BK250" s="5"/>
    </row>
    <row r="251" spans="1:63" x14ac:dyDescent="0.25">
      <c r="A251" t="s">
        <v>3745</v>
      </c>
      <c r="B251" t="s">
        <v>84</v>
      </c>
      <c r="C251" t="s">
        <v>3746</v>
      </c>
      <c r="E251" t="s">
        <v>3747</v>
      </c>
      <c r="F251">
        <v>1012719461380</v>
      </c>
      <c r="G251">
        <v>3069575204</v>
      </c>
      <c r="H251" t="s">
        <v>85</v>
      </c>
      <c r="J251" t="s">
        <v>104</v>
      </c>
      <c r="K251" s="1">
        <v>44502</v>
      </c>
      <c r="L251" t="s">
        <v>73</v>
      </c>
      <c r="M251" s="2">
        <v>44502.498252314814</v>
      </c>
      <c r="N251" t="s">
        <v>74</v>
      </c>
      <c r="O251" t="s">
        <v>118</v>
      </c>
      <c r="R251" t="s">
        <v>142</v>
      </c>
      <c r="S251" t="s">
        <v>120</v>
      </c>
      <c r="U251" t="s">
        <v>77</v>
      </c>
      <c r="V251" t="s">
        <v>3748</v>
      </c>
      <c r="W251" t="s">
        <v>691</v>
      </c>
      <c r="X251">
        <v>39316</v>
      </c>
      <c r="AA251" t="s">
        <v>3749</v>
      </c>
      <c r="AC251">
        <v>12772</v>
      </c>
      <c r="AF251" t="s">
        <v>3750</v>
      </c>
      <c r="AG251" t="s">
        <v>3751</v>
      </c>
      <c r="AH251" t="s">
        <v>78</v>
      </c>
      <c r="AK251" t="s">
        <v>3752</v>
      </c>
      <c r="AN251">
        <v>1</v>
      </c>
      <c r="AU251" s="2"/>
      <c r="BC251" s="2"/>
      <c r="BK251" s="5"/>
    </row>
    <row r="252" spans="1:63" x14ac:dyDescent="0.25">
      <c r="A252" t="s">
        <v>3831</v>
      </c>
      <c r="B252" t="s">
        <v>159</v>
      </c>
      <c r="C252" t="s">
        <v>3832</v>
      </c>
      <c r="E252" t="s">
        <v>3833</v>
      </c>
      <c r="F252">
        <v>1900047110583</v>
      </c>
      <c r="G252">
        <v>581159700</v>
      </c>
      <c r="H252" t="s">
        <v>135</v>
      </c>
      <c r="K252" s="1">
        <v>44502</v>
      </c>
      <c r="L252" t="s">
        <v>86</v>
      </c>
      <c r="N252" t="s">
        <v>95</v>
      </c>
      <c r="O252" t="s">
        <v>127</v>
      </c>
      <c r="R252" t="s">
        <v>3834</v>
      </c>
      <c r="V252">
        <v>35845315</v>
      </c>
      <c r="AA252" t="s">
        <v>3835</v>
      </c>
      <c r="AV252" s="2"/>
      <c r="BC252" s="2"/>
      <c r="BK252" s="5"/>
    </row>
    <row r="253" spans="1:63" x14ac:dyDescent="0.25">
      <c r="A253" t="s">
        <v>3888</v>
      </c>
      <c r="B253" t="s">
        <v>84</v>
      </c>
      <c r="C253" t="s">
        <v>3889</v>
      </c>
      <c r="E253" t="s">
        <v>3890</v>
      </c>
      <c r="F253">
        <v>1100015235032</v>
      </c>
      <c r="G253">
        <v>4015212506</v>
      </c>
      <c r="H253" t="s">
        <v>85</v>
      </c>
      <c r="J253" t="s">
        <v>104</v>
      </c>
      <c r="K253" s="1">
        <v>44502</v>
      </c>
      <c r="L253" t="s">
        <v>73</v>
      </c>
      <c r="M253" s="2">
        <v>44502.48228009259</v>
      </c>
      <c r="N253" t="s">
        <v>74</v>
      </c>
      <c r="O253" t="s">
        <v>105</v>
      </c>
      <c r="R253" t="s">
        <v>3891</v>
      </c>
      <c r="S253" t="s">
        <v>106</v>
      </c>
      <c r="U253" t="s">
        <v>77</v>
      </c>
      <c r="V253" t="s">
        <v>3892</v>
      </c>
      <c r="W253">
        <v>40269</v>
      </c>
      <c r="AA253" t="s">
        <v>3893</v>
      </c>
      <c r="AC253">
        <v>11844</v>
      </c>
      <c r="AF253" t="s">
        <v>3894</v>
      </c>
      <c r="AG253" t="s">
        <v>3895</v>
      </c>
      <c r="AH253" t="s">
        <v>78</v>
      </c>
      <c r="AK253" t="s">
        <v>3896</v>
      </c>
      <c r="AN253" t="s">
        <v>101</v>
      </c>
      <c r="AU253" s="2"/>
      <c r="BC253" s="2"/>
      <c r="BK253" s="5"/>
    </row>
    <row r="254" spans="1:63" x14ac:dyDescent="0.25">
      <c r="A254" t="s">
        <v>3906</v>
      </c>
      <c r="B254" t="s">
        <v>84</v>
      </c>
      <c r="C254" t="s">
        <v>3907</v>
      </c>
      <c r="E254" t="s">
        <v>3908</v>
      </c>
      <c r="F254">
        <v>1012642912551</v>
      </c>
      <c r="H254" t="s">
        <v>98</v>
      </c>
      <c r="J254" t="s">
        <v>99</v>
      </c>
      <c r="K254" s="1">
        <v>44502</v>
      </c>
      <c r="L254" t="s">
        <v>73</v>
      </c>
      <c r="M254" s="2">
        <v>44502.402870370373</v>
      </c>
      <c r="N254" t="s">
        <v>74</v>
      </c>
      <c r="O254" t="s">
        <v>118</v>
      </c>
      <c r="R254" t="s">
        <v>231</v>
      </c>
      <c r="S254" t="s">
        <v>120</v>
      </c>
      <c r="U254" t="s">
        <v>77</v>
      </c>
      <c r="V254" t="s">
        <v>3909</v>
      </c>
      <c r="W254" t="s">
        <v>456</v>
      </c>
      <c r="X254">
        <v>27035</v>
      </c>
      <c r="AG254" t="s">
        <v>3910</v>
      </c>
      <c r="AH254" t="s">
        <v>78</v>
      </c>
      <c r="AN254" t="s">
        <v>101</v>
      </c>
      <c r="AU254" s="2"/>
      <c r="BC254" s="2"/>
      <c r="BK254" s="5"/>
    </row>
    <row r="255" spans="1:63" x14ac:dyDescent="0.25">
      <c r="A255" t="s">
        <v>3912</v>
      </c>
      <c r="B255" t="s">
        <v>84</v>
      </c>
      <c r="C255" t="s">
        <v>3913</v>
      </c>
      <c r="E255" t="s">
        <v>3914</v>
      </c>
      <c r="F255">
        <v>1012464730632</v>
      </c>
      <c r="G255">
        <v>2993762505</v>
      </c>
      <c r="H255" t="s">
        <v>85</v>
      </c>
      <c r="J255" t="s">
        <v>104</v>
      </c>
      <c r="K255" s="1">
        <v>44502</v>
      </c>
      <c r="L255" t="s">
        <v>73</v>
      </c>
      <c r="M255" s="2">
        <v>44502.438159722224</v>
      </c>
      <c r="N255" t="s">
        <v>74</v>
      </c>
      <c r="O255" t="s">
        <v>1096</v>
      </c>
      <c r="R255" t="s">
        <v>3915</v>
      </c>
      <c r="S255" t="s">
        <v>237</v>
      </c>
      <c r="U255" t="s">
        <v>77</v>
      </c>
      <c r="V255" t="s">
        <v>3916</v>
      </c>
      <c r="W255">
        <v>65076</v>
      </c>
      <c r="AA255" t="s">
        <v>3917</v>
      </c>
      <c r="AF255" t="s">
        <v>3918</v>
      </c>
      <c r="AG255" t="s">
        <v>3919</v>
      </c>
      <c r="AH255" t="s">
        <v>78</v>
      </c>
      <c r="AK255" t="s">
        <v>3920</v>
      </c>
      <c r="AN255" t="s">
        <v>237</v>
      </c>
      <c r="AV255" s="2"/>
      <c r="BC255" s="2"/>
    </row>
    <row r="256" spans="1:63" x14ac:dyDescent="0.25">
      <c r="A256" t="s">
        <v>3933</v>
      </c>
      <c r="B256" t="s">
        <v>84</v>
      </c>
      <c r="C256" t="s">
        <v>3934</v>
      </c>
      <c r="E256" t="s">
        <v>3935</v>
      </c>
      <c r="F256">
        <v>1012610470594</v>
      </c>
      <c r="G256">
        <v>3024730701</v>
      </c>
      <c r="H256" t="s">
        <v>85</v>
      </c>
      <c r="J256" t="s">
        <v>283</v>
      </c>
      <c r="K256" s="1">
        <v>44502</v>
      </c>
      <c r="L256" t="s">
        <v>73</v>
      </c>
      <c r="M256" s="2">
        <v>44502.401909722219</v>
      </c>
      <c r="N256" t="s">
        <v>74</v>
      </c>
      <c r="O256" t="s">
        <v>216</v>
      </c>
      <c r="R256" t="s">
        <v>3936</v>
      </c>
      <c r="S256" t="s">
        <v>366</v>
      </c>
      <c r="U256" t="s">
        <v>77</v>
      </c>
      <c r="V256" t="s">
        <v>3937</v>
      </c>
      <c r="W256" t="s">
        <v>101</v>
      </c>
      <c r="Y256" t="s">
        <v>101</v>
      </c>
      <c r="AA256" t="s">
        <v>3938</v>
      </c>
      <c r="AC256" t="s">
        <v>681</v>
      </c>
      <c r="AD256" t="s">
        <v>101</v>
      </c>
      <c r="AF256" t="s">
        <v>3939</v>
      </c>
      <c r="AG256" t="s">
        <v>3940</v>
      </c>
      <c r="AH256" t="s">
        <v>101</v>
      </c>
      <c r="AK256" t="s">
        <v>3941</v>
      </c>
      <c r="AN256" t="s">
        <v>101</v>
      </c>
      <c r="AO256" t="s">
        <v>101</v>
      </c>
      <c r="AU256" s="2"/>
      <c r="BC256" s="2"/>
      <c r="BK256" s="5"/>
    </row>
    <row r="257" spans="1:63" x14ac:dyDescent="0.25">
      <c r="A257" t="s">
        <v>3989</v>
      </c>
      <c r="B257" t="s">
        <v>84</v>
      </c>
      <c r="C257" t="s">
        <v>3990</v>
      </c>
      <c r="E257" t="s">
        <v>3991</v>
      </c>
      <c r="F257">
        <v>2700000624638</v>
      </c>
      <c r="G257">
        <v>7610685805</v>
      </c>
      <c r="H257" t="s">
        <v>85</v>
      </c>
      <c r="J257" t="s">
        <v>104</v>
      </c>
      <c r="K257" s="1">
        <v>44502</v>
      </c>
      <c r="L257" t="s">
        <v>86</v>
      </c>
      <c r="M257" s="2">
        <v>44502.513113425928</v>
      </c>
      <c r="N257" t="s">
        <v>74</v>
      </c>
      <c r="O257" t="s">
        <v>131</v>
      </c>
      <c r="R257" t="s">
        <v>3992</v>
      </c>
      <c r="S257" t="s">
        <v>77</v>
      </c>
      <c r="U257" t="s">
        <v>77</v>
      </c>
      <c r="V257" t="s">
        <v>3993</v>
      </c>
      <c r="W257">
        <v>19678</v>
      </c>
      <c r="AA257" t="s">
        <v>3994</v>
      </c>
      <c r="AC257" t="s">
        <v>3995</v>
      </c>
      <c r="AF257" t="s">
        <v>3996</v>
      </c>
      <c r="AG257" t="s">
        <v>3997</v>
      </c>
      <c r="AH257" t="s">
        <v>78</v>
      </c>
      <c r="AK257" t="s">
        <v>3998</v>
      </c>
      <c r="AN257">
        <v>1</v>
      </c>
      <c r="AU257" s="2"/>
      <c r="BC257" s="2"/>
      <c r="BK257" s="5"/>
    </row>
    <row r="258" spans="1:63" x14ac:dyDescent="0.25">
      <c r="A258" t="s">
        <v>4001</v>
      </c>
      <c r="B258" t="s">
        <v>84</v>
      </c>
      <c r="C258" t="s">
        <v>4002</v>
      </c>
      <c r="E258" t="s">
        <v>4003</v>
      </c>
      <c r="F258">
        <v>1012390695706</v>
      </c>
      <c r="G258">
        <v>4016221007</v>
      </c>
      <c r="H258" t="s">
        <v>135</v>
      </c>
      <c r="J258" t="s">
        <v>99</v>
      </c>
      <c r="K258" s="1">
        <v>44502</v>
      </c>
      <c r="L258" t="s">
        <v>86</v>
      </c>
      <c r="M258" s="2">
        <v>44502.573275462964</v>
      </c>
      <c r="N258" t="s">
        <v>74</v>
      </c>
      <c r="O258" t="s">
        <v>100</v>
      </c>
      <c r="R258" t="s">
        <v>4004</v>
      </c>
      <c r="S258" t="s">
        <v>570</v>
      </c>
      <c r="U258" t="s">
        <v>79</v>
      </c>
      <c r="AA258" t="s">
        <v>4005</v>
      </c>
      <c r="AC258" t="s">
        <v>4006</v>
      </c>
      <c r="AF258" t="s">
        <v>4007</v>
      </c>
      <c r="AK258" t="s">
        <v>4008</v>
      </c>
      <c r="AU258" s="2"/>
      <c r="BC258" s="2"/>
      <c r="BK258" s="5"/>
    </row>
    <row r="259" spans="1:63" x14ac:dyDescent="0.25">
      <c r="A259" t="s">
        <v>4214</v>
      </c>
      <c r="B259" t="s">
        <v>84</v>
      </c>
      <c r="C259" t="s">
        <v>4215</v>
      </c>
      <c r="E259" t="s">
        <v>4216</v>
      </c>
      <c r="F259">
        <v>1200020513959</v>
      </c>
      <c r="G259">
        <v>623038107</v>
      </c>
      <c r="H259" t="s">
        <v>85</v>
      </c>
      <c r="K259" s="1">
        <v>44502</v>
      </c>
      <c r="L259" t="s">
        <v>86</v>
      </c>
      <c r="M259" s="2">
        <v>44502.671342592592</v>
      </c>
      <c r="N259" t="s">
        <v>87</v>
      </c>
      <c r="O259" t="s">
        <v>266</v>
      </c>
      <c r="P259" t="s">
        <v>88</v>
      </c>
      <c r="Q259" t="s">
        <v>4217</v>
      </c>
      <c r="R259" t="s">
        <v>4218</v>
      </c>
      <c r="V259" t="s">
        <v>4219</v>
      </c>
      <c r="AA259" t="s">
        <v>4220</v>
      </c>
      <c r="AU259" s="2"/>
      <c r="BC259" s="2"/>
      <c r="BK259" s="5"/>
    </row>
    <row r="260" spans="1:63" x14ac:dyDescent="0.25">
      <c r="A260" t="s">
        <v>4267</v>
      </c>
      <c r="B260" t="s">
        <v>189</v>
      </c>
      <c r="C260" t="s">
        <v>4268</v>
      </c>
      <c r="E260" t="s">
        <v>4269</v>
      </c>
      <c r="F260">
        <v>1800020198616</v>
      </c>
      <c r="G260">
        <v>1117363206</v>
      </c>
      <c r="H260" t="s">
        <v>85</v>
      </c>
      <c r="J260" t="s">
        <v>104</v>
      </c>
      <c r="K260" s="1">
        <v>44502</v>
      </c>
      <c r="L260" t="s">
        <v>86</v>
      </c>
      <c r="M260" s="2">
        <v>44502.523923611108</v>
      </c>
      <c r="N260" t="s">
        <v>74</v>
      </c>
      <c r="O260" t="s">
        <v>201</v>
      </c>
      <c r="R260" t="s">
        <v>207</v>
      </c>
      <c r="S260" t="s">
        <v>211</v>
      </c>
      <c r="U260" t="s">
        <v>77</v>
      </c>
      <c r="V260" t="s">
        <v>4270</v>
      </c>
      <c r="W260">
        <v>74775</v>
      </c>
      <c r="AA260" t="s">
        <v>4271</v>
      </c>
      <c r="AC260" t="s">
        <v>2793</v>
      </c>
      <c r="AF260" t="s">
        <v>4272</v>
      </c>
      <c r="AG260" s="4" t="s">
        <v>4273</v>
      </c>
      <c r="AH260" t="s">
        <v>78</v>
      </c>
      <c r="AK260" t="s">
        <v>4274</v>
      </c>
      <c r="AN260" t="s">
        <v>101</v>
      </c>
      <c r="AU260" s="2"/>
      <c r="BC260" s="2"/>
      <c r="BK260" s="5"/>
    </row>
    <row r="261" spans="1:63" x14ac:dyDescent="0.25">
      <c r="A261" t="s">
        <v>4278</v>
      </c>
      <c r="B261" t="s">
        <v>84</v>
      </c>
      <c r="C261" t="s">
        <v>4279</v>
      </c>
      <c r="E261" t="s">
        <v>4280</v>
      </c>
      <c r="F261">
        <v>1900031282280</v>
      </c>
      <c r="H261" t="s">
        <v>98</v>
      </c>
      <c r="J261" t="s">
        <v>99</v>
      </c>
      <c r="K261" s="1">
        <v>44502</v>
      </c>
      <c r="L261" t="s">
        <v>73</v>
      </c>
      <c r="M261" s="2">
        <v>44502.366018518522</v>
      </c>
      <c r="N261" t="s">
        <v>74</v>
      </c>
      <c r="O261" t="s">
        <v>117</v>
      </c>
      <c r="R261" t="s">
        <v>4281</v>
      </c>
      <c r="S261" t="s">
        <v>4282</v>
      </c>
      <c r="U261" t="s">
        <v>77</v>
      </c>
      <c r="V261" t="s">
        <v>4283</v>
      </c>
      <c r="W261">
        <v>15758</v>
      </c>
      <c r="X261">
        <v>78836</v>
      </c>
      <c r="AG261" t="s">
        <v>4284</v>
      </c>
      <c r="AH261" t="s">
        <v>78</v>
      </c>
      <c r="AN261" t="s">
        <v>101</v>
      </c>
      <c r="AU261" s="2"/>
      <c r="BC261" s="2"/>
      <c r="BK261" s="5"/>
    </row>
    <row r="262" spans="1:63" x14ac:dyDescent="0.25">
      <c r="A262" t="s">
        <v>4333</v>
      </c>
      <c r="B262" t="s">
        <v>226</v>
      </c>
      <c r="C262" t="s">
        <v>4334</v>
      </c>
      <c r="E262" t="s">
        <v>4335</v>
      </c>
      <c r="F262">
        <v>1050000527286</v>
      </c>
      <c r="G262">
        <v>7573593306</v>
      </c>
      <c r="H262" t="s">
        <v>130</v>
      </c>
      <c r="K262" s="1">
        <v>44502</v>
      </c>
      <c r="L262" t="s">
        <v>73</v>
      </c>
      <c r="N262" t="s">
        <v>95</v>
      </c>
      <c r="O262" t="s">
        <v>100</v>
      </c>
      <c r="R262" t="s">
        <v>4336</v>
      </c>
      <c r="V262" t="s">
        <v>4337</v>
      </c>
      <c r="AA262" t="s">
        <v>4338</v>
      </c>
      <c r="AV262" s="2"/>
      <c r="BC262" s="2"/>
      <c r="BK262" s="5"/>
    </row>
    <row r="263" spans="1:63" x14ac:dyDescent="0.25">
      <c r="A263" t="s">
        <v>4372</v>
      </c>
      <c r="B263" t="s">
        <v>84</v>
      </c>
      <c r="C263" t="s">
        <v>4373</v>
      </c>
      <c r="E263" t="s">
        <v>4374</v>
      </c>
      <c r="F263">
        <v>1012657833803</v>
      </c>
      <c r="G263">
        <v>3060316706</v>
      </c>
      <c r="H263" t="s">
        <v>85</v>
      </c>
      <c r="K263" s="1">
        <v>44502</v>
      </c>
      <c r="L263" t="s">
        <v>73</v>
      </c>
      <c r="M263" s="2">
        <v>44502.452743055554</v>
      </c>
      <c r="N263" t="s">
        <v>87</v>
      </c>
      <c r="O263" t="s">
        <v>118</v>
      </c>
      <c r="P263" t="s">
        <v>132</v>
      </c>
      <c r="Q263" t="s">
        <v>4375</v>
      </c>
      <c r="R263" t="s">
        <v>4376</v>
      </c>
      <c r="V263" t="s">
        <v>4377</v>
      </c>
      <c r="AA263" t="s">
        <v>4378</v>
      </c>
      <c r="AU263" s="2"/>
      <c r="BC263" s="2"/>
      <c r="BK263" s="5"/>
    </row>
    <row r="264" spans="1:63" x14ac:dyDescent="0.25">
      <c r="A264" t="s">
        <v>4400</v>
      </c>
      <c r="B264" t="s">
        <v>189</v>
      </c>
      <c r="C264" t="s">
        <v>4401</v>
      </c>
      <c r="E264" t="s">
        <v>4402</v>
      </c>
      <c r="F264">
        <v>1591052152639</v>
      </c>
      <c r="G264">
        <v>1267856009</v>
      </c>
      <c r="H264" t="s">
        <v>85</v>
      </c>
      <c r="I264" t="s">
        <v>98</v>
      </c>
      <c r="J264" t="s">
        <v>99</v>
      </c>
      <c r="K264" s="1">
        <v>44502</v>
      </c>
      <c r="L264" t="s">
        <v>86</v>
      </c>
      <c r="M264" s="2">
        <v>44502.659745370373</v>
      </c>
      <c r="N264" t="s">
        <v>74</v>
      </c>
      <c r="O264" t="s">
        <v>192</v>
      </c>
      <c r="R264" t="s">
        <v>4403</v>
      </c>
      <c r="S264" t="s">
        <v>4404</v>
      </c>
      <c r="U264" t="s">
        <v>77</v>
      </c>
      <c r="V264" t="s">
        <v>4405</v>
      </c>
      <c r="W264" t="s">
        <v>4406</v>
      </c>
      <c r="AA264" t="s">
        <v>4407</v>
      </c>
      <c r="AG264" s="4" t="s">
        <v>4408</v>
      </c>
      <c r="AH264" t="s">
        <v>78</v>
      </c>
      <c r="AN264" t="s">
        <v>121</v>
      </c>
      <c r="AU264" s="2"/>
      <c r="BC264" s="2"/>
      <c r="BK264" s="5"/>
    </row>
    <row r="265" spans="1:63" x14ac:dyDescent="0.25">
      <c r="A265" t="s">
        <v>4422</v>
      </c>
      <c r="B265" t="s">
        <v>147</v>
      </c>
      <c r="C265" t="s">
        <v>4423</v>
      </c>
      <c r="D265" t="s">
        <v>270</v>
      </c>
      <c r="E265" t="s">
        <v>4424</v>
      </c>
      <c r="F265">
        <v>1200028451583</v>
      </c>
      <c r="H265" t="s">
        <v>114</v>
      </c>
      <c r="K265" s="1">
        <v>44502</v>
      </c>
      <c r="L265" t="s">
        <v>86</v>
      </c>
      <c r="M265" s="2">
        <v>44502.601574074077</v>
      </c>
      <c r="N265" t="s">
        <v>74</v>
      </c>
      <c r="O265" t="s">
        <v>94</v>
      </c>
      <c r="R265" t="s">
        <v>788</v>
      </c>
      <c r="S265" t="s">
        <v>4425</v>
      </c>
      <c r="V265" t="s">
        <v>4426</v>
      </c>
      <c r="AU265" s="2"/>
      <c r="BC265" s="2"/>
      <c r="BK265" s="5"/>
    </row>
    <row r="266" spans="1:63" x14ac:dyDescent="0.25">
      <c r="A266" t="s">
        <v>4467</v>
      </c>
      <c r="B266" t="s">
        <v>159</v>
      </c>
      <c r="C266" t="s">
        <v>4468</v>
      </c>
      <c r="E266" t="s">
        <v>4469</v>
      </c>
      <c r="F266">
        <v>1012760017054</v>
      </c>
      <c r="H266" t="s">
        <v>98</v>
      </c>
      <c r="K266" s="1">
        <v>44502</v>
      </c>
      <c r="L266" t="s">
        <v>86</v>
      </c>
      <c r="M266" s="2">
        <v>44502.583460648151</v>
      </c>
      <c r="N266" t="s">
        <v>87</v>
      </c>
      <c r="O266" t="s">
        <v>1096</v>
      </c>
      <c r="P266" t="s">
        <v>272</v>
      </c>
      <c r="Q266" t="s">
        <v>4470</v>
      </c>
      <c r="R266" t="s">
        <v>4471</v>
      </c>
      <c r="V266" t="s">
        <v>4472</v>
      </c>
      <c r="AV266" s="2"/>
      <c r="BC266" s="2"/>
      <c r="BK266" s="5"/>
    </row>
    <row r="267" spans="1:63" x14ac:dyDescent="0.25">
      <c r="A267" t="s">
        <v>4535</v>
      </c>
      <c r="B267" t="s">
        <v>1027</v>
      </c>
      <c r="C267" t="s">
        <v>4536</v>
      </c>
      <c r="E267" t="s">
        <v>1227</v>
      </c>
      <c r="F267">
        <v>2000007267826</v>
      </c>
      <c r="H267" t="s">
        <v>169</v>
      </c>
      <c r="J267" t="s">
        <v>99</v>
      </c>
      <c r="K267" s="1">
        <v>44502</v>
      </c>
      <c r="L267" t="s">
        <v>73</v>
      </c>
      <c r="M267" s="2">
        <v>44502.426076388889</v>
      </c>
      <c r="N267" t="s">
        <v>74</v>
      </c>
      <c r="O267" t="s">
        <v>145</v>
      </c>
      <c r="R267" s="7">
        <v>0.41666666666666669</v>
      </c>
      <c r="S267" t="s">
        <v>4537</v>
      </c>
      <c r="V267" s="3">
        <v>2.1104672221104602E+17</v>
      </c>
      <c r="W267" t="s">
        <v>4538</v>
      </c>
      <c r="AU267" s="2"/>
      <c r="BC267" s="2"/>
      <c r="BK267" s="5"/>
    </row>
    <row r="268" spans="1:63" x14ac:dyDescent="0.25">
      <c r="A268" t="s">
        <v>4599</v>
      </c>
      <c r="B268" t="s">
        <v>159</v>
      </c>
      <c r="C268" t="s">
        <v>4600</v>
      </c>
      <c r="E268" t="s">
        <v>4601</v>
      </c>
      <c r="F268">
        <v>1030040459534</v>
      </c>
      <c r="H268" t="s">
        <v>130</v>
      </c>
      <c r="K268" s="1">
        <v>44502</v>
      </c>
      <c r="L268" t="s">
        <v>86</v>
      </c>
      <c r="M268" s="2">
        <v>44502.611921296295</v>
      </c>
      <c r="N268" t="s">
        <v>95</v>
      </c>
      <c r="O268" t="s">
        <v>100</v>
      </c>
      <c r="R268" t="s">
        <v>4602</v>
      </c>
      <c r="V268" t="s">
        <v>4603</v>
      </c>
      <c r="AU268" s="2"/>
      <c r="BC268" s="2"/>
    </row>
    <row r="269" spans="1:63" x14ac:dyDescent="0.25">
      <c r="A269" t="s">
        <v>4775</v>
      </c>
      <c r="B269" t="s">
        <v>84</v>
      </c>
      <c r="C269" t="s">
        <v>4776</v>
      </c>
      <c r="E269" t="s">
        <v>4777</v>
      </c>
      <c r="F269">
        <v>1900018347479</v>
      </c>
      <c r="G269">
        <v>587350305</v>
      </c>
      <c r="H269" t="s">
        <v>257</v>
      </c>
      <c r="K269" s="1">
        <v>44502</v>
      </c>
      <c r="L269" t="s">
        <v>86</v>
      </c>
      <c r="M269" s="2">
        <v>44502.63790509259</v>
      </c>
      <c r="N269" t="s">
        <v>74</v>
      </c>
      <c r="O269" t="s">
        <v>117</v>
      </c>
      <c r="R269" t="s">
        <v>4778</v>
      </c>
      <c r="S269" t="s">
        <v>4779</v>
      </c>
      <c r="U269" t="s">
        <v>77</v>
      </c>
      <c r="V269" t="s">
        <v>4780</v>
      </c>
      <c r="W269" t="s">
        <v>1405</v>
      </c>
      <c r="AU269" s="2"/>
      <c r="BC269" s="2"/>
      <c r="BK269" s="5"/>
    </row>
    <row r="270" spans="1:63" x14ac:dyDescent="0.25">
      <c r="A270" t="s">
        <v>4790</v>
      </c>
      <c r="B270" t="s">
        <v>108</v>
      </c>
      <c r="C270" t="s">
        <v>4791</v>
      </c>
      <c r="E270" t="s">
        <v>4792</v>
      </c>
      <c r="F270">
        <v>1100015648222</v>
      </c>
      <c r="H270" t="s">
        <v>98</v>
      </c>
      <c r="K270" s="1">
        <v>44502</v>
      </c>
      <c r="L270" t="s">
        <v>73</v>
      </c>
      <c r="N270" t="s">
        <v>95</v>
      </c>
      <c r="O270" t="s">
        <v>125</v>
      </c>
      <c r="R270" t="s">
        <v>4793</v>
      </c>
      <c r="V270" t="s">
        <v>4794</v>
      </c>
      <c r="AU270" s="2"/>
      <c r="BC270" s="2"/>
      <c r="BK270" s="5"/>
    </row>
    <row r="271" spans="1:63" x14ac:dyDescent="0.25">
      <c r="A271" t="s">
        <v>4805</v>
      </c>
      <c r="B271" t="s">
        <v>84</v>
      </c>
      <c r="C271" t="s">
        <v>4806</v>
      </c>
      <c r="E271" t="s">
        <v>4807</v>
      </c>
      <c r="G271">
        <v>3305079807</v>
      </c>
      <c r="H271" t="s">
        <v>135</v>
      </c>
      <c r="J271" t="s">
        <v>99</v>
      </c>
      <c r="K271" s="1">
        <v>44502</v>
      </c>
      <c r="L271" t="s">
        <v>73</v>
      </c>
      <c r="M271" s="2">
        <v>44502.456400462965</v>
      </c>
      <c r="N271" t="s">
        <v>74</v>
      </c>
      <c r="O271" t="s">
        <v>1224</v>
      </c>
      <c r="R271" t="s">
        <v>231</v>
      </c>
      <c r="S271" t="s">
        <v>139</v>
      </c>
      <c r="U271" t="s">
        <v>77</v>
      </c>
      <c r="AA271" t="s">
        <v>4808</v>
      </c>
      <c r="AC271">
        <v>8946</v>
      </c>
      <c r="AF271" t="s">
        <v>4809</v>
      </c>
      <c r="AK271" t="s">
        <v>4810</v>
      </c>
      <c r="AU271" s="2"/>
      <c r="BC271" s="2"/>
      <c r="BK271" s="5"/>
    </row>
    <row r="272" spans="1:63" x14ac:dyDescent="0.25">
      <c r="A272" t="s">
        <v>5071</v>
      </c>
      <c r="B272" t="s">
        <v>108</v>
      </c>
      <c r="C272" t="s">
        <v>5072</v>
      </c>
      <c r="E272" t="s">
        <v>5073</v>
      </c>
      <c r="F272">
        <v>1160001021985</v>
      </c>
      <c r="G272">
        <v>9190536604</v>
      </c>
      <c r="H272" t="s">
        <v>85</v>
      </c>
      <c r="J272" t="s">
        <v>104</v>
      </c>
      <c r="K272" s="1">
        <v>44502</v>
      </c>
      <c r="L272" t="s">
        <v>86</v>
      </c>
      <c r="M272" s="2">
        <v>44502.607361111113</v>
      </c>
      <c r="N272" t="s">
        <v>74</v>
      </c>
      <c r="O272" t="s">
        <v>107</v>
      </c>
      <c r="R272" t="s">
        <v>5074</v>
      </c>
      <c r="S272" t="s">
        <v>5075</v>
      </c>
      <c r="U272" t="s">
        <v>77</v>
      </c>
      <c r="V272" t="s">
        <v>5076</v>
      </c>
      <c r="W272">
        <v>1</v>
      </c>
      <c r="AA272" t="s">
        <v>5077</v>
      </c>
      <c r="AC272">
        <v>10538</v>
      </c>
      <c r="AF272" t="s">
        <v>5078</v>
      </c>
      <c r="AG272" t="s">
        <v>5079</v>
      </c>
      <c r="AH272" t="s">
        <v>101</v>
      </c>
      <c r="AK272" t="s">
        <v>5080</v>
      </c>
      <c r="AN272" t="s">
        <v>101</v>
      </c>
      <c r="AV272" s="2"/>
      <c r="BC272" s="2"/>
    </row>
    <row r="273" spans="1:63" x14ac:dyDescent="0.25">
      <c r="A273" t="s">
        <v>5084</v>
      </c>
      <c r="B273" t="s">
        <v>84</v>
      </c>
      <c r="C273" t="s">
        <v>5085</v>
      </c>
      <c r="E273" t="s">
        <v>5086</v>
      </c>
      <c r="F273">
        <v>2000018615501</v>
      </c>
      <c r="G273">
        <v>603687503</v>
      </c>
      <c r="H273" t="s">
        <v>85</v>
      </c>
      <c r="J273" t="s">
        <v>104</v>
      </c>
      <c r="K273" s="1">
        <v>44502</v>
      </c>
      <c r="L273" t="s">
        <v>73</v>
      </c>
      <c r="M273" s="2">
        <v>44502.336018518516</v>
      </c>
      <c r="N273" t="s">
        <v>74</v>
      </c>
      <c r="O273" t="s">
        <v>111</v>
      </c>
      <c r="R273" t="s">
        <v>5087</v>
      </c>
      <c r="S273" t="s">
        <v>5088</v>
      </c>
      <c r="U273" t="s">
        <v>77</v>
      </c>
      <c r="V273" t="s">
        <v>5089</v>
      </c>
      <c r="W273">
        <v>59073</v>
      </c>
      <c r="AA273" t="s">
        <v>5090</v>
      </c>
      <c r="AC273">
        <v>34422</v>
      </c>
      <c r="AF273" t="s">
        <v>5091</v>
      </c>
      <c r="AG273" t="s">
        <v>5092</v>
      </c>
      <c r="AH273" t="s">
        <v>78</v>
      </c>
      <c r="AK273" t="s">
        <v>5093</v>
      </c>
      <c r="AN273" t="s">
        <v>78</v>
      </c>
      <c r="AU273" s="2"/>
      <c r="BC273" s="2"/>
    </row>
    <row r="274" spans="1:63" x14ac:dyDescent="0.25">
      <c r="A274" t="s">
        <v>5127</v>
      </c>
      <c r="B274" t="s">
        <v>110</v>
      </c>
      <c r="C274" t="s">
        <v>5128</v>
      </c>
      <c r="E274" t="s">
        <v>5129</v>
      </c>
      <c r="F274">
        <v>2400000742755</v>
      </c>
      <c r="G274">
        <v>7653521702</v>
      </c>
      <c r="H274" t="s">
        <v>85</v>
      </c>
      <c r="J274" t="s">
        <v>104</v>
      </c>
      <c r="K274" s="1">
        <v>44502</v>
      </c>
      <c r="L274" t="s">
        <v>86</v>
      </c>
      <c r="M274" s="2">
        <v>44502.560983796298</v>
      </c>
      <c r="N274" t="s">
        <v>74</v>
      </c>
      <c r="O274" t="s">
        <v>105</v>
      </c>
      <c r="R274" t="s">
        <v>992</v>
      </c>
      <c r="S274" t="s">
        <v>106</v>
      </c>
      <c r="U274" t="s">
        <v>77</v>
      </c>
      <c r="V274" t="s">
        <v>5130</v>
      </c>
      <c r="W274">
        <v>17183</v>
      </c>
      <c r="AA274" t="s">
        <v>5131</v>
      </c>
      <c r="AC274" t="s">
        <v>5132</v>
      </c>
      <c r="AF274" t="s">
        <v>5133</v>
      </c>
      <c r="AG274" t="s">
        <v>5134</v>
      </c>
      <c r="AH274" t="s">
        <v>78</v>
      </c>
      <c r="AK274" t="s">
        <v>5135</v>
      </c>
      <c r="AN274" t="s">
        <v>101</v>
      </c>
      <c r="AU274" s="2"/>
      <c r="BC274" s="2"/>
      <c r="BK274" s="5"/>
    </row>
    <row r="275" spans="1:63" x14ac:dyDescent="0.25">
      <c r="A275" t="s">
        <v>5258</v>
      </c>
      <c r="B275" t="s">
        <v>110</v>
      </c>
      <c r="C275" t="s">
        <v>5259</v>
      </c>
      <c r="E275" t="s">
        <v>5260</v>
      </c>
      <c r="F275">
        <v>1023482546445</v>
      </c>
      <c r="G275">
        <v>7407434806</v>
      </c>
      <c r="H275" t="s">
        <v>149</v>
      </c>
      <c r="J275" t="s">
        <v>104</v>
      </c>
      <c r="K275" s="1">
        <v>44502</v>
      </c>
      <c r="L275" t="s">
        <v>73</v>
      </c>
      <c r="M275" s="2">
        <v>44502.392210648148</v>
      </c>
      <c r="N275" t="s">
        <v>74</v>
      </c>
      <c r="O275" t="s">
        <v>1096</v>
      </c>
      <c r="R275" t="s">
        <v>5261</v>
      </c>
      <c r="S275" t="s">
        <v>5262</v>
      </c>
      <c r="U275" t="s">
        <v>77</v>
      </c>
      <c r="V275" t="s">
        <v>5263</v>
      </c>
      <c r="AA275">
        <v>561403</v>
      </c>
      <c r="AH275" t="s">
        <v>5264</v>
      </c>
      <c r="AN275" t="s">
        <v>237</v>
      </c>
      <c r="BC275" s="2"/>
      <c r="BK275" s="5"/>
    </row>
    <row r="276" spans="1:63" x14ac:dyDescent="0.25">
      <c r="A276" t="s">
        <v>5277</v>
      </c>
      <c r="B276" t="s">
        <v>226</v>
      </c>
      <c r="C276" t="s">
        <v>5278</v>
      </c>
      <c r="E276" t="s">
        <v>5279</v>
      </c>
      <c r="F276">
        <v>1900044087959</v>
      </c>
      <c r="H276" t="s">
        <v>98</v>
      </c>
      <c r="J276" t="s">
        <v>99</v>
      </c>
      <c r="K276" s="1">
        <v>44502</v>
      </c>
      <c r="L276" t="s">
        <v>73</v>
      </c>
      <c r="M276" s="2">
        <v>44502.421643518515</v>
      </c>
      <c r="N276" t="s">
        <v>74</v>
      </c>
      <c r="O276" t="s">
        <v>92</v>
      </c>
      <c r="R276" t="s">
        <v>5280</v>
      </c>
      <c r="S276" t="s">
        <v>5281</v>
      </c>
      <c r="U276" t="s">
        <v>77</v>
      </c>
      <c r="V276" t="s">
        <v>5282</v>
      </c>
      <c r="W276">
        <v>61758</v>
      </c>
      <c r="X276">
        <v>41891</v>
      </c>
      <c r="AG276" t="s">
        <v>5283</v>
      </c>
      <c r="AH276" t="s">
        <v>78</v>
      </c>
      <c r="AN276" t="s">
        <v>101</v>
      </c>
      <c r="BC276" s="2"/>
      <c r="BK276" s="5"/>
    </row>
    <row r="277" spans="1:63" x14ac:dyDescent="0.25">
      <c r="A277" t="s">
        <v>5285</v>
      </c>
      <c r="B277" t="s">
        <v>84</v>
      </c>
      <c r="C277" t="s">
        <v>5286</v>
      </c>
      <c r="E277" t="s">
        <v>5287</v>
      </c>
      <c r="F277">
        <v>1900038283847</v>
      </c>
      <c r="H277" t="s">
        <v>98</v>
      </c>
      <c r="J277" t="s">
        <v>99</v>
      </c>
      <c r="K277" s="1">
        <v>44502</v>
      </c>
      <c r="L277" t="s">
        <v>73</v>
      </c>
      <c r="M277" s="2">
        <v>44502.330150462964</v>
      </c>
      <c r="N277" t="s">
        <v>74</v>
      </c>
      <c r="O277" t="s">
        <v>117</v>
      </c>
      <c r="R277" t="s">
        <v>5288</v>
      </c>
      <c r="S277" t="s">
        <v>5289</v>
      </c>
      <c r="U277" t="s">
        <v>77</v>
      </c>
      <c r="V277" s="3">
        <v>3470042234700420</v>
      </c>
      <c r="W277" t="s">
        <v>5290</v>
      </c>
      <c r="AG277" t="s">
        <v>5291</v>
      </c>
      <c r="AH277" t="s">
        <v>78</v>
      </c>
      <c r="AN277" t="s">
        <v>101</v>
      </c>
      <c r="BC277" s="2"/>
    </row>
    <row r="278" spans="1:63" x14ac:dyDescent="0.25">
      <c r="A278" t="s">
        <v>5518</v>
      </c>
      <c r="B278" t="s">
        <v>189</v>
      </c>
      <c r="C278" t="s">
        <v>5519</v>
      </c>
      <c r="E278" t="s">
        <v>4453</v>
      </c>
      <c r="F278">
        <v>1591120149275</v>
      </c>
      <c r="G278">
        <v>9386702106</v>
      </c>
      <c r="H278" t="s">
        <v>85</v>
      </c>
      <c r="J278" t="s">
        <v>104</v>
      </c>
      <c r="K278" s="1">
        <v>44502</v>
      </c>
      <c r="L278" t="s">
        <v>73</v>
      </c>
      <c r="M278" s="2">
        <v>44502.35733796296</v>
      </c>
      <c r="N278" t="s">
        <v>74</v>
      </c>
      <c r="O278" t="s">
        <v>240</v>
      </c>
      <c r="R278" t="s">
        <v>5520</v>
      </c>
      <c r="S278" t="s">
        <v>5521</v>
      </c>
      <c r="U278" t="s">
        <v>77</v>
      </c>
      <c r="V278" t="s">
        <v>5522</v>
      </c>
      <c r="W278">
        <v>1</v>
      </c>
      <c r="X278">
        <v>53538</v>
      </c>
      <c r="AA278" t="s">
        <v>5523</v>
      </c>
      <c r="AC278" t="s">
        <v>5524</v>
      </c>
      <c r="AF278" t="s">
        <v>5525</v>
      </c>
      <c r="AG278" s="4" t="s">
        <v>5526</v>
      </c>
      <c r="AH278" t="s">
        <v>78</v>
      </c>
      <c r="AK278" t="s">
        <v>5527</v>
      </c>
      <c r="AN278" t="s">
        <v>101</v>
      </c>
      <c r="AU278" s="2"/>
      <c r="BC278" s="2"/>
      <c r="BK278" s="5"/>
    </row>
    <row r="279" spans="1:63" x14ac:dyDescent="0.25">
      <c r="A279" t="s">
        <v>5559</v>
      </c>
      <c r="B279" t="s">
        <v>159</v>
      </c>
      <c r="C279" t="s">
        <v>5560</v>
      </c>
      <c r="E279" t="s">
        <v>5561</v>
      </c>
      <c r="F279">
        <v>1100051012720</v>
      </c>
      <c r="H279" t="s">
        <v>98</v>
      </c>
      <c r="J279" t="s">
        <v>99</v>
      </c>
      <c r="K279" s="1">
        <v>44502</v>
      </c>
      <c r="L279" t="s">
        <v>73</v>
      </c>
      <c r="M279" s="2">
        <v>44502.429826388892</v>
      </c>
      <c r="N279" t="s">
        <v>74</v>
      </c>
      <c r="O279" t="s">
        <v>105</v>
      </c>
      <c r="R279" t="s">
        <v>5562</v>
      </c>
      <c r="S279" t="s">
        <v>106</v>
      </c>
      <c r="U279" t="s">
        <v>77</v>
      </c>
      <c r="V279" t="s">
        <v>5563</v>
      </c>
      <c r="W279">
        <v>73652</v>
      </c>
      <c r="X279" t="s">
        <v>359</v>
      </c>
      <c r="AG279" t="s">
        <v>5564</v>
      </c>
      <c r="AH279" t="s">
        <v>78</v>
      </c>
      <c r="AN279" t="s">
        <v>101</v>
      </c>
      <c r="AU279" s="2"/>
      <c r="BC279" s="2"/>
      <c r="BK279" s="5"/>
    </row>
    <row r="280" spans="1:63" x14ac:dyDescent="0.25">
      <c r="A280" t="s">
        <v>5657</v>
      </c>
      <c r="B280" t="s">
        <v>84</v>
      </c>
      <c r="C280" t="s">
        <v>5658</v>
      </c>
      <c r="E280" t="s">
        <v>5659</v>
      </c>
      <c r="F280">
        <v>1012990057538</v>
      </c>
      <c r="G280">
        <v>3405530602</v>
      </c>
      <c r="H280" t="s">
        <v>217</v>
      </c>
      <c r="J280" t="s">
        <v>99</v>
      </c>
      <c r="K280" s="1">
        <v>44502</v>
      </c>
      <c r="L280" t="s">
        <v>73</v>
      </c>
      <c r="M280" s="2">
        <v>44502.520925925928</v>
      </c>
      <c r="N280" t="s">
        <v>87</v>
      </c>
      <c r="O280" t="s">
        <v>1224</v>
      </c>
      <c r="P280" t="s">
        <v>185</v>
      </c>
      <c r="Q280" t="s">
        <v>5660</v>
      </c>
      <c r="R280" t="s">
        <v>5661</v>
      </c>
      <c r="V280" t="s">
        <v>5662</v>
      </c>
      <c r="AA280">
        <v>5025370</v>
      </c>
      <c r="AU280" s="2"/>
      <c r="BC280" s="2"/>
      <c r="BK280" s="5"/>
    </row>
    <row r="281" spans="1:63" x14ac:dyDescent="0.25">
      <c r="A281" t="s">
        <v>5729</v>
      </c>
      <c r="B281" t="s">
        <v>84</v>
      </c>
      <c r="C281" t="s">
        <v>5730</v>
      </c>
      <c r="E281" t="s">
        <v>5731</v>
      </c>
      <c r="F281">
        <v>2000017597942</v>
      </c>
      <c r="G281">
        <v>4027051603</v>
      </c>
      <c r="H281" t="s">
        <v>85</v>
      </c>
      <c r="J281" t="s">
        <v>104</v>
      </c>
      <c r="K281" s="1">
        <v>44502</v>
      </c>
      <c r="L281" t="s">
        <v>73</v>
      </c>
      <c r="M281" s="2">
        <v>44502.433182870373</v>
      </c>
      <c r="N281" t="s">
        <v>74</v>
      </c>
      <c r="O281" t="s">
        <v>109</v>
      </c>
      <c r="R281" t="s">
        <v>5732</v>
      </c>
      <c r="S281" t="s">
        <v>5733</v>
      </c>
      <c r="U281" t="s">
        <v>79</v>
      </c>
      <c r="V281" t="s">
        <v>5734</v>
      </c>
      <c r="W281">
        <v>38016</v>
      </c>
      <c r="AA281" t="s">
        <v>5735</v>
      </c>
      <c r="AC281">
        <v>3242</v>
      </c>
      <c r="AF281" t="s">
        <v>5736</v>
      </c>
      <c r="AG281" t="s">
        <v>5737</v>
      </c>
      <c r="AH281" t="s">
        <v>101</v>
      </c>
      <c r="AK281" t="s">
        <v>5738</v>
      </c>
      <c r="AN281" t="s">
        <v>101</v>
      </c>
      <c r="AU281" s="2"/>
      <c r="BC281" s="2"/>
      <c r="BK281" s="5"/>
    </row>
    <row r="282" spans="1:63" x14ac:dyDescent="0.25">
      <c r="A282" t="s">
        <v>5765</v>
      </c>
      <c r="B282" t="s">
        <v>84</v>
      </c>
      <c r="C282" t="s">
        <v>5766</v>
      </c>
      <c r="E282" t="s">
        <v>5767</v>
      </c>
      <c r="F282">
        <v>1200026814414</v>
      </c>
      <c r="G282">
        <v>553963401</v>
      </c>
      <c r="H282" t="s">
        <v>114</v>
      </c>
      <c r="K282" s="1">
        <v>44502</v>
      </c>
      <c r="L282" t="s">
        <v>86</v>
      </c>
      <c r="M282" s="2">
        <v>44502.544907407406</v>
      </c>
      <c r="N282" t="s">
        <v>74</v>
      </c>
      <c r="O282" t="s">
        <v>75</v>
      </c>
      <c r="R282" t="s">
        <v>5768</v>
      </c>
      <c r="S282" t="s">
        <v>2351</v>
      </c>
      <c r="V282" t="s">
        <v>5769</v>
      </c>
      <c r="AU282" s="2"/>
      <c r="BC282" s="2"/>
      <c r="BK282" s="5"/>
    </row>
    <row r="283" spans="1:63" x14ac:dyDescent="0.25">
      <c r="A283" t="s">
        <v>5781</v>
      </c>
      <c r="B283" t="s">
        <v>84</v>
      </c>
      <c r="C283" t="s">
        <v>5782</v>
      </c>
      <c r="E283" t="s">
        <v>5783</v>
      </c>
      <c r="F283">
        <v>2600000955125</v>
      </c>
      <c r="G283">
        <v>7707291203</v>
      </c>
      <c r="H283" t="s">
        <v>85</v>
      </c>
      <c r="J283" t="s">
        <v>104</v>
      </c>
      <c r="K283" s="1">
        <v>44502</v>
      </c>
      <c r="L283" t="s">
        <v>73</v>
      </c>
      <c r="M283" s="2">
        <v>44502.356921296298</v>
      </c>
      <c r="N283" t="s">
        <v>74</v>
      </c>
      <c r="O283" t="s">
        <v>137</v>
      </c>
      <c r="R283" t="s">
        <v>5784</v>
      </c>
      <c r="S283" t="s">
        <v>186</v>
      </c>
      <c r="U283" t="s">
        <v>77</v>
      </c>
      <c r="V283" t="s">
        <v>5785</v>
      </c>
      <c r="W283" t="s">
        <v>5786</v>
      </c>
      <c r="AA283" t="s">
        <v>5787</v>
      </c>
      <c r="AC283" t="s">
        <v>990</v>
      </c>
      <c r="AF283" t="s">
        <v>5788</v>
      </c>
      <c r="AG283" t="s">
        <v>5789</v>
      </c>
      <c r="AH283" t="s">
        <v>180</v>
      </c>
      <c r="AK283" t="s">
        <v>5790</v>
      </c>
      <c r="AN283" t="s">
        <v>121</v>
      </c>
      <c r="AV283" s="2"/>
      <c r="BC283" s="2"/>
    </row>
    <row r="284" spans="1:63" x14ac:dyDescent="0.25">
      <c r="A284" t="s">
        <v>5866</v>
      </c>
      <c r="B284" t="s">
        <v>84</v>
      </c>
      <c r="C284" t="s">
        <v>5867</v>
      </c>
      <c r="E284" t="s">
        <v>5868</v>
      </c>
      <c r="F284">
        <v>1030066913211</v>
      </c>
      <c r="G284">
        <v>7586852000</v>
      </c>
      <c r="H284" t="s">
        <v>85</v>
      </c>
      <c r="K284" s="1">
        <v>44502</v>
      </c>
      <c r="L284" t="s">
        <v>86</v>
      </c>
      <c r="M284" s="2">
        <v>44502.576539351852</v>
      </c>
      <c r="N284" t="s">
        <v>87</v>
      </c>
      <c r="O284" t="s">
        <v>1224</v>
      </c>
      <c r="P284" t="s">
        <v>132</v>
      </c>
      <c r="Q284" t="s">
        <v>5869</v>
      </c>
      <c r="R284" t="s">
        <v>5870</v>
      </c>
      <c r="V284" t="s">
        <v>5871</v>
      </c>
      <c r="AA284">
        <v>958898</v>
      </c>
      <c r="AU284" s="2"/>
      <c r="BC284" s="2"/>
      <c r="BK284" s="5"/>
    </row>
    <row r="285" spans="1:63" x14ac:dyDescent="0.25">
      <c r="A285" t="s">
        <v>5903</v>
      </c>
      <c r="B285" t="s">
        <v>84</v>
      </c>
      <c r="C285" t="s">
        <v>5904</v>
      </c>
      <c r="E285" t="s">
        <v>5905</v>
      </c>
      <c r="G285">
        <v>553200404</v>
      </c>
      <c r="H285" t="s">
        <v>286</v>
      </c>
      <c r="K285" s="1">
        <v>44502</v>
      </c>
      <c r="L285" t="s">
        <v>86</v>
      </c>
      <c r="M285" s="2">
        <v>44502.611851851849</v>
      </c>
      <c r="N285" t="s">
        <v>74</v>
      </c>
      <c r="O285" t="s">
        <v>75</v>
      </c>
      <c r="R285" t="s">
        <v>76</v>
      </c>
      <c r="AU285" s="2"/>
      <c r="BC285" s="2"/>
      <c r="BK285" s="5"/>
    </row>
    <row r="286" spans="1:63" x14ac:dyDescent="0.25">
      <c r="A286" t="s">
        <v>5972</v>
      </c>
      <c r="B286" t="s">
        <v>84</v>
      </c>
      <c r="C286" t="s">
        <v>5973</v>
      </c>
      <c r="E286" t="s">
        <v>5974</v>
      </c>
      <c r="F286">
        <v>1900007337393</v>
      </c>
      <c r="G286">
        <v>586589807</v>
      </c>
      <c r="H286" t="s">
        <v>85</v>
      </c>
      <c r="I286" t="s">
        <v>98</v>
      </c>
      <c r="J286" t="s">
        <v>99</v>
      </c>
      <c r="K286" s="1">
        <v>44502</v>
      </c>
      <c r="L286" t="s">
        <v>86</v>
      </c>
      <c r="M286" s="2">
        <v>44502.571550925924</v>
      </c>
      <c r="N286" t="s">
        <v>74</v>
      </c>
      <c r="O286" t="s">
        <v>117</v>
      </c>
      <c r="R286" t="s">
        <v>207</v>
      </c>
      <c r="S286" t="s">
        <v>5975</v>
      </c>
      <c r="U286" t="s">
        <v>77</v>
      </c>
      <c r="V286" s="4" t="s">
        <v>5976</v>
      </c>
      <c r="W286">
        <v>47117</v>
      </c>
      <c r="AA286">
        <v>974</v>
      </c>
      <c r="AG286" t="s">
        <v>5977</v>
      </c>
      <c r="AH286" t="s">
        <v>78</v>
      </c>
      <c r="AN286" t="s">
        <v>101</v>
      </c>
      <c r="AU286" s="2"/>
      <c r="BC286" s="2"/>
      <c r="BK286" s="5"/>
    </row>
    <row r="287" spans="1:63" x14ac:dyDescent="0.25">
      <c r="A287" t="s">
        <v>6074</v>
      </c>
      <c r="B287" t="s">
        <v>84</v>
      </c>
      <c r="C287" t="s">
        <v>6075</v>
      </c>
      <c r="E287" t="s">
        <v>2407</v>
      </c>
      <c r="F287">
        <v>2000009138157</v>
      </c>
      <c r="G287">
        <v>4261155601</v>
      </c>
      <c r="H287" t="s">
        <v>135</v>
      </c>
      <c r="K287" s="1">
        <v>44502</v>
      </c>
      <c r="L287" t="s">
        <v>86</v>
      </c>
      <c r="M287" s="2">
        <v>44502.472199074073</v>
      </c>
      <c r="N287" t="s">
        <v>95</v>
      </c>
      <c r="O287" t="s">
        <v>107</v>
      </c>
      <c r="R287" t="s">
        <v>6076</v>
      </c>
      <c r="AA287">
        <v>4224104</v>
      </c>
      <c r="AV287" s="2"/>
      <c r="BC287" s="2"/>
      <c r="BK287" s="5"/>
    </row>
    <row r="288" spans="1:63" x14ac:dyDescent="0.25">
      <c r="A288" t="s">
        <v>6114</v>
      </c>
      <c r="B288" t="s">
        <v>189</v>
      </c>
      <c r="C288" t="s">
        <v>6115</v>
      </c>
      <c r="E288" t="s">
        <v>6116</v>
      </c>
      <c r="F288">
        <v>1800020532258</v>
      </c>
      <c r="H288" t="s">
        <v>98</v>
      </c>
      <c r="K288" s="1">
        <v>44502</v>
      </c>
      <c r="L288" t="s">
        <v>73</v>
      </c>
      <c r="M288" s="2">
        <v>44495.600740740738</v>
      </c>
      <c r="N288" t="s">
        <v>95</v>
      </c>
      <c r="O288" t="s">
        <v>324</v>
      </c>
      <c r="P288" t="s">
        <v>222</v>
      </c>
      <c r="Q288" t="s">
        <v>6117</v>
      </c>
      <c r="R288" t="s">
        <v>6118</v>
      </c>
      <c r="V288" t="s">
        <v>6119</v>
      </c>
      <c r="AV288" s="2"/>
      <c r="BC288" s="2"/>
      <c r="BK288" s="5"/>
    </row>
    <row r="289" spans="1:63" x14ac:dyDescent="0.25">
      <c r="A289" t="s">
        <v>6214</v>
      </c>
      <c r="B289" t="s">
        <v>189</v>
      </c>
      <c r="C289" t="s">
        <v>6215</v>
      </c>
      <c r="E289" t="s">
        <v>6216</v>
      </c>
      <c r="F289">
        <v>1580000757425</v>
      </c>
      <c r="G289">
        <v>7637175605</v>
      </c>
      <c r="H289" t="s">
        <v>149</v>
      </c>
      <c r="J289" t="s">
        <v>104</v>
      </c>
      <c r="K289" s="1">
        <v>44502</v>
      </c>
      <c r="L289" t="s">
        <v>86</v>
      </c>
      <c r="M289" s="2">
        <v>44502.654629629629</v>
      </c>
      <c r="N289" t="s">
        <v>74</v>
      </c>
      <c r="O289" t="s">
        <v>250</v>
      </c>
      <c r="R289" t="s">
        <v>6217</v>
      </c>
      <c r="S289" t="s">
        <v>6218</v>
      </c>
      <c r="U289" t="s">
        <v>77</v>
      </c>
      <c r="V289" t="s">
        <v>6219</v>
      </c>
      <c r="AA289">
        <v>674051</v>
      </c>
      <c r="AH289" t="s">
        <v>6220</v>
      </c>
      <c r="AN289" t="s">
        <v>101</v>
      </c>
      <c r="AO289" t="s">
        <v>101</v>
      </c>
      <c r="AU289" s="2"/>
      <c r="BC289" s="2"/>
    </row>
    <row r="290" spans="1:63" x14ac:dyDescent="0.25">
      <c r="A290" t="s">
        <v>6231</v>
      </c>
      <c r="B290" t="s">
        <v>108</v>
      </c>
      <c r="C290" t="s">
        <v>6232</v>
      </c>
      <c r="E290" t="s">
        <v>6233</v>
      </c>
      <c r="F290">
        <v>1200020127325</v>
      </c>
      <c r="G290">
        <v>544730208</v>
      </c>
      <c r="H290" t="s">
        <v>85</v>
      </c>
      <c r="J290" t="s">
        <v>104</v>
      </c>
      <c r="K290" s="1">
        <v>44502</v>
      </c>
      <c r="L290" t="s">
        <v>73</v>
      </c>
      <c r="M290" s="2">
        <v>44502.454560185186</v>
      </c>
      <c r="N290" t="s">
        <v>74</v>
      </c>
      <c r="O290" t="s">
        <v>112</v>
      </c>
      <c r="R290" t="s">
        <v>992</v>
      </c>
      <c r="S290" t="s">
        <v>225</v>
      </c>
      <c r="U290" t="s">
        <v>77</v>
      </c>
      <c r="V290" t="s">
        <v>6234</v>
      </c>
      <c r="W290">
        <v>31395</v>
      </c>
      <c r="AA290" s="3">
        <v>922922</v>
      </c>
      <c r="AC290">
        <v>7714</v>
      </c>
      <c r="AF290" t="s">
        <v>6235</v>
      </c>
      <c r="AG290" t="s">
        <v>6236</v>
      </c>
      <c r="AH290" t="s">
        <v>78</v>
      </c>
      <c r="AK290" t="s">
        <v>6237</v>
      </c>
      <c r="AN290" t="s">
        <v>121</v>
      </c>
      <c r="AU290" s="2"/>
      <c r="BC290" s="2"/>
      <c r="BK290" s="5"/>
    </row>
    <row r="291" spans="1:63" x14ac:dyDescent="0.25">
      <c r="A291">
        <v>2081714</v>
      </c>
      <c r="B291" t="s">
        <v>2937</v>
      </c>
      <c r="C291" t="s">
        <v>6259</v>
      </c>
      <c r="E291" t="s">
        <v>6260</v>
      </c>
      <c r="F291">
        <v>2000007231350</v>
      </c>
      <c r="H291" t="s">
        <v>244</v>
      </c>
      <c r="K291" s="1">
        <v>44502</v>
      </c>
      <c r="L291" t="s">
        <v>86</v>
      </c>
      <c r="M291" s="2">
        <v>44503.263599537036</v>
      </c>
      <c r="N291" t="s">
        <v>87</v>
      </c>
      <c r="O291" t="s">
        <v>109</v>
      </c>
      <c r="P291" t="s">
        <v>492</v>
      </c>
      <c r="Q291" t="s">
        <v>6261</v>
      </c>
      <c r="R291" t="s">
        <v>6262</v>
      </c>
      <c r="V291" t="s">
        <v>6263</v>
      </c>
      <c r="AU291" s="2"/>
      <c r="BC291" s="2"/>
      <c r="BK291" s="5"/>
    </row>
    <row r="292" spans="1:63" x14ac:dyDescent="0.25">
      <c r="A292" t="s">
        <v>6487</v>
      </c>
      <c r="B292" t="s">
        <v>110</v>
      </c>
      <c r="C292" t="s">
        <v>6488</v>
      </c>
      <c r="E292" t="s">
        <v>6489</v>
      </c>
      <c r="F292">
        <v>1900017120117</v>
      </c>
      <c r="G292">
        <v>575708003</v>
      </c>
      <c r="H292" t="s">
        <v>85</v>
      </c>
      <c r="J292" t="s">
        <v>104</v>
      </c>
      <c r="K292" s="1">
        <v>44502</v>
      </c>
      <c r="L292" t="s">
        <v>73</v>
      </c>
      <c r="M292" s="2">
        <v>44502.462291666663</v>
      </c>
      <c r="N292" t="s">
        <v>74</v>
      </c>
      <c r="O292" t="s">
        <v>127</v>
      </c>
      <c r="R292" t="s">
        <v>992</v>
      </c>
      <c r="S292" t="s">
        <v>6490</v>
      </c>
      <c r="U292" t="s">
        <v>77</v>
      </c>
      <c r="V292" t="s">
        <v>6491</v>
      </c>
      <c r="W292">
        <v>78806</v>
      </c>
      <c r="X292" t="s">
        <v>6492</v>
      </c>
      <c r="AA292" t="s">
        <v>6493</v>
      </c>
      <c r="AC292">
        <v>2407</v>
      </c>
      <c r="AF292" t="s">
        <v>6494</v>
      </c>
      <c r="AG292" t="s">
        <v>6495</v>
      </c>
      <c r="AH292" t="s">
        <v>122</v>
      </c>
      <c r="AK292" t="s">
        <v>6496</v>
      </c>
      <c r="AN292" t="s">
        <v>101</v>
      </c>
      <c r="AU292" s="2"/>
      <c r="BC292" s="2"/>
    </row>
    <row r="293" spans="1:63" x14ac:dyDescent="0.25">
      <c r="A293" t="s">
        <v>6664</v>
      </c>
      <c r="B293" t="s">
        <v>84</v>
      </c>
      <c r="C293" t="s">
        <v>6665</v>
      </c>
      <c r="E293" t="s">
        <v>6666</v>
      </c>
      <c r="F293">
        <v>1200060229870</v>
      </c>
      <c r="G293">
        <v>7639751210</v>
      </c>
      <c r="H293" t="s">
        <v>85</v>
      </c>
      <c r="K293" s="1">
        <v>44502</v>
      </c>
      <c r="L293" t="s">
        <v>73</v>
      </c>
      <c r="M293" s="2">
        <v>44502.472951388889</v>
      </c>
      <c r="N293" t="s">
        <v>87</v>
      </c>
      <c r="O293" t="s">
        <v>94</v>
      </c>
      <c r="P293" t="s">
        <v>185</v>
      </c>
      <c r="Q293" t="s">
        <v>6667</v>
      </c>
      <c r="R293" t="s">
        <v>6668</v>
      </c>
      <c r="V293" t="s">
        <v>6669</v>
      </c>
      <c r="AA293">
        <v>770003</v>
      </c>
      <c r="AU293" s="2"/>
      <c r="BC293" s="2"/>
      <c r="BK293" s="5"/>
    </row>
    <row r="294" spans="1:63" x14ac:dyDescent="0.25">
      <c r="A294" t="s">
        <v>6719</v>
      </c>
      <c r="B294" t="s">
        <v>84</v>
      </c>
      <c r="C294" t="s">
        <v>6720</v>
      </c>
      <c r="E294" t="s">
        <v>6721</v>
      </c>
      <c r="F294">
        <v>2000052709483</v>
      </c>
      <c r="H294" t="s">
        <v>98</v>
      </c>
      <c r="J294" t="s">
        <v>99</v>
      </c>
      <c r="K294" s="1">
        <v>44502</v>
      </c>
      <c r="L294" t="s">
        <v>73</v>
      </c>
      <c r="M294" s="2">
        <v>44502.34233796296</v>
      </c>
      <c r="N294" t="s">
        <v>74</v>
      </c>
      <c r="O294" t="s">
        <v>116</v>
      </c>
      <c r="R294" t="s">
        <v>6722</v>
      </c>
      <c r="S294" t="s">
        <v>6723</v>
      </c>
      <c r="U294" t="s">
        <v>77</v>
      </c>
      <c r="V294" t="s">
        <v>6724</v>
      </c>
      <c r="W294">
        <v>27192</v>
      </c>
      <c r="X294" t="s">
        <v>6725</v>
      </c>
      <c r="AG294" t="s">
        <v>6726</v>
      </c>
      <c r="AH294" t="s">
        <v>78</v>
      </c>
      <c r="AN294" t="s">
        <v>101</v>
      </c>
      <c r="AV294" s="2"/>
      <c r="BC294" s="2"/>
    </row>
    <row r="295" spans="1:63" x14ac:dyDescent="0.25">
      <c r="A295" t="s">
        <v>6738</v>
      </c>
      <c r="B295" t="s">
        <v>159</v>
      </c>
      <c r="C295" t="s">
        <v>6739</v>
      </c>
      <c r="E295" t="s">
        <v>6740</v>
      </c>
      <c r="F295">
        <v>1900043115259</v>
      </c>
      <c r="G295">
        <v>548912605</v>
      </c>
      <c r="H295" t="s">
        <v>85</v>
      </c>
      <c r="K295" s="1">
        <v>44502</v>
      </c>
      <c r="L295" t="s">
        <v>86</v>
      </c>
      <c r="N295" t="s">
        <v>700</v>
      </c>
      <c r="O295" t="s">
        <v>112</v>
      </c>
      <c r="R295" t="s">
        <v>6741</v>
      </c>
      <c r="V295" t="s">
        <v>6742</v>
      </c>
      <c r="AA295" t="s">
        <v>6743</v>
      </c>
      <c r="AU295" s="2"/>
      <c r="BC295" s="2"/>
      <c r="BK295" s="5"/>
    </row>
    <row r="296" spans="1:63" x14ac:dyDescent="0.25">
      <c r="A296" t="s">
        <v>6745</v>
      </c>
      <c r="B296" t="s">
        <v>84</v>
      </c>
      <c r="C296" t="s">
        <v>6720</v>
      </c>
      <c r="E296" t="s">
        <v>6721</v>
      </c>
      <c r="F296">
        <v>2000052709483</v>
      </c>
      <c r="H296" t="s">
        <v>98</v>
      </c>
      <c r="K296" s="1">
        <v>44502</v>
      </c>
      <c r="L296" t="s">
        <v>73</v>
      </c>
      <c r="N296" t="s">
        <v>95</v>
      </c>
      <c r="O296" t="s">
        <v>134</v>
      </c>
      <c r="R296" t="s">
        <v>6746</v>
      </c>
      <c r="V296" t="s">
        <v>6747</v>
      </c>
      <c r="AU296" s="2"/>
      <c r="BC296" s="2"/>
      <c r="BK296" s="5"/>
    </row>
    <row r="297" spans="1:63" x14ac:dyDescent="0.25">
      <c r="A297" t="s">
        <v>6757</v>
      </c>
      <c r="B297" t="s">
        <v>84</v>
      </c>
      <c r="C297" t="s">
        <v>6758</v>
      </c>
      <c r="E297" t="s">
        <v>6759</v>
      </c>
      <c r="F297">
        <v>1900036123050</v>
      </c>
      <c r="G297">
        <v>575231808</v>
      </c>
      <c r="H297" t="s">
        <v>135</v>
      </c>
      <c r="J297" t="s">
        <v>99</v>
      </c>
      <c r="K297" s="1">
        <v>44502</v>
      </c>
      <c r="L297" t="s">
        <v>73</v>
      </c>
      <c r="M297" s="2">
        <v>44502.409571759257</v>
      </c>
      <c r="N297" t="s">
        <v>74</v>
      </c>
      <c r="O297" t="s">
        <v>127</v>
      </c>
      <c r="R297" t="s">
        <v>6760</v>
      </c>
      <c r="S297" t="s">
        <v>968</v>
      </c>
      <c r="U297" t="s">
        <v>77</v>
      </c>
      <c r="AA297" t="s">
        <v>6761</v>
      </c>
      <c r="AC297">
        <v>12305</v>
      </c>
      <c r="AF297" t="s">
        <v>6762</v>
      </c>
      <c r="AK297" t="s">
        <v>6763</v>
      </c>
      <c r="AU297" s="2"/>
      <c r="BC297" s="2"/>
      <c r="BK297" s="5"/>
    </row>
    <row r="298" spans="1:63" x14ac:dyDescent="0.25">
      <c r="A298" t="s">
        <v>6857</v>
      </c>
      <c r="B298" t="s">
        <v>84</v>
      </c>
      <c r="C298" t="s">
        <v>6858</v>
      </c>
      <c r="E298" t="s">
        <v>6859</v>
      </c>
      <c r="F298">
        <v>1200060375074</v>
      </c>
      <c r="H298" t="s">
        <v>98</v>
      </c>
      <c r="J298" t="s">
        <v>99</v>
      </c>
      <c r="K298" s="1">
        <v>44502</v>
      </c>
      <c r="L298" t="s">
        <v>73</v>
      </c>
      <c r="M298" s="2">
        <v>44502.341874999998</v>
      </c>
      <c r="N298" t="s">
        <v>74</v>
      </c>
      <c r="O298" t="s">
        <v>94</v>
      </c>
      <c r="R298" t="s">
        <v>6860</v>
      </c>
      <c r="S298" t="s">
        <v>2901</v>
      </c>
      <c r="U298" t="s">
        <v>77</v>
      </c>
      <c r="V298" s="3">
        <v>3898233638982330</v>
      </c>
      <c r="W298">
        <v>17152</v>
      </c>
      <c r="AG298" t="s">
        <v>6861</v>
      </c>
      <c r="AH298" t="s">
        <v>78</v>
      </c>
      <c r="AN298" t="s">
        <v>101</v>
      </c>
      <c r="AU298" s="2"/>
      <c r="BC298" s="2"/>
      <c r="BK298" s="5"/>
    </row>
    <row r="299" spans="1:63" x14ac:dyDescent="0.25">
      <c r="A299" t="s">
        <v>6918</v>
      </c>
      <c r="B299" t="s">
        <v>108</v>
      </c>
      <c r="C299" t="s">
        <v>6919</v>
      </c>
      <c r="E299" t="s">
        <v>6920</v>
      </c>
      <c r="F299">
        <v>1013084166403</v>
      </c>
      <c r="H299" t="s">
        <v>98</v>
      </c>
      <c r="J299" t="s">
        <v>99</v>
      </c>
      <c r="K299" s="1">
        <v>44502</v>
      </c>
      <c r="L299" t="s">
        <v>73</v>
      </c>
      <c r="M299" s="2">
        <v>44502.333472222221</v>
      </c>
      <c r="N299" t="s">
        <v>74</v>
      </c>
      <c r="O299" t="s">
        <v>123</v>
      </c>
      <c r="R299" t="s">
        <v>6921</v>
      </c>
      <c r="S299" t="s">
        <v>101</v>
      </c>
      <c r="U299" t="s">
        <v>77</v>
      </c>
      <c r="V299" t="s">
        <v>6922</v>
      </c>
      <c r="W299" t="s">
        <v>6923</v>
      </c>
      <c r="X299">
        <v>15631</v>
      </c>
      <c r="AG299" t="s">
        <v>6924</v>
      </c>
      <c r="AH299" t="s">
        <v>101</v>
      </c>
      <c r="AN299" t="s">
        <v>101</v>
      </c>
      <c r="AU299" s="2"/>
      <c r="BC299" s="2"/>
    </row>
    <row r="300" spans="1:63" x14ac:dyDescent="0.25">
      <c r="A300" t="s">
        <v>6938</v>
      </c>
      <c r="B300" t="s">
        <v>110</v>
      </c>
      <c r="C300" t="s">
        <v>6939</v>
      </c>
      <c r="E300" t="s">
        <v>6940</v>
      </c>
      <c r="F300">
        <v>1580000277094</v>
      </c>
      <c r="G300">
        <v>7423542307</v>
      </c>
      <c r="H300" t="s">
        <v>85</v>
      </c>
      <c r="J300" t="s">
        <v>104</v>
      </c>
      <c r="K300" s="1">
        <v>44502</v>
      </c>
      <c r="L300" t="s">
        <v>73</v>
      </c>
      <c r="M300" s="2">
        <v>44502.45584490741</v>
      </c>
      <c r="N300" t="s">
        <v>74</v>
      </c>
      <c r="O300" t="s">
        <v>191</v>
      </c>
      <c r="R300" t="s">
        <v>992</v>
      </c>
      <c r="S300" t="s">
        <v>101</v>
      </c>
      <c r="U300" t="s">
        <v>77</v>
      </c>
      <c r="V300" t="s">
        <v>6941</v>
      </c>
      <c r="W300">
        <v>44767</v>
      </c>
      <c r="AA300" s="3">
        <v>948574948574</v>
      </c>
      <c r="AC300">
        <v>15853</v>
      </c>
      <c r="AF300" t="s">
        <v>6942</v>
      </c>
      <c r="AG300" s="4" t="s">
        <v>6943</v>
      </c>
      <c r="AH300" t="s">
        <v>78</v>
      </c>
      <c r="AK300" t="s">
        <v>6944</v>
      </c>
      <c r="AN300" t="s">
        <v>101</v>
      </c>
      <c r="AV300" s="2"/>
      <c r="BC300" s="2"/>
    </row>
    <row r="301" spans="1:63" x14ac:dyDescent="0.25">
      <c r="A301" t="s">
        <v>6947</v>
      </c>
      <c r="B301" t="s">
        <v>108</v>
      </c>
      <c r="C301" t="s">
        <v>6948</v>
      </c>
      <c r="E301" t="s">
        <v>6949</v>
      </c>
      <c r="F301">
        <v>1013090292459</v>
      </c>
      <c r="H301" t="s">
        <v>98</v>
      </c>
      <c r="J301" t="s">
        <v>99</v>
      </c>
      <c r="K301" s="1">
        <v>44502</v>
      </c>
      <c r="L301" t="s">
        <v>86</v>
      </c>
      <c r="M301" s="2">
        <v>44502.60670138889</v>
      </c>
      <c r="N301" t="s">
        <v>74</v>
      </c>
      <c r="O301" t="s">
        <v>123</v>
      </c>
      <c r="R301" t="s">
        <v>6950</v>
      </c>
      <c r="S301" t="s">
        <v>6951</v>
      </c>
      <c r="U301" t="s">
        <v>77</v>
      </c>
      <c r="V301" t="s">
        <v>6952</v>
      </c>
      <c r="W301">
        <v>48666</v>
      </c>
      <c r="AG301" t="s">
        <v>6953</v>
      </c>
      <c r="AH301" t="s">
        <v>101</v>
      </c>
      <c r="AN301" t="s">
        <v>101</v>
      </c>
      <c r="AU301" s="2"/>
      <c r="BC301" s="2"/>
    </row>
    <row r="302" spans="1:63" x14ac:dyDescent="0.25">
      <c r="A302" t="s">
        <v>6956</v>
      </c>
      <c r="B302" t="s">
        <v>108</v>
      </c>
      <c r="C302" t="s">
        <v>6957</v>
      </c>
      <c r="E302" t="s">
        <v>6958</v>
      </c>
      <c r="F302">
        <v>1200040059228</v>
      </c>
      <c r="G302">
        <v>556615101</v>
      </c>
      <c r="H302" t="s">
        <v>130</v>
      </c>
      <c r="K302" s="1">
        <v>44502</v>
      </c>
      <c r="L302" t="s">
        <v>73</v>
      </c>
      <c r="M302" s="2">
        <v>44502.454664351855</v>
      </c>
      <c r="N302" t="s">
        <v>74</v>
      </c>
      <c r="O302" t="s">
        <v>75</v>
      </c>
      <c r="R302" t="s">
        <v>6959</v>
      </c>
      <c r="S302" t="s">
        <v>6960</v>
      </c>
      <c r="U302" t="s">
        <v>77</v>
      </c>
      <c r="V302" t="s">
        <v>6961</v>
      </c>
      <c r="AA302" t="s">
        <v>6962</v>
      </c>
      <c r="BC302" s="2"/>
    </row>
    <row r="303" spans="1:63" x14ac:dyDescent="0.25">
      <c r="A303" t="s">
        <v>7080</v>
      </c>
      <c r="B303" t="s">
        <v>84</v>
      </c>
      <c r="C303" t="s">
        <v>7081</v>
      </c>
      <c r="E303" t="s">
        <v>7082</v>
      </c>
      <c r="F303">
        <v>1200051556486</v>
      </c>
      <c r="G303">
        <v>9088370309</v>
      </c>
      <c r="H303" t="s">
        <v>85</v>
      </c>
      <c r="K303" s="1">
        <v>44502</v>
      </c>
      <c r="L303" t="s">
        <v>86</v>
      </c>
      <c r="M303" s="2">
        <v>44502.684618055559</v>
      </c>
      <c r="N303" t="s">
        <v>87</v>
      </c>
      <c r="O303" t="s">
        <v>75</v>
      </c>
      <c r="P303" t="s">
        <v>428</v>
      </c>
      <c r="Q303" t="s">
        <v>7083</v>
      </c>
      <c r="R303" t="s">
        <v>1974</v>
      </c>
      <c r="V303" t="s">
        <v>7084</v>
      </c>
      <c r="AA303" t="s">
        <v>7085</v>
      </c>
      <c r="BC303" s="2"/>
      <c r="BK303" s="5"/>
    </row>
    <row r="304" spans="1:63" x14ac:dyDescent="0.25">
      <c r="A304" t="s">
        <v>7110</v>
      </c>
      <c r="B304" t="s">
        <v>189</v>
      </c>
      <c r="C304" t="s">
        <v>7111</v>
      </c>
      <c r="E304" t="s">
        <v>7112</v>
      </c>
      <c r="F304">
        <v>1507549870039</v>
      </c>
      <c r="G304">
        <v>7428867103</v>
      </c>
      <c r="H304" t="s">
        <v>85</v>
      </c>
      <c r="I304" t="s">
        <v>98</v>
      </c>
      <c r="J304" t="s">
        <v>99</v>
      </c>
      <c r="K304" s="1">
        <v>44502</v>
      </c>
      <c r="L304" t="s">
        <v>73</v>
      </c>
      <c r="M304" s="2">
        <v>44502.414456018516</v>
      </c>
      <c r="N304" t="s">
        <v>729</v>
      </c>
      <c r="O304" t="s">
        <v>251</v>
      </c>
      <c r="R304" t="s">
        <v>207</v>
      </c>
      <c r="S304" t="s">
        <v>332</v>
      </c>
      <c r="U304" t="s">
        <v>77</v>
      </c>
      <c r="V304" t="s">
        <v>7113</v>
      </c>
      <c r="W304">
        <v>17732</v>
      </c>
      <c r="AA304">
        <v>56995411</v>
      </c>
      <c r="AG304" s="4" t="s">
        <v>7114</v>
      </c>
      <c r="AH304" t="s">
        <v>78</v>
      </c>
      <c r="AN304" t="s">
        <v>101</v>
      </c>
      <c r="AU304" s="2"/>
      <c r="BC304" s="2"/>
    </row>
    <row r="305" spans="1:63" x14ac:dyDescent="0.25">
      <c r="A305" t="s">
        <v>7117</v>
      </c>
      <c r="B305" t="s">
        <v>189</v>
      </c>
      <c r="C305" t="s">
        <v>7118</v>
      </c>
      <c r="E305" t="s">
        <v>7119</v>
      </c>
      <c r="F305">
        <v>2700005772828</v>
      </c>
      <c r="G305">
        <v>7663290210</v>
      </c>
      <c r="H305" t="s">
        <v>85</v>
      </c>
      <c r="J305" t="s">
        <v>104</v>
      </c>
      <c r="K305" s="1">
        <v>44502</v>
      </c>
      <c r="L305" t="s">
        <v>73</v>
      </c>
      <c r="M305" s="2">
        <v>44502.45684027778</v>
      </c>
      <c r="N305" t="s">
        <v>74</v>
      </c>
      <c r="O305" t="s">
        <v>277</v>
      </c>
      <c r="R305" t="s">
        <v>207</v>
      </c>
      <c r="S305" t="s">
        <v>313</v>
      </c>
      <c r="U305" t="s">
        <v>77</v>
      </c>
      <c r="V305" s="4" t="s">
        <v>7120</v>
      </c>
      <c r="W305">
        <v>1</v>
      </c>
      <c r="AA305" t="s">
        <v>7121</v>
      </c>
      <c r="AC305" t="s">
        <v>477</v>
      </c>
      <c r="AF305" t="s">
        <v>7122</v>
      </c>
      <c r="AG305" s="4" t="s">
        <v>7123</v>
      </c>
      <c r="AH305" t="s">
        <v>78</v>
      </c>
      <c r="AK305" t="s">
        <v>7124</v>
      </c>
      <c r="AN305" t="s">
        <v>101</v>
      </c>
      <c r="AU305" s="2"/>
      <c r="BC305" s="2"/>
    </row>
    <row r="306" spans="1:63" x14ac:dyDescent="0.25">
      <c r="A306" t="s">
        <v>7127</v>
      </c>
      <c r="B306" t="s">
        <v>189</v>
      </c>
      <c r="C306" t="s">
        <v>7128</v>
      </c>
      <c r="E306" t="s">
        <v>7129</v>
      </c>
      <c r="F306">
        <v>1591036473520</v>
      </c>
      <c r="G306">
        <v>1257279900</v>
      </c>
      <c r="H306" t="s">
        <v>85</v>
      </c>
      <c r="J306" t="s">
        <v>104</v>
      </c>
      <c r="K306" s="1">
        <v>44502</v>
      </c>
      <c r="L306" t="s">
        <v>86</v>
      </c>
      <c r="M306" s="2">
        <v>44502.632256944446</v>
      </c>
      <c r="N306" t="s">
        <v>74</v>
      </c>
      <c r="O306" t="s">
        <v>218</v>
      </c>
      <c r="R306" t="s">
        <v>7130</v>
      </c>
      <c r="S306" t="s">
        <v>120</v>
      </c>
      <c r="U306" t="s">
        <v>77</v>
      </c>
      <c r="V306" t="s">
        <v>7131</v>
      </c>
      <c r="W306" t="s">
        <v>1404</v>
      </c>
      <c r="AA306" s="3">
        <v>392527392527</v>
      </c>
      <c r="AC306">
        <v>3803</v>
      </c>
      <c r="AF306" t="s">
        <v>7132</v>
      </c>
      <c r="AG306" s="4" t="s">
        <v>7133</v>
      </c>
      <c r="AH306" t="s">
        <v>78</v>
      </c>
      <c r="AK306" t="s">
        <v>7134</v>
      </c>
      <c r="AN306" t="s">
        <v>121</v>
      </c>
      <c r="AU306" s="2"/>
      <c r="BC306" s="2"/>
      <c r="BK306" s="5"/>
    </row>
    <row r="307" spans="1:63" x14ac:dyDescent="0.25">
      <c r="A307" t="s">
        <v>7145</v>
      </c>
      <c r="B307" t="s">
        <v>110</v>
      </c>
      <c r="C307" t="s">
        <v>7146</v>
      </c>
      <c r="E307" t="s">
        <v>7147</v>
      </c>
      <c r="F307">
        <v>1012351793042</v>
      </c>
      <c r="G307">
        <v>9108359403</v>
      </c>
      <c r="H307" t="s">
        <v>85</v>
      </c>
      <c r="J307" t="s">
        <v>104</v>
      </c>
      <c r="K307" s="1">
        <v>44502</v>
      </c>
      <c r="L307" t="s">
        <v>73</v>
      </c>
      <c r="M307" s="2">
        <v>44502.421840277777</v>
      </c>
      <c r="N307" t="s">
        <v>74</v>
      </c>
      <c r="O307" t="s">
        <v>131</v>
      </c>
      <c r="R307" t="s">
        <v>1208</v>
      </c>
      <c r="S307" t="s">
        <v>7148</v>
      </c>
      <c r="U307" t="s">
        <v>77</v>
      </c>
      <c r="V307" t="s">
        <v>7149</v>
      </c>
      <c r="W307">
        <v>34997</v>
      </c>
      <c r="X307">
        <v>78380</v>
      </c>
      <c r="AA307" t="s">
        <v>7150</v>
      </c>
      <c r="AC307">
        <v>27960</v>
      </c>
      <c r="AF307" t="s">
        <v>7151</v>
      </c>
      <c r="AG307" t="s">
        <v>7152</v>
      </c>
      <c r="AH307" t="s">
        <v>78</v>
      </c>
      <c r="AK307" t="s">
        <v>7153</v>
      </c>
      <c r="AN307">
        <v>1</v>
      </c>
      <c r="AU307" s="2"/>
      <c r="BC307" s="2"/>
    </row>
    <row r="308" spans="1:63" x14ac:dyDescent="0.25">
      <c r="A308" t="s">
        <v>7176</v>
      </c>
      <c r="B308" t="s">
        <v>189</v>
      </c>
      <c r="C308" t="s">
        <v>7177</v>
      </c>
      <c r="E308" t="s">
        <v>7178</v>
      </c>
      <c r="F308">
        <v>1591036323435</v>
      </c>
      <c r="G308">
        <v>1274828601</v>
      </c>
      <c r="H308" t="s">
        <v>85</v>
      </c>
      <c r="J308" t="s">
        <v>104</v>
      </c>
      <c r="K308" s="1">
        <v>44502</v>
      </c>
      <c r="L308" t="s">
        <v>73</v>
      </c>
      <c r="M308" s="2">
        <v>44502.394444444442</v>
      </c>
      <c r="N308" t="s">
        <v>74</v>
      </c>
      <c r="O308" t="s">
        <v>218</v>
      </c>
      <c r="R308" t="s">
        <v>7179</v>
      </c>
      <c r="S308" t="s">
        <v>120</v>
      </c>
      <c r="U308" t="s">
        <v>79</v>
      </c>
      <c r="V308" t="s">
        <v>7180</v>
      </c>
      <c r="W308" t="s">
        <v>7181</v>
      </c>
      <c r="AA308" t="s">
        <v>7182</v>
      </c>
      <c r="AC308">
        <v>25457</v>
      </c>
      <c r="AF308" t="s">
        <v>7183</v>
      </c>
      <c r="AG308" s="4" t="s">
        <v>7184</v>
      </c>
      <c r="AH308" t="s">
        <v>78</v>
      </c>
      <c r="AK308" t="s">
        <v>7185</v>
      </c>
      <c r="AU308" s="2"/>
      <c r="BC308" s="2"/>
      <c r="BK308" s="5"/>
    </row>
    <row r="309" spans="1:63" x14ac:dyDescent="0.25">
      <c r="A309" t="s">
        <v>7448</v>
      </c>
      <c r="B309" t="s">
        <v>84</v>
      </c>
      <c r="C309" t="s">
        <v>7449</v>
      </c>
      <c r="E309" t="s">
        <v>7450</v>
      </c>
      <c r="F309">
        <v>1900049087777</v>
      </c>
      <c r="H309" t="s">
        <v>98</v>
      </c>
      <c r="J309" t="s">
        <v>99</v>
      </c>
      <c r="K309" s="1">
        <v>44502</v>
      </c>
      <c r="L309" t="s">
        <v>73</v>
      </c>
      <c r="M309" s="2">
        <v>44502.355057870373</v>
      </c>
      <c r="N309" t="s">
        <v>74</v>
      </c>
      <c r="O309" t="s">
        <v>112</v>
      </c>
      <c r="R309" t="s">
        <v>7451</v>
      </c>
      <c r="S309" t="s">
        <v>7452</v>
      </c>
      <c r="U309" t="s">
        <v>77</v>
      </c>
      <c r="V309" t="s">
        <v>7453</v>
      </c>
      <c r="W309" t="s">
        <v>7454</v>
      </c>
      <c r="AG309" t="s">
        <v>7455</v>
      </c>
      <c r="AH309" t="s">
        <v>78</v>
      </c>
      <c r="AN309" t="s">
        <v>121</v>
      </c>
      <c r="AU309" s="2"/>
      <c r="BC309" s="2"/>
    </row>
    <row r="310" spans="1:63" x14ac:dyDescent="0.25">
      <c r="A310" t="s">
        <v>7556</v>
      </c>
      <c r="B310" t="s">
        <v>159</v>
      </c>
      <c r="C310" t="s">
        <v>7557</v>
      </c>
      <c r="E310" t="s">
        <v>821</v>
      </c>
      <c r="F310">
        <v>1200036000073</v>
      </c>
      <c r="G310">
        <v>519533606</v>
      </c>
      <c r="H310" t="s">
        <v>85</v>
      </c>
      <c r="I310" t="s">
        <v>98</v>
      </c>
      <c r="J310" t="s">
        <v>99</v>
      </c>
      <c r="K310" s="1">
        <v>44502</v>
      </c>
      <c r="L310" t="s">
        <v>86</v>
      </c>
      <c r="M310" s="2">
        <v>44502.588148148148</v>
      </c>
      <c r="N310" t="s">
        <v>74</v>
      </c>
      <c r="O310" t="s">
        <v>92</v>
      </c>
      <c r="R310" t="s">
        <v>7558</v>
      </c>
      <c r="S310" t="s">
        <v>7559</v>
      </c>
      <c r="U310" t="s">
        <v>77</v>
      </c>
      <c r="V310" t="s">
        <v>7560</v>
      </c>
      <c r="W310">
        <v>22874</v>
      </c>
      <c r="AA310">
        <v>186</v>
      </c>
      <c r="AG310" t="s">
        <v>7561</v>
      </c>
      <c r="AH310" t="s">
        <v>78</v>
      </c>
      <c r="AN310" t="s">
        <v>101</v>
      </c>
      <c r="AU310" s="2"/>
      <c r="BC310" s="2"/>
      <c r="BK310" s="5"/>
    </row>
    <row r="311" spans="1:63" x14ac:dyDescent="0.25">
      <c r="A311" t="s">
        <v>7587</v>
      </c>
      <c r="B311" t="s">
        <v>84</v>
      </c>
      <c r="C311" t="s">
        <v>7588</v>
      </c>
      <c r="E311" t="s">
        <v>7589</v>
      </c>
      <c r="F311">
        <v>1900014406536</v>
      </c>
      <c r="G311">
        <v>600750008</v>
      </c>
      <c r="H311" t="s">
        <v>130</v>
      </c>
      <c r="K311" s="1">
        <v>44502</v>
      </c>
      <c r="L311" t="s">
        <v>86</v>
      </c>
      <c r="M311" s="2">
        <v>44502.625567129631</v>
      </c>
      <c r="N311" t="s">
        <v>74</v>
      </c>
      <c r="O311" t="s">
        <v>111</v>
      </c>
      <c r="R311" t="s">
        <v>7590</v>
      </c>
      <c r="S311" t="s">
        <v>469</v>
      </c>
      <c r="U311" t="s">
        <v>77</v>
      </c>
      <c r="V311" s="4" t="s">
        <v>7591</v>
      </c>
      <c r="AA311" t="s">
        <v>7592</v>
      </c>
      <c r="AU311" s="2"/>
      <c r="BC311" s="2"/>
    </row>
    <row r="312" spans="1:63" x14ac:dyDescent="0.25">
      <c r="A312" t="s">
        <v>7613</v>
      </c>
      <c r="B312" t="s">
        <v>84</v>
      </c>
      <c r="C312" t="s">
        <v>7614</v>
      </c>
      <c r="E312" t="s">
        <v>7615</v>
      </c>
      <c r="F312">
        <v>1200032609442</v>
      </c>
      <c r="G312">
        <v>519021208</v>
      </c>
      <c r="H312" t="s">
        <v>85</v>
      </c>
      <c r="K312" s="1">
        <v>44502</v>
      </c>
      <c r="L312" t="s">
        <v>73</v>
      </c>
      <c r="M312" s="2">
        <v>44502.570520833331</v>
      </c>
      <c r="N312" t="s">
        <v>87</v>
      </c>
      <c r="O312" t="s">
        <v>92</v>
      </c>
      <c r="P312" t="s">
        <v>132</v>
      </c>
      <c r="Q312" t="s">
        <v>7616</v>
      </c>
      <c r="R312" t="s">
        <v>445</v>
      </c>
      <c r="V312" t="s">
        <v>7617</v>
      </c>
      <c r="AA312">
        <v>917</v>
      </c>
      <c r="AV312" s="2"/>
      <c r="BC312" s="2"/>
    </row>
    <row r="313" spans="1:63" x14ac:dyDescent="0.25">
      <c r="A313" t="s">
        <v>7643</v>
      </c>
      <c r="B313" t="s">
        <v>159</v>
      </c>
      <c r="C313" t="s">
        <v>7644</v>
      </c>
      <c r="E313" t="s">
        <v>7645</v>
      </c>
      <c r="F313">
        <v>1200060510344</v>
      </c>
      <c r="G313">
        <v>7612078109</v>
      </c>
      <c r="H313" t="s">
        <v>85</v>
      </c>
      <c r="J313" t="s">
        <v>104</v>
      </c>
      <c r="K313" s="1">
        <v>44502</v>
      </c>
      <c r="L313" t="s">
        <v>73</v>
      </c>
      <c r="M313" s="2">
        <v>44502.392812500002</v>
      </c>
      <c r="N313" t="s">
        <v>74</v>
      </c>
      <c r="O313" t="s">
        <v>266</v>
      </c>
      <c r="R313" t="s">
        <v>7646</v>
      </c>
      <c r="S313" t="s">
        <v>7647</v>
      </c>
      <c r="U313" t="s">
        <v>77</v>
      </c>
      <c r="V313" t="s">
        <v>7648</v>
      </c>
      <c r="W313">
        <v>26747</v>
      </c>
      <c r="AA313" t="s">
        <v>7649</v>
      </c>
      <c r="AF313" t="s">
        <v>7650</v>
      </c>
      <c r="AG313" t="s">
        <v>7651</v>
      </c>
      <c r="AH313" t="s">
        <v>78</v>
      </c>
      <c r="AK313" t="s">
        <v>7652</v>
      </c>
      <c r="AN313" t="s">
        <v>237</v>
      </c>
      <c r="AU313" s="2"/>
      <c r="BC313" s="2"/>
    </row>
    <row r="314" spans="1:63" x14ac:dyDescent="0.25">
      <c r="A314" t="s">
        <v>7699</v>
      </c>
      <c r="B314" t="s">
        <v>84</v>
      </c>
      <c r="C314" t="s">
        <v>7700</v>
      </c>
      <c r="E314" t="s">
        <v>7701</v>
      </c>
      <c r="F314">
        <v>2000051046044</v>
      </c>
      <c r="G314">
        <v>8899288407</v>
      </c>
      <c r="H314" t="s">
        <v>150</v>
      </c>
      <c r="J314" t="s">
        <v>99</v>
      </c>
      <c r="K314" s="1">
        <v>44502</v>
      </c>
      <c r="L314" t="s">
        <v>86</v>
      </c>
      <c r="M314" s="2">
        <v>44502.515844907408</v>
      </c>
      <c r="N314" t="s">
        <v>74</v>
      </c>
      <c r="O314" t="s">
        <v>107</v>
      </c>
      <c r="R314" t="s">
        <v>7702</v>
      </c>
      <c r="S314" t="s">
        <v>7703</v>
      </c>
      <c r="U314" t="s">
        <v>77</v>
      </c>
      <c r="V314" t="s">
        <v>7704</v>
      </c>
      <c r="W314" t="s">
        <v>101</v>
      </c>
      <c r="AG314" t="s">
        <v>7705</v>
      </c>
      <c r="AH314" t="s">
        <v>101</v>
      </c>
      <c r="AU314" s="2"/>
      <c r="BC314" s="2"/>
      <c r="BK314" s="5"/>
    </row>
    <row r="315" spans="1:63" x14ac:dyDescent="0.25">
      <c r="A315" t="s">
        <v>7835</v>
      </c>
      <c r="B315" t="s">
        <v>84</v>
      </c>
      <c r="C315" t="s">
        <v>7836</v>
      </c>
      <c r="E315" t="s">
        <v>7837</v>
      </c>
      <c r="F315">
        <v>1200033744063</v>
      </c>
      <c r="G315">
        <v>8908410010</v>
      </c>
      <c r="H315" t="s">
        <v>85</v>
      </c>
      <c r="J315" t="s">
        <v>104</v>
      </c>
      <c r="K315" s="1">
        <v>44502</v>
      </c>
      <c r="L315" t="s">
        <v>73</v>
      </c>
      <c r="M315" s="2">
        <v>44502.470405092594</v>
      </c>
      <c r="N315" t="s">
        <v>74</v>
      </c>
      <c r="O315" t="s">
        <v>75</v>
      </c>
      <c r="R315" t="s">
        <v>7838</v>
      </c>
      <c r="S315" t="s">
        <v>181</v>
      </c>
      <c r="U315" t="s">
        <v>79</v>
      </c>
      <c r="V315" t="s">
        <v>7839</v>
      </c>
      <c r="W315">
        <v>27643</v>
      </c>
      <c r="AA315" t="s">
        <v>7840</v>
      </c>
      <c r="AC315">
        <v>30927</v>
      </c>
      <c r="AF315" t="s">
        <v>7841</v>
      </c>
      <c r="AG315" t="s">
        <v>7842</v>
      </c>
      <c r="AH315" t="s">
        <v>78</v>
      </c>
      <c r="AK315" t="s">
        <v>7843</v>
      </c>
      <c r="AN315" t="s">
        <v>101</v>
      </c>
      <c r="AU315" s="2"/>
      <c r="BC315" s="2"/>
    </row>
    <row r="316" spans="1:63" x14ac:dyDescent="0.25">
      <c r="A316" t="s">
        <v>7857</v>
      </c>
      <c r="B316" t="s">
        <v>84</v>
      </c>
      <c r="C316" t="s">
        <v>7858</v>
      </c>
      <c r="E316" t="s">
        <v>7859</v>
      </c>
      <c r="F316">
        <v>2000009549819</v>
      </c>
      <c r="G316">
        <v>3994362210</v>
      </c>
      <c r="H316" t="s">
        <v>85</v>
      </c>
      <c r="J316" t="s">
        <v>104</v>
      </c>
      <c r="K316" s="1">
        <v>44502</v>
      </c>
      <c r="L316" t="s">
        <v>188</v>
      </c>
      <c r="M316" s="2">
        <v>44502.539895833332</v>
      </c>
      <c r="N316" t="s">
        <v>74</v>
      </c>
      <c r="O316" t="s">
        <v>116</v>
      </c>
      <c r="R316" t="s">
        <v>7860</v>
      </c>
      <c r="S316" t="s">
        <v>7861</v>
      </c>
      <c r="U316" t="s">
        <v>79</v>
      </c>
      <c r="V316" t="s">
        <v>7862</v>
      </c>
      <c r="W316">
        <v>74462</v>
      </c>
      <c r="AA316" t="s">
        <v>7863</v>
      </c>
      <c r="AC316">
        <v>19330</v>
      </c>
      <c r="AF316" t="s">
        <v>7864</v>
      </c>
      <c r="AG316" t="s">
        <v>7865</v>
      </c>
      <c r="AH316" t="s">
        <v>78</v>
      </c>
      <c r="AK316" t="s">
        <v>7866</v>
      </c>
      <c r="AN316" t="s">
        <v>101</v>
      </c>
    </row>
    <row r="317" spans="1:63" x14ac:dyDescent="0.25">
      <c r="A317" t="s">
        <v>7908</v>
      </c>
      <c r="B317" t="s">
        <v>84</v>
      </c>
      <c r="C317" t="s">
        <v>7909</v>
      </c>
      <c r="E317" t="s">
        <v>7910</v>
      </c>
      <c r="F317">
        <v>2500001337036</v>
      </c>
      <c r="G317">
        <v>7738217304</v>
      </c>
      <c r="H317" t="s">
        <v>130</v>
      </c>
      <c r="K317" s="1">
        <v>44502</v>
      </c>
      <c r="L317" t="s">
        <v>73</v>
      </c>
      <c r="M317" s="2">
        <v>44502.371631944443</v>
      </c>
      <c r="N317" t="s">
        <v>74</v>
      </c>
      <c r="O317" t="s">
        <v>109</v>
      </c>
      <c r="R317" t="s">
        <v>7911</v>
      </c>
      <c r="S317" t="s">
        <v>7912</v>
      </c>
      <c r="U317" t="s">
        <v>77</v>
      </c>
      <c r="V317" t="s">
        <v>7913</v>
      </c>
      <c r="AA317" t="s">
        <v>7914</v>
      </c>
      <c r="AU317" s="2"/>
      <c r="BC317" s="2"/>
      <c r="BK317" s="5"/>
    </row>
    <row r="318" spans="1:63" x14ac:dyDescent="0.25">
      <c r="A318" t="s">
        <v>7930</v>
      </c>
      <c r="B318" t="s">
        <v>159</v>
      </c>
      <c r="C318" t="s">
        <v>7931</v>
      </c>
      <c r="E318" t="s">
        <v>7932</v>
      </c>
      <c r="F318">
        <v>1200034487811</v>
      </c>
      <c r="G318">
        <v>9179484600</v>
      </c>
      <c r="H318" t="s">
        <v>85</v>
      </c>
      <c r="K318" s="1">
        <v>44502</v>
      </c>
      <c r="L318" t="s">
        <v>86</v>
      </c>
      <c r="M318" s="2">
        <v>44502.578692129631</v>
      </c>
      <c r="N318" t="s">
        <v>87</v>
      </c>
      <c r="O318" t="s">
        <v>123</v>
      </c>
      <c r="P318" t="s">
        <v>222</v>
      </c>
      <c r="Q318" t="s">
        <v>7933</v>
      </c>
      <c r="R318" t="s">
        <v>7934</v>
      </c>
      <c r="V318" t="s">
        <v>7935</v>
      </c>
      <c r="AA318" t="s">
        <v>7936</v>
      </c>
      <c r="AU318" s="2"/>
      <c r="BC318" s="2"/>
    </row>
    <row r="319" spans="1:63" x14ac:dyDescent="0.25">
      <c r="A319" t="s">
        <v>7938</v>
      </c>
      <c r="B319" t="s">
        <v>84</v>
      </c>
      <c r="C319" t="s">
        <v>7939</v>
      </c>
      <c r="E319" t="s">
        <v>7940</v>
      </c>
      <c r="F319">
        <v>1900021401658</v>
      </c>
      <c r="G319">
        <v>604859107</v>
      </c>
      <c r="H319" t="s">
        <v>130</v>
      </c>
      <c r="K319" s="1">
        <v>44502</v>
      </c>
      <c r="L319" t="s">
        <v>73</v>
      </c>
      <c r="M319" s="2">
        <v>44502.423067129632</v>
      </c>
      <c r="N319" t="s">
        <v>74</v>
      </c>
      <c r="O319" t="s">
        <v>111</v>
      </c>
      <c r="R319" t="s">
        <v>7941</v>
      </c>
      <c r="S319" t="s">
        <v>7942</v>
      </c>
      <c r="U319" t="s">
        <v>79</v>
      </c>
      <c r="V319" t="s">
        <v>7943</v>
      </c>
      <c r="AA319" t="s">
        <v>7944</v>
      </c>
      <c r="AU319" s="2"/>
      <c r="BC319" s="2"/>
      <c r="BK319" s="5"/>
    </row>
    <row r="320" spans="1:63" x14ac:dyDescent="0.25">
      <c r="A320" t="s">
        <v>7984</v>
      </c>
      <c r="B320" t="s">
        <v>108</v>
      </c>
      <c r="C320" t="s">
        <v>7985</v>
      </c>
      <c r="E320" t="s">
        <v>7986</v>
      </c>
      <c r="F320">
        <v>1200061094910</v>
      </c>
      <c r="H320" t="s">
        <v>98</v>
      </c>
      <c r="J320" t="s">
        <v>99</v>
      </c>
      <c r="K320" s="1">
        <v>44502</v>
      </c>
      <c r="L320" t="s">
        <v>73</v>
      </c>
      <c r="M320" s="2">
        <v>44502.413182870368</v>
      </c>
      <c r="N320" t="s">
        <v>74</v>
      </c>
      <c r="O320" t="s">
        <v>94</v>
      </c>
      <c r="R320" t="s">
        <v>7987</v>
      </c>
      <c r="S320" t="s">
        <v>7988</v>
      </c>
      <c r="U320" t="s">
        <v>77</v>
      </c>
      <c r="V320" t="s">
        <v>7989</v>
      </c>
      <c r="W320">
        <v>17975</v>
      </c>
      <c r="AG320" t="s">
        <v>7990</v>
      </c>
      <c r="AH320" t="s">
        <v>78</v>
      </c>
      <c r="AN320" t="s">
        <v>101</v>
      </c>
      <c r="AU320" s="2"/>
      <c r="BC320" s="2"/>
      <c r="BK320" s="5"/>
    </row>
    <row r="321" spans="1:63" x14ac:dyDescent="0.25">
      <c r="A321" t="s">
        <v>8113</v>
      </c>
      <c r="B321" t="s">
        <v>159</v>
      </c>
      <c r="C321" t="s">
        <v>8114</v>
      </c>
      <c r="E321" t="s">
        <v>817</v>
      </c>
      <c r="F321">
        <v>1200041307025</v>
      </c>
      <c r="G321">
        <v>3394828300</v>
      </c>
      <c r="H321" t="s">
        <v>85</v>
      </c>
      <c r="K321" s="1">
        <v>44502</v>
      </c>
      <c r="L321" t="s">
        <v>73</v>
      </c>
      <c r="M321" s="2">
        <v>44502.449247685188</v>
      </c>
      <c r="N321" t="s">
        <v>87</v>
      </c>
      <c r="O321" t="s">
        <v>123</v>
      </c>
      <c r="P321" t="s">
        <v>185</v>
      </c>
      <c r="Q321" t="s">
        <v>8115</v>
      </c>
      <c r="R321" t="s">
        <v>8116</v>
      </c>
      <c r="V321" t="s">
        <v>8117</v>
      </c>
      <c r="AA321" t="s">
        <v>8118</v>
      </c>
      <c r="AU321" s="2"/>
      <c r="BC321" s="2"/>
      <c r="BK321" s="5"/>
    </row>
    <row r="322" spans="1:63" x14ac:dyDescent="0.25">
      <c r="A322" t="s">
        <v>8212</v>
      </c>
      <c r="B322" t="s">
        <v>84</v>
      </c>
      <c r="C322" t="s">
        <v>8213</v>
      </c>
      <c r="E322" t="s">
        <v>803</v>
      </c>
      <c r="F322">
        <v>2700002879836</v>
      </c>
      <c r="G322">
        <v>7474276202</v>
      </c>
      <c r="H322" t="s">
        <v>149</v>
      </c>
      <c r="K322" s="1">
        <v>44502</v>
      </c>
      <c r="L322" t="s">
        <v>86</v>
      </c>
      <c r="M322" s="2">
        <v>44502.667905092596</v>
      </c>
      <c r="N322" t="s">
        <v>87</v>
      </c>
      <c r="O322" t="s">
        <v>111</v>
      </c>
      <c r="P322" t="s">
        <v>88</v>
      </c>
      <c r="Q322" t="s">
        <v>8214</v>
      </c>
      <c r="R322" t="s">
        <v>8215</v>
      </c>
      <c r="V322" t="s">
        <v>804</v>
      </c>
      <c r="AA322" t="s">
        <v>805</v>
      </c>
      <c r="AU322" s="2"/>
      <c r="BC322" s="2"/>
      <c r="BK322" s="5"/>
    </row>
    <row r="323" spans="1:63" x14ac:dyDescent="0.25">
      <c r="A323" t="s">
        <v>8235</v>
      </c>
      <c r="B323" t="s">
        <v>189</v>
      </c>
      <c r="C323" t="s">
        <v>8236</v>
      </c>
      <c r="E323" t="s">
        <v>8237</v>
      </c>
      <c r="F323">
        <v>1507149490906</v>
      </c>
      <c r="G323">
        <v>7410032700</v>
      </c>
      <c r="H323" t="s">
        <v>85</v>
      </c>
      <c r="K323" s="1">
        <v>44502</v>
      </c>
      <c r="L323" t="s">
        <v>73</v>
      </c>
      <c r="N323" t="s">
        <v>95</v>
      </c>
      <c r="O323" t="s">
        <v>229</v>
      </c>
      <c r="R323" t="s">
        <v>8238</v>
      </c>
      <c r="V323" t="s">
        <v>8239</v>
      </c>
      <c r="AA323">
        <v>598497</v>
      </c>
      <c r="AU323" s="2"/>
      <c r="BC323" s="2"/>
      <c r="BK323" s="5"/>
    </row>
    <row r="324" spans="1:63" x14ac:dyDescent="0.25">
      <c r="A324" t="s">
        <v>8418</v>
      </c>
      <c r="B324" t="s">
        <v>108</v>
      </c>
      <c r="C324" t="s">
        <v>8419</v>
      </c>
      <c r="E324" t="s">
        <v>8420</v>
      </c>
      <c r="F324">
        <v>1012993917163</v>
      </c>
      <c r="G324">
        <v>3412820703</v>
      </c>
      <c r="H324" t="s">
        <v>130</v>
      </c>
      <c r="K324" s="1">
        <v>44502</v>
      </c>
      <c r="L324" t="s">
        <v>73</v>
      </c>
      <c r="M324" s="2">
        <v>44502.534097222226</v>
      </c>
      <c r="N324" t="s">
        <v>87</v>
      </c>
      <c r="O324" t="s">
        <v>1224</v>
      </c>
      <c r="P324" t="s">
        <v>132</v>
      </c>
      <c r="Q324" t="s">
        <v>8421</v>
      </c>
      <c r="R324" t="s">
        <v>8422</v>
      </c>
      <c r="V324" t="s">
        <v>8423</v>
      </c>
      <c r="AA324" t="s">
        <v>8424</v>
      </c>
      <c r="AU324" s="2"/>
      <c r="BC324" s="2"/>
    </row>
    <row r="325" spans="1:63" x14ac:dyDescent="0.25">
      <c r="A325" t="s">
        <v>8447</v>
      </c>
      <c r="B325" t="s">
        <v>159</v>
      </c>
      <c r="C325" t="s">
        <v>8448</v>
      </c>
      <c r="E325" t="s">
        <v>8449</v>
      </c>
      <c r="F325">
        <v>1100019637535</v>
      </c>
      <c r="G325">
        <v>2202375904</v>
      </c>
      <c r="H325" t="s">
        <v>85</v>
      </c>
      <c r="J325" t="s">
        <v>104</v>
      </c>
      <c r="K325" s="1">
        <v>44502</v>
      </c>
      <c r="L325" t="s">
        <v>73</v>
      </c>
      <c r="M325" s="2">
        <v>44502.429340277777</v>
      </c>
      <c r="N325" t="s">
        <v>74</v>
      </c>
      <c r="O325" t="s">
        <v>125</v>
      </c>
      <c r="R325" t="s">
        <v>8450</v>
      </c>
      <c r="S325" t="s">
        <v>8451</v>
      </c>
      <c r="U325" t="s">
        <v>77</v>
      </c>
      <c r="V325" t="s">
        <v>8452</v>
      </c>
      <c r="AA325" t="s">
        <v>8453</v>
      </c>
      <c r="AC325">
        <v>14231</v>
      </c>
      <c r="AF325" t="s">
        <v>8454</v>
      </c>
      <c r="AG325" t="s">
        <v>8455</v>
      </c>
      <c r="AH325" t="s">
        <v>101</v>
      </c>
      <c r="AK325" t="s">
        <v>8456</v>
      </c>
      <c r="AN325" t="s">
        <v>101</v>
      </c>
      <c r="AU325" s="2"/>
      <c r="BC325" s="2"/>
      <c r="BK325" s="5"/>
    </row>
    <row r="326" spans="1:63" x14ac:dyDescent="0.25">
      <c r="A326" t="s">
        <v>8475</v>
      </c>
      <c r="B326" t="s">
        <v>84</v>
      </c>
      <c r="C326" t="s">
        <v>8476</v>
      </c>
      <c r="E326" t="s">
        <v>8477</v>
      </c>
      <c r="F326">
        <v>1100019197151</v>
      </c>
      <c r="G326">
        <v>2198369404</v>
      </c>
      <c r="H326" t="s">
        <v>85</v>
      </c>
      <c r="K326" s="1">
        <v>44502</v>
      </c>
      <c r="L326" t="s">
        <v>86</v>
      </c>
      <c r="M326" s="2">
        <v>44502.682569444441</v>
      </c>
      <c r="N326" t="s">
        <v>87</v>
      </c>
      <c r="O326" t="s">
        <v>125</v>
      </c>
      <c r="P326" t="s">
        <v>158</v>
      </c>
      <c r="Q326" t="s">
        <v>8478</v>
      </c>
      <c r="R326" t="s">
        <v>8479</v>
      </c>
      <c r="V326" t="s">
        <v>8480</v>
      </c>
      <c r="AA326" t="s">
        <v>8481</v>
      </c>
      <c r="AU326" s="2"/>
      <c r="BC326" s="2"/>
      <c r="BK326" s="5"/>
    </row>
    <row r="327" spans="1:63" x14ac:dyDescent="0.25">
      <c r="A327" t="s">
        <v>8537</v>
      </c>
      <c r="B327" t="s">
        <v>110</v>
      </c>
      <c r="C327" t="s">
        <v>8538</v>
      </c>
      <c r="E327" t="s">
        <v>8539</v>
      </c>
      <c r="F327">
        <v>1200030103075</v>
      </c>
      <c r="G327">
        <v>8814269800</v>
      </c>
      <c r="H327" t="s">
        <v>85</v>
      </c>
      <c r="J327" t="s">
        <v>104</v>
      </c>
      <c r="K327" s="1">
        <v>44502</v>
      </c>
      <c r="L327" t="s">
        <v>73</v>
      </c>
      <c r="M327" s="2">
        <v>44502.472870370373</v>
      </c>
      <c r="N327" t="s">
        <v>74</v>
      </c>
      <c r="O327" t="s">
        <v>123</v>
      </c>
      <c r="R327" t="s">
        <v>8540</v>
      </c>
      <c r="S327" t="s">
        <v>124</v>
      </c>
      <c r="U327" t="s">
        <v>77</v>
      </c>
      <c r="V327" t="s">
        <v>8541</v>
      </c>
      <c r="W327">
        <v>81198</v>
      </c>
      <c r="AA327" t="s">
        <v>8542</v>
      </c>
      <c r="AC327">
        <v>1312</v>
      </c>
      <c r="AF327" t="s">
        <v>8543</v>
      </c>
      <c r="AG327" t="s">
        <v>8544</v>
      </c>
      <c r="AH327" t="s">
        <v>101</v>
      </c>
      <c r="AK327" t="s">
        <v>8545</v>
      </c>
      <c r="AN327" t="s">
        <v>101</v>
      </c>
      <c r="AU327" s="2"/>
      <c r="BC327" s="2"/>
    </row>
    <row r="328" spans="1:63" x14ac:dyDescent="0.25">
      <c r="A328" t="s">
        <v>8554</v>
      </c>
      <c r="B328" t="s">
        <v>84</v>
      </c>
      <c r="C328" t="s">
        <v>8555</v>
      </c>
      <c r="E328" t="s">
        <v>8556</v>
      </c>
      <c r="F328">
        <v>1100019346140</v>
      </c>
      <c r="G328">
        <v>2200121110</v>
      </c>
      <c r="H328" t="s">
        <v>85</v>
      </c>
      <c r="J328" t="s">
        <v>104</v>
      </c>
      <c r="K328" s="1">
        <v>44502</v>
      </c>
      <c r="L328" t="s">
        <v>86</v>
      </c>
      <c r="M328" s="2">
        <v>44502.570694444446</v>
      </c>
      <c r="N328" t="s">
        <v>74</v>
      </c>
      <c r="O328" t="s">
        <v>125</v>
      </c>
      <c r="R328" t="s">
        <v>8557</v>
      </c>
      <c r="S328" t="s">
        <v>8558</v>
      </c>
      <c r="U328" t="s">
        <v>77</v>
      </c>
      <c r="V328" t="s">
        <v>8559</v>
      </c>
      <c r="W328">
        <v>35046</v>
      </c>
      <c r="X328" t="s">
        <v>8560</v>
      </c>
      <c r="AA328" t="s">
        <v>8561</v>
      </c>
      <c r="AC328">
        <v>4129</v>
      </c>
      <c r="AF328" t="s">
        <v>8562</v>
      </c>
      <c r="AG328" t="s">
        <v>8563</v>
      </c>
      <c r="AH328" t="s">
        <v>101</v>
      </c>
      <c r="AK328" t="s">
        <v>8564</v>
      </c>
      <c r="AN328" t="s">
        <v>101</v>
      </c>
      <c r="AU328" s="2"/>
      <c r="BC328" s="2"/>
      <c r="BK328" s="5"/>
    </row>
    <row r="329" spans="1:63" x14ac:dyDescent="0.25">
      <c r="A329" t="s">
        <v>8597</v>
      </c>
      <c r="B329" t="s">
        <v>84</v>
      </c>
      <c r="C329" t="s">
        <v>2541</v>
      </c>
      <c r="E329" t="s">
        <v>2542</v>
      </c>
      <c r="F329">
        <v>2000009842325</v>
      </c>
      <c r="G329">
        <v>4002248203</v>
      </c>
      <c r="H329" t="s">
        <v>85</v>
      </c>
      <c r="K329" s="1">
        <v>44502</v>
      </c>
      <c r="L329" t="s">
        <v>73</v>
      </c>
      <c r="M329" s="2">
        <v>44502.3203587963</v>
      </c>
      <c r="N329" t="s">
        <v>95</v>
      </c>
      <c r="O329" t="s">
        <v>134</v>
      </c>
      <c r="R329" t="s">
        <v>8598</v>
      </c>
      <c r="V329" t="s">
        <v>2543</v>
      </c>
      <c r="AA329" t="s">
        <v>2544</v>
      </c>
      <c r="AU329" s="2"/>
      <c r="BC329" s="2"/>
    </row>
    <row r="330" spans="1:63" x14ac:dyDescent="0.25">
      <c r="A330" t="s">
        <v>8842</v>
      </c>
      <c r="B330" t="s">
        <v>189</v>
      </c>
      <c r="C330" t="s">
        <v>8843</v>
      </c>
      <c r="E330" t="s">
        <v>8844</v>
      </c>
      <c r="F330">
        <v>1591023123682</v>
      </c>
      <c r="G330">
        <v>1254093410</v>
      </c>
      <c r="H330" t="s">
        <v>85</v>
      </c>
      <c r="J330" t="s">
        <v>104</v>
      </c>
      <c r="K330" s="1">
        <v>44502</v>
      </c>
      <c r="L330" t="s">
        <v>86</v>
      </c>
      <c r="M330" s="2">
        <v>44502.637326388889</v>
      </c>
      <c r="N330" t="s">
        <v>74</v>
      </c>
      <c r="O330" t="s">
        <v>251</v>
      </c>
      <c r="R330" t="s">
        <v>8845</v>
      </c>
      <c r="S330" t="s">
        <v>8846</v>
      </c>
      <c r="U330" t="s">
        <v>77</v>
      </c>
      <c r="V330" t="s">
        <v>8847</v>
      </c>
      <c r="W330">
        <v>19940</v>
      </c>
      <c r="AA330" t="s">
        <v>8848</v>
      </c>
      <c r="AC330" t="s">
        <v>842</v>
      </c>
      <c r="AF330" t="s">
        <v>8849</v>
      </c>
      <c r="AG330" s="4" t="s">
        <v>8850</v>
      </c>
      <c r="AH330" t="s">
        <v>78</v>
      </c>
      <c r="AK330" t="s">
        <v>8851</v>
      </c>
      <c r="AN330" t="s">
        <v>101</v>
      </c>
      <c r="AU330" s="2"/>
      <c r="BC330" s="2"/>
      <c r="BK330" s="5"/>
    </row>
    <row r="331" spans="1:63" x14ac:dyDescent="0.25">
      <c r="A331" t="s">
        <v>8856</v>
      </c>
      <c r="B331" t="s">
        <v>189</v>
      </c>
      <c r="C331" t="s">
        <v>8857</v>
      </c>
      <c r="E331" t="s">
        <v>8858</v>
      </c>
      <c r="F331">
        <v>1580000145078</v>
      </c>
      <c r="G331">
        <v>7451833102</v>
      </c>
      <c r="H331" t="s">
        <v>85</v>
      </c>
      <c r="J331" t="s">
        <v>104</v>
      </c>
      <c r="K331" s="1">
        <v>44502</v>
      </c>
      <c r="L331" t="s">
        <v>73</v>
      </c>
      <c r="M331" s="2">
        <v>44502.409189814818</v>
      </c>
      <c r="N331" t="s">
        <v>74</v>
      </c>
      <c r="O331" t="s">
        <v>250</v>
      </c>
      <c r="R331" t="s">
        <v>8859</v>
      </c>
      <c r="S331" t="s">
        <v>106</v>
      </c>
      <c r="U331" t="s">
        <v>77</v>
      </c>
      <c r="V331" t="s">
        <v>8860</v>
      </c>
      <c r="W331">
        <v>11020</v>
      </c>
      <c r="AA331" s="3">
        <v>2.00384350020038E+19</v>
      </c>
      <c r="AC331">
        <v>37803</v>
      </c>
      <c r="AF331" t="s">
        <v>8861</v>
      </c>
      <c r="AG331" s="4" t="s">
        <v>8862</v>
      </c>
      <c r="AH331" t="s">
        <v>78</v>
      </c>
      <c r="AK331" t="s">
        <v>8863</v>
      </c>
      <c r="AN331" t="s">
        <v>101</v>
      </c>
      <c r="AU331" s="2"/>
      <c r="BC331" s="2"/>
    </row>
    <row r="332" spans="1:63" x14ac:dyDescent="0.25">
      <c r="A332" t="s">
        <v>8955</v>
      </c>
      <c r="B332" t="s">
        <v>110</v>
      </c>
      <c r="C332" t="s">
        <v>8956</v>
      </c>
      <c r="E332" t="s">
        <v>8957</v>
      </c>
      <c r="F332">
        <v>2000011773967</v>
      </c>
      <c r="G332">
        <v>4265484102</v>
      </c>
      <c r="H332" t="s">
        <v>85</v>
      </c>
      <c r="J332" t="s">
        <v>104</v>
      </c>
      <c r="K332" s="1">
        <v>44502</v>
      </c>
      <c r="L332" t="s">
        <v>86</v>
      </c>
      <c r="M332" s="2">
        <v>44502.6249537037</v>
      </c>
      <c r="N332" t="s">
        <v>74</v>
      </c>
      <c r="O332" t="s">
        <v>137</v>
      </c>
      <c r="R332" t="s">
        <v>992</v>
      </c>
      <c r="S332" t="s">
        <v>186</v>
      </c>
      <c r="U332" t="s">
        <v>77</v>
      </c>
      <c r="V332" t="s">
        <v>8958</v>
      </c>
      <c r="W332">
        <v>30663</v>
      </c>
      <c r="AA332" t="s">
        <v>8959</v>
      </c>
      <c r="AC332">
        <v>18585</v>
      </c>
      <c r="AF332" t="s">
        <v>8960</v>
      </c>
      <c r="AG332" t="s">
        <v>8961</v>
      </c>
      <c r="AH332" t="s">
        <v>78</v>
      </c>
      <c r="AK332" t="s">
        <v>8962</v>
      </c>
      <c r="AN332" t="s">
        <v>121</v>
      </c>
      <c r="AU332" s="2"/>
      <c r="BC332" s="2"/>
    </row>
    <row r="333" spans="1:63" x14ac:dyDescent="0.25">
      <c r="A333" t="s">
        <v>9089</v>
      </c>
      <c r="B333" t="s">
        <v>189</v>
      </c>
      <c r="C333" t="s">
        <v>9090</v>
      </c>
      <c r="E333" t="s">
        <v>9091</v>
      </c>
      <c r="F333">
        <v>1591032122115</v>
      </c>
      <c r="G333">
        <v>1329250403</v>
      </c>
      <c r="H333" t="s">
        <v>85</v>
      </c>
      <c r="K333" s="1">
        <v>44502</v>
      </c>
      <c r="L333" t="s">
        <v>73</v>
      </c>
      <c r="N333" t="s">
        <v>95</v>
      </c>
      <c r="O333" t="s">
        <v>250</v>
      </c>
      <c r="R333" t="s">
        <v>9092</v>
      </c>
      <c r="V333" t="s">
        <v>9093</v>
      </c>
      <c r="AA333">
        <v>924225</v>
      </c>
      <c r="AV333" s="2"/>
      <c r="BC333" s="2"/>
    </row>
    <row r="334" spans="1:63" x14ac:dyDescent="0.25">
      <c r="A334" t="s">
        <v>9121</v>
      </c>
      <c r="B334" t="s">
        <v>189</v>
      </c>
      <c r="C334" t="s">
        <v>9122</v>
      </c>
      <c r="E334" t="s">
        <v>9123</v>
      </c>
      <c r="F334">
        <v>1591051502386</v>
      </c>
      <c r="G334">
        <v>1273545909</v>
      </c>
      <c r="H334" t="s">
        <v>85</v>
      </c>
      <c r="J334" t="s">
        <v>104</v>
      </c>
      <c r="K334" s="1">
        <v>44502</v>
      </c>
      <c r="L334" t="s">
        <v>73</v>
      </c>
      <c r="M334" s="2">
        <v>44502.330081018517</v>
      </c>
      <c r="N334" t="s">
        <v>74</v>
      </c>
      <c r="O334" t="s">
        <v>192</v>
      </c>
      <c r="R334" t="s">
        <v>207</v>
      </c>
      <c r="S334" t="s">
        <v>193</v>
      </c>
      <c r="U334" t="s">
        <v>77</v>
      </c>
      <c r="V334" t="s">
        <v>9124</v>
      </c>
      <c r="W334">
        <v>34759</v>
      </c>
      <c r="AA334" s="3">
        <v>74095897409589</v>
      </c>
      <c r="AC334">
        <v>7496</v>
      </c>
      <c r="AF334" t="s">
        <v>9125</v>
      </c>
      <c r="AG334" s="4" t="s">
        <v>9126</v>
      </c>
      <c r="AH334" t="s">
        <v>78</v>
      </c>
      <c r="AK334" t="s">
        <v>9127</v>
      </c>
      <c r="AN334" t="s">
        <v>121</v>
      </c>
      <c r="AU334" s="2"/>
      <c r="BC334" s="2"/>
    </row>
    <row r="335" spans="1:63" x14ac:dyDescent="0.25">
      <c r="A335" t="s">
        <v>9217</v>
      </c>
      <c r="B335" t="s">
        <v>189</v>
      </c>
      <c r="C335" t="s">
        <v>9218</v>
      </c>
      <c r="E335" t="s">
        <v>487</v>
      </c>
      <c r="F335">
        <v>1591019950115</v>
      </c>
      <c r="G335">
        <v>1349914608</v>
      </c>
      <c r="H335" t="s">
        <v>85</v>
      </c>
      <c r="J335" t="s">
        <v>104</v>
      </c>
      <c r="K335" s="1">
        <v>44502</v>
      </c>
      <c r="L335" t="s">
        <v>73</v>
      </c>
      <c r="M335" s="2">
        <v>44502.478622685187</v>
      </c>
      <c r="N335" t="s">
        <v>74</v>
      </c>
      <c r="O335" t="s">
        <v>232</v>
      </c>
      <c r="R335" t="s">
        <v>207</v>
      </c>
      <c r="S335" t="s">
        <v>241</v>
      </c>
      <c r="U335" t="s">
        <v>77</v>
      </c>
      <c r="V335" t="s">
        <v>9219</v>
      </c>
      <c r="W335">
        <v>25861</v>
      </c>
      <c r="AA335" t="s">
        <v>9220</v>
      </c>
      <c r="AC335" t="s">
        <v>1223</v>
      </c>
      <c r="AF335" t="s">
        <v>9221</v>
      </c>
      <c r="AG335" s="4" t="s">
        <v>9222</v>
      </c>
      <c r="AH335" t="s">
        <v>78</v>
      </c>
      <c r="AK335" t="s">
        <v>9223</v>
      </c>
      <c r="AN335" t="s">
        <v>101</v>
      </c>
      <c r="AU335" s="2"/>
      <c r="BC335" s="2"/>
    </row>
    <row r="336" spans="1:63" x14ac:dyDescent="0.25">
      <c r="A336" t="s">
        <v>9449</v>
      </c>
      <c r="B336" t="s">
        <v>189</v>
      </c>
      <c r="C336" t="s">
        <v>9450</v>
      </c>
      <c r="E336" t="s">
        <v>510</v>
      </c>
      <c r="F336">
        <v>1591016995345</v>
      </c>
      <c r="G336">
        <v>1341136410</v>
      </c>
      <c r="H336" t="s">
        <v>85</v>
      </c>
      <c r="K336" s="1">
        <v>44502</v>
      </c>
      <c r="L336" t="s">
        <v>73</v>
      </c>
      <c r="N336" t="s">
        <v>95</v>
      </c>
      <c r="O336" t="s">
        <v>255</v>
      </c>
      <c r="R336" t="s">
        <v>9451</v>
      </c>
      <c r="V336" t="s">
        <v>9452</v>
      </c>
      <c r="AA336">
        <v>7427835</v>
      </c>
      <c r="AU336" s="2"/>
      <c r="BC336" s="2"/>
    </row>
    <row r="337" spans="1:55" x14ac:dyDescent="0.25">
      <c r="A337" t="s">
        <v>9455</v>
      </c>
      <c r="B337" t="s">
        <v>189</v>
      </c>
      <c r="C337" t="s">
        <v>9456</v>
      </c>
      <c r="E337" t="s">
        <v>2651</v>
      </c>
      <c r="F337">
        <v>1591010227577</v>
      </c>
      <c r="G337">
        <v>1337002110</v>
      </c>
      <c r="H337" t="s">
        <v>85</v>
      </c>
      <c r="J337" t="s">
        <v>104</v>
      </c>
      <c r="K337" s="1">
        <v>44502</v>
      </c>
      <c r="L337" t="s">
        <v>73</v>
      </c>
      <c r="M337" s="2">
        <v>44502.33935185185</v>
      </c>
      <c r="N337" t="s">
        <v>74</v>
      </c>
      <c r="O337" t="s">
        <v>164</v>
      </c>
      <c r="R337" t="s">
        <v>207</v>
      </c>
      <c r="S337" t="s">
        <v>120</v>
      </c>
      <c r="U337" t="s">
        <v>77</v>
      </c>
      <c r="V337" t="s">
        <v>9457</v>
      </c>
      <c r="W337" t="s">
        <v>734</v>
      </c>
      <c r="AA337" s="3">
        <v>354925354925</v>
      </c>
      <c r="AC337">
        <v>9529</v>
      </c>
      <c r="AF337" t="s">
        <v>9458</v>
      </c>
      <c r="AG337" s="4" t="s">
        <v>9459</v>
      </c>
      <c r="AH337">
        <v>1</v>
      </c>
      <c r="AK337" t="s">
        <v>9460</v>
      </c>
      <c r="AN337" t="s">
        <v>101</v>
      </c>
      <c r="AU337" s="2"/>
      <c r="BC337" s="2"/>
    </row>
    <row r="338" spans="1:55" x14ac:dyDescent="0.25">
      <c r="A338" t="s">
        <v>9625</v>
      </c>
      <c r="B338" t="s">
        <v>189</v>
      </c>
      <c r="C338" t="s">
        <v>9626</v>
      </c>
      <c r="E338" t="s">
        <v>901</v>
      </c>
      <c r="F338">
        <v>1591036593550</v>
      </c>
      <c r="G338">
        <v>1350919904</v>
      </c>
      <c r="H338" t="s">
        <v>85</v>
      </c>
      <c r="J338" t="s">
        <v>104</v>
      </c>
      <c r="K338" s="1">
        <v>44502</v>
      </c>
      <c r="L338" t="s">
        <v>73</v>
      </c>
      <c r="M338" s="2">
        <v>44502.344305555554</v>
      </c>
      <c r="N338" t="s">
        <v>74</v>
      </c>
      <c r="O338" t="s">
        <v>255</v>
      </c>
      <c r="R338" t="s">
        <v>207</v>
      </c>
      <c r="S338" t="s">
        <v>427</v>
      </c>
      <c r="U338" t="s">
        <v>77</v>
      </c>
      <c r="V338" t="s">
        <v>9627</v>
      </c>
      <c r="W338">
        <v>41575</v>
      </c>
      <c r="AA338" t="s">
        <v>9628</v>
      </c>
      <c r="AC338" t="s">
        <v>9629</v>
      </c>
      <c r="AF338" t="s">
        <v>9630</v>
      </c>
      <c r="AG338" s="4" t="s">
        <v>9631</v>
      </c>
      <c r="AH338" t="s">
        <v>78</v>
      </c>
      <c r="AK338" t="s">
        <v>9632</v>
      </c>
      <c r="AN338" t="s">
        <v>121</v>
      </c>
      <c r="AU338" s="2"/>
      <c r="BC338" s="2"/>
    </row>
    <row r="339" spans="1:55" x14ac:dyDescent="0.25">
      <c r="A339" t="s">
        <v>9675</v>
      </c>
      <c r="B339" t="s">
        <v>159</v>
      </c>
      <c r="C339" t="s">
        <v>9676</v>
      </c>
      <c r="E339" t="s">
        <v>9677</v>
      </c>
      <c r="F339">
        <v>1100019002108</v>
      </c>
      <c r="G339">
        <v>2201949002</v>
      </c>
      <c r="H339" t="s">
        <v>85</v>
      </c>
      <c r="J339" t="s">
        <v>104</v>
      </c>
      <c r="K339" s="1">
        <v>44502</v>
      </c>
      <c r="L339" t="s">
        <v>73</v>
      </c>
      <c r="M339" s="2">
        <v>44502.333240740743</v>
      </c>
      <c r="N339" t="s">
        <v>74</v>
      </c>
      <c r="O339" t="s">
        <v>125</v>
      </c>
      <c r="R339" t="s">
        <v>9678</v>
      </c>
      <c r="S339" t="s">
        <v>133</v>
      </c>
      <c r="U339" t="s">
        <v>77</v>
      </c>
      <c r="V339" t="s">
        <v>9679</v>
      </c>
      <c r="W339">
        <v>49537</v>
      </c>
      <c r="AA339" t="s">
        <v>9680</v>
      </c>
      <c r="AC339">
        <v>1903</v>
      </c>
      <c r="AF339" t="s">
        <v>9681</v>
      </c>
      <c r="AG339" t="s">
        <v>9682</v>
      </c>
      <c r="AH339" t="s">
        <v>101</v>
      </c>
      <c r="AK339" t="s">
        <v>9683</v>
      </c>
      <c r="AN339" t="s">
        <v>101</v>
      </c>
      <c r="AU339" s="2"/>
      <c r="BC339" s="2"/>
    </row>
    <row r="340" spans="1:55" x14ac:dyDescent="0.25">
      <c r="A340" t="s">
        <v>9690</v>
      </c>
      <c r="B340" t="s">
        <v>189</v>
      </c>
      <c r="C340" t="s">
        <v>9691</v>
      </c>
      <c r="E340" t="s">
        <v>9692</v>
      </c>
      <c r="F340">
        <v>1591018907011</v>
      </c>
      <c r="G340">
        <v>1349630706</v>
      </c>
      <c r="H340" t="s">
        <v>85</v>
      </c>
      <c r="J340" t="s">
        <v>104</v>
      </c>
      <c r="K340" s="1">
        <v>44502</v>
      </c>
      <c r="L340" t="s">
        <v>86</v>
      </c>
      <c r="M340" s="2">
        <v>44502.58934027778</v>
      </c>
      <c r="N340" t="s">
        <v>74</v>
      </c>
      <c r="O340" t="s">
        <v>191</v>
      </c>
      <c r="R340" t="s">
        <v>207</v>
      </c>
      <c r="S340" t="s">
        <v>289</v>
      </c>
      <c r="U340" t="s">
        <v>77</v>
      </c>
      <c r="V340" t="s">
        <v>9693</v>
      </c>
      <c r="W340">
        <v>14351</v>
      </c>
      <c r="AA340" t="s">
        <v>9694</v>
      </c>
      <c r="AC340" t="s">
        <v>9695</v>
      </c>
      <c r="AF340" t="s">
        <v>9696</v>
      </c>
      <c r="AG340" s="4" t="s">
        <v>9697</v>
      </c>
      <c r="AH340" t="s">
        <v>78</v>
      </c>
      <c r="AK340" t="s">
        <v>9698</v>
      </c>
      <c r="AN340" t="s">
        <v>101</v>
      </c>
      <c r="AU340" s="2"/>
      <c r="BC340" s="2"/>
    </row>
    <row r="341" spans="1:55" x14ac:dyDescent="0.25">
      <c r="A341" t="s">
        <v>9766</v>
      </c>
      <c r="B341" t="s">
        <v>110</v>
      </c>
      <c r="C341" t="s">
        <v>1649</v>
      </c>
      <c r="E341" t="s">
        <v>1650</v>
      </c>
      <c r="F341">
        <v>1200034032393</v>
      </c>
      <c r="G341">
        <v>518360506</v>
      </c>
      <c r="H341" t="s">
        <v>85</v>
      </c>
      <c r="J341" t="s">
        <v>104</v>
      </c>
      <c r="K341" s="1">
        <v>44502</v>
      </c>
      <c r="L341" t="s">
        <v>73</v>
      </c>
      <c r="M341" s="2">
        <v>44502.488726851851</v>
      </c>
      <c r="N341" t="s">
        <v>74</v>
      </c>
      <c r="O341" t="s">
        <v>1077</v>
      </c>
      <c r="R341" t="s">
        <v>9767</v>
      </c>
      <c r="S341" t="s">
        <v>163</v>
      </c>
      <c r="U341" t="s">
        <v>77</v>
      </c>
      <c r="V341" t="s">
        <v>9768</v>
      </c>
      <c r="W341">
        <v>32632</v>
      </c>
      <c r="AA341" s="3">
        <v>647647</v>
      </c>
      <c r="AC341">
        <v>6052</v>
      </c>
      <c r="AF341" t="s">
        <v>9769</v>
      </c>
      <c r="AG341" t="s">
        <v>9770</v>
      </c>
      <c r="AH341">
        <v>1</v>
      </c>
      <c r="AK341" t="s">
        <v>9771</v>
      </c>
      <c r="AN341" t="s">
        <v>237</v>
      </c>
      <c r="AU341" s="2"/>
      <c r="BC341" s="2"/>
    </row>
    <row r="342" spans="1:55" x14ac:dyDescent="0.25">
      <c r="A342" t="s">
        <v>9819</v>
      </c>
      <c r="B342" t="s">
        <v>159</v>
      </c>
      <c r="C342" t="s">
        <v>9820</v>
      </c>
      <c r="E342" t="s">
        <v>9821</v>
      </c>
      <c r="F342">
        <v>1200038138776</v>
      </c>
      <c r="G342">
        <v>543180710</v>
      </c>
      <c r="H342" t="s">
        <v>85</v>
      </c>
      <c r="J342" t="s">
        <v>104</v>
      </c>
      <c r="K342" s="1">
        <v>44502</v>
      </c>
      <c r="L342" t="s">
        <v>73</v>
      </c>
      <c r="M342" s="2">
        <v>44502.344849537039</v>
      </c>
      <c r="N342" t="s">
        <v>74</v>
      </c>
      <c r="O342" t="s">
        <v>75</v>
      </c>
      <c r="R342" t="s">
        <v>9822</v>
      </c>
      <c r="S342" t="s">
        <v>290</v>
      </c>
      <c r="U342" t="s">
        <v>77</v>
      </c>
      <c r="V342" t="s">
        <v>9823</v>
      </c>
      <c r="W342">
        <v>47330</v>
      </c>
      <c r="AA342" t="s">
        <v>9824</v>
      </c>
      <c r="AC342">
        <v>7984</v>
      </c>
      <c r="AF342" t="s">
        <v>9825</v>
      </c>
      <c r="AG342" t="s">
        <v>9826</v>
      </c>
      <c r="AH342" t="s">
        <v>78</v>
      </c>
      <c r="AK342" t="s">
        <v>9827</v>
      </c>
      <c r="AN342" t="s">
        <v>101</v>
      </c>
      <c r="AV342" s="2"/>
      <c r="BC342" s="2"/>
    </row>
    <row r="343" spans="1:55" x14ac:dyDescent="0.25">
      <c r="A343" t="s">
        <v>10137</v>
      </c>
      <c r="B343" t="s">
        <v>189</v>
      </c>
      <c r="C343" t="s">
        <v>10138</v>
      </c>
      <c r="E343" t="s">
        <v>10139</v>
      </c>
      <c r="F343">
        <v>1591059752182</v>
      </c>
      <c r="G343">
        <v>1356135810</v>
      </c>
      <c r="H343" t="s">
        <v>85</v>
      </c>
      <c r="J343" t="s">
        <v>104</v>
      </c>
      <c r="K343" s="1">
        <v>44502</v>
      </c>
      <c r="L343" t="s">
        <v>73</v>
      </c>
      <c r="M343" s="2">
        <v>44502.389444444445</v>
      </c>
      <c r="N343" t="s">
        <v>74</v>
      </c>
      <c r="O343" t="s">
        <v>229</v>
      </c>
      <c r="R343" t="s">
        <v>10140</v>
      </c>
      <c r="S343" t="s">
        <v>139</v>
      </c>
      <c r="U343" t="s">
        <v>77</v>
      </c>
      <c r="V343" t="s">
        <v>10141</v>
      </c>
      <c r="W343">
        <v>96077</v>
      </c>
      <c r="AA343" s="3">
        <v>50568485056848</v>
      </c>
      <c r="AC343">
        <v>2627</v>
      </c>
      <c r="AF343" t="s">
        <v>10142</v>
      </c>
      <c r="AG343" s="4" t="s">
        <v>10143</v>
      </c>
      <c r="AH343" t="s">
        <v>78</v>
      </c>
      <c r="AK343" t="s">
        <v>10144</v>
      </c>
      <c r="AN343" t="s">
        <v>101</v>
      </c>
      <c r="AU343" s="2"/>
      <c r="BC343" s="2"/>
    </row>
    <row r="344" spans="1:55" x14ac:dyDescent="0.25">
      <c r="A344" t="s">
        <v>10267</v>
      </c>
      <c r="B344" t="s">
        <v>84</v>
      </c>
      <c r="C344" t="s">
        <v>10268</v>
      </c>
      <c r="E344" t="s">
        <v>10269</v>
      </c>
      <c r="F344">
        <v>1591025921828</v>
      </c>
      <c r="G344">
        <v>1261576107</v>
      </c>
      <c r="H344" t="s">
        <v>85</v>
      </c>
      <c r="J344" t="s">
        <v>104</v>
      </c>
      <c r="K344" s="1">
        <v>44502</v>
      </c>
      <c r="L344" t="s">
        <v>86</v>
      </c>
      <c r="M344" s="2">
        <v>44502.619421296295</v>
      </c>
      <c r="N344" t="s">
        <v>74</v>
      </c>
      <c r="O344" t="s">
        <v>164</v>
      </c>
      <c r="R344" t="s">
        <v>10270</v>
      </c>
      <c r="S344" t="s">
        <v>10271</v>
      </c>
      <c r="U344" t="s">
        <v>77</v>
      </c>
      <c r="V344" t="s">
        <v>10272</v>
      </c>
      <c r="W344">
        <v>15714</v>
      </c>
      <c r="AA344" t="s">
        <v>10273</v>
      </c>
      <c r="AC344" t="s">
        <v>78</v>
      </c>
      <c r="AF344" t="s">
        <v>10274</v>
      </c>
      <c r="AG344" s="4" t="s">
        <v>10275</v>
      </c>
      <c r="AH344" t="s">
        <v>78</v>
      </c>
      <c r="AK344" t="s">
        <v>10276</v>
      </c>
      <c r="AN344" t="s">
        <v>101</v>
      </c>
      <c r="AV344" s="2"/>
      <c r="BC344" s="2"/>
    </row>
    <row r="345" spans="1:55" x14ac:dyDescent="0.25">
      <c r="A345" t="s">
        <v>10401</v>
      </c>
      <c r="B345" t="s">
        <v>189</v>
      </c>
      <c r="C345" t="s">
        <v>10402</v>
      </c>
      <c r="E345" t="s">
        <v>10403</v>
      </c>
      <c r="F345">
        <v>1591014856418</v>
      </c>
      <c r="G345">
        <v>1353730910</v>
      </c>
      <c r="H345" t="s">
        <v>85</v>
      </c>
      <c r="K345" s="1">
        <v>44502</v>
      </c>
      <c r="L345" t="s">
        <v>73</v>
      </c>
      <c r="M345" s="2">
        <v>44502.433310185188</v>
      </c>
      <c r="N345" t="s">
        <v>87</v>
      </c>
      <c r="O345" t="s">
        <v>277</v>
      </c>
      <c r="P345" t="s">
        <v>132</v>
      </c>
      <c r="Q345" t="s">
        <v>10404</v>
      </c>
      <c r="R345" t="s">
        <v>409</v>
      </c>
      <c r="V345" t="s">
        <v>10405</v>
      </c>
      <c r="AA345" t="s">
        <v>10406</v>
      </c>
      <c r="BC345" s="2"/>
    </row>
    <row r="346" spans="1:55" x14ac:dyDescent="0.25">
      <c r="A346" t="s">
        <v>10445</v>
      </c>
      <c r="B346" t="s">
        <v>189</v>
      </c>
      <c r="C346" t="s">
        <v>10446</v>
      </c>
      <c r="E346" t="s">
        <v>10447</v>
      </c>
      <c r="F346">
        <v>1591023336666</v>
      </c>
      <c r="G346">
        <v>1285182006</v>
      </c>
      <c r="H346" t="s">
        <v>149</v>
      </c>
      <c r="J346" t="s">
        <v>104</v>
      </c>
      <c r="K346" s="1">
        <v>44502</v>
      </c>
      <c r="L346" t="s">
        <v>73</v>
      </c>
      <c r="M346" s="2">
        <v>44502.343622685185</v>
      </c>
      <c r="N346" t="s">
        <v>74</v>
      </c>
      <c r="O346" t="s">
        <v>220</v>
      </c>
      <c r="R346" t="s">
        <v>10448</v>
      </c>
      <c r="S346" t="s">
        <v>10449</v>
      </c>
      <c r="U346" t="s">
        <v>77</v>
      </c>
      <c r="V346" t="s">
        <v>10450</v>
      </c>
      <c r="AA346" t="s">
        <v>10451</v>
      </c>
      <c r="AH346" t="s">
        <v>2595</v>
      </c>
      <c r="AN346" t="s">
        <v>101</v>
      </c>
      <c r="AO346" t="s">
        <v>101</v>
      </c>
      <c r="AU346" s="2"/>
      <c r="BC346" s="2"/>
    </row>
    <row r="347" spans="1:55" x14ac:dyDescent="0.25">
      <c r="A347" t="s">
        <v>10453</v>
      </c>
      <c r="B347" t="s">
        <v>189</v>
      </c>
      <c r="C347" t="s">
        <v>10454</v>
      </c>
      <c r="E347" t="s">
        <v>10455</v>
      </c>
      <c r="F347">
        <v>1580000894405</v>
      </c>
      <c r="G347">
        <v>9214469010</v>
      </c>
      <c r="H347" t="s">
        <v>85</v>
      </c>
      <c r="J347" t="s">
        <v>104</v>
      </c>
      <c r="K347" s="1">
        <v>44502</v>
      </c>
      <c r="L347" t="s">
        <v>73</v>
      </c>
      <c r="M347" s="2">
        <v>44502.42291666667</v>
      </c>
      <c r="N347" t="s">
        <v>74</v>
      </c>
      <c r="O347" t="s">
        <v>164</v>
      </c>
      <c r="R347" t="s">
        <v>10456</v>
      </c>
      <c r="S347" t="s">
        <v>120</v>
      </c>
      <c r="U347" t="s">
        <v>77</v>
      </c>
      <c r="V347" t="s">
        <v>10457</v>
      </c>
      <c r="W347">
        <v>46289</v>
      </c>
      <c r="AA347" t="s">
        <v>10458</v>
      </c>
      <c r="AC347">
        <v>19666</v>
      </c>
      <c r="AF347" t="s">
        <v>10459</v>
      </c>
      <c r="AG347" s="4" t="s">
        <v>10460</v>
      </c>
      <c r="AH347" t="s">
        <v>78</v>
      </c>
      <c r="AK347" t="s">
        <v>10461</v>
      </c>
      <c r="AN347" t="s">
        <v>101</v>
      </c>
      <c r="AU347" s="2"/>
      <c r="BC347" s="2"/>
    </row>
    <row r="348" spans="1:55" x14ac:dyDescent="0.25">
      <c r="A348" t="s">
        <v>10479</v>
      </c>
      <c r="B348" t="s">
        <v>189</v>
      </c>
      <c r="C348" t="s">
        <v>10480</v>
      </c>
      <c r="E348" t="s">
        <v>10481</v>
      </c>
      <c r="F348">
        <v>1591024626542</v>
      </c>
      <c r="G348">
        <v>9368352305</v>
      </c>
      <c r="H348" t="s">
        <v>85</v>
      </c>
      <c r="K348" s="1">
        <v>44502</v>
      </c>
      <c r="L348" t="s">
        <v>73</v>
      </c>
      <c r="M348" s="2">
        <v>44502.351979166669</v>
      </c>
      <c r="N348" t="s">
        <v>87</v>
      </c>
      <c r="O348" t="s">
        <v>229</v>
      </c>
      <c r="P348" t="s">
        <v>132</v>
      </c>
      <c r="Q348" t="s">
        <v>10482</v>
      </c>
      <c r="R348" t="s">
        <v>207</v>
      </c>
      <c r="V348" t="s">
        <v>10483</v>
      </c>
      <c r="AA348" t="s">
        <v>10484</v>
      </c>
      <c r="AU348" s="2"/>
      <c r="BC348" s="2"/>
    </row>
    <row r="349" spans="1:55" x14ac:dyDescent="0.25">
      <c r="A349" t="s">
        <v>10504</v>
      </c>
      <c r="B349" t="s">
        <v>189</v>
      </c>
      <c r="C349" t="s">
        <v>10505</v>
      </c>
      <c r="E349" t="s">
        <v>10506</v>
      </c>
      <c r="F349">
        <v>1591016121166</v>
      </c>
      <c r="G349">
        <v>1346408308</v>
      </c>
      <c r="H349" t="s">
        <v>85</v>
      </c>
      <c r="K349" s="1">
        <v>44502</v>
      </c>
      <c r="L349" t="s">
        <v>86</v>
      </c>
      <c r="N349" t="s">
        <v>87</v>
      </c>
      <c r="O349" t="s">
        <v>255</v>
      </c>
      <c r="Q349" t="s">
        <v>3266</v>
      </c>
      <c r="R349" t="s">
        <v>10507</v>
      </c>
      <c r="V349" t="s">
        <v>10508</v>
      </c>
      <c r="AA349" t="s">
        <v>10509</v>
      </c>
      <c r="AU349" s="2"/>
      <c r="BC349" s="2"/>
    </row>
    <row r="350" spans="1:55" x14ac:dyDescent="0.25">
      <c r="A350" t="s">
        <v>10511</v>
      </c>
      <c r="B350" t="s">
        <v>84</v>
      </c>
      <c r="C350" t="s">
        <v>10512</v>
      </c>
      <c r="E350" t="s">
        <v>879</v>
      </c>
      <c r="F350">
        <v>1591060452712</v>
      </c>
      <c r="G350">
        <v>1276635207</v>
      </c>
      <c r="H350" t="s">
        <v>85</v>
      </c>
      <c r="J350" t="s">
        <v>104</v>
      </c>
      <c r="K350" s="1">
        <v>44502</v>
      </c>
      <c r="L350" t="s">
        <v>73</v>
      </c>
      <c r="M350" s="2">
        <v>44502.334780092591</v>
      </c>
      <c r="N350" t="s">
        <v>74</v>
      </c>
      <c r="O350" t="s">
        <v>218</v>
      </c>
      <c r="R350" t="s">
        <v>231</v>
      </c>
      <c r="S350" t="s">
        <v>120</v>
      </c>
      <c r="U350" t="s">
        <v>79</v>
      </c>
      <c r="V350" t="s">
        <v>10513</v>
      </c>
      <c r="W350">
        <v>35561</v>
      </c>
      <c r="AA350" t="s">
        <v>10514</v>
      </c>
      <c r="AC350">
        <v>8637</v>
      </c>
      <c r="AF350" t="s">
        <v>10515</v>
      </c>
      <c r="AG350" s="4" t="s">
        <v>10516</v>
      </c>
      <c r="AH350" t="s">
        <v>78</v>
      </c>
      <c r="AK350" t="s">
        <v>10517</v>
      </c>
      <c r="AN350" t="s">
        <v>121</v>
      </c>
      <c r="AU350" s="2"/>
      <c r="BC350" s="2"/>
    </row>
    <row r="351" spans="1:55" x14ac:dyDescent="0.25">
      <c r="A351" t="s">
        <v>10528</v>
      </c>
      <c r="B351" t="s">
        <v>110</v>
      </c>
      <c r="C351" t="s">
        <v>10529</v>
      </c>
      <c r="E351" t="s">
        <v>759</v>
      </c>
      <c r="F351">
        <v>2000052248090</v>
      </c>
      <c r="G351">
        <v>9088248301</v>
      </c>
      <c r="H351" t="s">
        <v>85</v>
      </c>
      <c r="K351" s="1">
        <v>44502</v>
      </c>
      <c r="L351" t="s">
        <v>73</v>
      </c>
      <c r="N351" t="s">
        <v>95</v>
      </c>
      <c r="O351" t="s">
        <v>134</v>
      </c>
      <c r="R351" t="s">
        <v>992</v>
      </c>
      <c r="V351" t="s">
        <v>10530</v>
      </c>
      <c r="AA351" t="s">
        <v>10531</v>
      </c>
      <c r="AU351" s="2"/>
      <c r="BC351" s="2"/>
    </row>
    <row r="352" spans="1:55" x14ac:dyDescent="0.25">
      <c r="A352" t="s">
        <v>10551</v>
      </c>
      <c r="B352" t="s">
        <v>189</v>
      </c>
      <c r="C352" t="s">
        <v>10552</v>
      </c>
      <c r="E352" t="s">
        <v>10553</v>
      </c>
      <c r="F352">
        <v>1591042008566</v>
      </c>
      <c r="G352">
        <v>1342068301</v>
      </c>
      <c r="H352" t="s">
        <v>85</v>
      </c>
      <c r="J352" t="s">
        <v>104</v>
      </c>
      <c r="K352" s="1">
        <v>44502</v>
      </c>
      <c r="L352" t="s">
        <v>73</v>
      </c>
      <c r="M352" s="2">
        <v>44502.335879629631</v>
      </c>
      <c r="N352" t="s">
        <v>74</v>
      </c>
      <c r="O352" t="s">
        <v>191</v>
      </c>
      <c r="R352" t="s">
        <v>3088</v>
      </c>
      <c r="S352" t="s">
        <v>10554</v>
      </c>
      <c r="U352" t="s">
        <v>77</v>
      </c>
      <c r="V352" s="4" t="s">
        <v>10555</v>
      </c>
      <c r="W352">
        <v>11291</v>
      </c>
      <c r="AA352" t="s">
        <v>10556</v>
      </c>
      <c r="AC352" t="s">
        <v>10557</v>
      </c>
      <c r="AF352" t="s">
        <v>10558</v>
      </c>
      <c r="AG352" s="4" t="s">
        <v>10559</v>
      </c>
      <c r="AH352" t="s">
        <v>78</v>
      </c>
      <c r="AK352" t="s">
        <v>10560</v>
      </c>
      <c r="AN352" t="s">
        <v>101</v>
      </c>
      <c r="AU352" s="2"/>
      <c r="BC352" s="2"/>
    </row>
    <row r="353" spans="1:55" x14ac:dyDescent="0.25">
      <c r="A353" t="s">
        <v>10588</v>
      </c>
      <c r="B353" t="s">
        <v>189</v>
      </c>
      <c r="C353" t="s">
        <v>10589</v>
      </c>
      <c r="E353" t="s">
        <v>10590</v>
      </c>
      <c r="F353">
        <v>1591059155273</v>
      </c>
      <c r="G353">
        <v>1278948306</v>
      </c>
      <c r="H353" t="s">
        <v>85</v>
      </c>
      <c r="J353" t="s">
        <v>104</v>
      </c>
      <c r="K353" s="1">
        <v>44502</v>
      </c>
      <c r="L353" t="s">
        <v>86</v>
      </c>
      <c r="M353" s="2">
        <v>44502.536504629628</v>
      </c>
      <c r="N353" t="s">
        <v>74</v>
      </c>
      <c r="O353" t="s">
        <v>251</v>
      </c>
      <c r="R353" t="s">
        <v>1594</v>
      </c>
      <c r="S353" t="s">
        <v>10591</v>
      </c>
      <c r="U353" t="s">
        <v>77</v>
      </c>
      <c r="V353" t="s">
        <v>10592</v>
      </c>
      <c r="W353" t="s">
        <v>10593</v>
      </c>
      <c r="AA353" t="s">
        <v>10594</v>
      </c>
      <c r="AC353" t="s">
        <v>1116</v>
      </c>
      <c r="AF353" t="s">
        <v>10595</v>
      </c>
      <c r="AG353" s="4" t="s">
        <v>10596</v>
      </c>
      <c r="AH353" t="s">
        <v>78</v>
      </c>
      <c r="AK353" t="s">
        <v>10597</v>
      </c>
      <c r="AN353" t="s">
        <v>101</v>
      </c>
      <c r="AU353" s="2"/>
      <c r="BC353" s="2"/>
    </row>
    <row r="354" spans="1:55" x14ac:dyDescent="0.25">
      <c r="A354" t="s">
        <v>10623</v>
      </c>
      <c r="B354" t="s">
        <v>189</v>
      </c>
      <c r="C354" t="s">
        <v>10624</v>
      </c>
      <c r="E354" t="s">
        <v>10625</v>
      </c>
      <c r="F354">
        <v>1591034623716</v>
      </c>
      <c r="G354">
        <v>1354140905</v>
      </c>
      <c r="H354" t="s">
        <v>85</v>
      </c>
      <c r="J354" t="s">
        <v>104</v>
      </c>
      <c r="K354" s="1">
        <v>44502</v>
      </c>
      <c r="L354" t="s">
        <v>73</v>
      </c>
      <c r="M354" s="2">
        <v>44502.496759259258</v>
      </c>
      <c r="N354" t="s">
        <v>74</v>
      </c>
      <c r="O354" t="s">
        <v>229</v>
      </c>
      <c r="R354" t="s">
        <v>10626</v>
      </c>
      <c r="S354" t="s">
        <v>139</v>
      </c>
      <c r="U354" t="s">
        <v>77</v>
      </c>
      <c r="V354" t="s">
        <v>10627</v>
      </c>
      <c r="W354">
        <v>46269</v>
      </c>
      <c r="AA354" t="s">
        <v>10628</v>
      </c>
      <c r="AC354">
        <v>9659</v>
      </c>
      <c r="AF354" t="s">
        <v>10629</v>
      </c>
      <c r="AG354" s="4" t="s">
        <v>10630</v>
      </c>
      <c r="AH354" t="s">
        <v>78</v>
      </c>
      <c r="AK354" t="s">
        <v>10631</v>
      </c>
      <c r="AN354" t="s">
        <v>101</v>
      </c>
      <c r="AU354" s="2"/>
      <c r="BC354" s="2"/>
    </row>
    <row r="355" spans="1:55" x14ac:dyDescent="0.25">
      <c r="A355" t="s">
        <v>10642</v>
      </c>
      <c r="B355" t="s">
        <v>189</v>
      </c>
      <c r="C355" t="s">
        <v>10643</v>
      </c>
      <c r="E355" t="s">
        <v>10644</v>
      </c>
      <c r="F355">
        <v>1591044049918</v>
      </c>
      <c r="G355">
        <v>1335558406</v>
      </c>
      <c r="H355" t="s">
        <v>85</v>
      </c>
      <c r="K355" s="1">
        <v>44502</v>
      </c>
      <c r="L355" t="s">
        <v>73</v>
      </c>
      <c r="N355" t="s">
        <v>95</v>
      </c>
      <c r="O355" t="s">
        <v>232</v>
      </c>
      <c r="R355" t="s">
        <v>10645</v>
      </c>
      <c r="V355" t="s">
        <v>10646</v>
      </c>
      <c r="AA355" t="s">
        <v>10647</v>
      </c>
      <c r="AU355" s="2"/>
      <c r="BC355" s="2"/>
    </row>
    <row r="356" spans="1:55" x14ac:dyDescent="0.25">
      <c r="A356" t="s">
        <v>10681</v>
      </c>
      <c r="B356" t="s">
        <v>189</v>
      </c>
      <c r="C356" t="s">
        <v>10682</v>
      </c>
      <c r="E356" t="s">
        <v>10683</v>
      </c>
      <c r="F356">
        <v>2700004310523</v>
      </c>
      <c r="G356">
        <v>7659530105</v>
      </c>
      <c r="H356" t="s">
        <v>85</v>
      </c>
      <c r="J356" t="s">
        <v>104</v>
      </c>
      <c r="K356" s="1">
        <v>44502</v>
      </c>
      <c r="L356" t="s">
        <v>86</v>
      </c>
      <c r="M356" s="2">
        <v>44502.574444444443</v>
      </c>
      <c r="N356" t="s">
        <v>74</v>
      </c>
      <c r="O356" t="s">
        <v>162</v>
      </c>
      <c r="R356" t="s">
        <v>10684</v>
      </c>
      <c r="S356" t="s">
        <v>120</v>
      </c>
      <c r="U356" t="s">
        <v>77</v>
      </c>
      <c r="V356" t="s">
        <v>10685</v>
      </c>
      <c r="W356" t="s">
        <v>10686</v>
      </c>
      <c r="AA356" t="s">
        <v>10687</v>
      </c>
      <c r="AC356" t="s">
        <v>10688</v>
      </c>
      <c r="AF356" t="s">
        <v>10689</v>
      </c>
      <c r="AG356" t="s">
        <v>10690</v>
      </c>
      <c r="AH356" t="s">
        <v>180</v>
      </c>
      <c r="AK356" t="s">
        <v>10691</v>
      </c>
      <c r="AN356" t="s">
        <v>101</v>
      </c>
      <c r="AU356" s="2"/>
      <c r="BC356" s="2"/>
    </row>
    <row r="357" spans="1:55" x14ac:dyDescent="0.25">
      <c r="A357" t="s">
        <v>10785</v>
      </c>
      <c r="B357" t="s">
        <v>110</v>
      </c>
      <c r="C357" t="s">
        <v>10786</v>
      </c>
      <c r="E357" t="s">
        <v>10787</v>
      </c>
      <c r="F357">
        <v>2000052192679</v>
      </c>
      <c r="G357">
        <v>9179489902</v>
      </c>
      <c r="H357" t="s">
        <v>85</v>
      </c>
      <c r="J357" t="s">
        <v>104</v>
      </c>
      <c r="K357" s="1">
        <v>44502</v>
      </c>
      <c r="L357" t="s">
        <v>188</v>
      </c>
      <c r="M357" s="2">
        <v>44502.544305555559</v>
      </c>
      <c r="N357" t="s">
        <v>74</v>
      </c>
      <c r="O357" t="s">
        <v>137</v>
      </c>
      <c r="R357" t="s">
        <v>10788</v>
      </c>
      <c r="S357" t="s">
        <v>186</v>
      </c>
      <c r="U357" t="s">
        <v>77</v>
      </c>
      <c r="V357" t="s">
        <v>10789</v>
      </c>
      <c r="W357">
        <v>1</v>
      </c>
      <c r="AA357" t="s">
        <v>10790</v>
      </c>
      <c r="AC357">
        <v>39024</v>
      </c>
      <c r="AF357" t="s">
        <v>10791</v>
      </c>
      <c r="AG357" t="s">
        <v>10792</v>
      </c>
      <c r="AH357" t="s">
        <v>78</v>
      </c>
      <c r="AK357" t="s">
        <v>10793</v>
      </c>
      <c r="AN357" t="s">
        <v>121</v>
      </c>
      <c r="AU357" s="2"/>
      <c r="BC357" s="2"/>
    </row>
    <row r="358" spans="1:55" x14ac:dyDescent="0.25">
      <c r="A358" t="s">
        <v>10816</v>
      </c>
      <c r="B358" t="s">
        <v>189</v>
      </c>
      <c r="C358" t="s">
        <v>10817</v>
      </c>
      <c r="E358" t="s">
        <v>10818</v>
      </c>
      <c r="F358">
        <v>1591032314631</v>
      </c>
      <c r="G358">
        <v>1290596901</v>
      </c>
      <c r="H358" t="s">
        <v>130</v>
      </c>
      <c r="K358" s="1">
        <v>44502</v>
      </c>
      <c r="L358" t="s">
        <v>73</v>
      </c>
      <c r="M358" s="2">
        <v>44502.33421296296</v>
      </c>
      <c r="N358" t="s">
        <v>74</v>
      </c>
      <c r="O358" t="s">
        <v>162</v>
      </c>
      <c r="R358" t="s">
        <v>10819</v>
      </c>
      <c r="S358" t="s">
        <v>120</v>
      </c>
      <c r="U358" t="s">
        <v>77</v>
      </c>
      <c r="V358" t="s">
        <v>10820</v>
      </c>
      <c r="AA358" t="s">
        <v>10821</v>
      </c>
      <c r="AU358" s="2"/>
      <c r="BC358" s="2"/>
    </row>
    <row r="359" spans="1:55" x14ac:dyDescent="0.25">
      <c r="A359" t="s">
        <v>10906</v>
      </c>
      <c r="B359" t="s">
        <v>189</v>
      </c>
      <c r="C359" t="s">
        <v>10907</v>
      </c>
      <c r="E359" t="s">
        <v>10908</v>
      </c>
      <c r="F359">
        <v>1507112490369</v>
      </c>
      <c r="G359">
        <v>7407646406</v>
      </c>
      <c r="H359" t="s">
        <v>85</v>
      </c>
      <c r="J359" t="s">
        <v>104</v>
      </c>
      <c r="K359" s="1">
        <v>44502</v>
      </c>
      <c r="L359" t="s">
        <v>73</v>
      </c>
      <c r="M359" s="2">
        <v>44502.333680555559</v>
      </c>
      <c r="N359" t="s">
        <v>74</v>
      </c>
      <c r="O359" t="s">
        <v>232</v>
      </c>
      <c r="R359" t="s">
        <v>3088</v>
      </c>
      <c r="V359" t="s">
        <v>10909</v>
      </c>
      <c r="W359">
        <v>41349</v>
      </c>
      <c r="AA359" t="s">
        <v>10910</v>
      </c>
      <c r="AC359">
        <v>11130</v>
      </c>
      <c r="AF359" t="s">
        <v>10911</v>
      </c>
      <c r="AG359" s="4" t="s">
        <v>10912</v>
      </c>
      <c r="AH359" t="s">
        <v>78</v>
      </c>
      <c r="AJ359" t="s">
        <v>10913</v>
      </c>
      <c r="AK359" t="s">
        <v>10914</v>
      </c>
      <c r="AU359" s="2"/>
      <c r="BC359" s="2"/>
    </row>
    <row r="360" spans="1:55" x14ac:dyDescent="0.25">
      <c r="A360" t="s">
        <v>10925</v>
      </c>
      <c r="B360" t="s">
        <v>189</v>
      </c>
      <c r="C360" t="s">
        <v>10926</v>
      </c>
      <c r="E360" t="s">
        <v>1013</v>
      </c>
      <c r="F360">
        <v>1591055336057</v>
      </c>
      <c r="G360">
        <v>1292090407</v>
      </c>
      <c r="H360" t="s">
        <v>85</v>
      </c>
      <c r="J360" t="s">
        <v>104</v>
      </c>
      <c r="K360" s="1">
        <v>44502</v>
      </c>
      <c r="L360" t="s">
        <v>73</v>
      </c>
      <c r="M360" s="2">
        <v>44502.398657407408</v>
      </c>
      <c r="N360" t="s">
        <v>74</v>
      </c>
      <c r="O360" t="s">
        <v>192</v>
      </c>
      <c r="R360" t="s">
        <v>207</v>
      </c>
      <c r="S360" t="s">
        <v>193</v>
      </c>
      <c r="U360" t="s">
        <v>77</v>
      </c>
      <c r="V360" t="s">
        <v>10927</v>
      </c>
      <c r="W360">
        <v>98901</v>
      </c>
      <c r="AA360" t="s">
        <v>10928</v>
      </c>
      <c r="AC360">
        <v>19928</v>
      </c>
      <c r="AF360" t="s">
        <v>10929</v>
      </c>
      <c r="AG360" s="4" t="s">
        <v>10930</v>
      </c>
      <c r="AH360" t="s">
        <v>78</v>
      </c>
      <c r="AK360" t="s">
        <v>10931</v>
      </c>
      <c r="AN360" t="s">
        <v>121</v>
      </c>
      <c r="AU360" s="2"/>
      <c r="BC360" s="2"/>
    </row>
    <row r="361" spans="1:55" x14ac:dyDescent="0.25">
      <c r="A361" t="s">
        <v>10945</v>
      </c>
      <c r="B361" t="s">
        <v>189</v>
      </c>
      <c r="C361" t="s">
        <v>10946</v>
      </c>
      <c r="E361" t="s">
        <v>573</v>
      </c>
      <c r="F361">
        <v>1591019896275</v>
      </c>
      <c r="G361">
        <v>1283756401</v>
      </c>
      <c r="H361" t="s">
        <v>85</v>
      </c>
      <c r="K361" s="1">
        <v>44502</v>
      </c>
      <c r="L361" t="s">
        <v>73</v>
      </c>
      <c r="N361" t="s">
        <v>95</v>
      </c>
      <c r="O361" t="s">
        <v>220</v>
      </c>
      <c r="R361" t="s">
        <v>10947</v>
      </c>
      <c r="V361" t="s">
        <v>10948</v>
      </c>
      <c r="AA361" t="s">
        <v>10949</v>
      </c>
      <c r="AU361" s="2"/>
      <c r="BC361" s="2"/>
    </row>
    <row r="362" spans="1:55" x14ac:dyDescent="0.25">
      <c r="A362" t="s">
        <v>10951</v>
      </c>
      <c r="B362" t="s">
        <v>189</v>
      </c>
      <c r="C362" t="s">
        <v>10952</v>
      </c>
      <c r="E362" t="s">
        <v>10953</v>
      </c>
      <c r="F362">
        <v>1591050140153</v>
      </c>
      <c r="G362">
        <v>1352966508</v>
      </c>
      <c r="H362" t="s">
        <v>85</v>
      </c>
      <c r="J362" t="s">
        <v>104</v>
      </c>
      <c r="K362" s="1">
        <v>44502</v>
      </c>
      <c r="L362" t="s">
        <v>73</v>
      </c>
      <c r="M362" s="2">
        <v>44502.333611111113</v>
      </c>
      <c r="N362" t="s">
        <v>74</v>
      </c>
      <c r="O362" t="s">
        <v>250</v>
      </c>
      <c r="R362" t="s">
        <v>207</v>
      </c>
      <c r="S362" t="s">
        <v>106</v>
      </c>
      <c r="U362" t="s">
        <v>77</v>
      </c>
      <c r="V362" t="s">
        <v>10954</v>
      </c>
      <c r="W362">
        <v>41705</v>
      </c>
      <c r="AA362" s="3">
        <v>522005522005</v>
      </c>
      <c r="AC362">
        <v>8835</v>
      </c>
      <c r="AF362" t="s">
        <v>10955</v>
      </c>
      <c r="AG362" s="4" t="s">
        <v>10956</v>
      </c>
      <c r="AH362" t="s">
        <v>78</v>
      </c>
      <c r="AK362" t="s">
        <v>10957</v>
      </c>
      <c r="AN362" t="s">
        <v>101</v>
      </c>
      <c r="AU362" s="2"/>
      <c r="BC362" s="2"/>
    </row>
    <row r="363" spans="1:55" x14ac:dyDescent="0.25">
      <c r="A363" t="s">
        <v>11010</v>
      </c>
      <c r="B363" t="s">
        <v>189</v>
      </c>
      <c r="C363" t="s">
        <v>11011</v>
      </c>
      <c r="E363" t="s">
        <v>11012</v>
      </c>
      <c r="F363">
        <v>1591058332134</v>
      </c>
      <c r="H363" t="s">
        <v>98</v>
      </c>
      <c r="J363" t="s">
        <v>99</v>
      </c>
      <c r="K363" s="1">
        <v>44502</v>
      </c>
      <c r="L363" t="s">
        <v>73</v>
      </c>
      <c r="M363" s="2">
        <v>44502.464305555557</v>
      </c>
      <c r="N363" t="s">
        <v>74</v>
      </c>
      <c r="O363" t="s">
        <v>162</v>
      </c>
      <c r="R363" t="s">
        <v>11013</v>
      </c>
      <c r="S363" t="s">
        <v>120</v>
      </c>
      <c r="U363" t="s">
        <v>79</v>
      </c>
      <c r="V363" t="s">
        <v>11014</v>
      </c>
      <c r="W363">
        <v>12750</v>
      </c>
      <c r="AG363" t="s">
        <v>11015</v>
      </c>
      <c r="AH363" t="s">
        <v>78</v>
      </c>
      <c r="AN363" t="s">
        <v>101</v>
      </c>
      <c r="AU363" s="2"/>
      <c r="BC363" s="2"/>
    </row>
    <row r="364" spans="1:55" x14ac:dyDescent="0.25">
      <c r="A364" t="s">
        <v>11095</v>
      </c>
      <c r="B364" t="s">
        <v>189</v>
      </c>
      <c r="C364" t="s">
        <v>7232</v>
      </c>
      <c r="E364" t="s">
        <v>7233</v>
      </c>
      <c r="F364">
        <v>1591011522417</v>
      </c>
      <c r="G364">
        <v>1341149307</v>
      </c>
      <c r="H364" t="s">
        <v>85</v>
      </c>
      <c r="J364" t="s">
        <v>104</v>
      </c>
      <c r="K364" s="1">
        <v>44502</v>
      </c>
      <c r="L364" t="s">
        <v>73</v>
      </c>
      <c r="M364" s="2">
        <v>44502.441817129627</v>
      </c>
      <c r="N364" t="s">
        <v>74</v>
      </c>
      <c r="O364" t="s">
        <v>255</v>
      </c>
      <c r="R364" t="s">
        <v>207</v>
      </c>
      <c r="S364" t="s">
        <v>551</v>
      </c>
      <c r="U364" t="s">
        <v>77</v>
      </c>
      <c r="V364" t="s">
        <v>11096</v>
      </c>
      <c r="W364">
        <v>83538</v>
      </c>
      <c r="AA364" t="s">
        <v>11097</v>
      </c>
      <c r="AC364">
        <v>21044</v>
      </c>
      <c r="AF364" t="s">
        <v>11098</v>
      </c>
      <c r="AG364" s="4" t="s">
        <v>11099</v>
      </c>
      <c r="AH364" t="s">
        <v>78</v>
      </c>
      <c r="AK364" t="s">
        <v>11100</v>
      </c>
      <c r="AN364" t="s">
        <v>121</v>
      </c>
      <c r="AU364" s="2"/>
      <c r="BC364" s="2"/>
    </row>
    <row r="365" spans="1:55" x14ac:dyDescent="0.25">
      <c r="A365" t="s">
        <v>11315</v>
      </c>
      <c r="B365" t="s">
        <v>189</v>
      </c>
      <c r="C365" t="s">
        <v>11316</v>
      </c>
      <c r="E365" t="s">
        <v>11317</v>
      </c>
      <c r="F365">
        <v>1580001403583</v>
      </c>
      <c r="G365">
        <v>7536332706</v>
      </c>
      <c r="H365" t="s">
        <v>85</v>
      </c>
      <c r="I365" t="s">
        <v>98</v>
      </c>
      <c r="J365" t="s">
        <v>99</v>
      </c>
      <c r="K365" s="1">
        <v>44502</v>
      </c>
      <c r="L365" t="s">
        <v>73</v>
      </c>
      <c r="M365" s="2">
        <v>44502.43986111111</v>
      </c>
      <c r="N365" t="s">
        <v>74</v>
      </c>
      <c r="O365" t="s">
        <v>232</v>
      </c>
      <c r="R365" t="s">
        <v>11318</v>
      </c>
      <c r="S365" t="s">
        <v>11319</v>
      </c>
      <c r="U365" t="s">
        <v>77</v>
      </c>
      <c r="V365" t="s">
        <v>11320</v>
      </c>
      <c r="W365" t="s">
        <v>11321</v>
      </c>
      <c r="AA365" t="s">
        <v>11322</v>
      </c>
      <c r="AG365" s="4" t="s">
        <v>11323</v>
      </c>
      <c r="AH365" t="s">
        <v>78</v>
      </c>
      <c r="AV365" s="2"/>
      <c r="BC365" s="2"/>
    </row>
    <row r="366" spans="1:55" x14ac:dyDescent="0.25">
      <c r="A366" t="s">
        <v>11326</v>
      </c>
      <c r="B366" t="s">
        <v>189</v>
      </c>
      <c r="C366" t="s">
        <v>11327</v>
      </c>
      <c r="E366" t="s">
        <v>11328</v>
      </c>
      <c r="F366">
        <v>1591012293980</v>
      </c>
      <c r="H366" t="s">
        <v>98</v>
      </c>
      <c r="K366" s="1">
        <v>44502</v>
      </c>
      <c r="L366" t="s">
        <v>73</v>
      </c>
      <c r="M366" s="2">
        <v>44502.393287037034</v>
      </c>
      <c r="N366" t="s">
        <v>87</v>
      </c>
      <c r="O366" t="s">
        <v>162</v>
      </c>
      <c r="P366" t="s">
        <v>113</v>
      </c>
      <c r="Q366" t="s">
        <v>11329</v>
      </c>
      <c r="R366" t="s">
        <v>11330</v>
      </c>
      <c r="V366" t="s">
        <v>11331</v>
      </c>
      <c r="W366">
        <v>36420</v>
      </c>
      <c r="X366">
        <v>59622</v>
      </c>
      <c r="AU366" s="2"/>
      <c r="BC366" s="2"/>
    </row>
    <row r="367" spans="1:55" x14ac:dyDescent="0.25">
      <c r="A367" t="s">
        <v>11364</v>
      </c>
      <c r="B367" t="s">
        <v>189</v>
      </c>
      <c r="C367" t="s">
        <v>11365</v>
      </c>
      <c r="E367" t="s">
        <v>11366</v>
      </c>
      <c r="F367">
        <v>1591060213437</v>
      </c>
      <c r="G367">
        <v>1255429602</v>
      </c>
      <c r="H367" t="s">
        <v>85</v>
      </c>
      <c r="J367" t="s">
        <v>104</v>
      </c>
      <c r="K367" s="1">
        <v>44502</v>
      </c>
      <c r="L367" t="s">
        <v>73</v>
      </c>
      <c r="M367" s="2">
        <v>44502.445104166669</v>
      </c>
      <c r="N367" t="s">
        <v>74</v>
      </c>
      <c r="O367" t="s">
        <v>240</v>
      </c>
      <c r="R367" t="s">
        <v>11367</v>
      </c>
      <c r="S367" t="s">
        <v>11368</v>
      </c>
      <c r="U367" t="s">
        <v>79</v>
      </c>
      <c r="V367" t="s">
        <v>11369</v>
      </c>
      <c r="W367" t="s">
        <v>11370</v>
      </c>
      <c r="AA367" t="s">
        <v>11371</v>
      </c>
      <c r="AC367" t="s">
        <v>11372</v>
      </c>
      <c r="AF367" t="s">
        <v>11373</v>
      </c>
      <c r="AG367" s="4" t="s">
        <v>11374</v>
      </c>
      <c r="AH367" t="s">
        <v>78</v>
      </c>
      <c r="AK367" t="s">
        <v>11375</v>
      </c>
      <c r="AN367" t="s">
        <v>101</v>
      </c>
      <c r="AU367" s="2"/>
      <c r="BC367" s="2"/>
    </row>
    <row r="368" spans="1:55" x14ac:dyDescent="0.25">
      <c r="A368" t="s">
        <v>11613</v>
      </c>
      <c r="B368" t="s">
        <v>189</v>
      </c>
      <c r="C368" t="s">
        <v>503</v>
      </c>
      <c r="E368" t="s">
        <v>504</v>
      </c>
      <c r="F368">
        <v>1580000177567</v>
      </c>
      <c r="H368" t="s">
        <v>98</v>
      </c>
      <c r="J368" t="s">
        <v>99</v>
      </c>
      <c r="K368" s="1">
        <v>44502</v>
      </c>
      <c r="L368" t="s">
        <v>86</v>
      </c>
      <c r="M368" s="2">
        <v>44502.539224537039</v>
      </c>
      <c r="N368" t="s">
        <v>74</v>
      </c>
      <c r="O368" t="s">
        <v>240</v>
      </c>
      <c r="R368" t="s">
        <v>207</v>
      </c>
      <c r="S368" t="s">
        <v>241</v>
      </c>
      <c r="U368" t="s">
        <v>77</v>
      </c>
      <c r="V368" t="s">
        <v>11614</v>
      </c>
      <c r="W368" t="s">
        <v>101</v>
      </c>
      <c r="AG368" s="4" t="s">
        <v>11615</v>
      </c>
      <c r="AH368" t="s">
        <v>78</v>
      </c>
      <c r="AN368" t="s">
        <v>101</v>
      </c>
      <c r="AU368" s="2"/>
      <c r="BC368" s="2"/>
    </row>
    <row r="369" spans="1:55" x14ac:dyDescent="0.25">
      <c r="A369" t="s">
        <v>11630</v>
      </c>
      <c r="B369" t="s">
        <v>189</v>
      </c>
      <c r="C369" t="s">
        <v>11631</v>
      </c>
      <c r="E369" t="s">
        <v>11632</v>
      </c>
      <c r="F369">
        <v>1591041073582</v>
      </c>
      <c r="G369">
        <v>1289358206</v>
      </c>
      <c r="H369" t="s">
        <v>85</v>
      </c>
      <c r="J369" t="s">
        <v>104</v>
      </c>
      <c r="K369" s="1">
        <v>44502</v>
      </c>
      <c r="L369" t="s">
        <v>86</v>
      </c>
      <c r="M369" s="2">
        <v>44502.625532407408</v>
      </c>
      <c r="N369" t="s">
        <v>74</v>
      </c>
      <c r="O369" t="s">
        <v>162</v>
      </c>
      <c r="R369" t="s">
        <v>413</v>
      </c>
      <c r="S369" t="s">
        <v>120</v>
      </c>
      <c r="U369" t="s">
        <v>79</v>
      </c>
      <c r="V369" t="s">
        <v>11633</v>
      </c>
      <c r="W369">
        <v>14947</v>
      </c>
      <c r="AA369" t="s">
        <v>11634</v>
      </c>
      <c r="AC369" t="s">
        <v>194</v>
      </c>
      <c r="AF369" t="s">
        <v>11635</v>
      </c>
      <c r="AG369" t="s">
        <v>11636</v>
      </c>
      <c r="AH369" t="s">
        <v>78</v>
      </c>
      <c r="AK369" t="s">
        <v>11637</v>
      </c>
      <c r="AN369" t="s">
        <v>101</v>
      </c>
      <c r="AU369" s="2"/>
      <c r="BC369" s="2"/>
    </row>
    <row r="370" spans="1:55" x14ac:dyDescent="0.25">
      <c r="A370" t="s">
        <v>11709</v>
      </c>
      <c r="B370" t="s">
        <v>189</v>
      </c>
      <c r="C370" t="s">
        <v>11710</v>
      </c>
      <c r="E370" t="s">
        <v>11711</v>
      </c>
      <c r="F370">
        <v>1591049937542</v>
      </c>
      <c r="G370">
        <v>1254065405</v>
      </c>
      <c r="H370" t="s">
        <v>85</v>
      </c>
      <c r="K370" s="1">
        <v>44502</v>
      </c>
      <c r="L370" t="s">
        <v>73</v>
      </c>
      <c r="N370" t="s">
        <v>95</v>
      </c>
      <c r="O370" t="s">
        <v>240</v>
      </c>
      <c r="R370" t="s">
        <v>11712</v>
      </c>
      <c r="V370" t="s">
        <v>11713</v>
      </c>
      <c r="AA370" t="s">
        <v>11714</v>
      </c>
      <c r="AU370" s="2"/>
      <c r="BC370" s="2"/>
    </row>
    <row r="371" spans="1:55" x14ac:dyDescent="0.25">
      <c r="A371" t="s">
        <v>11727</v>
      </c>
      <c r="B371" t="s">
        <v>189</v>
      </c>
      <c r="C371" t="s">
        <v>11728</v>
      </c>
      <c r="E371" t="s">
        <v>11729</v>
      </c>
      <c r="F371">
        <v>1591016486419</v>
      </c>
      <c r="G371">
        <v>1253012401</v>
      </c>
      <c r="H371" t="s">
        <v>130</v>
      </c>
      <c r="K371" s="1">
        <v>44502</v>
      </c>
      <c r="L371" t="s">
        <v>73</v>
      </c>
      <c r="N371" t="s">
        <v>95</v>
      </c>
      <c r="O371" t="s">
        <v>164</v>
      </c>
      <c r="R371" t="s">
        <v>11730</v>
      </c>
      <c r="V371" t="s">
        <v>11731</v>
      </c>
      <c r="AA371" t="s">
        <v>11732</v>
      </c>
      <c r="AU371" s="2"/>
      <c r="BC371" s="2"/>
    </row>
    <row r="372" spans="1:55" x14ac:dyDescent="0.25">
      <c r="A372" t="s">
        <v>11814</v>
      </c>
      <c r="B372" t="s">
        <v>108</v>
      </c>
      <c r="C372" t="s">
        <v>11815</v>
      </c>
      <c r="E372" t="s">
        <v>11816</v>
      </c>
      <c r="F372">
        <v>1012449424597</v>
      </c>
      <c r="H372" t="s">
        <v>98</v>
      </c>
      <c r="K372" s="1">
        <v>44502</v>
      </c>
      <c r="L372" t="s">
        <v>73</v>
      </c>
      <c r="M372" s="2">
        <v>44502.422384259262</v>
      </c>
      <c r="N372" t="s">
        <v>87</v>
      </c>
      <c r="O372" t="s">
        <v>107</v>
      </c>
      <c r="P372" t="s">
        <v>222</v>
      </c>
      <c r="Q372" t="s">
        <v>11817</v>
      </c>
      <c r="R372" t="s">
        <v>11818</v>
      </c>
      <c r="V372" t="s">
        <v>11819</v>
      </c>
      <c r="AV372" s="2"/>
      <c r="BC372" s="2"/>
    </row>
    <row r="373" spans="1:55" x14ac:dyDescent="0.25">
      <c r="A373" t="s">
        <v>11861</v>
      </c>
      <c r="B373" t="s">
        <v>110</v>
      </c>
      <c r="C373" t="s">
        <v>11862</v>
      </c>
      <c r="E373" t="s">
        <v>11863</v>
      </c>
      <c r="F373">
        <v>1012482356220</v>
      </c>
      <c r="G373">
        <v>2982679103</v>
      </c>
      <c r="H373" t="s">
        <v>85</v>
      </c>
      <c r="K373" s="1">
        <v>44502</v>
      </c>
      <c r="L373" t="s">
        <v>73</v>
      </c>
      <c r="M373" s="2">
        <v>44502.629374999997</v>
      </c>
      <c r="N373" t="s">
        <v>87</v>
      </c>
      <c r="O373" t="s">
        <v>1096</v>
      </c>
      <c r="P373" t="s">
        <v>402</v>
      </c>
      <c r="Q373" t="s">
        <v>11864</v>
      </c>
      <c r="R373" t="s">
        <v>11865</v>
      </c>
      <c r="V373" t="s">
        <v>11866</v>
      </c>
      <c r="AA373" t="s">
        <v>11867</v>
      </c>
      <c r="AU373" s="2"/>
      <c r="BC373" s="2"/>
    </row>
    <row r="374" spans="1:55" x14ac:dyDescent="0.25">
      <c r="A374" t="s">
        <v>12208</v>
      </c>
      <c r="B374" t="s">
        <v>189</v>
      </c>
      <c r="C374" t="s">
        <v>12209</v>
      </c>
      <c r="E374" t="s">
        <v>12210</v>
      </c>
      <c r="F374">
        <v>1591058288585</v>
      </c>
      <c r="G374">
        <v>1349624610</v>
      </c>
      <c r="H374" t="s">
        <v>85</v>
      </c>
      <c r="J374" t="s">
        <v>104</v>
      </c>
      <c r="K374" s="1">
        <v>44502</v>
      </c>
      <c r="L374" t="s">
        <v>86</v>
      </c>
      <c r="M374" s="2">
        <v>44502.572326388887</v>
      </c>
      <c r="N374" t="s">
        <v>74</v>
      </c>
      <c r="O374" t="s">
        <v>250</v>
      </c>
      <c r="R374" t="s">
        <v>207</v>
      </c>
      <c r="S374" t="s">
        <v>106</v>
      </c>
      <c r="U374" t="s">
        <v>77</v>
      </c>
      <c r="V374" t="s">
        <v>12211</v>
      </c>
      <c r="W374">
        <v>54625</v>
      </c>
      <c r="AA374" t="s">
        <v>12212</v>
      </c>
      <c r="AC374">
        <v>20831</v>
      </c>
      <c r="AF374" t="s">
        <v>12213</v>
      </c>
      <c r="AG374" s="4" t="s">
        <v>12214</v>
      </c>
      <c r="AH374" t="s">
        <v>78</v>
      </c>
      <c r="AK374" t="s">
        <v>12215</v>
      </c>
      <c r="AN374" t="s">
        <v>101</v>
      </c>
      <c r="AU374" s="2"/>
      <c r="BC374" s="2"/>
    </row>
    <row r="375" spans="1:55" x14ac:dyDescent="0.25">
      <c r="A375" t="s">
        <v>12253</v>
      </c>
      <c r="B375" t="s">
        <v>84</v>
      </c>
      <c r="C375" t="s">
        <v>12254</v>
      </c>
      <c r="E375" t="s">
        <v>12255</v>
      </c>
      <c r="F375">
        <v>1591036471852</v>
      </c>
      <c r="G375">
        <v>1291312405</v>
      </c>
      <c r="H375" t="s">
        <v>85</v>
      </c>
      <c r="J375" t="s">
        <v>104</v>
      </c>
      <c r="K375" s="1">
        <v>44502</v>
      </c>
      <c r="L375" t="s">
        <v>73</v>
      </c>
      <c r="M375" s="2">
        <v>44502.394942129627</v>
      </c>
      <c r="N375" t="s">
        <v>74</v>
      </c>
      <c r="O375" t="s">
        <v>220</v>
      </c>
      <c r="R375" t="s">
        <v>12256</v>
      </c>
      <c r="S375" t="s">
        <v>311</v>
      </c>
      <c r="U375" t="s">
        <v>79</v>
      </c>
      <c r="V375" t="s">
        <v>12257</v>
      </c>
      <c r="W375">
        <v>75340</v>
      </c>
      <c r="AA375" t="s">
        <v>12258</v>
      </c>
      <c r="AC375">
        <v>27209</v>
      </c>
      <c r="AF375" t="s">
        <v>12259</v>
      </c>
      <c r="AG375" s="4" t="s">
        <v>12260</v>
      </c>
      <c r="AH375" t="s">
        <v>78</v>
      </c>
      <c r="AK375" t="s">
        <v>12261</v>
      </c>
      <c r="AN375" t="s">
        <v>101</v>
      </c>
      <c r="AU375" s="2"/>
      <c r="BC375" s="2"/>
    </row>
    <row r="376" spans="1:55" x14ac:dyDescent="0.25">
      <c r="A376" t="s">
        <v>12507</v>
      </c>
      <c r="B376" t="s">
        <v>189</v>
      </c>
      <c r="C376" t="s">
        <v>12508</v>
      </c>
      <c r="E376" t="s">
        <v>12509</v>
      </c>
      <c r="F376">
        <v>1591050352036</v>
      </c>
      <c r="G376">
        <v>5020849700</v>
      </c>
      <c r="H376" t="s">
        <v>217</v>
      </c>
      <c r="J376" t="s">
        <v>99</v>
      </c>
      <c r="K376" s="1">
        <v>44502</v>
      </c>
      <c r="L376" t="s">
        <v>86</v>
      </c>
      <c r="M376" s="2">
        <v>44502.368900462963</v>
      </c>
      <c r="N376" t="s">
        <v>74</v>
      </c>
      <c r="O376" t="s">
        <v>229</v>
      </c>
      <c r="R376" t="s">
        <v>12510</v>
      </c>
      <c r="S376" t="s">
        <v>12511</v>
      </c>
      <c r="U376" t="s">
        <v>77</v>
      </c>
      <c r="AA376" t="s">
        <v>12512</v>
      </c>
      <c r="AO376" t="s">
        <v>101</v>
      </c>
      <c r="AU376" s="2"/>
      <c r="BC376" s="2"/>
    </row>
    <row r="377" spans="1:55" x14ac:dyDescent="0.25">
      <c r="A377" t="s">
        <v>12548</v>
      </c>
      <c r="B377" t="s">
        <v>189</v>
      </c>
      <c r="C377" t="s">
        <v>12549</v>
      </c>
      <c r="E377" t="s">
        <v>12550</v>
      </c>
      <c r="F377">
        <v>1591021439787</v>
      </c>
      <c r="G377">
        <v>9112716309</v>
      </c>
      <c r="H377" t="s">
        <v>85</v>
      </c>
      <c r="J377" t="s">
        <v>104</v>
      </c>
      <c r="K377" s="1">
        <v>44502</v>
      </c>
      <c r="L377" t="s">
        <v>86</v>
      </c>
      <c r="M377" s="2">
        <v>44502.585150462961</v>
      </c>
      <c r="N377" t="s">
        <v>74</v>
      </c>
      <c r="O377" t="s">
        <v>220</v>
      </c>
      <c r="R377" t="s">
        <v>207</v>
      </c>
      <c r="S377" t="s">
        <v>311</v>
      </c>
      <c r="U377" t="s">
        <v>77</v>
      </c>
      <c r="V377" t="s">
        <v>12551</v>
      </c>
      <c r="W377" t="s">
        <v>1529</v>
      </c>
      <c r="AA377" t="s">
        <v>12552</v>
      </c>
      <c r="AC377" t="s">
        <v>12553</v>
      </c>
      <c r="AF377" t="s">
        <v>12554</v>
      </c>
      <c r="AG377" s="4" t="s">
        <v>12555</v>
      </c>
      <c r="AH377" t="s">
        <v>78</v>
      </c>
      <c r="AK377" t="s">
        <v>12556</v>
      </c>
      <c r="AN377" t="s">
        <v>101</v>
      </c>
      <c r="AU377" s="2"/>
      <c r="BC377" s="2"/>
    </row>
    <row r="378" spans="1:55" x14ac:dyDescent="0.25">
      <c r="A378" t="s">
        <v>12625</v>
      </c>
      <c r="B378" t="s">
        <v>189</v>
      </c>
      <c r="C378" t="s">
        <v>12626</v>
      </c>
      <c r="E378" t="s">
        <v>12627</v>
      </c>
      <c r="F378">
        <v>1591022597100</v>
      </c>
      <c r="G378">
        <v>1280001803</v>
      </c>
      <c r="H378" t="s">
        <v>85</v>
      </c>
      <c r="J378" t="s">
        <v>104</v>
      </c>
      <c r="K378" s="1">
        <v>44502</v>
      </c>
      <c r="L378" t="s">
        <v>86</v>
      </c>
      <c r="M378" s="2">
        <v>44502.600243055553</v>
      </c>
      <c r="N378" t="s">
        <v>74</v>
      </c>
      <c r="O378" t="s">
        <v>240</v>
      </c>
      <c r="R378" t="s">
        <v>207</v>
      </c>
      <c r="S378" t="s">
        <v>241</v>
      </c>
      <c r="U378" t="s">
        <v>77</v>
      </c>
      <c r="V378" t="s">
        <v>12628</v>
      </c>
      <c r="W378">
        <v>12088</v>
      </c>
      <c r="AA378" t="s">
        <v>12629</v>
      </c>
      <c r="AC378" t="s">
        <v>12630</v>
      </c>
      <c r="AF378" t="s">
        <v>12631</v>
      </c>
      <c r="AG378" s="4" t="s">
        <v>12632</v>
      </c>
      <c r="AH378" t="s">
        <v>78</v>
      </c>
      <c r="AK378" t="s">
        <v>12633</v>
      </c>
      <c r="AN378" t="s">
        <v>101</v>
      </c>
      <c r="AU378" s="2"/>
      <c r="BC378" s="2"/>
    </row>
    <row r="379" spans="1:55" x14ac:dyDescent="0.25">
      <c r="A379" t="s">
        <v>12800</v>
      </c>
      <c r="B379" t="s">
        <v>84</v>
      </c>
      <c r="C379" t="s">
        <v>12801</v>
      </c>
      <c r="E379" t="s">
        <v>12802</v>
      </c>
      <c r="F379">
        <v>2000007569015</v>
      </c>
      <c r="G379">
        <v>4270508003</v>
      </c>
      <c r="H379" t="s">
        <v>85</v>
      </c>
      <c r="J379" t="s">
        <v>104</v>
      </c>
      <c r="K379" s="1">
        <v>44502</v>
      </c>
      <c r="L379" t="s">
        <v>73</v>
      </c>
      <c r="M379" s="2">
        <v>44502.461817129632</v>
      </c>
      <c r="N379" t="s">
        <v>74</v>
      </c>
      <c r="O379" t="s">
        <v>137</v>
      </c>
      <c r="R379" t="s">
        <v>231</v>
      </c>
      <c r="S379" t="s">
        <v>186</v>
      </c>
      <c r="U379" t="s">
        <v>77</v>
      </c>
      <c r="V379" t="s">
        <v>12803</v>
      </c>
      <c r="W379">
        <v>32682</v>
      </c>
      <c r="AA379" t="s">
        <v>12804</v>
      </c>
      <c r="AC379">
        <v>11796</v>
      </c>
      <c r="AF379" t="s">
        <v>12805</v>
      </c>
      <c r="AG379" t="s">
        <v>12806</v>
      </c>
      <c r="AH379" t="s">
        <v>78</v>
      </c>
      <c r="AK379" t="s">
        <v>12807</v>
      </c>
      <c r="AN379" t="s">
        <v>121</v>
      </c>
      <c r="AU379" s="2"/>
      <c r="BC379" s="2"/>
    </row>
    <row r="380" spans="1:55" x14ac:dyDescent="0.25">
      <c r="A380" t="s">
        <v>12844</v>
      </c>
      <c r="B380" t="s">
        <v>108</v>
      </c>
      <c r="C380" t="s">
        <v>12845</v>
      </c>
      <c r="E380" t="s">
        <v>12846</v>
      </c>
      <c r="F380">
        <v>2000016035952</v>
      </c>
      <c r="G380">
        <v>4028246904</v>
      </c>
      <c r="H380" t="s">
        <v>85</v>
      </c>
      <c r="J380" t="s">
        <v>104</v>
      </c>
      <c r="K380" s="1">
        <v>44502</v>
      </c>
      <c r="L380" t="s">
        <v>86</v>
      </c>
      <c r="M380" s="2">
        <v>44502.632893518516</v>
      </c>
      <c r="N380" t="s">
        <v>74</v>
      </c>
      <c r="O380" t="s">
        <v>109</v>
      </c>
      <c r="R380" t="s">
        <v>12847</v>
      </c>
      <c r="S380" t="s">
        <v>247</v>
      </c>
      <c r="U380" t="s">
        <v>77</v>
      </c>
      <c r="V380" t="s">
        <v>12848</v>
      </c>
      <c r="W380">
        <v>24550</v>
      </c>
      <c r="AA380" t="s">
        <v>12849</v>
      </c>
      <c r="AC380">
        <v>8578</v>
      </c>
      <c r="AF380" t="s">
        <v>12850</v>
      </c>
      <c r="AG380" t="s">
        <v>12851</v>
      </c>
      <c r="AH380" t="s">
        <v>101</v>
      </c>
      <c r="AK380" t="s">
        <v>12852</v>
      </c>
      <c r="AN380" t="s">
        <v>101</v>
      </c>
      <c r="AU380" s="2"/>
      <c r="BC380" s="2"/>
    </row>
    <row r="381" spans="1:55" x14ac:dyDescent="0.25">
      <c r="A381" t="s">
        <v>13002</v>
      </c>
      <c r="B381" t="s">
        <v>84</v>
      </c>
      <c r="C381" t="s">
        <v>13003</v>
      </c>
      <c r="E381" t="s">
        <v>13004</v>
      </c>
      <c r="F381">
        <v>2000053750631</v>
      </c>
      <c r="G381">
        <v>7636713804</v>
      </c>
      <c r="H381" t="s">
        <v>85</v>
      </c>
      <c r="K381" s="1">
        <v>44502</v>
      </c>
      <c r="L381" t="s">
        <v>73</v>
      </c>
      <c r="N381" t="s">
        <v>95</v>
      </c>
      <c r="O381" t="s">
        <v>109</v>
      </c>
      <c r="R381" t="s">
        <v>13005</v>
      </c>
      <c r="V381" t="s">
        <v>13006</v>
      </c>
      <c r="AA381">
        <v>709488</v>
      </c>
      <c r="AV381" s="2"/>
      <c r="BC381" s="2"/>
    </row>
    <row r="382" spans="1:55" x14ac:dyDescent="0.25">
      <c r="A382" t="s">
        <v>13098</v>
      </c>
      <c r="B382" t="s">
        <v>84</v>
      </c>
      <c r="C382" t="s">
        <v>13099</v>
      </c>
      <c r="E382" t="s">
        <v>13100</v>
      </c>
      <c r="F382">
        <v>1580000862421</v>
      </c>
      <c r="G382">
        <v>7539002700</v>
      </c>
      <c r="H382" t="s">
        <v>149</v>
      </c>
      <c r="J382" t="s">
        <v>104</v>
      </c>
      <c r="K382" s="1">
        <v>44502</v>
      </c>
      <c r="L382" t="s">
        <v>73</v>
      </c>
      <c r="M382" s="2">
        <v>44502.327372685184</v>
      </c>
      <c r="N382" t="s">
        <v>74</v>
      </c>
      <c r="O382" t="s">
        <v>251</v>
      </c>
      <c r="R382" t="s">
        <v>13101</v>
      </c>
      <c r="S382" t="s">
        <v>13102</v>
      </c>
      <c r="U382" t="s">
        <v>77</v>
      </c>
      <c r="V382" t="s">
        <v>13103</v>
      </c>
      <c r="AA382" t="s">
        <v>13104</v>
      </c>
      <c r="AH382" t="s">
        <v>78</v>
      </c>
      <c r="AN382" t="s">
        <v>101</v>
      </c>
      <c r="AO382" t="s">
        <v>101</v>
      </c>
      <c r="AU382" s="2"/>
      <c r="BC382" s="2"/>
    </row>
    <row r="383" spans="1:55" x14ac:dyDescent="0.25">
      <c r="A383" t="s">
        <v>13585</v>
      </c>
      <c r="B383" t="s">
        <v>189</v>
      </c>
      <c r="C383" t="s">
        <v>13586</v>
      </c>
      <c r="E383" t="s">
        <v>448</v>
      </c>
      <c r="F383">
        <v>1591058537766</v>
      </c>
      <c r="G383">
        <v>1261549104</v>
      </c>
      <c r="H383" t="s">
        <v>85</v>
      </c>
      <c r="J383" t="s">
        <v>104</v>
      </c>
      <c r="K383" s="1">
        <v>44502</v>
      </c>
      <c r="L383" t="s">
        <v>86</v>
      </c>
      <c r="M383" s="2">
        <v>44502.55</v>
      </c>
      <c r="N383" t="s">
        <v>74</v>
      </c>
      <c r="O383" t="s">
        <v>164</v>
      </c>
      <c r="R383" t="s">
        <v>207</v>
      </c>
      <c r="S383" t="s">
        <v>13587</v>
      </c>
      <c r="U383" t="s">
        <v>77</v>
      </c>
      <c r="V383" t="s">
        <v>13588</v>
      </c>
      <c r="W383">
        <v>13302</v>
      </c>
      <c r="AA383" t="s">
        <v>13589</v>
      </c>
      <c r="AC383">
        <v>22249</v>
      </c>
      <c r="AF383" t="s">
        <v>13590</v>
      </c>
      <c r="AG383" s="4" t="s">
        <v>13591</v>
      </c>
      <c r="AH383" t="s">
        <v>78</v>
      </c>
      <c r="AK383" t="s">
        <v>13592</v>
      </c>
      <c r="AN383" t="s">
        <v>101</v>
      </c>
      <c r="AV383" s="2"/>
      <c r="BC383" s="2"/>
    </row>
    <row r="384" spans="1:55" x14ac:dyDescent="0.25">
      <c r="A384" t="s">
        <v>13843</v>
      </c>
      <c r="B384" t="s">
        <v>189</v>
      </c>
      <c r="C384" t="s">
        <v>506</v>
      </c>
      <c r="E384" t="s">
        <v>507</v>
      </c>
      <c r="F384">
        <v>1591010437364</v>
      </c>
      <c r="G384">
        <v>1339428604</v>
      </c>
      <c r="H384" t="s">
        <v>85</v>
      </c>
      <c r="K384" s="1">
        <v>44502</v>
      </c>
      <c r="L384" t="s">
        <v>86</v>
      </c>
      <c r="N384" t="s">
        <v>95</v>
      </c>
      <c r="O384" t="s">
        <v>277</v>
      </c>
      <c r="R384" t="s">
        <v>13844</v>
      </c>
      <c r="V384" t="s">
        <v>508</v>
      </c>
      <c r="AA384" t="s">
        <v>919</v>
      </c>
      <c r="AU384" s="2"/>
      <c r="BC384" s="2"/>
    </row>
    <row r="385" spans="1:63" x14ac:dyDescent="0.25">
      <c r="A385" t="s">
        <v>14021</v>
      </c>
      <c r="B385" t="s">
        <v>108</v>
      </c>
      <c r="C385" t="s">
        <v>14022</v>
      </c>
      <c r="E385" t="s">
        <v>14023</v>
      </c>
      <c r="F385">
        <v>1100770476580</v>
      </c>
      <c r="H385" t="s">
        <v>98</v>
      </c>
      <c r="J385" t="s">
        <v>99</v>
      </c>
      <c r="K385" s="1">
        <v>44502</v>
      </c>
      <c r="L385" t="s">
        <v>86</v>
      </c>
      <c r="M385" s="2">
        <v>44502.631435185183</v>
      </c>
      <c r="N385" t="s">
        <v>74</v>
      </c>
      <c r="O385" t="s">
        <v>105</v>
      </c>
      <c r="R385" t="s">
        <v>14024</v>
      </c>
      <c r="S385" t="s">
        <v>14025</v>
      </c>
      <c r="U385" t="s">
        <v>77</v>
      </c>
      <c r="V385" t="s">
        <v>14026</v>
      </c>
      <c r="W385">
        <v>1</v>
      </c>
      <c r="AG385" t="s">
        <v>14027</v>
      </c>
      <c r="AH385" t="s">
        <v>78</v>
      </c>
      <c r="AN385" t="s">
        <v>101</v>
      </c>
      <c r="AV385" s="2"/>
      <c r="BC385" s="2"/>
    </row>
    <row r="386" spans="1:63" x14ac:dyDescent="0.25">
      <c r="A386" t="s">
        <v>15000</v>
      </c>
      <c r="B386" t="s">
        <v>2936</v>
      </c>
      <c r="C386" t="s">
        <v>15001</v>
      </c>
      <c r="D386" t="s">
        <v>15002</v>
      </c>
      <c r="E386" t="s">
        <v>15003</v>
      </c>
      <c r="G386" t="s">
        <v>15004</v>
      </c>
      <c r="H386" t="s">
        <v>439</v>
      </c>
      <c r="K386" s="1">
        <v>44502</v>
      </c>
      <c r="L386" t="s">
        <v>188</v>
      </c>
      <c r="M386" s="2">
        <v>44502.64770833333</v>
      </c>
      <c r="N386" t="s">
        <v>87</v>
      </c>
      <c r="O386" t="s">
        <v>1077</v>
      </c>
      <c r="R386" t="s">
        <v>76</v>
      </c>
      <c r="AU386" s="2"/>
      <c r="BC386" s="2"/>
    </row>
    <row r="387" spans="1:63" x14ac:dyDescent="0.25">
      <c r="A387" t="s">
        <v>15600</v>
      </c>
      <c r="B387" t="s">
        <v>84</v>
      </c>
      <c r="C387" t="s">
        <v>2541</v>
      </c>
      <c r="E387" t="s">
        <v>2542</v>
      </c>
      <c r="F387">
        <v>2000009842325</v>
      </c>
      <c r="G387">
        <v>4002248203</v>
      </c>
      <c r="H387" t="s">
        <v>114</v>
      </c>
      <c r="K387" s="1">
        <v>44502</v>
      </c>
      <c r="L387" t="s">
        <v>73</v>
      </c>
      <c r="M387" s="2">
        <v>44502.348368055558</v>
      </c>
      <c r="N387" t="s">
        <v>74</v>
      </c>
      <c r="O387" t="s">
        <v>134</v>
      </c>
      <c r="R387" t="s">
        <v>15601</v>
      </c>
      <c r="S387" t="s">
        <v>391</v>
      </c>
      <c r="V387" t="s">
        <v>2543</v>
      </c>
      <c r="AA387" t="s">
        <v>2544</v>
      </c>
      <c r="AU387" s="2"/>
      <c r="BC387" s="2"/>
    </row>
    <row r="388" spans="1:63" x14ac:dyDescent="0.25">
      <c r="A388" t="s">
        <v>15611</v>
      </c>
      <c r="B388" t="s">
        <v>84</v>
      </c>
      <c r="C388" t="s">
        <v>13099</v>
      </c>
      <c r="E388" t="s">
        <v>13100</v>
      </c>
      <c r="F388">
        <v>1580000862421</v>
      </c>
      <c r="G388">
        <v>7539002700</v>
      </c>
      <c r="H388" t="s">
        <v>98</v>
      </c>
      <c r="J388" t="s">
        <v>99</v>
      </c>
      <c r="K388" s="1">
        <v>44502</v>
      </c>
      <c r="L388" t="s">
        <v>73</v>
      </c>
      <c r="M388" s="2">
        <v>44502.369618055556</v>
      </c>
      <c r="N388" t="s">
        <v>74</v>
      </c>
      <c r="O388" t="s">
        <v>251</v>
      </c>
      <c r="R388" t="s">
        <v>15612</v>
      </c>
      <c r="S388" t="s">
        <v>332</v>
      </c>
      <c r="U388" t="s">
        <v>77</v>
      </c>
      <c r="V388" t="s">
        <v>15613</v>
      </c>
      <c r="W388" t="s">
        <v>581</v>
      </c>
      <c r="AA388" t="s">
        <v>13104</v>
      </c>
      <c r="AG388" s="4" t="s">
        <v>15614</v>
      </c>
      <c r="AH388" t="s">
        <v>78</v>
      </c>
      <c r="AN388" t="s">
        <v>101</v>
      </c>
      <c r="AU388" s="2"/>
      <c r="BC388" s="2"/>
    </row>
    <row r="389" spans="1:63" x14ac:dyDescent="0.25">
      <c r="A389" t="s">
        <v>15632</v>
      </c>
      <c r="B389" t="s">
        <v>189</v>
      </c>
      <c r="C389" t="s">
        <v>9090</v>
      </c>
      <c r="E389" t="s">
        <v>9091</v>
      </c>
      <c r="F389">
        <v>1591032122115</v>
      </c>
      <c r="G389">
        <v>1329250403</v>
      </c>
      <c r="H389" t="s">
        <v>85</v>
      </c>
      <c r="J389" t="s">
        <v>104</v>
      </c>
      <c r="K389" s="1">
        <v>44502</v>
      </c>
      <c r="L389" t="s">
        <v>188</v>
      </c>
      <c r="M389" s="2">
        <v>44502.482291666667</v>
      </c>
      <c r="N389" t="s">
        <v>74</v>
      </c>
      <c r="O389" t="s">
        <v>250</v>
      </c>
      <c r="R389" t="s">
        <v>9092</v>
      </c>
      <c r="S389" t="s">
        <v>15633</v>
      </c>
      <c r="U389" t="s">
        <v>77</v>
      </c>
      <c r="V389" t="s">
        <v>15634</v>
      </c>
      <c r="W389">
        <v>25125</v>
      </c>
      <c r="AA389" s="3">
        <v>924225924225</v>
      </c>
      <c r="AC389">
        <v>5996</v>
      </c>
      <c r="AF389" t="s">
        <v>15635</v>
      </c>
      <c r="AG389" s="4" t="s">
        <v>15636</v>
      </c>
      <c r="AH389" t="s">
        <v>78</v>
      </c>
      <c r="AK389" t="s">
        <v>15637</v>
      </c>
      <c r="AN389" t="s">
        <v>101</v>
      </c>
      <c r="AU389" s="2"/>
      <c r="BC389" s="2"/>
    </row>
    <row r="390" spans="1:63" x14ac:dyDescent="0.25">
      <c r="A390" t="s">
        <v>15661</v>
      </c>
      <c r="B390" t="s">
        <v>110</v>
      </c>
      <c r="C390" t="s">
        <v>10529</v>
      </c>
      <c r="E390" t="s">
        <v>759</v>
      </c>
      <c r="F390">
        <v>2000052248090</v>
      </c>
      <c r="G390">
        <v>9088248301</v>
      </c>
      <c r="H390" t="s">
        <v>114</v>
      </c>
      <c r="K390" s="1">
        <v>44502</v>
      </c>
      <c r="L390" t="s">
        <v>73</v>
      </c>
      <c r="M390" s="2">
        <v>44502.392337962963</v>
      </c>
      <c r="N390" t="s">
        <v>74</v>
      </c>
      <c r="O390" t="s">
        <v>134</v>
      </c>
      <c r="R390" t="s">
        <v>1660</v>
      </c>
      <c r="S390" t="s">
        <v>15662</v>
      </c>
      <c r="V390" t="s">
        <v>10530</v>
      </c>
      <c r="AA390" t="s">
        <v>10531</v>
      </c>
      <c r="AU390" s="2"/>
      <c r="BC390" s="2"/>
    </row>
    <row r="391" spans="1:63" x14ac:dyDescent="0.25">
      <c r="A391" t="s">
        <v>15668</v>
      </c>
      <c r="B391" t="s">
        <v>147</v>
      </c>
      <c r="C391" t="s">
        <v>15669</v>
      </c>
      <c r="D391" t="s">
        <v>15670</v>
      </c>
      <c r="E391" t="s">
        <v>15671</v>
      </c>
      <c r="G391">
        <v>4025777404</v>
      </c>
      <c r="H391" t="s">
        <v>439</v>
      </c>
      <c r="K391" s="1">
        <v>44502</v>
      </c>
      <c r="L391" t="s">
        <v>188</v>
      </c>
      <c r="M391" s="2">
        <v>44502.461064814815</v>
      </c>
      <c r="N391" t="s">
        <v>74</v>
      </c>
      <c r="O391" t="s">
        <v>145</v>
      </c>
      <c r="R391" t="s">
        <v>76</v>
      </c>
      <c r="AU391" s="2"/>
      <c r="BC391" s="2"/>
    </row>
    <row r="392" spans="1:63" x14ac:dyDescent="0.25">
      <c r="A392" t="s">
        <v>15726</v>
      </c>
      <c r="B392" t="s">
        <v>147</v>
      </c>
      <c r="C392" t="s">
        <v>15727</v>
      </c>
      <c r="D392" t="s">
        <v>15728</v>
      </c>
      <c r="E392" t="s">
        <v>15729</v>
      </c>
      <c r="G392">
        <v>3026203104</v>
      </c>
      <c r="H392" t="s">
        <v>439</v>
      </c>
      <c r="K392" s="1">
        <v>44502</v>
      </c>
      <c r="L392" t="s">
        <v>188</v>
      </c>
      <c r="N392" t="s">
        <v>95</v>
      </c>
      <c r="O392" t="s">
        <v>216</v>
      </c>
      <c r="R392" t="s">
        <v>76</v>
      </c>
      <c r="AU392" s="2"/>
      <c r="BC392" s="2"/>
    </row>
    <row r="393" spans="1:63" x14ac:dyDescent="0.25">
      <c r="A393" t="s">
        <v>15751</v>
      </c>
      <c r="B393" t="s">
        <v>189</v>
      </c>
      <c r="C393" t="s">
        <v>10643</v>
      </c>
      <c r="E393" t="s">
        <v>10644</v>
      </c>
      <c r="F393">
        <v>1591044049918</v>
      </c>
      <c r="G393">
        <v>1335558406</v>
      </c>
      <c r="H393" t="s">
        <v>85</v>
      </c>
      <c r="J393" t="s">
        <v>104</v>
      </c>
      <c r="K393" s="1">
        <v>44502</v>
      </c>
      <c r="L393" t="s">
        <v>188</v>
      </c>
      <c r="M393" s="2">
        <v>44502.550243055557</v>
      </c>
      <c r="N393" t="s">
        <v>74</v>
      </c>
      <c r="O393" t="s">
        <v>232</v>
      </c>
      <c r="R393" t="s">
        <v>15752</v>
      </c>
      <c r="S393" t="s">
        <v>241</v>
      </c>
      <c r="U393" t="s">
        <v>79</v>
      </c>
      <c r="V393" t="s">
        <v>15753</v>
      </c>
      <c r="W393" t="s">
        <v>15754</v>
      </c>
      <c r="AA393" t="s">
        <v>15755</v>
      </c>
      <c r="AC393">
        <v>22752</v>
      </c>
      <c r="AF393" t="s">
        <v>15756</v>
      </c>
      <c r="AG393" s="4" t="s">
        <v>15757</v>
      </c>
      <c r="AH393" t="s">
        <v>78</v>
      </c>
      <c r="AK393" t="s">
        <v>15758</v>
      </c>
      <c r="AN393" t="s">
        <v>101</v>
      </c>
      <c r="AU393" s="2"/>
      <c r="BC393" s="2"/>
    </row>
    <row r="394" spans="1:63" x14ac:dyDescent="0.25">
      <c r="A394" t="s">
        <v>15761</v>
      </c>
      <c r="B394" t="s">
        <v>438</v>
      </c>
      <c r="C394" t="s">
        <v>15762</v>
      </c>
      <c r="D394" t="s">
        <v>1711</v>
      </c>
      <c r="E394" t="s">
        <v>15763</v>
      </c>
      <c r="G394">
        <v>8904450002</v>
      </c>
      <c r="H394" t="s">
        <v>439</v>
      </c>
      <c r="K394" s="1">
        <v>44502</v>
      </c>
      <c r="L394" t="s">
        <v>188</v>
      </c>
      <c r="M394" s="2">
        <v>44502.608761574076</v>
      </c>
      <c r="N394" t="s">
        <v>74</v>
      </c>
      <c r="O394" t="s">
        <v>216</v>
      </c>
      <c r="R394" t="s">
        <v>76</v>
      </c>
      <c r="AU394" s="2"/>
      <c r="BC394" s="2"/>
    </row>
    <row r="395" spans="1:63" x14ac:dyDescent="0.25">
      <c r="A395" t="s">
        <v>15774</v>
      </c>
      <c r="B395" t="s">
        <v>226</v>
      </c>
      <c r="C395" t="s">
        <v>4334</v>
      </c>
      <c r="E395" t="s">
        <v>4335</v>
      </c>
      <c r="F395">
        <v>1050000527286</v>
      </c>
      <c r="G395">
        <v>7573593306</v>
      </c>
      <c r="H395" t="s">
        <v>85</v>
      </c>
      <c r="J395" t="s">
        <v>104</v>
      </c>
      <c r="K395" s="1">
        <v>44502</v>
      </c>
      <c r="L395" t="s">
        <v>73</v>
      </c>
      <c r="M395" s="2">
        <v>44502.436469907407</v>
      </c>
      <c r="N395" t="s">
        <v>74</v>
      </c>
      <c r="O395" t="s">
        <v>100</v>
      </c>
      <c r="R395" t="s">
        <v>15775</v>
      </c>
      <c r="S395" t="s">
        <v>15776</v>
      </c>
      <c r="U395" t="s">
        <v>77</v>
      </c>
      <c r="V395" s="4" t="s">
        <v>15777</v>
      </c>
      <c r="W395" t="s">
        <v>698</v>
      </c>
      <c r="AA395" t="s">
        <v>15778</v>
      </c>
      <c r="AC395" t="s">
        <v>15779</v>
      </c>
      <c r="AF395" t="s">
        <v>15780</v>
      </c>
      <c r="AG395" t="s">
        <v>15781</v>
      </c>
      <c r="AH395" t="s">
        <v>78</v>
      </c>
      <c r="AK395" t="s">
        <v>15782</v>
      </c>
      <c r="AN395" t="s">
        <v>101</v>
      </c>
      <c r="AU395" s="2"/>
      <c r="BC395" s="2"/>
    </row>
    <row r="396" spans="1:63" x14ac:dyDescent="0.25">
      <c r="A396" t="s">
        <v>15804</v>
      </c>
      <c r="B396" t="s">
        <v>108</v>
      </c>
      <c r="C396" t="s">
        <v>1747</v>
      </c>
      <c r="E396" t="s">
        <v>323</v>
      </c>
      <c r="F396">
        <v>2000008051452</v>
      </c>
      <c r="G396">
        <v>9309392903</v>
      </c>
      <c r="H396" t="s">
        <v>130</v>
      </c>
      <c r="K396" s="1">
        <v>44502</v>
      </c>
      <c r="L396" t="s">
        <v>73</v>
      </c>
      <c r="M396" s="2">
        <v>44502.477187500001</v>
      </c>
      <c r="N396" t="s">
        <v>74</v>
      </c>
      <c r="O396" t="s">
        <v>134</v>
      </c>
      <c r="R396" t="s">
        <v>350</v>
      </c>
      <c r="S396" t="s">
        <v>15805</v>
      </c>
      <c r="U396" t="s">
        <v>77</v>
      </c>
      <c r="V396" t="s">
        <v>1750</v>
      </c>
      <c r="AA396" t="s">
        <v>15806</v>
      </c>
      <c r="AU396" s="2"/>
      <c r="BC396" s="2"/>
    </row>
    <row r="397" spans="1:63" x14ac:dyDescent="0.25">
      <c r="A397" t="s">
        <v>15812</v>
      </c>
      <c r="B397" t="s">
        <v>189</v>
      </c>
      <c r="C397" t="s">
        <v>9450</v>
      </c>
      <c r="E397" t="s">
        <v>510</v>
      </c>
      <c r="F397">
        <v>1591016995345</v>
      </c>
      <c r="G397">
        <v>1341136410</v>
      </c>
      <c r="H397" t="s">
        <v>85</v>
      </c>
      <c r="J397" t="s">
        <v>104</v>
      </c>
      <c r="K397" s="1">
        <v>44502</v>
      </c>
      <c r="L397" t="s">
        <v>86</v>
      </c>
      <c r="M397" s="2">
        <v>44502.560439814813</v>
      </c>
      <c r="N397" t="s">
        <v>74</v>
      </c>
      <c r="O397" t="s">
        <v>255</v>
      </c>
      <c r="R397" t="s">
        <v>9451</v>
      </c>
      <c r="S397" t="s">
        <v>15813</v>
      </c>
      <c r="U397" t="s">
        <v>79</v>
      </c>
      <c r="V397" t="s">
        <v>15814</v>
      </c>
      <c r="W397">
        <v>36790</v>
      </c>
      <c r="AA397" s="3">
        <v>7428357427835</v>
      </c>
      <c r="AC397">
        <v>8132</v>
      </c>
      <c r="AF397" t="s">
        <v>15815</v>
      </c>
      <c r="AG397" s="4" t="s">
        <v>15816</v>
      </c>
      <c r="AH397" t="s">
        <v>78</v>
      </c>
      <c r="AK397" t="s">
        <v>15817</v>
      </c>
      <c r="AN397" t="s">
        <v>121</v>
      </c>
      <c r="AU397" s="2"/>
      <c r="BC397" s="2"/>
      <c r="BK397" s="5"/>
    </row>
    <row r="398" spans="1:63" x14ac:dyDescent="0.25">
      <c r="A398" t="s">
        <v>15874</v>
      </c>
      <c r="B398" t="s">
        <v>110</v>
      </c>
      <c r="C398" t="s">
        <v>1438</v>
      </c>
      <c r="E398" t="s">
        <v>1439</v>
      </c>
      <c r="F398">
        <v>1012391650663</v>
      </c>
      <c r="G398">
        <v>9196884602</v>
      </c>
      <c r="H398" t="s">
        <v>85</v>
      </c>
      <c r="J398" t="s">
        <v>104</v>
      </c>
      <c r="K398" s="1">
        <v>44502</v>
      </c>
      <c r="L398" t="s">
        <v>188</v>
      </c>
      <c r="M398" s="2">
        <v>44502.508599537039</v>
      </c>
      <c r="N398" t="s">
        <v>74</v>
      </c>
      <c r="O398" t="s">
        <v>100</v>
      </c>
      <c r="R398" t="s">
        <v>15875</v>
      </c>
      <c r="S398" t="s">
        <v>106</v>
      </c>
      <c r="U398" t="s">
        <v>77</v>
      </c>
      <c r="V398" t="s">
        <v>15876</v>
      </c>
      <c r="W398">
        <v>48295</v>
      </c>
      <c r="AA398" t="s">
        <v>15877</v>
      </c>
      <c r="AC398">
        <v>20602</v>
      </c>
      <c r="AF398" t="s">
        <v>15878</v>
      </c>
      <c r="AG398" t="s">
        <v>15879</v>
      </c>
      <c r="AH398">
        <v>1</v>
      </c>
      <c r="AK398" t="s">
        <v>15880</v>
      </c>
      <c r="AN398" t="s">
        <v>101</v>
      </c>
      <c r="AU398" s="2"/>
      <c r="BC398" s="2"/>
      <c r="BK398" s="5"/>
    </row>
    <row r="399" spans="1:63" x14ac:dyDescent="0.25">
      <c r="A399" t="s">
        <v>15882</v>
      </c>
      <c r="B399" t="s">
        <v>108</v>
      </c>
      <c r="C399" t="s">
        <v>4791</v>
      </c>
      <c r="E399" t="s">
        <v>4792</v>
      </c>
      <c r="F399">
        <v>1100015648222</v>
      </c>
      <c r="H399" t="s">
        <v>98</v>
      </c>
      <c r="J399" t="s">
        <v>99</v>
      </c>
      <c r="K399" s="1">
        <v>44502</v>
      </c>
      <c r="L399" t="s">
        <v>188</v>
      </c>
      <c r="M399" s="2">
        <v>44502.674629629626</v>
      </c>
      <c r="N399" t="s">
        <v>87</v>
      </c>
      <c r="O399" t="s">
        <v>105</v>
      </c>
      <c r="P399" t="s">
        <v>173</v>
      </c>
      <c r="Q399" t="s">
        <v>15883</v>
      </c>
      <c r="R399" t="s">
        <v>15884</v>
      </c>
      <c r="V399" t="s">
        <v>15885</v>
      </c>
      <c r="W399">
        <v>21952</v>
      </c>
      <c r="AU399" s="2"/>
      <c r="BC399" s="2"/>
    </row>
    <row r="400" spans="1:63" x14ac:dyDescent="0.25">
      <c r="A400" t="s">
        <v>15917</v>
      </c>
      <c r="B400" t="s">
        <v>84</v>
      </c>
      <c r="C400" t="s">
        <v>13003</v>
      </c>
      <c r="E400" t="s">
        <v>13004</v>
      </c>
      <c r="F400">
        <v>2000053750631</v>
      </c>
      <c r="G400">
        <v>7636713804</v>
      </c>
      <c r="H400" t="s">
        <v>85</v>
      </c>
      <c r="K400" s="1">
        <v>44502</v>
      </c>
      <c r="L400" t="s">
        <v>188</v>
      </c>
      <c r="N400" t="s">
        <v>700</v>
      </c>
      <c r="O400" t="s">
        <v>109</v>
      </c>
      <c r="R400" t="s">
        <v>457</v>
      </c>
      <c r="V400" t="s">
        <v>13006</v>
      </c>
      <c r="AA400">
        <v>709488</v>
      </c>
      <c r="AU400" s="2"/>
      <c r="BC400" s="2"/>
      <c r="BK400" s="5"/>
    </row>
    <row r="401" spans="1:63" x14ac:dyDescent="0.25">
      <c r="A401" t="s">
        <v>15951</v>
      </c>
      <c r="B401" t="s">
        <v>84</v>
      </c>
      <c r="C401" t="s">
        <v>6075</v>
      </c>
      <c r="E401" t="s">
        <v>2407</v>
      </c>
      <c r="F401">
        <v>2000009138157</v>
      </c>
      <c r="G401">
        <v>4261155601</v>
      </c>
      <c r="H401" t="s">
        <v>114</v>
      </c>
      <c r="K401" s="1">
        <v>44502</v>
      </c>
      <c r="L401" t="s">
        <v>188</v>
      </c>
      <c r="M401" s="2">
        <v>44502.490648148145</v>
      </c>
      <c r="N401" t="s">
        <v>74</v>
      </c>
      <c r="O401" t="s">
        <v>107</v>
      </c>
      <c r="R401" t="s">
        <v>15952</v>
      </c>
      <c r="S401" t="s">
        <v>15953</v>
      </c>
      <c r="AA401">
        <v>4224104</v>
      </c>
      <c r="AU401" s="2"/>
      <c r="BC401" s="2"/>
      <c r="BK401" s="5"/>
    </row>
    <row r="402" spans="1:63" x14ac:dyDescent="0.25">
      <c r="A402" t="s">
        <v>15962</v>
      </c>
      <c r="B402" t="s">
        <v>226</v>
      </c>
      <c r="C402" t="s">
        <v>1782</v>
      </c>
      <c r="E402" t="s">
        <v>1783</v>
      </c>
      <c r="F402">
        <v>2000055169812</v>
      </c>
      <c r="G402">
        <v>7633937407</v>
      </c>
      <c r="H402" t="s">
        <v>2382</v>
      </c>
      <c r="K402" s="1">
        <v>44502</v>
      </c>
      <c r="L402" t="s">
        <v>188</v>
      </c>
      <c r="M402" s="2">
        <v>44502.495162037034</v>
      </c>
      <c r="N402" t="s">
        <v>74</v>
      </c>
      <c r="O402" t="s">
        <v>116</v>
      </c>
      <c r="R402" t="s">
        <v>15963</v>
      </c>
      <c r="S402" t="s">
        <v>15964</v>
      </c>
      <c r="U402" t="s">
        <v>77</v>
      </c>
      <c r="AA402" t="s">
        <v>1785</v>
      </c>
      <c r="AC402" t="s">
        <v>15965</v>
      </c>
      <c r="AU402" s="2"/>
      <c r="BC402" s="2"/>
      <c r="BK402" s="5"/>
    </row>
    <row r="403" spans="1:63" x14ac:dyDescent="0.25">
      <c r="A403" t="s">
        <v>15966</v>
      </c>
      <c r="B403" t="s">
        <v>108</v>
      </c>
      <c r="C403" t="s">
        <v>1747</v>
      </c>
      <c r="E403" t="s">
        <v>323</v>
      </c>
      <c r="F403">
        <v>2000008051452</v>
      </c>
      <c r="G403">
        <v>9309392903</v>
      </c>
      <c r="H403" t="s">
        <v>130</v>
      </c>
      <c r="K403" s="1">
        <v>44502</v>
      </c>
      <c r="L403" t="s">
        <v>188</v>
      </c>
      <c r="M403" s="2">
        <v>44502.501099537039</v>
      </c>
      <c r="N403" t="s">
        <v>74</v>
      </c>
      <c r="O403" t="s">
        <v>134</v>
      </c>
      <c r="R403" t="s">
        <v>15967</v>
      </c>
      <c r="S403" t="s">
        <v>259</v>
      </c>
      <c r="U403" t="s">
        <v>77</v>
      </c>
      <c r="V403" t="s">
        <v>1750</v>
      </c>
      <c r="AA403" t="s">
        <v>15806</v>
      </c>
      <c r="AV403" s="2"/>
      <c r="BC403" s="2"/>
      <c r="BK403" s="5"/>
    </row>
    <row r="404" spans="1:63" x14ac:dyDescent="0.25">
      <c r="A404" t="s">
        <v>15970</v>
      </c>
      <c r="B404" t="s">
        <v>189</v>
      </c>
      <c r="C404" t="s">
        <v>11710</v>
      </c>
      <c r="E404" t="s">
        <v>11711</v>
      </c>
      <c r="F404">
        <v>1591049937542</v>
      </c>
      <c r="G404">
        <v>1254065405</v>
      </c>
      <c r="H404" t="s">
        <v>85</v>
      </c>
      <c r="K404" s="1">
        <v>44502</v>
      </c>
      <c r="L404" t="s">
        <v>188</v>
      </c>
      <c r="M404" s="2">
        <v>44502.521643518521</v>
      </c>
      <c r="N404" t="s">
        <v>87</v>
      </c>
      <c r="O404" t="s">
        <v>240</v>
      </c>
      <c r="P404" t="s">
        <v>88</v>
      </c>
      <c r="Q404" t="s">
        <v>15971</v>
      </c>
      <c r="R404" t="s">
        <v>15972</v>
      </c>
      <c r="V404" t="s">
        <v>11713</v>
      </c>
      <c r="AA404" t="s">
        <v>11714</v>
      </c>
      <c r="AU404" s="2"/>
      <c r="BC404" s="2"/>
      <c r="BK404" s="5"/>
    </row>
    <row r="405" spans="1:63" x14ac:dyDescent="0.25">
      <c r="A405" t="s">
        <v>15980</v>
      </c>
      <c r="B405" t="s">
        <v>189</v>
      </c>
      <c r="C405" t="s">
        <v>10946</v>
      </c>
      <c r="E405" t="s">
        <v>573</v>
      </c>
      <c r="F405">
        <v>1591019896275</v>
      </c>
      <c r="G405">
        <v>1283756401</v>
      </c>
      <c r="H405" t="s">
        <v>217</v>
      </c>
      <c r="J405" t="s">
        <v>99</v>
      </c>
      <c r="K405" s="1">
        <v>44502</v>
      </c>
      <c r="L405" t="s">
        <v>188</v>
      </c>
      <c r="M405" s="2">
        <v>44502.512245370373</v>
      </c>
      <c r="N405" t="s">
        <v>74</v>
      </c>
      <c r="O405" t="s">
        <v>220</v>
      </c>
      <c r="R405" t="s">
        <v>15981</v>
      </c>
      <c r="S405" t="s">
        <v>311</v>
      </c>
      <c r="U405" t="s">
        <v>77</v>
      </c>
      <c r="AA405" t="s">
        <v>10949</v>
      </c>
      <c r="AO405" t="s">
        <v>101</v>
      </c>
      <c r="AV405" s="2"/>
      <c r="BC405" s="2"/>
      <c r="BK405" s="5"/>
    </row>
    <row r="406" spans="1:63" x14ac:dyDescent="0.25">
      <c r="A406" t="s">
        <v>15982</v>
      </c>
      <c r="B406" t="s">
        <v>189</v>
      </c>
      <c r="C406" t="s">
        <v>1007</v>
      </c>
      <c r="E406" t="s">
        <v>1008</v>
      </c>
      <c r="F406">
        <v>1800031000768</v>
      </c>
      <c r="G406">
        <v>1146359105</v>
      </c>
      <c r="H406" t="s">
        <v>135</v>
      </c>
      <c r="J406" t="s">
        <v>99</v>
      </c>
      <c r="K406" s="1">
        <v>44502</v>
      </c>
      <c r="L406" t="s">
        <v>86</v>
      </c>
      <c r="M406" s="2">
        <v>44502.517731481479</v>
      </c>
      <c r="N406" t="s">
        <v>74</v>
      </c>
      <c r="O406" t="s">
        <v>324</v>
      </c>
      <c r="R406" t="s">
        <v>207</v>
      </c>
      <c r="S406" t="s">
        <v>77</v>
      </c>
      <c r="U406" t="s">
        <v>77</v>
      </c>
      <c r="AA406" t="s">
        <v>15983</v>
      </c>
      <c r="AC406">
        <v>5379</v>
      </c>
      <c r="AF406" t="s">
        <v>15984</v>
      </c>
      <c r="AK406" t="s">
        <v>15985</v>
      </c>
      <c r="AU406" s="2"/>
      <c r="BC406" s="2"/>
      <c r="BK406" s="5"/>
    </row>
    <row r="407" spans="1:63" x14ac:dyDescent="0.25">
      <c r="A407" t="s">
        <v>16003</v>
      </c>
      <c r="B407" t="s">
        <v>189</v>
      </c>
      <c r="C407" t="s">
        <v>11728</v>
      </c>
      <c r="E407" t="s">
        <v>11729</v>
      </c>
      <c r="F407">
        <v>1591016486419</v>
      </c>
      <c r="G407">
        <v>1253012401</v>
      </c>
      <c r="H407" t="s">
        <v>149</v>
      </c>
      <c r="J407" t="s">
        <v>104</v>
      </c>
      <c r="K407" s="1">
        <v>44502</v>
      </c>
      <c r="L407" t="s">
        <v>188</v>
      </c>
      <c r="M407" s="2">
        <v>44502.534259259257</v>
      </c>
      <c r="N407" t="s">
        <v>74</v>
      </c>
      <c r="O407" t="s">
        <v>164</v>
      </c>
      <c r="R407" t="s">
        <v>16004</v>
      </c>
      <c r="S407" t="s">
        <v>16005</v>
      </c>
      <c r="U407" t="s">
        <v>77</v>
      </c>
      <c r="V407" t="s">
        <v>11731</v>
      </c>
      <c r="AA407" t="s">
        <v>11732</v>
      </c>
      <c r="AH407" t="s">
        <v>78</v>
      </c>
      <c r="AN407" t="s">
        <v>101</v>
      </c>
      <c r="AO407" t="s">
        <v>101</v>
      </c>
      <c r="AU407" s="2"/>
      <c r="BC407" s="2"/>
      <c r="BK407" s="5"/>
    </row>
    <row r="408" spans="1:63" x14ac:dyDescent="0.25">
      <c r="A408" t="s">
        <v>16015</v>
      </c>
      <c r="B408" t="s">
        <v>189</v>
      </c>
      <c r="C408" t="s">
        <v>2866</v>
      </c>
      <c r="E408" t="s">
        <v>2867</v>
      </c>
      <c r="F408">
        <v>1591019438213</v>
      </c>
      <c r="G408">
        <v>1289841804</v>
      </c>
      <c r="H408" t="s">
        <v>202</v>
      </c>
      <c r="J408" t="s">
        <v>99</v>
      </c>
      <c r="K408" s="1">
        <v>44502</v>
      </c>
      <c r="L408" t="s">
        <v>86</v>
      </c>
      <c r="M408" s="2">
        <v>44502.538530092592</v>
      </c>
      <c r="N408" t="s">
        <v>74</v>
      </c>
      <c r="O408" t="s">
        <v>162</v>
      </c>
      <c r="R408" t="s">
        <v>841</v>
      </c>
      <c r="S408" t="s">
        <v>120</v>
      </c>
      <c r="U408" t="s">
        <v>79</v>
      </c>
      <c r="AA408" t="s">
        <v>16016</v>
      </c>
      <c r="AB408" t="s">
        <v>2870</v>
      </c>
      <c r="AC408">
        <v>31721</v>
      </c>
      <c r="AF408" t="s">
        <v>16017</v>
      </c>
      <c r="AK408" t="s">
        <v>16018</v>
      </c>
      <c r="AL408" t="s">
        <v>7446</v>
      </c>
      <c r="AU408" s="2"/>
      <c r="BC408" s="2"/>
      <c r="BK408" s="5"/>
    </row>
    <row r="409" spans="1:63" x14ac:dyDescent="0.25">
      <c r="A409" t="s">
        <v>16019</v>
      </c>
      <c r="B409" t="s">
        <v>159</v>
      </c>
      <c r="C409" t="s">
        <v>3832</v>
      </c>
      <c r="E409" t="s">
        <v>3833</v>
      </c>
      <c r="F409">
        <v>1900047110583</v>
      </c>
      <c r="G409">
        <v>581159700</v>
      </c>
      <c r="H409" t="s">
        <v>85</v>
      </c>
      <c r="J409" t="s">
        <v>104</v>
      </c>
      <c r="K409" s="1">
        <v>44502</v>
      </c>
      <c r="L409" t="s">
        <v>86</v>
      </c>
      <c r="M409" s="2">
        <v>44502.544444444444</v>
      </c>
      <c r="N409" t="s">
        <v>74</v>
      </c>
      <c r="O409" t="s">
        <v>127</v>
      </c>
      <c r="R409" t="s">
        <v>3834</v>
      </c>
      <c r="S409" t="s">
        <v>425</v>
      </c>
      <c r="U409" t="s">
        <v>79</v>
      </c>
      <c r="V409" s="3">
        <v>3584531535845310</v>
      </c>
      <c r="W409">
        <v>35000</v>
      </c>
      <c r="X409">
        <v>37259</v>
      </c>
      <c r="AA409" t="s">
        <v>16020</v>
      </c>
      <c r="AC409" t="s">
        <v>16021</v>
      </c>
      <c r="AF409" t="s">
        <v>16022</v>
      </c>
      <c r="AG409" t="s">
        <v>16023</v>
      </c>
      <c r="AH409" t="s">
        <v>122</v>
      </c>
      <c r="AK409" t="s">
        <v>16024</v>
      </c>
      <c r="AN409" t="s">
        <v>101</v>
      </c>
      <c r="AU409" s="2"/>
      <c r="BC409" s="2"/>
      <c r="BK409" s="5"/>
    </row>
    <row r="410" spans="1:63" x14ac:dyDescent="0.25">
      <c r="A410" t="s">
        <v>16064</v>
      </c>
      <c r="B410" t="s">
        <v>189</v>
      </c>
      <c r="C410" t="s">
        <v>506</v>
      </c>
      <c r="E410" t="s">
        <v>507</v>
      </c>
      <c r="F410">
        <v>1591010437364</v>
      </c>
      <c r="G410">
        <v>1339428604</v>
      </c>
      <c r="H410" t="s">
        <v>130</v>
      </c>
      <c r="K410" s="1">
        <v>44502</v>
      </c>
      <c r="L410" t="s">
        <v>86</v>
      </c>
      <c r="M410" s="2">
        <v>44502.581377314818</v>
      </c>
      <c r="N410" t="s">
        <v>74</v>
      </c>
      <c r="O410" t="s">
        <v>277</v>
      </c>
      <c r="R410" t="s">
        <v>16065</v>
      </c>
      <c r="S410" t="s">
        <v>16066</v>
      </c>
      <c r="U410" t="s">
        <v>77</v>
      </c>
      <c r="V410" t="s">
        <v>508</v>
      </c>
      <c r="AA410" t="s">
        <v>919</v>
      </c>
      <c r="AU410" s="2"/>
      <c r="BC410" s="2"/>
    </row>
    <row r="411" spans="1:63" x14ac:dyDescent="0.25">
      <c r="A411" t="s">
        <v>16131</v>
      </c>
      <c r="B411" t="s">
        <v>159</v>
      </c>
      <c r="C411" t="s">
        <v>4600</v>
      </c>
      <c r="E411" t="s">
        <v>4601</v>
      </c>
      <c r="F411">
        <v>1030040459534</v>
      </c>
      <c r="H411" t="s">
        <v>98</v>
      </c>
      <c r="J411" t="s">
        <v>99</v>
      </c>
      <c r="K411" s="1">
        <v>44502</v>
      </c>
      <c r="L411" t="s">
        <v>86</v>
      </c>
      <c r="M411" s="2">
        <v>44502.642291666663</v>
      </c>
      <c r="N411" t="s">
        <v>74</v>
      </c>
      <c r="O411" t="s">
        <v>100</v>
      </c>
      <c r="R411" t="s">
        <v>16132</v>
      </c>
      <c r="S411" t="s">
        <v>16133</v>
      </c>
      <c r="U411" t="s">
        <v>77</v>
      </c>
      <c r="V411" t="s">
        <v>16134</v>
      </c>
      <c r="W411">
        <v>11923</v>
      </c>
      <c r="AG411" t="s">
        <v>16135</v>
      </c>
      <c r="AH411" t="s">
        <v>78</v>
      </c>
      <c r="AN411" t="s">
        <v>101</v>
      </c>
      <c r="AU411" s="2"/>
      <c r="BC411" s="2"/>
      <c r="BK411" s="5"/>
    </row>
    <row r="412" spans="1:63" x14ac:dyDescent="0.25">
      <c r="A412" t="s">
        <v>16200</v>
      </c>
      <c r="B412" t="s">
        <v>108</v>
      </c>
      <c r="C412" t="s">
        <v>3222</v>
      </c>
      <c r="E412" t="s">
        <v>3223</v>
      </c>
      <c r="F412">
        <v>2000013246003</v>
      </c>
      <c r="G412">
        <v>3328767508</v>
      </c>
      <c r="H412" t="s">
        <v>130</v>
      </c>
      <c r="K412" s="1">
        <v>44502</v>
      </c>
      <c r="L412" t="s">
        <v>86</v>
      </c>
      <c r="M412" s="2">
        <v>44502.676620370374</v>
      </c>
      <c r="N412" t="s">
        <v>74</v>
      </c>
      <c r="O412" t="s">
        <v>134</v>
      </c>
      <c r="R412" t="s">
        <v>16201</v>
      </c>
      <c r="S412" t="s">
        <v>16202</v>
      </c>
      <c r="U412" t="s">
        <v>77</v>
      </c>
      <c r="V412" t="s">
        <v>16203</v>
      </c>
      <c r="AA412" t="s">
        <v>16204</v>
      </c>
      <c r="AU412" s="2"/>
      <c r="BC412" s="2"/>
      <c r="BK412" s="5"/>
    </row>
    <row r="413" spans="1:63" x14ac:dyDescent="0.25">
      <c r="A413" t="s">
        <v>1074</v>
      </c>
      <c r="B413" t="s">
        <v>108</v>
      </c>
      <c r="C413" t="s">
        <v>1075</v>
      </c>
      <c r="E413" t="s">
        <v>1076</v>
      </c>
      <c r="F413">
        <v>1200024362869</v>
      </c>
      <c r="G413">
        <v>518187900</v>
      </c>
      <c r="H413" t="s">
        <v>85</v>
      </c>
      <c r="J413" t="s">
        <v>104</v>
      </c>
      <c r="K413" s="1">
        <v>44503</v>
      </c>
      <c r="L413" t="s">
        <v>86</v>
      </c>
      <c r="M413" s="2">
        <v>44503.631666666668</v>
      </c>
      <c r="N413" t="s">
        <v>74</v>
      </c>
      <c r="O413" t="s">
        <v>1077</v>
      </c>
      <c r="R413" t="s">
        <v>1078</v>
      </c>
      <c r="S413" t="s">
        <v>163</v>
      </c>
      <c r="U413" t="s">
        <v>77</v>
      </c>
      <c r="V413" t="s">
        <v>1079</v>
      </c>
      <c r="W413">
        <v>29628</v>
      </c>
      <c r="AA413" t="s">
        <v>1080</v>
      </c>
      <c r="AF413" t="s">
        <v>1081</v>
      </c>
      <c r="AG413" t="s">
        <v>1082</v>
      </c>
      <c r="AH413" t="s">
        <v>78</v>
      </c>
      <c r="AK413" t="s">
        <v>1083</v>
      </c>
      <c r="AN413" t="s">
        <v>237</v>
      </c>
      <c r="AU413" s="2"/>
      <c r="BC413" s="2"/>
    </row>
    <row r="414" spans="1:63" x14ac:dyDescent="0.25">
      <c r="A414" t="s">
        <v>1296</v>
      </c>
      <c r="B414" t="s">
        <v>110</v>
      </c>
      <c r="C414" t="s">
        <v>1297</v>
      </c>
      <c r="E414" t="s">
        <v>1298</v>
      </c>
      <c r="F414">
        <v>2000008724036</v>
      </c>
      <c r="G414">
        <v>3999809308</v>
      </c>
      <c r="H414" t="s">
        <v>85</v>
      </c>
      <c r="J414" t="s">
        <v>104</v>
      </c>
      <c r="K414" s="1">
        <v>44503</v>
      </c>
      <c r="L414" t="s">
        <v>73</v>
      </c>
      <c r="M414" s="2">
        <v>44503.329074074078</v>
      </c>
      <c r="N414" t="s">
        <v>74</v>
      </c>
      <c r="O414" t="s">
        <v>116</v>
      </c>
      <c r="R414" t="s">
        <v>1299</v>
      </c>
      <c r="S414" t="s">
        <v>1300</v>
      </c>
      <c r="U414" t="s">
        <v>77</v>
      </c>
      <c r="V414" t="s">
        <v>1301</v>
      </c>
      <c r="W414">
        <v>30478</v>
      </c>
      <c r="AA414" t="s">
        <v>1302</v>
      </c>
      <c r="AC414">
        <v>13874</v>
      </c>
      <c r="AF414" t="s">
        <v>1303</v>
      </c>
      <c r="AG414" t="s">
        <v>1304</v>
      </c>
      <c r="AH414" t="s">
        <v>78</v>
      </c>
      <c r="AK414" t="s">
        <v>1305</v>
      </c>
      <c r="AN414" t="s">
        <v>101</v>
      </c>
      <c r="AU414" s="2"/>
      <c r="BC414" s="2"/>
      <c r="BK414" s="5"/>
    </row>
    <row r="415" spans="1:63" x14ac:dyDescent="0.25">
      <c r="A415" t="s">
        <v>1328</v>
      </c>
      <c r="B415" t="s">
        <v>108</v>
      </c>
      <c r="C415" t="s">
        <v>1329</v>
      </c>
      <c r="E415" t="s">
        <v>1330</v>
      </c>
      <c r="F415">
        <v>2000008633568</v>
      </c>
      <c r="H415" t="s">
        <v>98</v>
      </c>
      <c r="K415" s="1">
        <v>44503</v>
      </c>
      <c r="L415" t="s">
        <v>86</v>
      </c>
      <c r="M415" s="2">
        <v>44503.651759259257</v>
      </c>
      <c r="N415" t="s">
        <v>87</v>
      </c>
      <c r="O415" t="s">
        <v>116</v>
      </c>
      <c r="P415" t="s">
        <v>88</v>
      </c>
      <c r="Q415" t="s">
        <v>1331</v>
      </c>
      <c r="R415" t="s">
        <v>1332</v>
      </c>
      <c r="V415" t="s">
        <v>1333</v>
      </c>
      <c r="AU415" s="2"/>
      <c r="BC415" s="2"/>
    </row>
    <row r="416" spans="1:63" x14ac:dyDescent="0.25">
      <c r="A416" t="s">
        <v>1392</v>
      </c>
      <c r="B416" t="s">
        <v>90</v>
      </c>
      <c r="C416" t="s">
        <v>1393</v>
      </c>
      <c r="E416" t="s">
        <v>1394</v>
      </c>
      <c r="F416">
        <v>2000012685210</v>
      </c>
      <c r="H416" t="s">
        <v>91</v>
      </c>
      <c r="K416" s="1">
        <v>44503</v>
      </c>
      <c r="L416" t="s">
        <v>86</v>
      </c>
      <c r="M416" s="2">
        <v>44503.612291666665</v>
      </c>
      <c r="N416" t="s">
        <v>74</v>
      </c>
      <c r="O416" t="s">
        <v>145</v>
      </c>
      <c r="R416" t="s">
        <v>1395</v>
      </c>
      <c r="V416" t="s">
        <v>1396</v>
      </c>
      <c r="AU416" s="2"/>
      <c r="BC416" s="2"/>
    </row>
    <row r="417" spans="1:63" x14ac:dyDescent="0.25">
      <c r="A417" t="s">
        <v>1930</v>
      </c>
      <c r="B417" t="s">
        <v>84</v>
      </c>
      <c r="C417" t="s">
        <v>1931</v>
      </c>
      <c r="E417" t="s">
        <v>1932</v>
      </c>
      <c r="F417">
        <v>1900043116721</v>
      </c>
      <c r="G417">
        <v>569369807</v>
      </c>
      <c r="H417" t="s">
        <v>85</v>
      </c>
      <c r="J417" t="s">
        <v>104</v>
      </c>
      <c r="K417" s="1">
        <v>44503</v>
      </c>
      <c r="L417" t="s">
        <v>73</v>
      </c>
      <c r="M417" s="2">
        <v>44503.478032407409</v>
      </c>
      <c r="N417" t="s">
        <v>74</v>
      </c>
      <c r="O417" t="s">
        <v>127</v>
      </c>
      <c r="R417" t="s">
        <v>1933</v>
      </c>
      <c r="S417" t="s">
        <v>425</v>
      </c>
      <c r="U417" t="s">
        <v>79</v>
      </c>
      <c r="V417" t="s">
        <v>1934</v>
      </c>
      <c r="W417">
        <v>72793</v>
      </c>
      <c r="AA417" t="s">
        <v>1935</v>
      </c>
      <c r="AC417" t="s">
        <v>1936</v>
      </c>
      <c r="AF417" t="s">
        <v>1937</v>
      </c>
      <c r="AG417" t="s">
        <v>1938</v>
      </c>
      <c r="AH417" t="s">
        <v>122</v>
      </c>
      <c r="AK417" t="s">
        <v>1939</v>
      </c>
      <c r="AN417" t="s">
        <v>101</v>
      </c>
      <c r="AU417" s="2"/>
      <c r="BC417" s="2"/>
      <c r="BK417" s="5"/>
    </row>
    <row r="418" spans="1:63" x14ac:dyDescent="0.25">
      <c r="A418" t="s">
        <v>1984</v>
      </c>
      <c r="B418" t="s">
        <v>189</v>
      </c>
      <c r="C418" t="s">
        <v>1985</v>
      </c>
      <c r="E418" t="s">
        <v>1174</v>
      </c>
      <c r="F418">
        <v>1800020787418</v>
      </c>
      <c r="G418">
        <v>9358820508</v>
      </c>
      <c r="H418" t="s">
        <v>85</v>
      </c>
      <c r="J418" t="s">
        <v>104</v>
      </c>
      <c r="K418" s="1">
        <v>44503</v>
      </c>
      <c r="L418" t="s">
        <v>86</v>
      </c>
      <c r="M418" s="2">
        <v>44503.533668981479</v>
      </c>
      <c r="N418" t="s">
        <v>74</v>
      </c>
      <c r="O418" t="s">
        <v>324</v>
      </c>
      <c r="R418" t="s">
        <v>1986</v>
      </c>
      <c r="S418" t="s">
        <v>471</v>
      </c>
      <c r="U418" t="s">
        <v>77</v>
      </c>
      <c r="V418" t="s">
        <v>1987</v>
      </c>
      <c r="W418">
        <v>53971</v>
      </c>
      <c r="AA418" t="s">
        <v>1988</v>
      </c>
      <c r="AC418" t="s">
        <v>1039</v>
      </c>
      <c r="AF418" t="s">
        <v>1989</v>
      </c>
      <c r="AG418" s="4" t="s">
        <v>1990</v>
      </c>
      <c r="AH418" t="s">
        <v>78</v>
      </c>
      <c r="AK418" t="s">
        <v>1991</v>
      </c>
      <c r="AU418" s="2"/>
      <c r="BC418" s="2"/>
    </row>
    <row r="419" spans="1:63" x14ac:dyDescent="0.25">
      <c r="A419" t="s">
        <v>1994</v>
      </c>
      <c r="B419" t="s">
        <v>189</v>
      </c>
      <c r="C419" t="s">
        <v>1995</v>
      </c>
      <c r="E419" t="s">
        <v>1996</v>
      </c>
      <c r="F419">
        <v>1800020844581</v>
      </c>
      <c r="G419">
        <v>1123830309</v>
      </c>
      <c r="H419" t="s">
        <v>85</v>
      </c>
      <c r="J419" t="s">
        <v>104</v>
      </c>
      <c r="K419" s="1">
        <v>44503</v>
      </c>
      <c r="L419" t="s">
        <v>73</v>
      </c>
      <c r="M419" s="2">
        <v>44503.418958333335</v>
      </c>
      <c r="N419" t="s">
        <v>74</v>
      </c>
      <c r="O419" t="s">
        <v>324</v>
      </c>
      <c r="R419" t="s">
        <v>207</v>
      </c>
      <c r="S419" t="s">
        <v>471</v>
      </c>
      <c r="U419" t="s">
        <v>77</v>
      </c>
      <c r="V419" t="s">
        <v>1997</v>
      </c>
      <c r="W419">
        <v>18861</v>
      </c>
      <c r="AA419" t="s">
        <v>1998</v>
      </c>
      <c r="AC419" t="s">
        <v>1999</v>
      </c>
      <c r="AF419" t="s">
        <v>2000</v>
      </c>
      <c r="AG419" s="4" t="s">
        <v>2001</v>
      </c>
      <c r="AH419" t="s">
        <v>78</v>
      </c>
      <c r="AK419" t="s">
        <v>2002</v>
      </c>
      <c r="AN419" t="s">
        <v>101</v>
      </c>
      <c r="AU419" s="2"/>
      <c r="BC419" s="2"/>
      <c r="BK419" s="5"/>
    </row>
    <row r="420" spans="1:63" x14ac:dyDescent="0.25">
      <c r="A420" t="s">
        <v>2014</v>
      </c>
      <c r="B420" t="s">
        <v>159</v>
      </c>
      <c r="C420" t="s">
        <v>2015</v>
      </c>
      <c r="E420" t="s">
        <v>2016</v>
      </c>
      <c r="F420">
        <v>1012942668560</v>
      </c>
      <c r="G420">
        <v>3073520401</v>
      </c>
      <c r="H420" t="s">
        <v>85</v>
      </c>
      <c r="J420" t="s">
        <v>104</v>
      </c>
      <c r="K420" s="1">
        <v>44503</v>
      </c>
      <c r="L420" t="s">
        <v>73</v>
      </c>
      <c r="M420" s="2">
        <v>44503.437048611115</v>
      </c>
      <c r="N420" t="s">
        <v>74</v>
      </c>
      <c r="O420" t="s">
        <v>118</v>
      </c>
      <c r="R420" t="s">
        <v>2017</v>
      </c>
      <c r="S420" t="s">
        <v>120</v>
      </c>
      <c r="U420" t="s">
        <v>77</v>
      </c>
      <c r="V420" t="s">
        <v>2018</v>
      </c>
      <c r="W420">
        <v>17723</v>
      </c>
      <c r="X420">
        <v>67855</v>
      </c>
      <c r="AA420" t="s">
        <v>2019</v>
      </c>
      <c r="AC420">
        <v>3088</v>
      </c>
      <c r="AF420" t="s">
        <v>2020</v>
      </c>
      <c r="AG420" t="s">
        <v>2021</v>
      </c>
      <c r="AH420" t="s">
        <v>78</v>
      </c>
      <c r="AK420" t="s">
        <v>2022</v>
      </c>
      <c r="AN420" t="s">
        <v>101</v>
      </c>
      <c r="AU420" s="2"/>
      <c r="BC420" s="2"/>
      <c r="BK420" s="5"/>
    </row>
    <row r="421" spans="1:63" x14ac:dyDescent="0.25">
      <c r="A421" t="s">
        <v>2168</v>
      </c>
      <c r="B421" t="s">
        <v>189</v>
      </c>
      <c r="C421" t="s">
        <v>2169</v>
      </c>
      <c r="E421" t="s">
        <v>2170</v>
      </c>
      <c r="F421">
        <v>1591047804256</v>
      </c>
      <c r="G421">
        <v>1250002001</v>
      </c>
      <c r="H421" t="s">
        <v>85</v>
      </c>
      <c r="K421" s="1">
        <v>44503</v>
      </c>
      <c r="L421" t="s">
        <v>73</v>
      </c>
      <c r="M421" s="2">
        <v>44474.454930555556</v>
      </c>
      <c r="N421" t="s">
        <v>95</v>
      </c>
      <c r="O421" t="s">
        <v>164</v>
      </c>
      <c r="P421" t="s">
        <v>88</v>
      </c>
      <c r="Q421" t="s">
        <v>2171</v>
      </c>
      <c r="V421" t="s">
        <v>2172</v>
      </c>
      <c r="AA421">
        <v>420022</v>
      </c>
      <c r="AU421" s="2"/>
      <c r="BC421" s="2"/>
      <c r="BK421" s="5"/>
    </row>
    <row r="422" spans="1:63" x14ac:dyDescent="0.25">
      <c r="A422" t="s">
        <v>2175</v>
      </c>
      <c r="B422" t="s">
        <v>189</v>
      </c>
      <c r="C422" t="s">
        <v>2176</v>
      </c>
      <c r="E422" t="s">
        <v>2177</v>
      </c>
      <c r="F422">
        <v>1800052353505</v>
      </c>
      <c r="G422">
        <v>7424887201</v>
      </c>
      <c r="H422" t="s">
        <v>85</v>
      </c>
      <c r="J422" t="s">
        <v>104</v>
      </c>
      <c r="K422" s="1">
        <v>44503</v>
      </c>
      <c r="L422" t="s">
        <v>73</v>
      </c>
      <c r="M422" s="2">
        <v>44503.387511574074</v>
      </c>
      <c r="N422" t="s">
        <v>74</v>
      </c>
      <c r="O422" t="s">
        <v>201</v>
      </c>
      <c r="R422" t="s">
        <v>2178</v>
      </c>
      <c r="S422" t="s">
        <v>120</v>
      </c>
      <c r="U422" t="s">
        <v>77</v>
      </c>
      <c r="V422" t="s">
        <v>2179</v>
      </c>
      <c r="W422">
        <v>57988</v>
      </c>
      <c r="AA422" t="s">
        <v>2180</v>
      </c>
      <c r="AC422">
        <v>34557</v>
      </c>
      <c r="AF422" t="s">
        <v>2181</v>
      </c>
      <c r="AG422" s="4" t="s">
        <v>2182</v>
      </c>
      <c r="AH422" t="s">
        <v>78</v>
      </c>
      <c r="AK422" t="s">
        <v>2183</v>
      </c>
      <c r="AU422" s="2"/>
      <c r="BC422" s="2"/>
      <c r="BK422" s="5"/>
    </row>
    <row r="423" spans="1:63" x14ac:dyDescent="0.25">
      <c r="A423" t="s">
        <v>2234</v>
      </c>
      <c r="B423" t="s">
        <v>189</v>
      </c>
      <c r="C423" t="s">
        <v>2235</v>
      </c>
      <c r="E423" t="s">
        <v>2236</v>
      </c>
      <c r="F423">
        <v>1800023659987</v>
      </c>
      <c r="G423">
        <v>1100203703</v>
      </c>
      <c r="H423" t="s">
        <v>85</v>
      </c>
      <c r="J423" t="s">
        <v>104</v>
      </c>
      <c r="K423" s="1">
        <v>44503</v>
      </c>
      <c r="L423" t="s">
        <v>86</v>
      </c>
      <c r="M423" s="2">
        <v>44503.505497685182</v>
      </c>
      <c r="N423" t="s">
        <v>74</v>
      </c>
      <c r="O423" t="s">
        <v>201</v>
      </c>
      <c r="R423" t="s">
        <v>413</v>
      </c>
      <c r="S423" t="s">
        <v>120</v>
      </c>
      <c r="U423" t="s">
        <v>77</v>
      </c>
      <c r="V423" t="s">
        <v>2237</v>
      </c>
      <c r="W423">
        <v>26086</v>
      </c>
      <c r="AA423" s="3">
        <v>809208809208</v>
      </c>
      <c r="AC423">
        <v>4994</v>
      </c>
      <c r="AF423" t="s">
        <v>2238</v>
      </c>
      <c r="AG423" s="4" t="s">
        <v>2239</v>
      </c>
      <c r="AH423" t="s">
        <v>78</v>
      </c>
      <c r="AK423" t="s">
        <v>2240</v>
      </c>
      <c r="AU423" s="2"/>
      <c r="BC423" s="2"/>
      <c r="BK423" s="5"/>
    </row>
    <row r="424" spans="1:63" x14ac:dyDescent="0.25">
      <c r="A424" t="s">
        <v>2278</v>
      </c>
      <c r="B424" t="s">
        <v>108</v>
      </c>
      <c r="C424" t="s">
        <v>2279</v>
      </c>
      <c r="E424" t="s">
        <v>2280</v>
      </c>
      <c r="F424">
        <v>1200038472109</v>
      </c>
      <c r="H424" t="s">
        <v>98</v>
      </c>
      <c r="K424" s="1">
        <v>44503</v>
      </c>
      <c r="L424" t="s">
        <v>73</v>
      </c>
      <c r="M424" s="2">
        <v>44503.460868055554</v>
      </c>
      <c r="N424" t="s">
        <v>87</v>
      </c>
      <c r="O424" t="s">
        <v>92</v>
      </c>
      <c r="P424" t="s">
        <v>132</v>
      </c>
      <c r="Q424" t="s">
        <v>2281</v>
      </c>
      <c r="R424" t="s">
        <v>2282</v>
      </c>
      <c r="V424" t="s">
        <v>2283</v>
      </c>
      <c r="AV424" s="2"/>
      <c r="BC424" s="2"/>
      <c r="BK424" s="5"/>
    </row>
    <row r="425" spans="1:63" x14ac:dyDescent="0.25">
      <c r="A425" t="s">
        <v>2370</v>
      </c>
      <c r="B425" t="s">
        <v>84</v>
      </c>
      <c r="C425" t="s">
        <v>2371</v>
      </c>
      <c r="E425" t="s">
        <v>2372</v>
      </c>
      <c r="F425">
        <v>1012840549253</v>
      </c>
      <c r="G425">
        <v>3295847807</v>
      </c>
      <c r="H425" t="s">
        <v>85</v>
      </c>
      <c r="J425" t="s">
        <v>104</v>
      </c>
      <c r="K425" s="1">
        <v>44503</v>
      </c>
      <c r="L425" t="s">
        <v>73</v>
      </c>
      <c r="M425" s="2">
        <v>44503.474664351852</v>
      </c>
      <c r="N425" t="s">
        <v>74</v>
      </c>
      <c r="O425" t="s">
        <v>1224</v>
      </c>
      <c r="R425" t="s">
        <v>2373</v>
      </c>
      <c r="S425" t="s">
        <v>139</v>
      </c>
      <c r="U425" t="s">
        <v>77</v>
      </c>
      <c r="V425" t="s">
        <v>2374</v>
      </c>
      <c r="W425">
        <v>23422</v>
      </c>
      <c r="AA425" t="s">
        <v>2375</v>
      </c>
      <c r="AC425">
        <v>13795</v>
      </c>
      <c r="AF425" t="s">
        <v>2376</v>
      </c>
      <c r="AG425" t="s">
        <v>2377</v>
      </c>
      <c r="AH425" t="s">
        <v>78</v>
      </c>
      <c r="AK425" t="s">
        <v>2378</v>
      </c>
      <c r="AN425" t="s">
        <v>139</v>
      </c>
      <c r="AU425" s="2"/>
      <c r="BC425" s="2"/>
      <c r="BK425" s="5"/>
    </row>
    <row r="426" spans="1:63" x14ac:dyDescent="0.25">
      <c r="A426" t="s">
        <v>2399</v>
      </c>
      <c r="B426" t="s">
        <v>84</v>
      </c>
      <c r="C426" t="s">
        <v>2400</v>
      </c>
      <c r="E426" t="s">
        <v>2401</v>
      </c>
      <c r="F426">
        <v>1200040921054</v>
      </c>
      <c r="H426" t="s">
        <v>98</v>
      </c>
      <c r="J426" t="s">
        <v>99</v>
      </c>
      <c r="K426" s="1">
        <v>44503</v>
      </c>
      <c r="L426" t="s">
        <v>73</v>
      </c>
      <c r="M426" s="2">
        <v>44503.481631944444</v>
      </c>
      <c r="N426" t="s">
        <v>74</v>
      </c>
      <c r="O426" t="s">
        <v>123</v>
      </c>
      <c r="R426" t="s">
        <v>2402</v>
      </c>
      <c r="S426" t="s">
        <v>249</v>
      </c>
      <c r="U426" t="s">
        <v>77</v>
      </c>
      <c r="V426" t="s">
        <v>2403</v>
      </c>
      <c r="W426">
        <v>140358</v>
      </c>
      <c r="AG426" t="s">
        <v>2404</v>
      </c>
      <c r="AH426" t="s">
        <v>101</v>
      </c>
      <c r="AN426" t="s">
        <v>101</v>
      </c>
      <c r="AU426" s="2"/>
      <c r="BC426" s="2"/>
      <c r="BK426" s="5"/>
    </row>
    <row r="427" spans="1:63" x14ac:dyDescent="0.25">
      <c r="A427" t="s">
        <v>2596</v>
      </c>
      <c r="B427" t="s">
        <v>84</v>
      </c>
      <c r="C427" t="s">
        <v>2597</v>
      </c>
      <c r="E427" t="s">
        <v>2598</v>
      </c>
      <c r="F427">
        <v>1012854027027</v>
      </c>
      <c r="G427">
        <v>3303860808</v>
      </c>
      <c r="H427" t="s">
        <v>85</v>
      </c>
      <c r="I427" t="s">
        <v>98</v>
      </c>
      <c r="J427" t="s">
        <v>99</v>
      </c>
      <c r="K427" s="1">
        <v>44503</v>
      </c>
      <c r="L427" t="s">
        <v>73</v>
      </c>
      <c r="M427" s="2">
        <v>44503.36886574074</v>
      </c>
      <c r="N427" t="s">
        <v>74</v>
      </c>
      <c r="O427" t="s">
        <v>1224</v>
      </c>
      <c r="R427" t="s">
        <v>2599</v>
      </c>
      <c r="S427" t="s">
        <v>2600</v>
      </c>
      <c r="U427" t="s">
        <v>77</v>
      </c>
      <c r="V427" t="s">
        <v>2601</v>
      </c>
      <c r="W427">
        <v>1</v>
      </c>
      <c r="AA427" t="s">
        <v>2602</v>
      </c>
      <c r="AG427" t="s">
        <v>2603</v>
      </c>
      <c r="AH427" t="s">
        <v>78</v>
      </c>
      <c r="AN427" t="s">
        <v>139</v>
      </c>
      <c r="AU427" s="2"/>
      <c r="BC427" s="2"/>
    </row>
    <row r="428" spans="1:63" x14ac:dyDescent="0.25">
      <c r="A428" t="s">
        <v>2616</v>
      </c>
      <c r="B428" t="s">
        <v>147</v>
      </c>
      <c r="C428" t="s">
        <v>2617</v>
      </c>
      <c r="D428" t="s">
        <v>683</v>
      </c>
      <c r="E428" t="s">
        <v>2618</v>
      </c>
      <c r="G428">
        <v>531303010</v>
      </c>
      <c r="H428" t="s">
        <v>135</v>
      </c>
      <c r="K428" s="1">
        <v>44503</v>
      </c>
      <c r="L428" t="s">
        <v>86</v>
      </c>
      <c r="M428" s="2">
        <v>44503.524340277778</v>
      </c>
      <c r="N428" t="s">
        <v>95</v>
      </c>
      <c r="O428" t="s">
        <v>75</v>
      </c>
      <c r="R428" t="s">
        <v>2619</v>
      </c>
      <c r="AA428" t="s">
        <v>2620</v>
      </c>
      <c r="AU428" s="2"/>
      <c r="BC428" s="2"/>
      <c r="BK428" s="5"/>
    </row>
    <row r="429" spans="1:63" x14ac:dyDescent="0.25">
      <c r="A429" t="s">
        <v>2628</v>
      </c>
      <c r="B429" t="s">
        <v>147</v>
      </c>
      <c r="C429" t="s">
        <v>2629</v>
      </c>
      <c r="D429" t="s">
        <v>270</v>
      </c>
      <c r="E429" t="s">
        <v>2630</v>
      </c>
      <c r="G429">
        <v>3316249705</v>
      </c>
      <c r="H429" t="s">
        <v>286</v>
      </c>
      <c r="K429" s="1">
        <v>44503</v>
      </c>
      <c r="L429" t="s">
        <v>73</v>
      </c>
      <c r="M429" s="2">
        <v>44503.576354166667</v>
      </c>
      <c r="N429" t="s">
        <v>87</v>
      </c>
      <c r="O429" t="s">
        <v>123</v>
      </c>
      <c r="R429" t="s">
        <v>76</v>
      </c>
      <c r="AU429" s="2"/>
      <c r="BC429" s="2"/>
    </row>
    <row r="430" spans="1:63" x14ac:dyDescent="0.25">
      <c r="A430" t="s">
        <v>2725</v>
      </c>
      <c r="B430" t="s">
        <v>110</v>
      </c>
      <c r="C430" t="s">
        <v>2726</v>
      </c>
      <c r="E430" t="s">
        <v>2727</v>
      </c>
      <c r="F430">
        <v>2200040337235</v>
      </c>
      <c r="G430">
        <v>9089734809</v>
      </c>
      <c r="H430" t="s">
        <v>85</v>
      </c>
      <c r="K430" s="1">
        <v>44503</v>
      </c>
      <c r="L430" t="s">
        <v>73</v>
      </c>
      <c r="M430" s="2">
        <v>44487.397824074076</v>
      </c>
      <c r="N430" t="s">
        <v>700</v>
      </c>
      <c r="O430" t="s">
        <v>137</v>
      </c>
      <c r="R430" t="s">
        <v>2728</v>
      </c>
      <c r="V430" t="s">
        <v>2729</v>
      </c>
      <c r="AA430" t="s">
        <v>2730</v>
      </c>
      <c r="AU430" s="2"/>
      <c r="BC430" s="2"/>
    </row>
    <row r="431" spans="1:63" x14ac:dyDescent="0.25">
      <c r="A431" t="s">
        <v>2938</v>
      </c>
      <c r="B431" t="s">
        <v>84</v>
      </c>
      <c r="C431" t="s">
        <v>2939</v>
      </c>
      <c r="E431" t="s">
        <v>2940</v>
      </c>
      <c r="F431">
        <v>1012355170592</v>
      </c>
      <c r="G431">
        <v>2971407103</v>
      </c>
      <c r="H431" t="s">
        <v>85</v>
      </c>
      <c r="J431" t="s">
        <v>104</v>
      </c>
      <c r="K431" s="1">
        <v>44503</v>
      </c>
      <c r="L431" t="s">
        <v>73</v>
      </c>
      <c r="M431" s="2">
        <v>44503.385069444441</v>
      </c>
      <c r="N431" t="s">
        <v>74</v>
      </c>
      <c r="O431" t="s">
        <v>131</v>
      </c>
      <c r="R431" t="s">
        <v>2941</v>
      </c>
      <c r="S431" t="s">
        <v>77</v>
      </c>
      <c r="U431" t="s">
        <v>77</v>
      </c>
      <c r="V431" t="s">
        <v>2942</v>
      </c>
      <c r="W431">
        <v>17968</v>
      </c>
      <c r="AA431" t="s">
        <v>2943</v>
      </c>
      <c r="AC431" t="s">
        <v>936</v>
      </c>
      <c r="AF431" t="s">
        <v>2944</v>
      </c>
      <c r="AG431" t="s">
        <v>2945</v>
      </c>
      <c r="AH431" t="s">
        <v>78</v>
      </c>
      <c r="AK431" t="s">
        <v>2946</v>
      </c>
      <c r="AN431">
        <v>1</v>
      </c>
      <c r="AU431" s="2"/>
      <c r="BC431" s="2"/>
      <c r="BK431" s="5"/>
    </row>
    <row r="432" spans="1:63" x14ac:dyDescent="0.25">
      <c r="A432" t="s">
        <v>3090</v>
      </c>
      <c r="B432" t="s">
        <v>84</v>
      </c>
      <c r="C432" t="s">
        <v>3091</v>
      </c>
      <c r="E432" t="s">
        <v>3092</v>
      </c>
      <c r="F432">
        <v>2000012865138</v>
      </c>
      <c r="G432">
        <v>3342555800</v>
      </c>
      <c r="H432" t="s">
        <v>85</v>
      </c>
      <c r="J432" t="s">
        <v>104</v>
      </c>
      <c r="K432" s="1">
        <v>44503</v>
      </c>
      <c r="L432" t="s">
        <v>73</v>
      </c>
      <c r="M432" s="2">
        <v>44503.328761574077</v>
      </c>
      <c r="N432" t="s">
        <v>74</v>
      </c>
      <c r="O432" t="s">
        <v>134</v>
      </c>
      <c r="R432" t="s">
        <v>142</v>
      </c>
      <c r="S432" t="s">
        <v>259</v>
      </c>
      <c r="U432" t="s">
        <v>77</v>
      </c>
      <c r="V432" t="s">
        <v>3093</v>
      </c>
      <c r="W432">
        <v>42021</v>
      </c>
      <c r="AA432" t="s">
        <v>3094</v>
      </c>
      <c r="AC432">
        <v>32343</v>
      </c>
      <c r="AF432" t="s">
        <v>3095</v>
      </c>
      <c r="AG432" t="s">
        <v>3096</v>
      </c>
      <c r="AH432" t="s">
        <v>78</v>
      </c>
      <c r="AK432" t="s">
        <v>3097</v>
      </c>
      <c r="AN432" t="s">
        <v>101</v>
      </c>
      <c r="AU432" s="2"/>
      <c r="BC432" s="2"/>
      <c r="BK432" s="5"/>
    </row>
    <row r="433" spans="1:63" x14ac:dyDescent="0.25">
      <c r="A433" t="s">
        <v>3202</v>
      </c>
      <c r="B433" t="s">
        <v>90</v>
      </c>
      <c r="C433" t="s">
        <v>3203</v>
      </c>
      <c r="E433" t="s">
        <v>3204</v>
      </c>
      <c r="F433">
        <v>1200052068027</v>
      </c>
      <c r="H433" t="s">
        <v>91</v>
      </c>
      <c r="K433" s="1">
        <v>44503</v>
      </c>
      <c r="L433" t="s">
        <v>73</v>
      </c>
      <c r="M433" s="2">
        <v>44503.618298611109</v>
      </c>
      <c r="N433" t="s">
        <v>74</v>
      </c>
      <c r="O433" t="s">
        <v>92</v>
      </c>
      <c r="R433" t="s">
        <v>3205</v>
      </c>
      <c r="V433" t="s">
        <v>3206</v>
      </c>
      <c r="AU433" s="2"/>
      <c r="BC433" s="2"/>
      <c r="BK433" s="5"/>
    </row>
    <row r="434" spans="1:63" x14ac:dyDescent="0.25">
      <c r="A434" t="s">
        <v>3234</v>
      </c>
      <c r="B434" t="s">
        <v>108</v>
      </c>
      <c r="C434" t="s">
        <v>3235</v>
      </c>
      <c r="E434" t="s">
        <v>3236</v>
      </c>
      <c r="F434">
        <v>1012960801766</v>
      </c>
      <c r="H434" t="s">
        <v>98</v>
      </c>
      <c r="J434" t="s">
        <v>99</v>
      </c>
      <c r="K434" s="1">
        <v>44503</v>
      </c>
      <c r="L434" t="s">
        <v>86</v>
      </c>
      <c r="M434" s="2">
        <v>44503.562314814815</v>
      </c>
      <c r="N434" t="s">
        <v>74</v>
      </c>
      <c r="O434" t="s">
        <v>100</v>
      </c>
      <c r="R434" t="s">
        <v>3237</v>
      </c>
      <c r="S434" t="s">
        <v>106</v>
      </c>
      <c r="U434" t="s">
        <v>79</v>
      </c>
      <c r="V434" t="s">
        <v>3238</v>
      </c>
      <c r="W434">
        <v>59926</v>
      </c>
      <c r="X434">
        <v>41420</v>
      </c>
      <c r="AG434" t="s">
        <v>3239</v>
      </c>
      <c r="AH434" t="s">
        <v>78</v>
      </c>
      <c r="AN434" t="s">
        <v>101</v>
      </c>
      <c r="AU434" s="2"/>
      <c r="BC434" s="2"/>
    </row>
    <row r="435" spans="1:63" x14ac:dyDescent="0.25">
      <c r="A435" t="s">
        <v>3269</v>
      </c>
      <c r="B435" t="s">
        <v>108</v>
      </c>
      <c r="C435" t="s">
        <v>3270</v>
      </c>
      <c r="E435" t="s">
        <v>3271</v>
      </c>
      <c r="F435">
        <v>1100015129194</v>
      </c>
      <c r="G435">
        <v>4019730010</v>
      </c>
      <c r="H435" t="s">
        <v>157</v>
      </c>
      <c r="J435" t="s">
        <v>99</v>
      </c>
      <c r="K435" s="1">
        <v>44503</v>
      </c>
      <c r="L435" t="s">
        <v>73</v>
      </c>
      <c r="M435" s="2">
        <v>44503.461099537039</v>
      </c>
      <c r="N435" t="s">
        <v>74</v>
      </c>
      <c r="O435" t="s">
        <v>131</v>
      </c>
      <c r="R435" t="s">
        <v>3272</v>
      </c>
      <c r="S435" t="s">
        <v>77</v>
      </c>
      <c r="U435" t="s">
        <v>77</v>
      </c>
      <c r="V435" s="4" t="s">
        <v>3273</v>
      </c>
      <c r="AH435" t="s">
        <v>406</v>
      </c>
      <c r="AN435">
        <v>1</v>
      </c>
      <c r="AU435" s="2"/>
      <c r="BC435" s="2"/>
      <c r="BK435" s="5"/>
    </row>
    <row r="436" spans="1:63" x14ac:dyDescent="0.25">
      <c r="A436" t="s">
        <v>3278</v>
      </c>
      <c r="B436" t="s">
        <v>129</v>
      </c>
      <c r="C436" t="s">
        <v>3279</v>
      </c>
      <c r="E436" t="s">
        <v>3280</v>
      </c>
      <c r="F436">
        <v>2000010149273</v>
      </c>
      <c r="H436" t="s">
        <v>157</v>
      </c>
      <c r="J436" t="s">
        <v>99</v>
      </c>
      <c r="K436" s="1">
        <v>44503</v>
      </c>
      <c r="L436" t="s">
        <v>86</v>
      </c>
      <c r="M436" s="2">
        <v>44503.537488425929</v>
      </c>
      <c r="N436" t="s">
        <v>74</v>
      </c>
      <c r="O436" t="s">
        <v>116</v>
      </c>
      <c r="R436" t="s">
        <v>3281</v>
      </c>
      <c r="S436" t="s">
        <v>3282</v>
      </c>
      <c r="U436" t="s">
        <v>77</v>
      </c>
      <c r="V436" t="s">
        <v>3283</v>
      </c>
      <c r="AH436">
        <v>1031</v>
      </c>
      <c r="AN436" t="s">
        <v>101</v>
      </c>
      <c r="AV436" s="2"/>
      <c r="BC436" s="2"/>
      <c r="BK436" s="5"/>
    </row>
    <row r="437" spans="1:63" x14ac:dyDescent="0.25">
      <c r="A437" t="s">
        <v>3423</v>
      </c>
      <c r="B437" t="s">
        <v>110</v>
      </c>
      <c r="C437" t="s">
        <v>3424</v>
      </c>
      <c r="E437" t="s">
        <v>3425</v>
      </c>
      <c r="F437">
        <v>1012784632110</v>
      </c>
      <c r="G437">
        <v>3086623601</v>
      </c>
      <c r="H437" t="s">
        <v>135</v>
      </c>
      <c r="J437" t="s">
        <v>99</v>
      </c>
      <c r="K437" s="1">
        <v>44503</v>
      </c>
      <c r="L437" t="s">
        <v>73</v>
      </c>
      <c r="M437" s="2">
        <v>44503.425451388888</v>
      </c>
      <c r="N437" t="s">
        <v>74</v>
      </c>
      <c r="O437" t="s">
        <v>216</v>
      </c>
      <c r="R437" t="s">
        <v>3426</v>
      </c>
      <c r="S437" t="s">
        <v>366</v>
      </c>
      <c r="U437" t="s">
        <v>77</v>
      </c>
      <c r="AA437" t="s">
        <v>3427</v>
      </c>
      <c r="AC437" t="s">
        <v>3428</v>
      </c>
      <c r="AF437" t="s">
        <v>3429</v>
      </c>
      <c r="AK437" t="s">
        <v>3430</v>
      </c>
      <c r="AV437" s="2"/>
      <c r="BC437" s="2"/>
    </row>
    <row r="438" spans="1:63" x14ac:dyDescent="0.25">
      <c r="A438" t="s">
        <v>3534</v>
      </c>
      <c r="B438" t="s">
        <v>84</v>
      </c>
      <c r="C438" t="s">
        <v>3535</v>
      </c>
      <c r="E438" t="s">
        <v>3536</v>
      </c>
      <c r="F438">
        <v>1900020229092</v>
      </c>
      <c r="H438" t="s">
        <v>98</v>
      </c>
      <c r="J438" t="s">
        <v>99</v>
      </c>
      <c r="K438" s="1">
        <v>44503</v>
      </c>
      <c r="L438" t="s">
        <v>73</v>
      </c>
      <c r="M438" s="2">
        <v>44503.333391203705</v>
      </c>
      <c r="N438" t="s">
        <v>74</v>
      </c>
      <c r="O438" t="s">
        <v>117</v>
      </c>
      <c r="R438" t="s">
        <v>3537</v>
      </c>
      <c r="S438" t="s">
        <v>3538</v>
      </c>
      <c r="U438" t="s">
        <v>77</v>
      </c>
      <c r="V438" t="s">
        <v>3539</v>
      </c>
      <c r="W438">
        <v>21035</v>
      </c>
      <c r="X438">
        <v>31715</v>
      </c>
      <c r="AG438" t="s">
        <v>3540</v>
      </c>
      <c r="AH438" t="s">
        <v>78</v>
      </c>
      <c r="AN438" t="s">
        <v>101</v>
      </c>
      <c r="AU438" s="2"/>
      <c r="BC438" s="2"/>
    </row>
    <row r="439" spans="1:63" x14ac:dyDescent="0.25">
      <c r="A439" t="s">
        <v>3543</v>
      </c>
      <c r="B439" t="s">
        <v>84</v>
      </c>
      <c r="C439" t="s">
        <v>3535</v>
      </c>
      <c r="E439" t="s">
        <v>3536</v>
      </c>
      <c r="F439">
        <v>1900020229108</v>
      </c>
      <c r="H439" t="s">
        <v>152</v>
      </c>
      <c r="K439" s="1">
        <v>44503</v>
      </c>
      <c r="L439" t="s">
        <v>73</v>
      </c>
      <c r="N439" t="s">
        <v>95</v>
      </c>
      <c r="O439" t="s">
        <v>117</v>
      </c>
      <c r="R439" t="s">
        <v>3544</v>
      </c>
      <c r="V439" t="s">
        <v>3545</v>
      </c>
      <c r="AU439" s="2"/>
      <c r="BC439" s="2"/>
      <c r="BK439" s="5"/>
    </row>
    <row r="440" spans="1:63" x14ac:dyDescent="0.25">
      <c r="A440" t="s">
        <v>3548</v>
      </c>
      <c r="B440" t="s">
        <v>159</v>
      </c>
      <c r="C440" t="s">
        <v>3549</v>
      </c>
      <c r="E440" t="s">
        <v>926</v>
      </c>
      <c r="F440">
        <v>1100015189565</v>
      </c>
      <c r="G440">
        <v>4019397004</v>
      </c>
      <c r="H440" t="s">
        <v>85</v>
      </c>
      <c r="J440" t="s">
        <v>104</v>
      </c>
      <c r="K440" s="1">
        <v>44503</v>
      </c>
      <c r="L440" t="s">
        <v>86</v>
      </c>
      <c r="M440" s="2">
        <v>44503.568796296298</v>
      </c>
      <c r="N440" t="s">
        <v>74</v>
      </c>
      <c r="O440" t="s">
        <v>105</v>
      </c>
      <c r="R440" t="s">
        <v>3550</v>
      </c>
      <c r="S440" t="s">
        <v>106</v>
      </c>
      <c r="U440" t="s">
        <v>77</v>
      </c>
      <c r="V440" t="s">
        <v>3551</v>
      </c>
      <c r="W440">
        <v>50669</v>
      </c>
      <c r="X440">
        <v>2</v>
      </c>
      <c r="AA440" t="s">
        <v>3552</v>
      </c>
      <c r="AC440">
        <v>51673</v>
      </c>
      <c r="AF440" t="s">
        <v>3553</v>
      </c>
      <c r="AG440" t="s">
        <v>3554</v>
      </c>
      <c r="AH440" t="s">
        <v>78</v>
      </c>
      <c r="AK440" t="s">
        <v>3555</v>
      </c>
      <c r="AN440" t="s">
        <v>101</v>
      </c>
      <c r="AU440" s="2"/>
      <c r="BC440" s="2"/>
      <c r="BK440" s="5"/>
    </row>
    <row r="441" spans="1:63" x14ac:dyDescent="0.25">
      <c r="A441" t="s">
        <v>3558</v>
      </c>
      <c r="B441" t="s">
        <v>84</v>
      </c>
      <c r="C441" t="s">
        <v>3559</v>
      </c>
      <c r="E441" t="s">
        <v>3560</v>
      </c>
      <c r="F441">
        <v>1591042723026</v>
      </c>
      <c r="G441">
        <v>1352009010</v>
      </c>
      <c r="H441" t="s">
        <v>85</v>
      </c>
      <c r="J441" t="s">
        <v>104</v>
      </c>
      <c r="K441" s="1">
        <v>44503</v>
      </c>
      <c r="L441" t="s">
        <v>86</v>
      </c>
      <c r="M441" s="2">
        <v>44503.579629629632</v>
      </c>
      <c r="N441" t="s">
        <v>74</v>
      </c>
      <c r="O441" t="s">
        <v>232</v>
      </c>
      <c r="R441" t="s">
        <v>3561</v>
      </c>
      <c r="S441" t="s">
        <v>241</v>
      </c>
      <c r="U441" t="s">
        <v>79</v>
      </c>
      <c r="V441" s="4" t="s">
        <v>3562</v>
      </c>
      <c r="W441">
        <v>12671</v>
      </c>
      <c r="AA441" t="s">
        <v>3563</v>
      </c>
      <c r="AC441">
        <v>14974</v>
      </c>
      <c r="AF441" t="s">
        <v>3564</v>
      </c>
      <c r="AG441" s="4" t="s">
        <v>3565</v>
      </c>
      <c r="AH441" t="s">
        <v>78</v>
      </c>
      <c r="AK441" t="s">
        <v>3566</v>
      </c>
      <c r="AN441" t="s">
        <v>101</v>
      </c>
      <c r="AV441" s="2"/>
      <c r="BC441" s="2"/>
    </row>
    <row r="442" spans="1:63" x14ac:dyDescent="0.25">
      <c r="A442">
        <v>2067734</v>
      </c>
      <c r="B442" t="s">
        <v>84</v>
      </c>
      <c r="C442" t="s">
        <v>3628</v>
      </c>
      <c r="D442" t="s">
        <v>3629</v>
      </c>
      <c r="E442" t="s">
        <v>3536</v>
      </c>
      <c r="F442">
        <v>1900020229108</v>
      </c>
      <c r="H442" t="s">
        <v>152</v>
      </c>
      <c r="K442" s="1">
        <v>44503</v>
      </c>
      <c r="L442" t="s">
        <v>73</v>
      </c>
      <c r="N442" t="s">
        <v>95</v>
      </c>
      <c r="O442" t="s">
        <v>117</v>
      </c>
      <c r="R442" t="s">
        <v>3630</v>
      </c>
      <c r="V442" t="s">
        <v>3545</v>
      </c>
      <c r="AU442" s="2"/>
      <c r="BC442" s="2"/>
    </row>
    <row r="443" spans="1:63" x14ac:dyDescent="0.25">
      <c r="A443" t="s">
        <v>3808</v>
      </c>
      <c r="B443" t="s">
        <v>189</v>
      </c>
      <c r="C443" t="s">
        <v>3809</v>
      </c>
      <c r="E443" t="s">
        <v>3810</v>
      </c>
      <c r="F443">
        <v>1591058282324</v>
      </c>
      <c r="G443">
        <v>1278414100</v>
      </c>
      <c r="H443" t="s">
        <v>85</v>
      </c>
      <c r="K443" s="1">
        <v>44503</v>
      </c>
      <c r="L443" t="s">
        <v>73</v>
      </c>
      <c r="N443" t="s">
        <v>95</v>
      </c>
      <c r="O443" t="s">
        <v>191</v>
      </c>
      <c r="R443" t="s">
        <v>3811</v>
      </c>
      <c r="V443" t="s">
        <v>3812</v>
      </c>
      <c r="AA443">
        <v>6073475</v>
      </c>
      <c r="AU443" s="2"/>
      <c r="BC443" s="2"/>
      <c r="BK443" s="5"/>
    </row>
    <row r="444" spans="1:63" x14ac:dyDescent="0.25">
      <c r="A444" t="s">
        <v>3858</v>
      </c>
      <c r="B444" t="s">
        <v>84</v>
      </c>
      <c r="C444" t="s">
        <v>3859</v>
      </c>
      <c r="E444" t="s">
        <v>623</v>
      </c>
      <c r="F444">
        <v>1580000788274</v>
      </c>
      <c r="G444">
        <v>7642775509</v>
      </c>
      <c r="H444" t="s">
        <v>149</v>
      </c>
      <c r="J444" t="s">
        <v>104</v>
      </c>
      <c r="K444" s="1">
        <v>44503</v>
      </c>
      <c r="L444" t="s">
        <v>86</v>
      </c>
      <c r="M444" s="2">
        <v>44503.644236111111</v>
      </c>
      <c r="N444" t="s">
        <v>74</v>
      </c>
      <c r="O444" t="s">
        <v>190</v>
      </c>
      <c r="R444" t="s">
        <v>3860</v>
      </c>
      <c r="S444" t="s">
        <v>3861</v>
      </c>
      <c r="U444" t="s">
        <v>79</v>
      </c>
      <c r="V444" t="s">
        <v>701</v>
      </c>
      <c r="AA444" t="s">
        <v>624</v>
      </c>
      <c r="AH444" t="s">
        <v>3862</v>
      </c>
      <c r="AN444" t="s">
        <v>101</v>
      </c>
      <c r="AO444" t="s">
        <v>101</v>
      </c>
      <c r="AV444" s="2"/>
      <c r="BC444" s="2"/>
      <c r="BK444" s="5"/>
    </row>
    <row r="445" spans="1:63" x14ac:dyDescent="0.25">
      <c r="A445" t="s">
        <v>3924</v>
      </c>
      <c r="B445" t="s">
        <v>84</v>
      </c>
      <c r="C445" t="s">
        <v>3925</v>
      </c>
      <c r="E445" t="s">
        <v>3926</v>
      </c>
      <c r="F445">
        <v>1591042590907</v>
      </c>
      <c r="G445">
        <v>1276158008</v>
      </c>
      <c r="H445" t="s">
        <v>149</v>
      </c>
      <c r="J445" t="s">
        <v>104</v>
      </c>
      <c r="K445" s="1">
        <v>44503</v>
      </c>
      <c r="L445" t="s">
        <v>86</v>
      </c>
      <c r="M445" s="2">
        <v>44503.562314814815</v>
      </c>
      <c r="N445" t="s">
        <v>74</v>
      </c>
      <c r="O445" t="s">
        <v>220</v>
      </c>
      <c r="R445" t="s">
        <v>3927</v>
      </c>
      <c r="S445" t="s">
        <v>3928</v>
      </c>
      <c r="U445" t="s">
        <v>77</v>
      </c>
      <c r="V445" s="4" t="s">
        <v>3929</v>
      </c>
      <c r="AA445" t="s">
        <v>3930</v>
      </c>
      <c r="AH445" t="s">
        <v>3931</v>
      </c>
      <c r="AN445" t="s">
        <v>101</v>
      </c>
      <c r="AO445" t="s">
        <v>101</v>
      </c>
      <c r="AV445" s="2"/>
      <c r="BC445" s="2"/>
      <c r="BK445" s="5"/>
    </row>
    <row r="446" spans="1:63" x14ac:dyDescent="0.25">
      <c r="A446" t="s">
        <v>4019</v>
      </c>
      <c r="B446" t="s">
        <v>84</v>
      </c>
      <c r="C446" t="s">
        <v>4020</v>
      </c>
      <c r="E446" t="s">
        <v>4021</v>
      </c>
      <c r="F446">
        <v>2700004861672</v>
      </c>
      <c r="G446">
        <v>7662274308</v>
      </c>
      <c r="H446" t="s">
        <v>135</v>
      </c>
      <c r="K446" s="1">
        <v>44503</v>
      </c>
      <c r="L446" t="s">
        <v>73</v>
      </c>
      <c r="N446" t="s">
        <v>95</v>
      </c>
      <c r="O446" t="s">
        <v>134</v>
      </c>
      <c r="R446" t="s">
        <v>4022</v>
      </c>
      <c r="AA446" t="s">
        <v>4023</v>
      </c>
      <c r="AU446" s="2"/>
      <c r="BC446" s="2"/>
    </row>
    <row r="447" spans="1:63" x14ac:dyDescent="0.25">
      <c r="A447" t="s">
        <v>4025</v>
      </c>
      <c r="B447" t="s">
        <v>84</v>
      </c>
      <c r="C447" t="s">
        <v>4026</v>
      </c>
      <c r="E447" t="s">
        <v>4027</v>
      </c>
      <c r="F447">
        <v>1012391521179</v>
      </c>
      <c r="H447" t="s">
        <v>98</v>
      </c>
      <c r="J447" t="s">
        <v>99</v>
      </c>
      <c r="K447" s="1">
        <v>44503</v>
      </c>
      <c r="L447" t="s">
        <v>73</v>
      </c>
      <c r="M447" s="2">
        <v>44503.334837962961</v>
      </c>
      <c r="N447" t="s">
        <v>74</v>
      </c>
      <c r="O447" t="s">
        <v>100</v>
      </c>
      <c r="R447" t="s">
        <v>4028</v>
      </c>
      <c r="S447" t="s">
        <v>106</v>
      </c>
      <c r="U447" t="s">
        <v>77</v>
      </c>
      <c r="V447" t="s">
        <v>4029</v>
      </c>
      <c r="W447">
        <v>37225</v>
      </c>
      <c r="AG447" t="s">
        <v>4030</v>
      </c>
      <c r="AH447" t="s">
        <v>78</v>
      </c>
      <c r="AN447" t="s">
        <v>101</v>
      </c>
      <c r="AU447" s="2"/>
      <c r="BC447" s="2"/>
    </row>
    <row r="448" spans="1:63" x14ac:dyDescent="0.25">
      <c r="A448" t="s">
        <v>4074</v>
      </c>
      <c r="B448" t="s">
        <v>110</v>
      </c>
      <c r="C448" t="s">
        <v>4075</v>
      </c>
      <c r="E448" t="s">
        <v>4076</v>
      </c>
      <c r="F448">
        <v>1013057517680</v>
      </c>
      <c r="G448">
        <v>3041828603</v>
      </c>
      <c r="H448" t="s">
        <v>149</v>
      </c>
      <c r="J448" t="s">
        <v>104</v>
      </c>
      <c r="K448" s="1">
        <v>44503</v>
      </c>
      <c r="L448" t="s">
        <v>86</v>
      </c>
      <c r="M448" s="2">
        <v>44503.731863425928</v>
      </c>
      <c r="N448" t="s">
        <v>74</v>
      </c>
      <c r="O448" t="s">
        <v>1096</v>
      </c>
      <c r="R448" t="s">
        <v>4077</v>
      </c>
      <c r="S448" t="s">
        <v>4078</v>
      </c>
      <c r="U448" t="s">
        <v>77</v>
      </c>
      <c r="V448" t="s">
        <v>4079</v>
      </c>
      <c r="AA448" t="s">
        <v>4080</v>
      </c>
      <c r="AH448" t="s">
        <v>4081</v>
      </c>
      <c r="AN448" t="s">
        <v>237</v>
      </c>
      <c r="AU448" s="2"/>
      <c r="BC448" s="2"/>
    </row>
    <row r="449" spans="1:63" x14ac:dyDescent="0.25">
      <c r="A449" t="s">
        <v>4143</v>
      </c>
      <c r="B449" t="s">
        <v>84</v>
      </c>
      <c r="C449" t="s">
        <v>4144</v>
      </c>
      <c r="E449" t="s">
        <v>4145</v>
      </c>
      <c r="F449">
        <v>1012452321670</v>
      </c>
      <c r="G449">
        <v>4011026006</v>
      </c>
      <c r="H449" t="s">
        <v>85</v>
      </c>
      <c r="J449" t="s">
        <v>104</v>
      </c>
      <c r="K449" s="1">
        <v>44503</v>
      </c>
      <c r="L449" t="s">
        <v>86</v>
      </c>
      <c r="M449" s="2">
        <v>44503.57240740741</v>
      </c>
      <c r="N449" t="s">
        <v>74</v>
      </c>
      <c r="O449" t="s">
        <v>134</v>
      </c>
      <c r="R449" t="s">
        <v>1974</v>
      </c>
      <c r="S449" t="s">
        <v>259</v>
      </c>
      <c r="U449" t="s">
        <v>77</v>
      </c>
      <c r="V449" t="s">
        <v>4146</v>
      </c>
      <c r="W449">
        <v>46144</v>
      </c>
      <c r="AA449" t="s">
        <v>4147</v>
      </c>
      <c r="AC449">
        <v>8582</v>
      </c>
      <c r="AF449" t="s">
        <v>4148</v>
      </c>
      <c r="AG449" t="s">
        <v>4149</v>
      </c>
      <c r="AH449" t="s">
        <v>78</v>
      </c>
      <c r="AK449" t="s">
        <v>4150</v>
      </c>
      <c r="AN449" t="s">
        <v>101</v>
      </c>
      <c r="AU449" s="2"/>
      <c r="BC449" s="2"/>
    </row>
    <row r="450" spans="1:63" x14ac:dyDescent="0.25">
      <c r="A450" t="s">
        <v>4190</v>
      </c>
      <c r="B450" t="s">
        <v>159</v>
      </c>
      <c r="C450" t="s">
        <v>4191</v>
      </c>
      <c r="E450" t="s">
        <v>4192</v>
      </c>
      <c r="F450">
        <v>1200051162698</v>
      </c>
      <c r="G450">
        <v>9081923401</v>
      </c>
      <c r="H450" t="s">
        <v>85</v>
      </c>
      <c r="K450" s="1">
        <v>44503</v>
      </c>
      <c r="L450" t="s">
        <v>86</v>
      </c>
      <c r="N450" t="s">
        <v>87</v>
      </c>
      <c r="O450" t="s">
        <v>112</v>
      </c>
      <c r="Q450" t="s">
        <v>4193</v>
      </c>
      <c r="R450" t="s">
        <v>4194</v>
      </c>
      <c r="V450" t="s">
        <v>4195</v>
      </c>
      <c r="AA450" t="s">
        <v>4196</v>
      </c>
      <c r="AU450" s="2"/>
      <c r="BC450" s="2"/>
      <c r="BK450" s="5"/>
    </row>
    <row r="451" spans="1:63" x14ac:dyDescent="0.25">
      <c r="A451" t="s">
        <v>4241</v>
      </c>
      <c r="B451" t="s">
        <v>84</v>
      </c>
      <c r="C451" t="s">
        <v>4242</v>
      </c>
      <c r="E451" t="s">
        <v>4243</v>
      </c>
      <c r="F451">
        <v>1012371961289</v>
      </c>
      <c r="G451">
        <v>2957368205</v>
      </c>
      <c r="H451" t="s">
        <v>98</v>
      </c>
      <c r="J451" t="s">
        <v>99</v>
      </c>
      <c r="K451" s="1">
        <v>44503</v>
      </c>
      <c r="L451" t="s">
        <v>86</v>
      </c>
      <c r="M451" s="2">
        <v>44503.457175925927</v>
      </c>
      <c r="N451" t="s">
        <v>74</v>
      </c>
      <c r="O451" t="s">
        <v>100</v>
      </c>
      <c r="R451" t="s">
        <v>4244</v>
      </c>
      <c r="S451" t="s">
        <v>106</v>
      </c>
      <c r="U451" t="s">
        <v>79</v>
      </c>
      <c r="V451" s="4" t="s">
        <v>4245</v>
      </c>
      <c r="W451">
        <v>19809</v>
      </c>
      <c r="AA451" t="s">
        <v>4246</v>
      </c>
      <c r="AG451" t="s">
        <v>4247</v>
      </c>
      <c r="AH451" t="s">
        <v>78</v>
      </c>
      <c r="AN451" t="s">
        <v>101</v>
      </c>
      <c r="AU451" s="2"/>
      <c r="BC451" s="2"/>
    </row>
    <row r="452" spans="1:63" x14ac:dyDescent="0.25">
      <c r="A452" t="s">
        <v>4294</v>
      </c>
      <c r="B452" t="s">
        <v>84</v>
      </c>
      <c r="C452" t="s">
        <v>4295</v>
      </c>
      <c r="E452" t="s">
        <v>4296</v>
      </c>
      <c r="F452">
        <v>1200033847725</v>
      </c>
      <c r="H452" t="s">
        <v>98</v>
      </c>
      <c r="K452" s="1">
        <v>44503</v>
      </c>
      <c r="L452" t="s">
        <v>73</v>
      </c>
      <c r="M452" s="2">
        <v>44503.442256944443</v>
      </c>
      <c r="N452" t="s">
        <v>87</v>
      </c>
      <c r="O452" t="s">
        <v>123</v>
      </c>
      <c r="P452" t="s">
        <v>307</v>
      </c>
      <c r="Q452" t="s">
        <v>4297</v>
      </c>
      <c r="R452" t="s">
        <v>4298</v>
      </c>
      <c r="V452" t="s">
        <v>4299</v>
      </c>
      <c r="AU452" s="2"/>
      <c r="BC452" s="2"/>
    </row>
    <row r="453" spans="1:63" x14ac:dyDescent="0.25">
      <c r="A453" t="s">
        <v>4301</v>
      </c>
      <c r="B453" t="s">
        <v>159</v>
      </c>
      <c r="C453" t="s">
        <v>4302</v>
      </c>
      <c r="E453" t="s">
        <v>4303</v>
      </c>
      <c r="F453">
        <v>1023477173877</v>
      </c>
      <c r="G453">
        <v>7442566003</v>
      </c>
      <c r="H453" t="s">
        <v>85</v>
      </c>
      <c r="I453" t="s">
        <v>98</v>
      </c>
      <c r="J453" t="s">
        <v>99</v>
      </c>
      <c r="K453" s="1">
        <v>44503</v>
      </c>
      <c r="L453" t="s">
        <v>86</v>
      </c>
      <c r="M453" s="2">
        <v>44503.516851851855</v>
      </c>
      <c r="N453" t="s">
        <v>74</v>
      </c>
      <c r="O453" t="s">
        <v>118</v>
      </c>
      <c r="R453" t="s">
        <v>4304</v>
      </c>
      <c r="S453" t="s">
        <v>4305</v>
      </c>
      <c r="U453" t="s">
        <v>77</v>
      </c>
      <c r="V453" t="s">
        <v>4306</v>
      </c>
      <c r="W453">
        <v>22780</v>
      </c>
      <c r="X453">
        <v>23351</v>
      </c>
      <c r="AA453" t="s">
        <v>4307</v>
      </c>
      <c r="AG453" t="s">
        <v>4308</v>
      </c>
      <c r="AH453" t="s">
        <v>78</v>
      </c>
      <c r="AN453" t="s">
        <v>101</v>
      </c>
      <c r="AU453" s="2"/>
      <c r="BC453" s="2"/>
    </row>
    <row r="454" spans="1:63" x14ac:dyDescent="0.25">
      <c r="A454" t="s">
        <v>4325</v>
      </c>
      <c r="B454" t="s">
        <v>84</v>
      </c>
      <c r="C454" t="s">
        <v>4326</v>
      </c>
      <c r="E454" t="s">
        <v>4327</v>
      </c>
      <c r="F454">
        <v>1012392719703</v>
      </c>
      <c r="G454">
        <v>2957775510</v>
      </c>
      <c r="H454" t="s">
        <v>85</v>
      </c>
      <c r="J454" t="s">
        <v>104</v>
      </c>
      <c r="K454" s="1">
        <v>44503</v>
      </c>
      <c r="L454" t="s">
        <v>86</v>
      </c>
      <c r="M454" s="2">
        <v>44503.525925925926</v>
      </c>
      <c r="N454" t="s">
        <v>87</v>
      </c>
      <c r="O454" t="s">
        <v>100</v>
      </c>
      <c r="P454" t="s">
        <v>158</v>
      </c>
      <c r="Q454" t="s">
        <v>4328</v>
      </c>
      <c r="R454" t="s">
        <v>4329</v>
      </c>
      <c r="V454" t="s">
        <v>4330</v>
      </c>
      <c r="AA454" t="s">
        <v>4331</v>
      </c>
      <c r="AU454" s="2"/>
      <c r="BC454" s="2"/>
    </row>
    <row r="455" spans="1:63" x14ac:dyDescent="0.25">
      <c r="A455" t="s">
        <v>4459</v>
      </c>
      <c r="B455" t="s">
        <v>110</v>
      </c>
      <c r="C455" t="s">
        <v>4460</v>
      </c>
      <c r="E455" t="s">
        <v>4461</v>
      </c>
      <c r="F455">
        <v>1200035423767</v>
      </c>
      <c r="G455">
        <v>556994304</v>
      </c>
      <c r="H455" t="s">
        <v>85</v>
      </c>
      <c r="K455" s="1">
        <v>44503</v>
      </c>
      <c r="L455" t="s">
        <v>73</v>
      </c>
      <c r="M455" s="2">
        <v>44503.431770833333</v>
      </c>
      <c r="N455" t="s">
        <v>87</v>
      </c>
      <c r="O455" t="s">
        <v>75</v>
      </c>
      <c r="P455" t="s">
        <v>428</v>
      </c>
      <c r="Q455" t="s">
        <v>4462</v>
      </c>
      <c r="R455" t="s">
        <v>4463</v>
      </c>
      <c r="V455" t="s">
        <v>4464</v>
      </c>
      <c r="AA455" t="s">
        <v>4465</v>
      </c>
      <c r="AU455" s="2"/>
      <c r="BC455" s="2"/>
    </row>
    <row r="456" spans="1:63" x14ac:dyDescent="0.25">
      <c r="A456" t="s">
        <v>4549</v>
      </c>
      <c r="B456" t="s">
        <v>110</v>
      </c>
      <c r="C456" t="s">
        <v>4550</v>
      </c>
      <c r="E456" t="s">
        <v>4551</v>
      </c>
      <c r="F456">
        <v>1012792600460</v>
      </c>
      <c r="G456">
        <v>9354215908</v>
      </c>
      <c r="H456" t="s">
        <v>85</v>
      </c>
      <c r="K456" s="1">
        <v>44503</v>
      </c>
      <c r="L456" t="s">
        <v>73</v>
      </c>
      <c r="M456" s="2">
        <v>44503.511134259257</v>
      </c>
      <c r="N456" t="s">
        <v>87</v>
      </c>
      <c r="O456" t="s">
        <v>216</v>
      </c>
      <c r="P456" t="s">
        <v>132</v>
      </c>
      <c r="Q456" t="s">
        <v>4552</v>
      </c>
      <c r="R456" t="s">
        <v>4553</v>
      </c>
      <c r="V456" t="s">
        <v>4554</v>
      </c>
      <c r="AA456" t="s">
        <v>4555</v>
      </c>
      <c r="AU456" s="2"/>
      <c r="BC456" s="2"/>
      <c r="BK456" s="5"/>
    </row>
    <row r="457" spans="1:63" x14ac:dyDescent="0.25">
      <c r="A457" t="s">
        <v>4658</v>
      </c>
      <c r="B457" t="s">
        <v>84</v>
      </c>
      <c r="C457" t="s">
        <v>4659</v>
      </c>
      <c r="E457" t="s">
        <v>4660</v>
      </c>
      <c r="F457">
        <v>2700000217671</v>
      </c>
      <c r="G457">
        <v>7616178100</v>
      </c>
      <c r="H457" t="s">
        <v>85</v>
      </c>
      <c r="J457" t="s">
        <v>104</v>
      </c>
      <c r="K457" s="1">
        <v>44503</v>
      </c>
      <c r="L457" t="s">
        <v>73</v>
      </c>
      <c r="M457" s="2">
        <v>44503.354479166665</v>
      </c>
      <c r="N457" t="s">
        <v>74</v>
      </c>
      <c r="O457" t="s">
        <v>118</v>
      </c>
      <c r="R457" t="s">
        <v>4661</v>
      </c>
      <c r="S457" t="s">
        <v>120</v>
      </c>
      <c r="U457" t="s">
        <v>77</v>
      </c>
      <c r="V457" t="s">
        <v>4662</v>
      </c>
      <c r="W457">
        <v>31101</v>
      </c>
      <c r="AA457" s="3">
        <v>100786100786</v>
      </c>
      <c r="AC457" t="s">
        <v>4663</v>
      </c>
      <c r="AF457" t="s">
        <v>4664</v>
      </c>
      <c r="AG457" t="s">
        <v>4665</v>
      </c>
      <c r="AH457" t="s">
        <v>78</v>
      </c>
      <c r="AK457" t="s">
        <v>4666</v>
      </c>
      <c r="AN457" t="s">
        <v>101</v>
      </c>
      <c r="AU457" s="2"/>
      <c r="BC457" s="2"/>
    </row>
    <row r="458" spans="1:63" x14ac:dyDescent="0.25">
      <c r="A458" t="s">
        <v>4756</v>
      </c>
      <c r="B458" t="s">
        <v>159</v>
      </c>
      <c r="C458" t="s">
        <v>4757</v>
      </c>
      <c r="E458" t="s">
        <v>4758</v>
      </c>
      <c r="F458">
        <v>2000054748094</v>
      </c>
      <c r="H458" t="s">
        <v>98</v>
      </c>
      <c r="J458" t="s">
        <v>99</v>
      </c>
      <c r="K458" s="1">
        <v>44503</v>
      </c>
      <c r="L458" t="s">
        <v>73</v>
      </c>
      <c r="M458" s="2">
        <v>44503.456226851849</v>
      </c>
      <c r="N458" t="s">
        <v>74</v>
      </c>
      <c r="O458" t="s">
        <v>145</v>
      </c>
      <c r="R458" t="s">
        <v>4759</v>
      </c>
      <c r="S458" t="s">
        <v>4760</v>
      </c>
      <c r="U458" t="s">
        <v>77</v>
      </c>
      <c r="V458" t="s">
        <v>4761</v>
      </c>
      <c r="W458">
        <v>22303</v>
      </c>
      <c r="X458">
        <v>16795</v>
      </c>
      <c r="AG458" t="s">
        <v>4762</v>
      </c>
      <c r="AH458" t="s">
        <v>101</v>
      </c>
      <c r="AN458" t="s">
        <v>101</v>
      </c>
      <c r="AV458" s="2"/>
      <c r="BC458" s="2"/>
    </row>
    <row r="459" spans="1:63" x14ac:dyDescent="0.25">
      <c r="A459" t="s">
        <v>4834</v>
      </c>
      <c r="B459" t="s">
        <v>84</v>
      </c>
      <c r="C459" t="s">
        <v>4835</v>
      </c>
      <c r="E459" t="s">
        <v>4836</v>
      </c>
      <c r="F459">
        <v>1012642188053</v>
      </c>
      <c r="G459">
        <v>3060642405</v>
      </c>
      <c r="H459" t="s">
        <v>85</v>
      </c>
      <c r="J459" t="s">
        <v>104</v>
      </c>
      <c r="K459" s="1">
        <v>44503</v>
      </c>
      <c r="L459" t="s">
        <v>86</v>
      </c>
      <c r="M459" s="2">
        <v>44503.60769675926</v>
      </c>
      <c r="N459" t="s">
        <v>74</v>
      </c>
      <c r="O459" t="s">
        <v>118</v>
      </c>
      <c r="R459" t="s">
        <v>142</v>
      </c>
      <c r="S459" t="s">
        <v>120</v>
      </c>
      <c r="U459" t="s">
        <v>77</v>
      </c>
      <c r="V459" t="s">
        <v>4837</v>
      </c>
      <c r="W459">
        <v>49176</v>
      </c>
      <c r="X459">
        <v>12027</v>
      </c>
      <c r="AA459" t="s">
        <v>4838</v>
      </c>
      <c r="AC459">
        <v>6761</v>
      </c>
      <c r="AF459" t="s">
        <v>4839</v>
      </c>
      <c r="AG459" t="s">
        <v>4840</v>
      </c>
      <c r="AH459" t="s">
        <v>78</v>
      </c>
      <c r="AK459" t="s">
        <v>4841</v>
      </c>
      <c r="AN459" t="s">
        <v>101</v>
      </c>
      <c r="AU459" s="2"/>
      <c r="BC459" s="2"/>
      <c r="BK459" s="5"/>
    </row>
    <row r="460" spans="1:63" x14ac:dyDescent="0.25">
      <c r="A460" t="s">
        <v>4949</v>
      </c>
      <c r="B460" t="s">
        <v>147</v>
      </c>
      <c r="C460" t="s">
        <v>4950</v>
      </c>
      <c r="D460" t="s">
        <v>4951</v>
      </c>
      <c r="E460" t="s">
        <v>4952</v>
      </c>
      <c r="H460" t="s">
        <v>184</v>
      </c>
      <c r="K460" s="1">
        <v>44503</v>
      </c>
      <c r="L460" t="s">
        <v>86</v>
      </c>
      <c r="M460" s="2">
        <v>44503.598287037035</v>
      </c>
      <c r="N460" t="s">
        <v>74</v>
      </c>
      <c r="O460" t="s">
        <v>116</v>
      </c>
      <c r="R460" t="s">
        <v>4953</v>
      </c>
      <c r="AU460" s="2"/>
      <c r="BC460" s="2"/>
      <c r="BK460" s="5"/>
    </row>
    <row r="461" spans="1:63" x14ac:dyDescent="0.25">
      <c r="A461" t="s">
        <v>4955</v>
      </c>
      <c r="B461" t="s">
        <v>147</v>
      </c>
      <c r="C461" t="s">
        <v>4956</v>
      </c>
      <c r="D461" t="s">
        <v>4957</v>
      </c>
      <c r="E461" t="s">
        <v>4958</v>
      </c>
      <c r="G461">
        <v>3091957802</v>
      </c>
      <c r="H461" t="s">
        <v>202</v>
      </c>
      <c r="J461" t="s">
        <v>99</v>
      </c>
      <c r="K461" s="1">
        <v>44503</v>
      </c>
      <c r="L461" t="s">
        <v>73</v>
      </c>
      <c r="M461" s="2">
        <v>44503.399027777778</v>
      </c>
      <c r="N461" t="s">
        <v>74</v>
      </c>
      <c r="O461" t="s">
        <v>216</v>
      </c>
      <c r="R461" t="s">
        <v>4959</v>
      </c>
      <c r="S461" t="s">
        <v>366</v>
      </c>
      <c r="U461" t="s">
        <v>77</v>
      </c>
      <c r="AA461" t="s">
        <v>4960</v>
      </c>
      <c r="AB461" t="s">
        <v>101</v>
      </c>
      <c r="AC461">
        <v>13309</v>
      </c>
      <c r="AF461" t="s">
        <v>4961</v>
      </c>
      <c r="AK461" t="s">
        <v>4962</v>
      </c>
      <c r="AL461" t="s">
        <v>4963</v>
      </c>
      <c r="AU461" s="2"/>
      <c r="BC461" s="2"/>
    </row>
    <row r="462" spans="1:63" x14ac:dyDescent="0.25">
      <c r="A462" t="s">
        <v>5017</v>
      </c>
      <c r="B462" t="s">
        <v>274</v>
      </c>
      <c r="C462" t="s">
        <v>5018</v>
      </c>
      <c r="E462" t="s">
        <v>5019</v>
      </c>
      <c r="G462">
        <v>4266221703</v>
      </c>
      <c r="H462" t="s">
        <v>119</v>
      </c>
      <c r="K462" s="1">
        <v>44503</v>
      </c>
      <c r="L462" t="s">
        <v>86</v>
      </c>
      <c r="M462" s="2">
        <v>44503.655393518522</v>
      </c>
      <c r="N462" t="s">
        <v>74</v>
      </c>
      <c r="O462" t="s">
        <v>145</v>
      </c>
      <c r="R462" t="s">
        <v>5020</v>
      </c>
      <c r="AA462" s="3">
        <v>467553467553</v>
      </c>
      <c r="AU462" s="2"/>
      <c r="BC462" s="2"/>
      <c r="BK462" s="5"/>
    </row>
    <row r="463" spans="1:63" x14ac:dyDescent="0.25">
      <c r="A463" t="s">
        <v>5035</v>
      </c>
      <c r="B463" t="s">
        <v>84</v>
      </c>
      <c r="C463" t="s">
        <v>5036</v>
      </c>
      <c r="E463" t="s">
        <v>5037</v>
      </c>
      <c r="F463">
        <v>1200052458664</v>
      </c>
      <c r="H463" t="s">
        <v>98</v>
      </c>
      <c r="J463" t="s">
        <v>99</v>
      </c>
      <c r="K463" s="1">
        <v>44503</v>
      </c>
      <c r="L463" t="s">
        <v>73</v>
      </c>
      <c r="M463" s="2">
        <v>44503.410532407404</v>
      </c>
      <c r="N463" t="s">
        <v>74</v>
      </c>
      <c r="O463" t="s">
        <v>1077</v>
      </c>
      <c r="R463" t="s">
        <v>5038</v>
      </c>
      <c r="S463" t="s">
        <v>163</v>
      </c>
      <c r="U463" t="s">
        <v>77</v>
      </c>
      <c r="V463" t="s">
        <v>5039</v>
      </c>
      <c r="W463" t="s">
        <v>435</v>
      </c>
      <c r="AG463" t="s">
        <v>5040</v>
      </c>
      <c r="AH463" t="s">
        <v>78</v>
      </c>
      <c r="AN463" t="s">
        <v>237</v>
      </c>
      <c r="AV463" s="2"/>
      <c r="BC463" s="2"/>
      <c r="BK463" s="5"/>
    </row>
    <row r="464" spans="1:63" x14ac:dyDescent="0.25">
      <c r="A464" t="s">
        <v>5202</v>
      </c>
      <c r="B464" t="s">
        <v>84</v>
      </c>
      <c r="C464" t="s">
        <v>5203</v>
      </c>
      <c r="E464" t="s">
        <v>5204</v>
      </c>
      <c r="F464">
        <v>1591052778004</v>
      </c>
      <c r="G464">
        <v>1347395106</v>
      </c>
      <c r="H464" t="s">
        <v>85</v>
      </c>
      <c r="J464" t="s">
        <v>104</v>
      </c>
      <c r="K464" s="1">
        <v>44503</v>
      </c>
      <c r="L464" t="s">
        <v>73</v>
      </c>
      <c r="M464" s="2">
        <v>44503.33357638889</v>
      </c>
      <c r="N464" t="s">
        <v>74</v>
      </c>
      <c r="O464" t="s">
        <v>240</v>
      </c>
      <c r="R464" t="s">
        <v>5205</v>
      </c>
      <c r="S464" t="s">
        <v>241</v>
      </c>
      <c r="U464" t="s">
        <v>77</v>
      </c>
      <c r="V464" t="s">
        <v>5206</v>
      </c>
      <c r="W464" t="s">
        <v>101</v>
      </c>
      <c r="AA464" t="s">
        <v>5207</v>
      </c>
      <c r="AC464">
        <v>18233</v>
      </c>
      <c r="AF464" t="s">
        <v>5208</v>
      </c>
      <c r="AG464" s="4" t="s">
        <v>5209</v>
      </c>
      <c r="AH464" t="s">
        <v>101</v>
      </c>
      <c r="AK464" t="s">
        <v>5210</v>
      </c>
      <c r="AN464" t="s">
        <v>101</v>
      </c>
      <c r="AV464" s="2"/>
      <c r="BC464" s="2"/>
      <c r="BK464" s="5"/>
    </row>
    <row r="465" spans="1:63" x14ac:dyDescent="0.25">
      <c r="A465" t="s">
        <v>5231</v>
      </c>
      <c r="B465" t="s">
        <v>84</v>
      </c>
      <c r="C465" t="s">
        <v>5232</v>
      </c>
      <c r="E465" t="s">
        <v>5233</v>
      </c>
      <c r="F465">
        <v>1900016108926</v>
      </c>
      <c r="G465">
        <v>574158909</v>
      </c>
      <c r="H465" t="s">
        <v>135</v>
      </c>
      <c r="J465" t="s">
        <v>99</v>
      </c>
      <c r="K465" s="1">
        <v>44503</v>
      </c>
      <c r="L465" t="s">
        <v>73</v>
      </c>
      <c r="M465" s="2">
        <v>44503.39640046296</v>
      </c>
      <c r="N465" t="s">
        <v>74</v>
      </c>
      <c r="O465" t="s">
        <v>127</v>
      </c>
      <c r="R465" t="s">
        <v>5234</v>
      </c>
      <c r="S465" t="s">
        <v>5235</v>
      </c>
      <c r="U465" t="s">
        <v>77</v>
      </c>
      <c r="V465" t="s">
        <v>5236</v>
      </c>
      <c r="AA465" t="s">
        <v>5237</v>
      </c>
      <c r="AC465" t="s">
        <v>1745</v>
      </c>
      <c r="AF465" t="s">
        <v>5238</v>
      </c>
      <c r="AK465" t="s">
        <v>5239</v>
      </c>
      <c r="AV465" s="2"/>
      <c r="BC465" s="2"/>
      <c r="BK465" s="5"/>
    </row>
    <row r="466" spans="1:63" x14ac:dyDescent="0.25">
      <c r="A466" t="s">
        <v>5241</v>
      </c>
      <c r="B466" t="s">
        <v>84</v>
      </c>
      <c r="C466" t="s">
        <v>5242</v>
      </c>
      <c r="E466" t="s">
        <v>5243</v>
      </c>
      <c r="F466">
        <v>1200029088409</v>
      </c>
      <c r="H466" t="s">
        <v>98</v>
      </c>
      <c r="J466" t="s">
        <v>99</v>
      </c>
      <c r="K466" s="1">
        <v>44503</v>
      </c>
      <c r="L466" t="s">
        <v>86</v>
      </c>
      <c r="M466" s="2">
        <v>44503.64402777778</v>
      </c>
      <c r="N466" t="s">
        <v>74</v>
      </c>
      <c r="O466" t="s">
        <v>94</v>
      </c>
      <c r="R466" t="s">
        <v>5244</v>
      </c>
      <c r="S466" t="s">
        <v>5245</v>
      </c>
      <c r="U466" t="s">
        <v>77</v>
      </c>
      <c r="V466" t="s">
        <v>5246</v>
      </c>
      <c r="W466">
        <v>40933</v>
      </c>
      <c r="AG466" t="s">
        <v>5247</v>
      </c>
      <c r="AH466" t="s">
        <v>78</v>
      </c>
      <c r="AN466" t="s">
        <v>101</v>
      </c>
      <c r="AU466" s="2"/>
      <c r="BC466" s="2"/>
      <c r="BK466" s="5"/>
    </row>
    <row r="467" spans="1:63" x14ac:dyDescent="0.25">
      <c r="A467" t="s">
        <v>5303</v>
      </c>
      <c r="B467" t="s">
        <v>159</v>
      </c>
      <c r="C467" t="s">
        <v>5304</v>
      </c>
      <c r="E467" t="s">
        <v>5305</v>
      </c>
      <c r="F467">
        <v>1200026051586</v>
      </c>
      <c r="G467">
        <v>618368900</v>
      </c>
      <c r="H467" t="s">
        <v>135</v>
      </c>
      <c r="K467" s="1">
        <v>44503</v>
      </c>
      <c r="L467" t="s">
        <v>73</v>
      </c>
      <c r="M467" s="2">
        <v>44503.576493055552</v>
      </c>
      <c r="N467" t="s">
        <v>87</v>
      </c>
      <c r="O467" t="s">
        <v>266</v>
      </c>
      <c r="P467" t="s">
        <v>113</v>
      </c>
      <c r="Q467" t="s">
        <v>5306</v>
      </c>
      <c r="R467" t="s">
        <v>5307</v>
      </c>
      <c r="V467" t="s">
        <v>5308</v>
      </c>
      <c r="AA467">
        <v>451561</v>
      </c>
      <c r="BC467" s="2"/>
      <c r="BK467" s="5"/>
    </row>
    <row r="468" spans="1:63" x14ac:dyDescent="0.25">
      <c r="A468" t="s">
        <v>5327</v>
      </c>
      <c r="B468" t="s">
        <v>84</v>
      </c>
      <c r="C468" t="s">
        <v>5328</v>
      </c>
      <c r="E468" t="s">
        <v>5329</v>
      </c>
      <c r="F468">
        <v>2000009706748</v>
      </c>
      <c r="H468" t="s">
        <v>98</v>
      </c>
      <c r="J468" t="s">
        <v>99</v>
      </c>
      <c r="K468" s="1">
        <v>44503</v>
      </c>
      <c r="L468" t="s">
        <v>73</v>
      </c>
      <c r="M468" s="2">
        <v>44503.335856481484</v>
      </c>
      <c r="N468" t="s">
        <v>74</v>
      </c>
      <c r="O468" t="s">
        <v>107</v>
      </c>
      <c r="R468" t="s">
        <v>5330</v>
      </c>
      <c r="S468" t="s">
        <v>213</v>
      </c>
      <c r="U468" t="s">
        <v>77</v>
      </c>
      <c r="V468" t="s">
        <v>5331</v>
      </c>
      <c r="W468">
        <v>49983</v>
      </c>
      <c r="X468">
        <v>93983</v>
      </c>
      <c r="AG468" t="s">
        <v>5332</v>
      </c>
      <c r="AH468" t="s">
        <v>101</v>
      </c>
      <c r="AN468" t="s">
        <v>101</v>
      </c>
      <c r="AV468" s="2"/>
      <c r="BC468" s="2"/>
      <c r="BK468" s="5"/>
    </row>
    <row r="469" spans="1:63" x14ac:dyDescent="0.25">
      <c r="A469" t="s">
        <v>5405</v>
      </c>
      <c r="B469" t="s">
        <v>108</v>
      </c>
      <c r="C469" t="s">
        <v>5406</v>
      </c>
      <c r="E469" t="s">
        <v>5407</v>
      </c>
      <c r="F469">
        <v>1200030442880</v>
      </c>
      <c r="G469">
        <v>502509208</v>
      </c>
      <c r="H469" t="s">
        <v>85</v>
      </c>
      <c r="I469" t="s">
        <v>98</v>
      </c>
      <c r="J469" t="s">
        <v>99</v>
      </c>
      <c r="K469" s="1">
        <v>44503</v>
      </c>
      <c r="L469" t="s">
        <v>73</v>
      </c>
      <c r="M469" s="2">
        <v>44503.351261574076</v>
      </c>
      <c r="N469" t="s">
        <v>74</v>
      </c>
      <c r="O469" t="s">
        <v>112</v>
      </c>
      <c r="R469" t="s">
        <v>5408</v>
      </c>
      <c r="S469" t="s">
        <v>5409</v>
      </c>
      <c r="U469" t="s">
        <v>77</v>
      </c>
      <c r="V469" t="s">
        <v>5410</v>
      </c>
      <c r="W469" t="s">
        <v>121</v>
      </c>
      <c r="AA469" t="s">
        <v>5411</v>
      </c>
      <c r="AG469" t="s">
        <v>5412</v>
      </c>
      <c r="AH469" t="s">
        <v>78</v>
      </c>
      <c r="AN469" t="s">
        <v>121</v>
      </c>
      <c r="AU469" s="2"/>
      <c r="BC469" s="2"/>
    </row>
    <row r="470" spans="1:63" x14ac:dyDescent="0.25">
      <c r="A470" t="s">
        <v>5415</v>
      </c>
      <c r="B470" t="s">
        <v>110</v>
      </c>
      <c r="C470" t="s">
        <v>5416</v>
      </c>
      <c r="E470" t="s">
        <v>5417</v>
      </c>
      <c r="F470">
        <v>1012372741449</v>
      </c>
      <c r="G470">
        <v>2952398806</v>
      </c>
      <c r="H470" t="s">
        <v>85</v>
      </c>
      <c r="K470" s="1">
        <v>44503</v>
      </c>
      <c r="L470" t="s">
        <v>73</v>
      </c>
      <c r="M470" s="2">
        <v>44503.338321759256</v>
      </c>
      <c r="N470" t="s">
        <v>87</v>
      </c>
      <c r="O470" t="s">
        <v>131</v>
      </c>
      <c r="P470" t="s">
        <v>167</v>
      </c>
      <c r="Q470" t="s">
        <v>5418</v>
      </c>
      <c r="R470" t="s">
        <v>1015</v>
      </c>
      <c r="V470" t="s">
        <v>5419</v>
      </c>
      <c r="AA470" t="s">
        <v>5420</v>
      </c>
      <c r="AU470" s="2"/>
      <c r="BC470" s="2"/>
      <c r="BK470" s="5"/>
    </row>
    <row r="471" spans="1:63" x14ac:dyDescent="0.25">
      <c r="A471" t="s">
        <v>5422</v>
      </c>
      <c r="B471" t="s">
        <v>110</v>
      </c>
      <c r="C471" t="s">
        <v>5423</v>
      </c>
      <c r="E471" t="s">
        <v>5424</v>
      </c>
      <c r="F471">
        <v>1100015219147</v>
      </c>
      <c r="G471">
        <v>4017201006</v>
      </c>
      <c r="H471" t="s">
        <v>85</v>
      </c>
      <c r="J471" t="s">
        <v>104</v>
      </c>
      <c r="K471" s="1">
        <v>44503</v>
      </c>
      <c r="L471" t="s">
        <v>86</v>
      </c>
      <c r="M471" s="2">
        <v>44503.636597222219</v>
      </c>
      <c r="N471" t="s">
        <v>74</v>
      </c>
      <c r="O471" t="s">
        <v>105</v>
      </c>
      <c r="R471" t="s">
        <v>5425</v>
      </c>
      <c r="S471" t="s">
        <v>106</v>
      </c>
      <c r="U471" t="s">
        <v>77</v>
      </c>
      <c r="V471" t="s">
        <v>5426</v>
      </c>
      <c r="W471">
        <v>23628</v>
      </c>
      <c r="AA471" t="s">
        <v>5427</v>
      </c>
      <c r="AC471">
        <v>7959</v>
      </c>
      <c r="AF471" t="s">
        <v>5428</v>
      </c>
      <c r="AG471" t="s">
        <v>5429</v>
      </c>
      <c r="AH471" t="s">
        <v>78</v>
      </c>
      <c r="AK471" t="s">
        <v>5430</v>
      </c>
      <c r="AN471" t="s">
        <v>101</v>
      </c>
      <c r="AU471" s="2"/>
      <c r="BC471" s="2"/>
    </row>
    <row r="472" spans="1:63" x14ac:dyDescent="0.25">
      <c r="A472" t="s">
        <v>5793</v>
      </c>
      <c r="B472" t="s">
        <v>110</v>
      </c>
      <c r="C472" t="s">
        <v>5794</v>
      </c>
      <c r="E472" t="s">
        <v>5795</v>
      </c>
      <c r="F472">
        <v>1012766919588</v>
      </c>
      <c r="G472">
        <v>2996766809</v>
      </c>
      <c r="H472" t="s">
        <v>85</v>
      </c>
      <c r="J472" t="s">
        <v>104</v>
      </c>
      <c r="K472" s="1">
        <v>44503</v>
      </c>
      <c r="L472" t="s">
        <v>73</v>
      </c>
      <c r="M472" s="2">
        <v>44503.597662037035</v>
      </c>
      <c r="N472" t="s">
        <v>74</v>
      </c>
      <c r="O472" t="s">
        <v>1096</v>
      </c>
      <c r="R472" t="s">
        <v>5796</v>
      </c>
      <c r="S472" t="s">
        <v>237</v>
      </c>
      <c r="U472" t="s">
        <v>77</v>
      </c>
      <c r="V472" t="s">
        <v>5797</v>
      </c>
      <c r="W472">
        <v>85214</v>
      </c>
      <c r="AA472" t="s">
        <v>5798</v>
      </c>
      <c r="AF472" t="s">
        <v>5799</v>
      </c>
      <c r="AG472" t="s">
        <v>5800</v>
      </c>
      <c r="AH472" t="s">
        <v>78</v>
      </c>
      <c r="AK472" t="s">
        <v>5801</v>
      </c>
      <c r="AN472" t="s">
        <v>237</v>
      </c>
      <c r="AU472" s="2"/>
      <c r="BC472" s="2"/>
      <c r="BK472" s="5"/>
    </row>
    <row r="473" spans="1:63" x14ac:dyDescent="0.25">
      <c r="A473" t="s">
        <v>5804</v>
      </c>
      <c r="B473" t="s">
        <v>189</v>
      </c>
      <c r="C473" t="s">
        <v>5805</v>
      </c>
      <c r="E473" t="s">
        <v>525</v>
      </c>
      <c r="F473">
        <v>1591053393790</v>
      </c>
      <c r="G473">
        <v>8838032801</v>
      </c>
      <c r="H473" t="s">
        <v>149</v>
      </c>
      <c r="J473" t="s">
        <v>104</v>
      </c>
      <c r="K473" s="1">
        <v>44503</v>
      </c>
      <c r="L473" t="s">
        <v>86</v>
      </c>
      <c r="M473" s="2">
        <v>44503.65084490741</v>
      </c>
      <c r="N473" t="s">
        <v>74</v>
      </c>
      <c r="O473" t="s">
        <v>162</v>
      </c>
      <c r="R473" t="s">
        <v>5806</v>
      </c>
      <c r="S473" t="s">
        <v>120</v>
      </c>
      <c r="U473" t="s">
        <v>79</v>
      </c>
      <c r="V473" t="s">
        <v>5807</v>
      </c>
      <c r="AA473" t="s">
        <v>5808</v>
      </c>
      <c r="AH473" t="s">
        <v>5809</v>
      </c>
      <c r="AN473" t="s">
        <v>101</v>
      </c>
      <c r="AO473" t="s">
        <v>101</v>
      </c>
      <c r="AU473" s="2"/>
      <c r="BC473" s="2"/>
      <c r="BK473" s="5"/>
    </row>
    <row r="474" spans="1:63" x14ac:dyDescent="0.25">
      <c r="A474" t="s">
        <v>5857</v>
      </c>
      <c r="B474" t="s">
        <v>84</v>
      </c>
      <c r="C474" t="s">
        <v>5858</v>
      </c>
      <c r="E474" t="s">
        <v>5859</v>
      </c>
      <c r="F474">
        <v>1413333061007</v>
      </c>
      <c r="G474">
        <v>4176560410</v>
      </c>
      <c r="H474" t="s">
        <v>135</v>
      </c>
      <c r="K474" s="1">
        <v>44503</v>
      </c>
      <c r="L474" t="s">
        <v>73</v>
      </c>
      <c r="N474" t="s">
        <v>95</v>
      </c>
      <c r="O474" t="s">
        <v>137</v>
      </c>
      <c r="R474" t="s">
        <v>5860</v>
      </c>
      <c r="AA474">
        <v>159027</v>
      </c>
      <c r="AU474" s="2"/>
      <c r="BC474" s="2"/>
    </row>
    <row r="475" spans="1:63" x14ac:dyDescent="0.25">
      <c r="A475" t="s">
        <v>5907</v>
      </c>
      <c r="B475" t="s">
        <v>110</v>
      </c>
      <c r="C475" t="s">
        <v>5908</v>
      </c>
      <c r="E475" t="s">
        <v>5909</v>
      </c>
      <c r="F475">
        <v>1012392109051</v>
      </c>
      <c r="G475">
        <v>2957886901</v>
      </c>
      <c r="H475" t="s">
        <v>85</v>
      </c>
      <c r="J475" t="s">
        <v>104</v>
      </c>
      <c r="K475" s="1">
        <v>44503</v>
      </c>
      <c r="L475" t="s">
        <v>73</v>
      </c>
      <c r="M475" s="2">
        <v>44503.382233796299</v>
      </c>
      <c r="N475" t="s">
        <v>74</v>
      </c>
      <c r="O475" t="s">
        <v>100</v>
      </c>
      <c r="R475" t="s">
        <v>992</v>
      </c>
      <c r="S475" t="s">
        <v>106</v>
      </c>
      <c r="U475" t="s">
        <v>77</v>
      </c>
      <c r="V475" t="s">
        <v>5910</v>
      </c>
      <c r="W475">
        <v>73923</v>
      </c>
      <c r="X475">
        <v>56024</v>
      </c>
      <c r="AA475" t="s">
        <v>5911</v>
      </c>
      <c r="AC475" t="s">
        <v>335</v>
      </c>
      <c r="AF475" t="s">
        <v>5912</v>
      </c>
      <c r="AG475" t="s">
        <v>5913</v>
      </c>
      <c r="AH475" t="s">
        <v>78</v>
      </c>
      <c r="AK475" t="s">
        <v>5914</v>
      </c>
      <c r="AN475" t="s">
        <v>101</v>
      </c>
      <c r="AU475" s="2"/>
      <c r="BC475" s="2"/>
    </row>
    <row r="476" spans="1:63" x14ac:dyDescent="0.25">
      <c r="A476" t="s">
        <v>6281</v>
      </c>
      <c r="B476" t="s">
        <v>189</v>
      </c>
      <c r="C476" t="s">
        <v>6282</v>
      </c>
      <c r="E476" t="s">
        <v>6283</v>
      </c>
      <c r="F476">
        <v>2000052483200</v>
      </c>
      <c r="G476">
        <v>7435661601</v>
      </c>
      <c r="H476" t="s">
        <v>85</v>
      </c>
      <c r="J476" t="s">
        <v>104</v>
      </c>
      <c r="K476" s="1">
        <v>44503</v>
      </c>
      <c r="L476" t="s">
        <v>73</v>
      </c>
      <c r="M476" s="2">
        <v>44503.417534722219</v>
      </c>
      <c r="N476" t="s">
        <v>74</v>
      </c>
      <c r="O476" t="s">
        <v>192</v>
      </c>
      <c r="R476" t="s">
        <v>6284</v>
      </c>
      <c r="S476" t="s">
        <v>193</v>
      </c>
      <c r="U476" t="s">
        <v>77</v>
      </c>
      <c r="V476" t="s">
        <v>6285</v>
      </c>
      <c r="W476">
        <v>47670</v>
      </c>
      <c r="AA476" t="s">
        <v>6286</v>
      </c>
      <c r="AC476">
        <v>20927</v>
      </c>
      <c r="AF476" t="s">
        <v>6287</v>
      </c>
      <c r="AG476" s="4" t="s">
        <v>6288</v>
      </c>
      <c r="AH476" t="s">
        <v>78</v>
      </c>
      <c r="AK476" t="s">
        <v>6289</v>
      </c>
      <c r="AU476" s="2"/>
      <c r="BC476" s="2"/>
    </row>
    <row r="477" spans="1:63" x14ac:dyDescent="0.25">
      <c r="A477" t="s">
        <v>6292</v>
      </c>
      <c r="B477" t="s">
        <v>110</v>
      </c>
      <c r="C477" t="s">
        <v>6293</v>
      </c>
      <c r="E477" t="s">
        <v>6294</v>
      </c>
      <c r="F477">
        <v>1012454208595</v>
      </c>
      <c r="G477">
        <v>3998106706</v>
      </c>
      <c r="H477" t="s">
        <v>85</v>
      </c>
      <c r="J477" t="s">
        <v>104</v>
      </c>
      <c r="K477" s="1">
        <v>44503</v>
      </c>
      <c r="L477" t="s">
        <v>86</v>
      </c>
      <c r="M477" s="2">
        <v>44503.665821759256</v>
      </c>
      <c r="N477" t="s">
        <v>74</v>
      </c>
      <c r="O477" t="s">
        <v>134</v>
      </c>
      <c r="R477" t="s">
        <v>6295</v>
      </c>
      <c r="S477" t="s">
        <v>6296</v>
      </c>
      <c r="U477" t="s">
        <v>77</v>
      </c>
      <c r="V477" t="s">
        <v>6297</v>
      </c>
      <c r="W477">
        <v>10810</v>
      </c>
      <c r="X477">
        <v>77112</v>
      </c>
      <c r="AA477" t="s">
        <v>6298</v>
      </c>
      <c r="AC477">
        <v>26488</v>
      </c>
      <c r="AF477" t="s">
        <v>6299</v>
      </c>
      <c r="AG477" t="s">
        <v>6300</v>
      </c>
      <c r="AH477" t="s">
        <v>78</v>
      </c>
      <c r="AK477" t="s">
        <v>6301</v>
      </c>
      <c r="AN477" t="s">
        <v>101</v>
      </c>
      <c r="AU477" s="2"/>
      <c r="BC477" s="2"/>
    </row>
    <row r="478" spans="1:63" x14ac:dyDescent="0.25">
      <c r="A478" t="s">
        <v>6356</v>
      </c>
      <c r="B478" t="s">
        <v>84</v>
      </c>
      <c r="C478" t="s">
        <v>6357</v>
      </c>
      <c r="E478" t="s">
        <v>6358</v>
      </c>
      <c r="F478">
        <v>2000012239584</v>
      </c>
      <c r="H478" t="s">
        <v>98</v>
      </c>
      <c r="K478" s="1">
        <v>44503</v>
      </c>
      <c r="L478" t="s">
        <v>86</v>
      </c>
      <c r="M478" s="2">
        <v>44503.460648148146</v>
      </c>
      <c r="N478" t="s">
        <v>95</v>
      </c>
      <c r="O478" t="s">
        <v>145</v>
      </c>
      <c r="R478" t="s">
        <v>6359</v>
      </c>
      <c r="V478" t="s">
        <v>6360</v>
      </c>
      <c r="AU478" s="2"/>
      <c r="BC478" s="2"/>
    </row>
    <row r="479" spans="1:63" x14ac:dyDescent="0.25">
      <c r="A479" t="s">
        <v>6392</v>
      </c>
      <c r="B479" t="s">
        <v>110</v>
      </c>
      <c r="C479" t="s">
        <v>6393</v>
      </c>
      <c r="E479" t="s">
        <v>6394</v>
      </c>
      <c r="F479">
        <v>1030031741380</v>
      </c>
      <c r="G479">
        <v>7540144108</v>
      </c>
      <c r="H479" t="s">
        <v>85</v>
      </c>
      <c r="J479" t="s">
        <v>104</v>
      </c>
      <c r="K479" s="1">
        <v>44503</v>
      </c>
      <c r="L479" t="s">
        <v>86</v>
      </c>
      <c r="M479" s="2">
        <v>44503.508206018516</v>
      </c>
      <c r="N479" t="s">
        <v>74</v>
      </c>
      <c r="O479" t="s">
        <v>131</v>
      </c>
      <c r="R479" t="s">
        <v>992</v>
      </c>
      <c r="S479" t="s">
        <v>77</v>
      </c>
      <c r="U479" t="s">
        <v>77</v>
      </c>
      <c r="V479" t="s">
        <v>6395</v>
      </c>
      <c r="W479">
        <v>58088</v>
      </c>
      <c r="AA479" s="3">
        <v>545079545079</v>
      </c>
      <c r="AC479">
        <v>12485</v>
      </c>
      <c r="AF479" t="s">
        <v>6396</v>
      </c>
      <c r="AG479" t="s">
        <v>6397</v>
      </c>
      <c r="AH479" t="s">
        <v>78</v>
      </c>
      <c r="AK479" t="s">
        <v>6398</v>
      </c>
      <c r="AN479">
        <v>1</v>
      </c>
      <c r="AU479" s="2"/>
      <c r="BC479" s="2"/>
      <c r="BK479" s="5"/>
    </row>
    <row r="480" spans="1:63" x14ac:dyDescent="0.25">
      <c r="A480" t="s">
        <v>6437</v>
      </c>
      <c r="B480" t="s">
        <v>84</v>
      </c>
      <c r="C480" t="s">
        <v>6438</v>
      </c>
      <c r="E480" t="s">
        <v>6439</v>
      </c>
      <c r="F480">
        <v>2000009489772</v>
      </c>
      <c r="H480" t="s">
        <v>98</v>
      </c>
      <c r="J480" t="s">
        <v>99</v>
      </c>
      <c r="K480" s="1">
        <v>44503</v>
      </c>
      <c r="L480" t="s">
        <v>73</v>
      </c>
      <c r="M480" s="2">
        <v>44503.431990740741</v>
      </c>
      <c r="N480" t="s">
        <v>74</v>
      </c>
      <c r="O480" t="s">
        <v>107</v>
      </c>
      <c r="R480" t="s">
        <v>6440</v>
      </c>
      <c r="S480" t="s">
        <v>6441</v>
      </c>
      <c r="U480" t="s">
        <v>77</v>
      </c>
      <c r="V480" t="s">
        <v>6442</v>
      </c>
      <c r="W480">
        <v>83939</v>
      </c>
      <c r="X480" t="s">
        <v>101</v>
      </c>
      <c r="AG480" t="s">
        <v>6443</v>
      </c>
      <c r="AH480" t="s">
        <v>101</v>
      </c>
      <c r="AN480" t="s">
        <v>101</v>
      </c>
      <c r="AV480" s="2"/>
      <c r="BC480" s="2"/>
      <c r="BK480" s="5"/>
    </row>
    <row r="481" spans="1:63" x14ac:dyDescent="0.25">
      <c r="A481" t="s">
        <v>6584</v>
      </c>
      <c r="B481" t="s">
        <v>84</v>
      </c>
      <c r="C481" t="s">
        <v>6585</v>
      </c>
      <c r="E481" t="s">
        <v>6586</v>
      </c>
      <c r="F481">
        <v>1591053998982</v>
      </c>
      <c r="G481">
        <v>1342814602</v>
      </c>
      <c r="H481" t="s">
        <v>149</v>
      </c>
      <c r="J481" t="s">
        <v>104</v>
      </c>
      <c r="K481" s="1">
        <v>44503</v>
      </c>
      <c r="L481" t="s">
        <v>73</v>
      </c>
      <c r="M481" s="2">
        <v>44503.334016203706</v>
      </c>
      <c r="N481" t="s">
        <v>74</v>
      </c>
      <c r="O481" t="s">
        <v>232</v>
      </c>
      <c r="R481" t="s">
        <v>409</v>
      </c>
      <c r="S481" t="s">
        <v>6587</v>
      </c>
      <c r="U481" t="s">
        <v>77</v>
      </c>
      <c r="V481" s="4" t="s">
        <v>6588</v>
      </c>
      <c r="AA481">
        <v>712561</v>
      </c>
      <c r="AH481" t="s">
        <v>6589</v>
      </c>
      <c r="AN481" t="s">
        <v>101</v>
      </c>
      <c r="AO481" t="s">
        <v>101</v>
      </c>
      <c r="AU481" s="2"/>
      <c r="BC481" s="2"/>
      <c r="BK481" s="5"/>
    </row>
    <row r="482" spans="1:63" x14ac:dyDescent="0.25">
      <c r="A482" t="s">
        <v>6627</v>
      </c>
      <c r="B482" t="s">
        <v>189</v>
      </c>
      <c r="C482" t="s">
        <v>2652</v>
      </c>
      <c r="E482" t="s">
        <v>2653</v>
      </c>
      <c r="F482">
        <v>1591048316784</v>
      </c>
      <c r="G482">
        <v>1338801808</v>
      </c>
      <c r="H482" t="s">
        <v>85</v>
      </c>
      <c r="K482" s="1">
        <v>44503</v>
      </c>
      <c r="L482" t="s">
        <v>73</v>
      </c>
      <c r="M482" s="2">
        <v>44503.337407407409</v>
      </c>
      <c r="N482" t="s">
        <v>95</v>
      </c>
      <c r="O482" t="s">
        <v>277</v>
      </c>
      <c r="R482" t="s">
        <v>207</v>
      </c>
      <c r="V482" t="s">
        <v>2949</v>
      </c>
      <c r="AA482">
        <v>13696</v>
      </c>
      <c r="AU482" s="2"/>
      <c r="BC482" s="2"/>
      <c r="BK482" s="5"/>
    </row>
    <row r="483" spans="1:63" x14ac:dyDescent="0.25">
      <c r="A483" t="s">
        <v>6654</v>
      </c>
      <c r="B483" t="s">
        <v>108</v>
      </c>
      <c r="C483" t="s">
        <v>6655</v>
      </c>
      <c r="E483" t="s">
        <v>6656</v>
      </c>
      <c r="F483">
        <v>1200034005691</v>
      </c>
      <c r="G483">
        <v>502471209</v>
      </c>
      <c r="H483" t="s">
        <v>85</v>
      </c>
      <c r="J483" t="s">
        <v>104</v>
      </c>
      <c r="K483" s="1">
        <v>44503</v>
      </c>
      <c r="L483" t="s">
        <v>73</v>
      </c>
      <c r="M483" s="2">
        <v>44503.436793981484</v>
      </c>
      <c r="N483" t="s">
        <v>74</v>
      </c>
      <c r="O483" t="s">
        <v>112</v>
      </c>
      <c r="R483" t="s">
        <v>6657</v>
      </c>
      <c r="S483" t="s">
        <v>225</v>
      </c>
      <c r="U483" t="s">
        <v>77</v>
      </c>
      <c r="V483" t="s">
        <v>6658</v>
      </c>
      <c r="W483">
        <v>39470</v>
      </c>
      <c r="AA483" s="3">
        <v>513513</v>
      </c>
      <c r="AC483">
        <v>6129</v>
      </c>
      <c r="AF483" t="s">
        <v>6659</v>
      </c>
      <c r="AG483" t="s">
        <v>6660</v>
      </c>
      <c r="AH483" t="s">
        <v>78</v>
      </c>
      <c r="AK483" t="s">
        <v>6661</v>
      </c>
      <c r="AN483" t="s">
        <v>121</v>
      </c>
      <c r="AU483" s="2"/>
      <c r="BC483" s="2"/>
      <c r="BK483" s="5"/>
    </row>
    <row r="484" spans="1:63" x14ac:dyDescent="0.25">
      <c r="A484" t="s">
        <v>6750</v>
      </c>
      <c r="B484" t="s">
        <v>84</v>
      </c>
      <c r="C484" t="s">
        <v>3364</v>
      </c>
      <c r="E484" t="s">
        <v>3365</v>
      </c>
      <c r="F484">
        <v>1200041955700</v>
      </c>
      <c r="G484">
        <v>9391942601</v>
      </c>
      <c r="H484" t="s">
        <v>303</v>
      </c>
      <c r="J484" t="s">
        <v>99</v>
      </c>
      <c r="K484" s="1">
        <v>44503</v>
      </c>
      <c r="L484" t="s">
        <v>73</v>
      </c>
      <c r="M484" s="2">
        <v>44503.417592592596</v>
      </c>
      <c r="N484" t="s">
        <v>74</v>
      </c>
      <c r="O484" t="s">
        <v>94</v>
      </c>
      <c r="R484" t="s">
        <v>6751</v>
      </c>
      <c r="S484" t="s">
        <v>6752</v>
      </c>
      <c r="U484" t="s">
        <v>77</v>
      </c>
      <c r="AF484" t="s">
        <v>6753</v>
      </c>
      <c r="AK484" t="s">
        <v>6754</v>
      </c>
      <c r="AO484" t="s">
        <v>101</v>
      </c>
      <c r="AU484" s="2"/>
      <c r="BC484" s="2"/>
    </row>
    <row r="485" spans="1:63" x14ac:dyDescent="0.25">
      <c r="A485" t="s">
        <v>6766</v>
      </c>
      <c r="B485" t="s">
        <v>189</v>
      </c>
      <c r="C485" t="s">
        <v>6767</v>
      </c>
      <c r="E485" t="s">
        <v>6768</v>
      </c>
      <c r="F485">
        <v>1591036454750</v>
      </c>
      <c r="G485">
        <v>1313041503</v>
      </c>
      <c r="H485" t="s">
        <v>85</v>
      </c>
      <c r="J485" t="s">
        <v>104</v>
      </c>
      <c r="K485" s="1">
        <v>44503</v>
      </c>
      <c r="L485" t="s">
        <v>86</v>
      </c>
      <c r="M485" s="2">
        <v>44503.542546296296</v>
      </c>
      <c r="N485" t="s">
        <v>74</v>
      </c>
      <c r="O485" t="s">
        <v>250</v>
      </c>
      <c r="R485" t="s">
        <v>6769</v>
      </c>
      <c r="S485" t="s">
        <v>106</v>
      </c>
      <c r="U485" t="s">
        <v>77</v>
      </c>
      <c r="V485" t="s">
        <v>6770</v>
      </c>
      <c r="W485">
        <v>61714</v>
      </c>
      <c r="AA485" t="s">
        <v>6771</v>
      </c>
      <c r="AC485" t="s">
        <v>6772</v>
      </c>
      <c r="AF485" t="s">
        <v>6773</v>
      </c>
      <c r="AG485" s="4" t="s">
        <v>6774</v>
      </c>
      <c r="AH485" t="s">
        <v>78</v>
      </c>
      <c r="AK485" t="s">
        <v>6775</v>
      </c>
      <c r="AU485" s="2"/>
      <c r="BC485" s="2"/>
      <c r="BK485" s="5"/>
    </row>
    <row r="486" spans="1:63" x14ac:dyDescent="0.25">
      <c r="A486" t="s">
        <v>6778</v>
      </c>
      <c r="B486" t="s">
        <v>159</v>
      </c>
      <c r="C486" t="s">
        <v>6779</v>
      </c>
      <c r="E486" t="s">
        <v>6780</v>
      </c>
      <c r="F486">
        <v>1013048903950</v>
      </c>
      <c r="G486">
        <v>3041550404</v>
      </c>
      <c r="H486" t="s">
        <v>85</v>
      </c>
      <c r="J486" t="s">
        <v>104</v>
      </c>
      <c r="K486" s="1">
        <v>44503</v>
      </c>
      <c r="L486" t="s">
        <v>73</v>
      </c>
      <c r="M486" s="2">
        <v>44503.447835648149</v>
      </c>
      <c r="N486" t="s">
        <v>74</v>
      </c>
      <c r="O486" t="s">
        <v>1096</v>
      </c>
      <c r="R486" t="s">
        <v>6781</v>
      </c>
      <c r="S486" t="s">
        <v>237</v>
      </c>
      <c r="U486" t="s">
        <v>77</v>
      </c>
      <c r="V486" t="s">
        <v>6782</v>
      </c>
      <c r="W486" t="s">
        <v>6783</v>
      </c>
      <c r="AA486" t="s">
        <v>6784</v>
      </c>
      <c r="AF486" t="s">
        <v>6785</v>
      </c>
      <c r="AG486" t="s">
        <v>6786</v>
      </c>
      <c r="AH486" t="s">
        <v>78</v>
      </c>
      <c r="AK486" t="s">
        <v>6787</v>
      </c>
      <c r="AN486" t="s">
        <v>237</v>
      </c>
      <c r="AU486" s="2"/>
      <c r="BC486" s="2"/>
      <c r="BK486" s="5"/>
    </row>
    <row r="487" spans="1:63" x14ac:dyDescent="0.25">
      <c r="A487" t="s">
        <v>6964</v>
      </c>
      <c r="B487" t="s">
        <v>84</v>
      </c>
      <c r="C487" t="s">
        <v>6965</v>
      </c>
      <c r="E487" t="s">
        <v>6966</v>
      </c>
      <c r="F487">
        <v>1012346378384</v>
      </c>
      <c r="H487" t="s">
        <v>2671</v>
      </c>
      <c r="J487" t="s">
        <v>99</v>
      </c>
      <c r="K487" s="1">
        <v>44503</v>
      </c>
      <c r="L487" t="s">
        <v>73</v>
      </c>
      <c r="M487" s="2">
        <v>44503.427708333336</v>
      </c>
      <c r="N487" t="s">
        <v>74</v>
      </c>
      <c r="O487" t="s">
        <v>105</v>
      </c>
      <c r="R487" t="s">
        <v>6967</v>
      </c>
      <c r="S487" t="s">
        <v>106</v>
      </c>
      <c r="U487" t="s">
        <v>77</v>
      </c>
      <c r="V487" t="s">
        <v>6968</v>
      </c>
      <c r="W487">
        <v>10099</v>
      </c>
      <c r="X487">
        <v>43250</v>
      </c>
      <c r="AG487" t="s">
        <v>6969</v>
      </c>
      <c r="AH487" t="s">
        <v>78</v>
      </c>
      <c r="AN487" t="s">
        <v>101</v>
      </c>
      <c r="AU487" s="2"/>
      <c r="BC487" s="2"/>
      <c r="BK487" s="5"/>
    </row>
    <row r="488" spans="1:63" x14ac:dyDescent="0.25">
      <c r="A488" t="s">
        <v>6972</v>
      </c>
      <c r="B488" t="s">
        <v>84</v>
      </c>
      <c r="C488" t="s">
        <v>6973</v>
      </c>
      <c r="E488" t="s">
        <v>6974</v>
      </c>
      <c r="F488">
        <v>1023541177355</v>
      </c>
      <c r="H488" t="s">
        <v>2671</v>
      </c>
      <c r="J488" t="s">
        <v>99</v>
      </c>
      <c r="K488" s="1">
        <v>44503</v>
      </c>
      <c r="L488" t="s">
        <v>73</v>
      </c>
      <c r="M488" s="2">
        <v>44503.46979166667</v>
      </c>
      <c r="N488" t="s">
        <v>74</v>
      </c>
      <c r="O488" t="s">
        <v>105</v>
      </c>
      <c r="R488" t="s">
        <v>6967</v>
      </c>
      <c r="S488" t="s">
        <v>6975</v>
      </c>
      <c r="U488" t="s">
        <v>77</v>
      </c>
      <c r="V488" t="s">
        <v>6976</v>
      </c>
      <c r="W488">
        <v>85210</v>
      </c>
      <c r="AG488" t="s">
        <v>6977</v>
      </c>
      <c r="AH488" t="s">
        <v>78</v>
      </c>
      <c r="AN488" t="s">
        <v>101</v>
      </c>
      <c r="AU488" s="2"/>
      <c r="BC488" s="2"/>
    </row>
    <row r="489" spans="1:63" x14ac:dyDescent="0.25">
      <c r="A489" t="s">
        <v>7292</v>
      </c>
      <c r="B489" t="s">
        <v>110</v>
      </c>
      <c r="C489" t="s">
        <v>7293</v>
      </c>
      <c r="E489" t="s">
        <v>675</v>
      </c>
      <c r="F489">
        <v>1900016265336</v>
      </c>
      <c r="G489">
        <v>540615300</v>
      </c>
      <c r="H489" t="s">
        <v>114</v>
      </c>
      <c r="K489" s="1">
        <v>44503</v>
      </c>
      <c r="L489" t="s">
        <v>73</v>
      </c>
      <c r="M489" s="2">
        <v>44503.702743055554</v>
      </c>
      <c r="N489" t="s">
        <v>87</v>
      </c>
      <c r="O489" t="s">
        <v>127</v>
      </c>
      <c r="P489" t="s">
        <v>88</v>
      </c>
      <c r="Q489" t="s">
        <v>7294</v>
      </c>
      <c r="R489" t="s">
        <v>7295</v>
      </c>
      <c r="V489" t="s">
        <v>676</v>
      </c>
      <c r="AU489" s="2"/>
      <c r="BC489" s="2"/>
    </row>
    <row r="490" spans="1:63" x14ac:dyDescent="0.25">
      <c r="A490" t="s">
        <v>7322</v>
      </c>
      <c r="B490" t="s">
        <v>189</v>
      </c>
      <c r="C490" t="s">
        <v>7323</v>
      </c>
      <c r="E490" t="s">
        <v>1825</v>
      </c>
      <c r="F490">
        <v>1591060977392</v>
      </c>
      <c r="G490">
        <v>5076650805</v>
      </c>
      <c r="H490" t="s">
        <v>149</v>
      </c>
      <c r="J490" t="s">
        <v>104</v>
      </c>
      <c r="K490" s="1">
        <v>44503</v>
      </c>
      <c r="L490" t="s">
        <v>86</v>
      </c>
      <c r="M490" s="2">
        <v>44503.476307870369</v>
      </c>
      <c r="N490" t="s">
        <v>74</v>
      </c>
      <c r="O490" t="s">
        <v>218</v>
      </c>
      <c r="R490" t="s">
        <v>7324</v>
      </c>
      <c r="S490" t="s">
        <v>7325</v>
      </c>
      <c r="U490" t="s">
        <v>77</v>
      </c>
      <c r="V490" t="s">
        <v>7326</v>
      </c>
      <c r="AA490" t="s">
        <v>7327</v>
      </c>
      <c r="AH490" t="s">
        <v>485</v>
      </c>
      <c r="AN490" t="s">
        <v>121</v>
      </c>
      <c r="AO490" t="s">
        <v>121</v>
      </c>
      <c r="AU490" s="2"/>
      <c r="BC490" s="2"/>
    </row>
    <row r="491" spans="1:63" x14ac:dyDescent="0.25">
      <c r="A491" t="s">
        <v>7391</v>
      </c>
      <c r="B491" t="s">
        <v>108</v>
      </c>
      <c r="C491" t="s">
        <v>7392</v>
      </c>
      <c r="E491" t="s">
        <v>7393</v>
      </c>
      <c r="F491">
        <v>1200024018382</v>
      </c>
      <c r="H491" t="s">
        <v>98</v>
      </c>
      <c r="J491" t="s">
        <v>99</v>
      </c>
      <c r="K491" s="1">
        <v>44503</v>
      </c>
      <c r="L491" t="s">
        <v>73</v>
      </c>
      <c r="M491" s="2">
        <v>44503.368657407409</v>
      </c>
      <c r="N491" t="s">
        <v>74</v>
      </c>
      <c r="O491" t="s">
        <v>92</v>
      </c>
      <c r="R491" t="s">
        <v>7394</v>
      </c>
      <c r="S491" t="s">
        <v>360</v>
      </c>
      <c r="U491" t="s">
        <v>77</v>
      </c>
      <c r="V491" t="s">
        <v>7395</v>
      </c>
      <c r="W491">
        <v>54385</v>
      </c>
      <c r="AG491" t="s">
        <v>7396</v>
      </c>
      <c r="AH491" t="s">
        <v>78</v>
      </c>
      <c r="AN491" t="s">
        <v>101</v>
      </c>
      <c r="BC491" s="2"/>
    </row>
    <row r="492" spans="1:63" x14ac:dyDescent="0.25">
      <c r="A492" t="s">
        <v>7466</v>
      </c>
      <c r="B492" t="s">
        <v>108</v>
      </c>
      <c r="C492" t="s">
        <v>7467</v>
      </c>
      <c r="E492" t="s">
        <v>7468</v>
      </c>
      <c r="F492">
        <v>1900027291088</v>
      </c>
      <c r="H492" t="s">
        <v>98</v>
      </c>
      <c r="J492" t="s">
        <v>99</v>
      </c>
      <c r="K492" s="1">
        <v>44503</v>
      </c>
      <c r="L492" t="s">
        <v>86</v>
      </c>
      <c r="M492" s="2">
        <v>44503.516157407408</v>
      </c>
      <c r="N492" t="s">
        <v>74</v>
      </c>
      <c r="O492" t="s">
        <v>117</v>
      </c>
      <c r="R492" t="e">
        <f>441892824356/ Single phase/ parking ok/ id ok/ located inside/ Standard rate, not-applicable</f>
        <v>#NAME?</v>
      </c>
      <c r="S492" t="s">
        <v>7469</v>
      </c>
      <c r="U492" t="s">
        <v>79</v>
      </c>
      <c r="V492" t="s">
        <v>7470</v>
      </c>
      <c r="W492">
        <v>38727</v>
      </c>
      <c r="AG492" t="s">
        <v>7471</v>
      </c>
      <c r="AH492" t="s">
        <v>78</v>
      </c>
      <c r="AN492" t="s">
        <v>101</v>
      </c>
      <c r="AU492" s="2"/>
      <c r="BC492" s="2"/>
    </row>
    <row r="493" spans="1:63" x14ac:dyDescent="0.25">
      <c r="A493" t="s">
        <v>7484</v>
      </c>
      <c r="B493" t="s">
        <v>84</v>
      </c>
      <c r="C493" t="s">
        <v>7485</v>
      </c>
      <c r="E493" t="s">
        <v>7486</v>
      </c>
      <c r="F493">
        <v>1200030611430</v>
      </c>
      <c r="G493">
        <v>3388159005</v>
      </c>
      <c r="H493" t="s">
        <v>85</v>
      </c>
      <c r="I493" t="s">
        <v>98</v>
      </c>
      <c r="J493" t="s">
        <v>99</v>
      </c>
      <c r="K493" s="1">
        <v>44503</v>
      </c>
      <c r="L493" t="s">
        <v>86</v>
      </c>
      <c r="M493" s="2">
        <v>44503.588506944441</v>
      </c>
      <c r="N493" t="s">
        <v>74</v>
      </c>
      <c r="O493" t="s">
        <v>123</v>
      </c>
      <c r="R493" t="s">
        <v>7487</v>
      </c>
      <c r="S493" t="s">
        <v>124</v>
      </c>
      <c r="U493" t="s">
        <v>77</v>
      </c>
      <c r="V493" t="s">
        <v>7488</v>
      </c>
      <c r="W493">
        <v>76509</v>
      </c>
      <c r="AA493">
        <v>368725</v>
      </c>
      <c r="AG493" t="s">
        <v>7489</v>
      </c>
      <c r="AH493" t="s">
        <v>101</v>
      </c>
      <c r="AN493" t="s">
        <v>101</v>
      </c>
      <c r="AU493" s="2"/>
      <c r="BC493" s="2"/>
    </row>
    <row r="494" spans="1:63" x14ac:dyDescent="0.25">
      <c r="A494" t="s">
        <v>7500</v>
      </c>
      <c r="B494" t="s">
        <v>108</v>
      </c>
      <c r="C494" t="s">
        <v>7501</v>
      </c>
      <c r="E494" t="s">
        <v>7502</v>
      </c>
      <c r="F494">
        <v>1200021525626</v>
      </c>
      <c r="H494" t="s">
        <v>98</v>
      </c>
      <c r="J494" t="s">
        <v>99</v>
      </c>
      <c r="K494" s="1">
        <v>44503</v>
      </c>
      <c r="L494" t="s">
        <v>73</v>
      </c>
      <c r="M494" s="2">
        <v>44503.409675925926</v>
      </c>
      <c r="N494" t="s">
        <v>74</v>
      </c>
      <c r="O494" t="s">
        <v>92</v>
      </c>
      <c r="R494" t="s">
        <v>7503</v>
      </c>
      <c r="S494" t="s">
        <v>7504</v>
      </c>
      <c r="U494" t="s">
        <v>77</v>
      </c>
      <c r="V494" t="s">
        <v>7505</v>
      </c>
      <c r="W494" t="s">
        <v>1822</v>
      </c>
      <c r="AG494" t="s">
        <v>7506</v>
      </c>
      <c r="AH494" t="s">
        <v>78</v>
      </c>
      <c r="AN494" t="s">
        <v>101</v>
      </c>
      <c r="AU494" s="2"/>
      <c r="BC494" s="2"/>
    </row>
    <row r="495" spans="1:63" x14ac:dyDescent="0.25">
      <c r="A495" t="s">
        <v>7518</v>
      </c>
      <c r="B495" t="s">
        <v>189</v>
      </c>
      <c r="C495" t="s">
        <v>7519</v>
      </c>
      <c r="E495" t="s">
        <v>430</v>
      </c>
      <c r="F495">
        <v>1591014964586</v>
      </c>
      <c r="G495">
        <v>1344375803</v>
      </c>
      <c r="H495" t="s">
        <v>85</v>
      </c>
      <c r="J495" t="s">
        <v>104</v>
      </c>
      <c r="K495" s="1">
        <v>44503</v>
      </c>
      <c r="L495" t="s">
        <v>73</v>
      </c>
      <c r="M495" s="2">
        <v>44503.373506944445</v>
      </c>
      <c r="N495" t="s">
        <v>74</v>
      </c>
      <c r="O495" t="s">
        <v>232</v>
      </c>
      <c r="R495" t="s">
        <v>207</v>
      </c>
      <c r="S495" t="s">
        <v>7520</v>
      </c>
      <c r="U495" t="s">
        <v>79</v>
      </c>
      <c r="V495" t="s">
        <v>7521</v>
      </c>
      <c r="W495" t="s">
        <v>3148</v>
      </c>
      <c r="AA495" t="s">
        <v>7522</v>
      </c>
      <c r="AC495" t="s">
        <v>7523</v>
      </c>
      <c r="AF495" t="s">
        <v>7524</v>
      </c>
      <c r="AG495" s="4" t="s">
        <v>7525</v>
      </c>
      <c r="AH495" t="s">
        <v>78</v>
      </c>
      <c r="AK495" t="s">
        <v>7526</v>
      </c>
      <c r="AN495" t="s">
        <v>101</v>
      </c>
      <c r="AV495" s="2"/>
      <c r="BC495" s="2"/>
    </row>
    <row r="496" spans="1:63" x14ac:dyDescent="0.25">
      <c r="A496" t="s">
        <v>7602</v>
      </c>
      <c r="B496" t="s">
        <v>159</v>
      </c>
      <c r="C496" t="s">
        <v>7603</v>
      </c>
      <c r="E496" t="s">
        <v>7604</v>
      </c>
      <c r="F496">
        <v>1200040542820</v>
      </c>
      <c r="G496">
        <v>554362705</v>
      </c>
      <c r="H496" t="s">
        <v>85</v>
      </c>
      <c r="J496" t="s">
        <v>104</v>
      </c>
      <c r="K496" s="1">
        <v>44503</v>
      </c>
      <c r="L496" t="s">
        <v>73</v>
      </c>
      <c r="M496" s="2">
        <v>44503.344988425924</v>
      </c>
      <c r="N496" t="s">
        <v>74</v>
      </c>
      <c r="O496" t="s">
        <v>75</v>
      </c>
      <c r="R496" t="s">
        <v>7605</v>
      </c>
      <c r="S496" t="s">
        <v>181</v>
      </c>
      <c r="U496" t="s">
        <v>77</v>
      </c>
      <c r="V496" t="s">
        <v>7606</v>
      </c>
      <c r="W496">
        <v>40803</v>
      </c>
      <c r="AA496" t="s">
        <v>7607</v>
      </c>
      <c r="AC496">
        <v>13083</v>
      </c>
      <c r="AF496" t="s">
        <v>7608</v>
      </c>
      <c r="AG496" t="s">
        <v>7609</v>
      </c>
      <c r="AH496" t="s">
        <v>78</v>
      </c>
      <c r="AK496" t="s">
        <v>7610</v>
      </c>
      <c r="AN496" t="s">
        <v>101</v>
      </c>
      <c r="AU496" s="2"/>
      <c r="BC496" s="2"/>
    </row>
    <row r="497" spans="1:63" x14ac:dyDescent="0.25">
      <c r="A497" t="s">
        <v>7762</v>
      </c>
      <c r="B497" t="s">
        <v>189</v>
      </c>
      <c r="C497" t="s">
        <v>1642</v>
      </c>
      <c r="E497" t="s">
        <v>1643</v>
      </c>
      <c r="F497">
        <v>1591023324439</v>
      </c>
      <c r="G497">
        <v>1284374302</v>
      </c>
      <c r="H497" t="s">
        <v>85</v>
      </c>
      <c r="K497" s="1">
        <v>44503</v>
      </c>
      <c r="L497" t="s">
        <v>73</v>
      </c>
      <c r="N497" t="s">
        <v>95</v>
      </c>
      <c r="O497" t="s">
        <v>190</v>
      </c>
      <c r="R497" t="s">
        <v>7763</v>
      </c>
      <c r="V497" t="s">
        <v>1644</v>
      </c>
      <c r="AA497">
        <v>1465730</v>
      </c>
      <c r="AU497" s="2"/>
      <c r="BC497" s="2"/>
    </row>
    <row r="498" spans="1:63" x14ac:dyDescent="0.25">
      <c r="A498" t="s">
        <v>7992</v>
      </c>
      <c r="B498" t="s">
        <v>108</v>
      </c>
      <c r="C498" t="s">
        <v>1419</v>
      </c>
      <c r="E498" t="s">
        <v>1420</v>
      </c>
      <c r="F498">
        <v>1200024770493</v>
      </c>
      <c r="G498">
        <v>501306402</v>
      </c>
      <c r="H498" t="s">
        <v>149</v>
      </c>
      <c r="J498" t="s">
        <v>104</v>
      </c>
      <c r="K498" s="1">
        <v>44503</v>
      </c>
      <c r="L498" t="s">
        <v>73</v>
      </c>
      <c r="M498" s="2">
        <v>44503.335162037038</v>
      </c>
      <c r="N498" t="s">
        <v>74</v>
      </c>
      <c r="O498" t="s">
        <v>94</v>
      </c>
      <c r="R498" t="s">
        <v>7993</v>
      </c>
      <c r="S498" t="s">
        <v>7994</v>
      </c>
      <c r="U498" t="s">
        <v>77</v>
      </c>
      <c r="V498" t="s">
        <v>7995</v>
      </c>
      <c r="AA498" t="s">
        <v>1421</v>
      </c>
      <c r="AH498" t="s">
        <v>7996</v>
      </c>
      <c r="AN498" t="s">
        <v>101</v>
      </c>
      <c r="AO498" t="s">
        <v>101</v>
      </c>
      <c r="AU498" s="2"/>
      <c r="BC498" s="2"/>
    </row>
    <row r="499" spans="1:63" x14ac:dyDescent="0.25">
      <c r="A499" t="s">
        <v>8065</v>
      </c>
      <c r="B499" t="s">
        <v>84</v>
      </c>
      <c r="C499" t="s">
        <v>8066</v>
      </c>
      <c r="E499" t="s">
        <v>8067</v>
      </c>
      <c r="F499">
        <v>1100020455744</v>
      </c>
      <c r="G499">
        <v>5020859804</v>
      </c>
      <c r="H499" t="s">
        <v>257</v>
      </c>
      <c r="K499" s="1">
        <v>44503</v>
      </c>
      <c r="L499" t="s">
        <v>73</v>
      </c>
      <c r="N499" t="s">
        <v>95</v>
      </c>
      <c r="O499" t="s">
        <v>125</v>
      </c>
      <c r="R499" t="s">
        <v>8068</v>
      </c>
      <c r="V499" t="s">
        <v>8069</v>
      </c>
      <c r="AU499" s="2"/>
      <c r="BC499" s="2"/>
    </row>
    <row r="500" spans="1:63" x14ac:dyDescent="0.25">
      <c r="A500" t="s">
        <v>8217</v>
      </c>
      <c r="B500" t="s">
        <v>110</v>
      </c>
      <c r="C500" t="s">
        <v>8218</v>
      </c>
      <c r="E500" t="s">
        <v>8219</v>
      </c>
      <c r="F500">
        <v>1200030379500</v>
      </c>
      <c r="G500">
        <v>617588101</v>
      </c>
      <c r="H500" t="s">
        <v>85</v>
      </c>
      <c r="J500" t="s">
        <v>104</v>
      </c>
      <c r="K500" s="1">
        <v>44503</v>
      </c>
      <c r="L500" t="s">
        <v>73</v>
      </c>
      <c r="M500" s="2">
        <v>44503.428194444445</v>
      </c>
      <c r="N500" t="s">
        <v>74</v>
      </c>
      <c r="O500" t="s">
        <v>266</v>
      </c>
      <c r="R500" t="s">
        <v>8220</v>
      </c>
      <c r="S500" t="s">
        <v>8221</v>
      </c>
      <c r="U500" t="s">
        <v>77</v>
      </c>
      <c r="V500" t="s">
        <v>8222</v>
      </c>
      <c r="W500">
        <v>34081</v>
      </c>
      <c r="AA500" t="s">
        <v>8223</v>
      </c>
      <c r="AC500">
        <v>15356</v>
      </c>
      <c r="AF500" t="s">
        <v>8224</v>
      </c>
      <c r="AG500" t="s">
        <v>8225</v>
      </c>
      <c r="AH500" t="s">
        <v>78</v>
      </c>
      <c r="AK500" t="s">
        <v>8226</v>
      </c>
      <c r="AN500" t="s">
        <v>237</v>
      </c>
      <c r="AU500" s="2"/>
      <c r="BC500" s="2"/>
    </row>
    <row r="501" spans="1:63" x14ac:dyDescent="0.25">
      <c r="A501" t="s">
        <v>8276</v>
      </c>
      <c r="B501" t="s">
        <v>84</v>
      </c>
      <c r="C501" t="s">
        <v>8277</v>
      </c>
      <c r="E501" t="s">
        <v>8278</v>
      </c>
      <c r="F501">
        <v>1900043137698</v>
      </c>
      <c r="G501">
        <v>923786101</v>
      </c>
      <c r="H501" t="s">
        <v>85</v>
      </c>
      <c r="K501" s="1">
        <v>44503</v>
      </c>
      <c r="L501" t="s">
        <v>86</v>
      </c>
      <c r="M501" s="2">
        <v>44503.600219907406</v>
      </c>
      <c r="N501" t="s">
        <v>87</v>
      </c>
      <c r="O501" t="s">
        <v>75</v>
      </c>
      <c r="P501" t="s">
        <v>215</v>
      </c>
      <c r="Q501" t="s">
        <v>8279</v>
      </c>
      <c r="R501" t="s">
        <v>231</v>
      </c>
      <c r="V501" t="s">
        <v>8280</v>
      </c>
      <c r="AA501" t="s">
        <v>8281</v>
      </c>
      <c r="AU501" s="2"/>
      <c r="BC501" s="2"/>
    </row>
    <row r="502" spans="1:63" x14ac:dyDescent="0.25">
      <c r="A502" t="s">
        <v>8328</v>
      </c>
      <c r="B502" t="s">
        <v>108</v>
      </c>
      <c r="C502" t="s">
        <v>8329</v>
      </c>
      <c r="E502" t="s">
        <v>8330</v>
      </c>
      <c r="F502">
        <v>2000012740280</v>
      </c>
      <c r="H502" t="s">
        <v>98</v>
      </c>
      <c r="J502" t="s">
        <v>99</v>
      </c>
      <c r="K502" s="1">
        <v>44503</v>
      </c>
      <c r="L502" t="s">
        <v>73</v>
      </c>
      <c r="M502" s="2">
        <v>44503.344502314816</v>
      </c>
      <c r="N502" t="s">
        <v>74</v>
      </c>
      <c r="O502" t="s">
        <v>145</v>
      </c>
      <c r="R502" t="s">
        <v>8331</v>
      </c>
      <c r="S502" t="s">
        <v>8332</v>
      </c>
      <c r="U502" t="s">
        <v>77</v>
      </c>
      <c r="V502" t="s">
        <v>8333</v>
      </c>
      <c r="W502" t="s">
        <v>8334</v>
      </c>
      <c r="AG502" t="s">
        <v>8335</v>
      </c>
      <c r="AH502" t="s">
        <v>101</v>
      </c>
      <c r="AN502" t="s">
        <v>101</v>
      </c>
      <c r="AU502" s="2"/>
      <c r="BC502" s="2"/>
    </row>
    <row r="503" spans="1:63" x14ac:dyDescent="0.25">
      <c r="A503" t="s">
        <v>8361</v>
      </c>
      <c r="B503" t="s">
        <v>159</v>
      </c>
      <c r="C503" t="s">
        <v>8362</v>
      </c>
      <c r="E503" t="s">
        <v>8363</v>
      </c>
      <c r="F503">
        <v>1200051887075</v>
      </c>
      <c r="H503" t="s">
        <v>98</v>
      </c>
      <c r="J503" t="s">
        <v>99</v>
      </c>
      <c r="K503" s="1">
        <v>44503</v>
      </c>
      <c r="L503" t="s">
        <v>73</v>
      </c>
      <c r="M503" s="2">
        <v>44503.366238425922</v>
      </c>
      <c r="N503" t="s">
        <v>74</v>
      </c>
      <c r="O503" t="s">
        <v>123</v>
      </c>
      <c r="R503" t="s">
        <v>8364</v>
      </c>
      <c r="S503" t="s">
        <v>338</v>
      </c>
      <c r="U503" t="s">
        <v>77</v>
      </c>
      <c r="V503" t="s">
        <v>8365</v>
      </c>
      <c r="W503">
        <v>51003</v>
      </c>
      <c r="X503">
        <v>24069</v>
      </c>
      <c r="AG503" t="s">
        <v>8366</v>
      </c>
      <c r="AH503" t="s">
        <v>101</v>
      </c>
      <c r="AN503" t="s">
        <v>101</v>
      </c>
      <c r="AU503" s="2"/>
      <c r="BC503" s="2"/>
    </row>
    <row r="504" spans="1:63" x14ac:dyDescent="0.25">
      <c r="A504" t="s">
        <v>8465</v>
      </c>
      <c r="B504" t="s">
        <v>189</v>
      </c>
      <c r="C504" t="s">
        <v>8466</v>
      </c>
      <c r="E504" t="s">
        <v>8467</v>
      </c>
      <c r="F504">
        <v>2700002582565</v>
      </c>
      <c r="G504">
        <v>7540340209</v>
      </c>
      <c r="H504" t="s">
        <v>85</v>
      </c>
      <c r="J504" t="s">
        <v>104</v>
      </c>
      <c r="K504" s="1">
        <v>44503</v>
      </c>
      <c r="L504" t="s">
        <v>86</v>
      </c>
      <c r="M504" s="2">
        <v>44503.537349537037</v>
      </c>
      <c r="N504" t="s">
        <v>74</v>
      </c>
      <c r="O504" t="s">
        <v>162</v>
      </c>
      <c r="R504" t="s">
        <v>207</v>
      </c>
      <c r="S504" t="s">
        <v>120</v>
      </c>
      <c r="U504" t="s">
        <v>77</v>
      </c>
      <c r="V504" t="s">
        <v>8468</v>
      </c>
      <c r="W504">
        <v>10366</v>
      </c>
      <c r="AA504" t="s">
        <v>8469</v>
      </c>
      <c r="AC504" t="s">
        <v>579</v>
      </c>
      <c r="AF504" t="s">
        <v>8470</v>
      </c>
      <c r="AG504" t="s">
        <v>8471</v>
      </c>
      <c r="AH504" t="s">
        <v>78</v>
      </c>
      <c r="AK504" t="s">
        <v>8472</v>
      </c>
      <c r="AN504" t="s">
        <v>101</v>
      </c>
      <c r="AU504" s="2"/>
      <c r="BC504" s="2"/>
    </row>
    <row r="505" spans="1:63" x14ac:dyDescent="0.25">
      <c r="A505" t="s">
        <v>8526</v>
      </c>
      <c r="B505" t="s">
        <v>189</v>
      </c>
      <c r="C505" t="s">
        <v>8527</v>
      </c>
      <c r="E505" t="s">
        <v>8528</v>
      </c>
      <c r="F505">
        <v>1591024439390</v>
      </c>
      <c r="G505">
        <v>1349864709</v>
      </c>
      <c r="H505" t="s">
        <v>85</v>
      </c>
      <c r="J505" t="s">
        <v>104</v>
      </c>
      <c r="K505" s="1">
        <v>44503</v>
      </c>
      <c r="L505" t="s">
        <v>86</v>
      </c>
      <c r="M505" s="2">
        <v>44503.536805555559</v>
      </c>
      <c r="N505" t="s">
        <v>74</v>
      </c>
      <c r="O505" t="s">
        <v>232</v>
      </c>
      <c r="R505" t="s">
        <v>207</v>
      </c>
      <c r="S505" t="s">
        <v>241</v>
      </c>
      <c r="U505" t="s">
        <v>77</v>
      </c>
      <c r="V505" t="s">
        <v>8529</v>
      </c>
      <c r="W505">
        <v>19443</v>
      </c>
      <c r="AA505" t="s">
        <v>8530</v>
      </c>
      <c r="AC505" t="s">
        <v>8531</v>
      </c>
      <c r="AF505" t="s">
        <v>8532</v>
      </c>
      <c r="AG505" s="4" t="s">
        <v>8533</v>
      </c>
      <c r="AH505" t="s">
        <v>78</v>
      </c>
      <c r="AK505" t="s">
        <v>8534</v>
      </c>
      <c r="AN505" t="s">
        <v>101</v>
      </c>
      <c r="AV505" s="2"/>
      <c r="BC505" s="2"/>
    </row>
    <row r="506" spans="1:63" x14ac:dyDescent="0.25">
      <c r="A506" t="s">
        <v>8574</v>
      </c>
      <c r="B506" t="s">
        <v>84</v>
      </c>
      <c r="C506" t="s">
        <v>8575</v>
      </c>
      <c r="E506" t="s">
        <v>8576</v>
      </c>
      <c r="F506">
        <v>1200024341247</v>
      </c>
      <c r="G506">
        <v>514674700</v>
      </c>
      <c r="H506" t="s">
        <v>85</v>
      </c>
      <c r="J506" t="s">
        <v>104</v>
      </c>
      <c r="K506" s="1">
        <v>44503</v>
      </c>
      <c r="L506" t="s">
        <v>73</v>
      </c>
      <c r="M506" s="2">
        <v>44503.46234953704</v>
      </c>
      <c r="N506" t="s">
        <v>74</v>
      </c>
      <c r="O506" t="s">
        <v>1077</v>
      </c>
      <c r="R506" t="s">
        <v>8577</v>
      </c>
      <c r="S506" t="s">
        <v>8578</v>
      </c>
      <c r="U506" t="s">
        <v>77</v>
      </c>
      <c r="V506" t="s">
        <v>8579</v>
      </c>
      <c r="W506">
        <v>1</v>
      </c>
      <c r="AA506" t="s">
        <v>8580</v>
      </c>
      <c r="AC506">
        <v>12952</v>
      </c>
      <c r="AF506" t="s">
        <v>8581</v>
      </c>
      <c r="AG506" t="s">
        <v>8582</v>
      </c>
      <c r="AH506">
        <v>1</v>
      </c>
      <c r="AK506" t="s">
        <v>8583</v>
      </c>
      <c r="AN506" t="s">
        <v>237</v>
      </c>
      <c r="BC506" s="2"/>
      <c r="BK506" s="5"/>
    </row>
    <row r="507" spans="1:63" x14ac:dyDescent="0.25">
      <c r="A507" t="s">
        <v>8657</v>
      </c>
      <c r="B507" t="s">
        <v>189</v>
      </c>
      <c r="C507" t="s">
        <v>8658</v>
      </c>
      <c r="E507" t="s">
        <v>8659</v>
      </c>
      <c r="F507">
        <v>2500021448980</v>
      </c>
      <c r="G507">
        <v>7829891605</v>
      </c>
      <c r="H507" t="s">
        <v>85</v>
      </c>
      <c r="J507" t="s">
        <v>104</v>
      </c>
      <c r="K507" s="1">
        <v>44503</v>
      </c>
      <c r="L507" t="s">
        <v>86</v>
      </c>
      <c r="M507" s="2">
        <v>44503.614178240743</v>
      </c>
      <c r="N507" t="s">
        <v>74</v>
      </c>
      <c r="O507" t="s">
        <v>229</v>
      </c>
      <c r="R507" t="s">
        <v>207</v>
      </c>
      <c r="S507" t="s">
        <v>139</v>
      </c>
      <c r="U507" t="s">
        <v>77</v>
      </c>
      <c r="V507" s="4" t="s">
        <v>8660</v>
      </c>
      <c r="W507" t="s">
        <v>8661</v>
      </c>
      <c r="AA507" t="s">
        <v>8662</v>
      </c>
      <c r="AC507" t="s">
        <v>442</v>
      </c>
      <c r="AF507" t="s">
        <v>8663</v>
      </c>
      <c r="AG507" s="4" t="s">
        <v>8664</v>
      </c>
      <c r="AH507" t="s">
        <v>78</v>
      </c>
      <c r="AK507" t="s">
        <v>8665</v>
      </c>
      <c r="AN507" t="s">
        <v>101</v>
      </c>
      <c r="AV507" s="2"/>
      <c r="BC507" s="2"/>
    </row>
    <row r="508" spans="1:63" x14ac:dyDescent="0.25">
      <c r="A508" t="s">
        <v>8755</v>
      </c>
      <c r="B508" t="s">
        <v>159</v>
      </c>
      <c r="C508" t="s">
        <v>8756</v>
      </c>
      <c r="E508" t="s">
        <v>8757</v>
      </c>
      <c r="F508">
        <v>1200035887446</v>
      </c>
      <c r="G508">
        <v>504869002</v>
      </c>
      <c r="H508" t="s">
        <v>85</v>
      </c>
      <c r="J508" t="s">
        <v>104</v>
      </c>
      <c r="K508" s="1">
        <v>44503</v>
      </c>
      <c r="L508" t="s">
        <v>86</v>
      </c>
      <c r="M508" s="2">
        <v>44503.483564814815</v>
      </c>
      <c r="N508" t="s">
        <v>74</v>
      </c>
      <c r="O508" t="s">
        <v>92</v>
      </c>
      <c r="R508" t="s">
        <v>8758</v>
      </c>
      <c r="S508" t="s">
        <v>8759</v>
      </c>
      <c r="U508" t="s">
        <v>77</v>
      </c>
      <c r="V508" t="s">
        <v>8760</v>
      </c>
      <c r="W508">
        <v>23678</v>
      </c>
      <c r="AA508" s="3">
        <v>7276471471</v>
      </c>
      <c r="AC508">
        <v>7266</v>
      </c>
      <c r="AF508" t="s">
        <v>8761</v>
      </c>
      <c r="AG508" t="s">
        <v>8762</v>
      </c>
      <c r="AH508" t="s">
        <v>78</v>
      </c>
      <c r="AK508" t="s">
        <v>8763</v>
      </c>
      <c r="AN508" t="s">
        <v>101</v>
      </c>
      <c r="AU508" s="2"/>
      <c r="BC508" s="2"/>
    </row>
    <row r="509" spans="1:63" x14ac:dyDescent="0.25">
      <c r="A509" t="s">
        <v>8807</v>
      </c>
      <c r="B509" t="s">
        <v>110</v>
      </c>
      <c r="C509" t="s">
        <v>8808</v>
      </c>
      <c r="E509" t="s">
        <v>8809</v>
      </c>
      <c r="F509">
        <v>1200026522781</v>
      </c>
      <c r="G509">
        <v>616705309</v>
      </c>
      <c r="H509" t="s">
        <v>85</v>
      </c>
      <c r="K509" s="1">
        <v>44503</v>
      </c>
      <c r="L509" t="s">
        <v>86</v>
      </c>
      <c r="M509" s="2">
        <v>44503.615729166668</v>
      </c>
      <c r="N509" t="s">
        <v>87</v>
      </c>
      <c r="O509" t="s">
        <v>266</v>
      </c>
      <c r="P509" t="s">
        <v>433</v>
      </c>
      <c r="Q509" t="s">
        <v>8810</v>
      </c>
      <c r="R509" t="s">
        <v>8811</v>
      </c>
      <c r="V509" t="s">
        <v>8812</v>
      </c>
      <c r="AA509">
        <v>174</v>
      </c>
      <c r="AU509" s="2"/>
      <c r="BC509" s="2"/>
    </row>
    <row r="510" spans="1:63" x14ac:dyDescent="0.25">
      <c r="A510" t="s">
        <v>8902</v>
      </c>
      <c r="B510" t="s">
        <v>84</v>
      </c>
      <c r="C510" t="s">
        <v>8903</v>
      </c>
      <c r="E510" t="s">
        <v>8904</v>
      </c>
      <c r="F510">
        <v>1900024364992</v>
      </c>
      <c r="G510">
        <v>596661705</v>
      </c>
      <c r="H510" t="s">
        <v>85</v>
      </c>
      <c r="J510" t="s">
        <v>104</v>
      </c>
      <c r="K510" s="1">
        <v>44503</v>
      </c>
      <c r="L510" t="s">
        <v>86</v>
      </c>
      <c r="M510" s="2">
        <v>44503.498124999998</v>
      </c>
      <c r="N510" t="s">
        <v>74</v>
      </c>
      <c r="O510" t="s">
        <v>111</v>
      </c>
      <c r="R510" t="s">
        <v>8905</v>
      </c>
      <c r="S510" t="s">
        <v>8906</v>
      </c>
      <c r="U510" t="s">
        <v>77</v>
      </c>
      <c r="V510" t="s">
        <v>8907</v>
      </c>
      <c r="W510">
        <v>26392</v>
      </c>
      <c r="X510">
        <v>95574</v>
      </c>
      <c r="AA510" t="s">
        <v>8908</v>
      </c>
      <c r="AC510">
        <v>7532</v>
      </c>
      <c r="AF510" t="s">
        <v>8909</v>
      </c>
      <c r="AG510" t="s">
        <v>8910</v>
      </c>
      <c r="AH510" t="s">
        <v>78</v>
      </c>
      <c r="AK510" t="s">
        <v>8911</v>
      </c>
      <c r="AN510" t="s">
        <v>78</v>
      </c>
      <c r="AV510" s="2"/>
      <c r="BC510" s="2"/>
    </row>
    <row r="511" spans="1:63" x14ac:dyDescent="0.25">
      <c r="A511" t="s">
        <v>8927</v>
      </c>
      <c r="B511" t="s">
        <v>84</v>
      </c>
      <c r="C511" t="s">
        <v>8928</v>
      </c>
      <c r="E511" t="s">
        <v>8929</v>
      </c>
      <c r="F511">
        <v>1900030272110</v>
      </c>
      <c r="H511" t="s">
        <v>98</v>
      </c>
      <c r="J511" t="s">
        <v>99</v>
      </c>
      <c r="K511" s="1">
        <v>44503</v>
      </c>
      <c r="L511" t="s">
        <v>86</v>
      </c>
      <c r="M511" s="2">
        <v>44503.554722222223</v>
      </c>
      <c r="N511" t="s">
        <v>74</v>
      </c>
      <c r="O511" t="s">
        <v>117</v>
      </c>
      <c r="R511" t="s">
        <v>8930</v>
      </c>
      <c r="S511" t="s">
        <v>8931</v>
      </c>
      <c r="U511" t="s">
        <v>77</v>
      </c>
      <c r="V511" t="s">
        <v>8932</v>
      </c>
      <c r="W511" t="s">
        <v>8933</v>
      </c>
      <c r="X511">
        <v>30008</v>
      </c>
      <c r="AG511" t="s">
        <v>8934</v>
      </c>
      <c r="AH511" t="s">
        <v>78</v>
      </c>
      <c r="AN511" t="s">
        <v>101</v>
      </c>
      <c r="AU511" s="2"/>
      <c r="BC511" s="2"/>
    </row>
    <row r="512" spans="1:63" x14ac:dyDescent="0.25">
      <c r="A512" t="s">
        <v>9071</v>
      </c>
      <c r="B512" t="s">
        <v>84</v>
      </c>
      <c r="C512" t="s">
        <v>9072</v>
      </c>
      <c r="E512" t="s">
        <v>9073</v>
      </c>
      <c r="F512">
        <v>1100019305205</v>
      </c>
      <c r="G512">
        <v>2200358602</v>
      </c>
      <c r="H512" t="s">
        <v>85</v>
      </c>
      <c r="J512" t="s">
        <v>104</v>
      </c>
      <c r="K512" s="1">
        <v>44503</v>
      </c>
      <c r="L512" t="s">
        <v>73</v>
      </c>
      <c r="M512" s="2">
        <v>44503.32068287037</v>
      </c>
      <c r="N512" t="s">
        <v>74</v>
      </c>
      <c r="O512" t="s">
        <v>125</v>
      </c>
      <c r="R512" t="s">
        <v>9074</v>
      </c>
      <c r="S512" t="s">
        <v>133</v>
      </c>
      <c r="U512" t="s">
        <v>79</v>
      </c>
      <c r="V512" t="s">
        <v>9075</v>
      </c>
      <c r="W512">
        <v>29146</v>
      </c>
      <c r="X512" t="s">
        <v>9076</v>
      </c>
      <c r="AA512" s="3">
        <v>187669669</v>
      </c>
      <c r="AC512">
        <v>8034</v>
      </c>
      <c r="AF512" t="s">
        <v>9077</v>
      </c>
      <c r="AG512" t="s">
        <v>9078</v>
      </c>
      <c r="AH512" t="s">
        <v>101</v>
      </c>
      <c r="AK512" t="s">
        <v>9079</v>
      </c>
      <c r="AN512" t="s">
        <v>101</v>
      </c>
      <c r="AV512" s="2"/>
      <c r="BC512" s="2"/>
    </row>
    <row r="513" spans="1:55" x14ac:dyDescent="0.25">
      <c r="A513" t="s">
        <v>9211</v>
      </c>
      <c r="B513" t="s">
        <v>189</v>
      </c>
      <c r="C513" t="s">
        <v>9212</v>
      </c>
      <c r="E513" t="s">
        <v>9213</v>
      </c>
      <c r="F513">
        <v>1591045287020</v>
      </c>
      <c r="G513">
        <v>1274460401</v>
      </c>
      <c r="H513" t="s">
        <v>85</v>
      </c>
      <c r="K513" s="1">
        <v>44503</v>
      </c>
      <c r="L513" t="s">
        <v>73</v>
      </c>
      <c r="M513" s="2">
        <v>44503.37740740741</v>
      </c>
      <c r="N513" t="s">
        <v>729</v>
      </c>
      <c r="O513" t="s">
        <v>220</v>
      </c>
      <c r="R513" t="s">
        <v>207</v>
      </c>
      <c r="V513" t="s">
        <v>9214</v>
      </c>
      <c r="AA513" t="s">
        <v>9215</v>
      </c>
      <c r="AU513" s="2"/>
      <c r="BC513" s="2"/>
    </row>
    <row r="514" spans="1:55" x14ac:dyDescent="0.25">
      <c r="A514" t="s">
        <v>9226</v>
      </c>
      <c r="B514" t="s">
        <v>189</v>
      </c>
      <c r="C514" t="s">
        <v>374</v>
      </c>
      <c r="E514" t="s">
        <v>375</v>
      </c>
      <c r="F514">
        <v>1591040658340</v>
      </c>
      <c r="G514">
        <v>1331594109</v>
      </c>
      <c r="H514" t="s">
        <v>85</v>
      </c>
      <c r="J514" t="s">
        <v>104</v>
      </c>
      <c r="K514" s="1">
        <v>44503</v>
      </c>
      <c r="L514" t="s">
        <v>73</v>
      </c>
      <c r="M514" s="2">
        <v>44503.448078703703</v>
      </c>
      <c r="N514" t="s">
        <v>74</v>
      </c>
      <c r="O514" t="s">
        <v>229</v>
      </c>
      <c r="R514" t="s">
        <v>9227</v>
      </c>
      <c r="S514" t="s">
        <v>139</v>
      </c>
      <c r="U514" t="s">
        <v>77</v>
      </c>
      <c r="V514" t="s">
        <v>9228</v>
      </c>
      <c r="W514" t="s">
        <v>9229</v>
      </c>
      <c r="AA514" t="s">
        <v>9230</v>
      </c>
      <c r="AC514" t="s">
        <v>588</v>
      </c>
      <c r="AF514" t="s">
        <v>9231</v>
      </c>
      <c r="AG514" s="4" t="s">
        <v>9232</v>
      </c>
      <c r="AH514" t="s">
        <v>78</v>
      </c>
      <c r="AK514" t="s">
        <v>9233</v>
      </c>
      <c r="AN514" t="s">
        <v>101</v>
      </c>
      <c r="AV514" s="2"/>
      <c r="BC514" s="2"/>
    </row>
    <row r="515" spans="1:55" x14ac:dyDescent="0.25">
      <c r="A515" t="s">
        <v>9259</v>
      </c>
      <c r="B515" t="s">
        <v>189</v>
      </c>
      <c r="C515" t="s">
        <v>9260</v>
      </c>
      <c r="E515" t="s">
        <v>9261</v>
      </c>
      <c r="F515">
        <v>1591020135649</v>
      </c>
      <c r="G515">
        <v>1332554304</v>
      </c>
      <c r="H515" t="s">
        <v>85</v>
      </c>
      <c r="K515" s="1">
        <v>44503</v>
      </c>
      <c r="L515" t="s">
        <v>73</v>
      </c>
      <c r="N515" t="s">
        <v>95</v>
      </c>
      <c r="O515" t="s">
        <v>164</v>
      </c>
      <c r="R515" t="s">
        <v>9262</v>
      </c>
      <c r="V515" t="s">
        <v>9263</v>
      </c>
      <c r="AA515" t="s">
        <v>9264</v>
      </c>
      <c r="AV515" s="2"/>
      <c r="BC515" s="2"/>
    </row>
    <row r="516" spans="1:55" x14ac:dyDescent="0.25">
      <c r="A516" t="s">
        <v>9358</v>
      </c>
      <c r="B516" t="s">
        <v>84</v>
      </c>
      <c r="C516" t="s">
        <v>3769</v>
      </c>
      <c r="E516" t="s">
        <v>3770</v>
      </c>
      <c r="F516">
        <v>1200040315823</v>
      </c>
      <c r="G516">
        <v>520164606</v>
      </c>
      <c r="H516" t="s">
        <v>149</v>
      </c>
      <c r="J516" t="s">
        <v>104</v>
      </c>
      <c r="K516" s="1">
        <v>44503</v>
      </c>
      <c r="L516" t="s">
        <v>73</v>
      </c>
      <c r="M516" s="2">
        <v>44503.386481481481</v>
      </c>
      <c r="N516" t="s">
        <v>74</v>
      </c>
      <c r="O516" t="s">
        <v>94</v>
      </c>
      <c r="R516" t="s">
        <v>9359</v>
      </c>
      <c r="S516" t="s">
        <v>9360</v>
      </c>
      <c r="U516" t="s">
        <v>77</v>
      </c>
      <c r="V516" t="s">
        <v>3771</v>
      </c>
      <c r="AA516" t="s">
        <v>3772</v>
      </c>
      <c r="AH516" t="s">
        <v>2934</v>
      </c>
      <c r="AN516" t="s">
        <v>101</v>
      </c>
      <c r="AO516" t="s">
        <v>101</v>
      </c>
      <c r="AU516" s="2"/>
      <c r="BC516" s="2"/>
    </row>
    <row r="517" spans="1:55" x14ac:dyDescent="0.25">
      <c r="A517" t="s">
        <v>9468</v>
      </c>
      <c r="B517" t="s">
        <v>110</v>
      </c>
      <c r="C517" t="s">
        <v>9469</v>
      </c>
      <c r="E517" t="s">
        <v>9470</v>
      </c>
      <c r="F517">
        <v>2000051834963</v>
      </c>
      <c r="G517">
        <v>9092906805</v>
      </c>
      <c r="H517" t="s">
        <v>85</v>
      </c>
      <c r="J517" t="s">
        <v>104</v>
      </c>
      <c r="K517" s="1">
        <v>44503</v>
      </c>
      <c r="L517" t="s">
        <v>73</v>
      </c>
      <c r="M517" s="2">
        <v>44503.343611111108</v>
      </c>
      <c r="N517" t="s">
        <v>74</v>
      </c>
      <c r="O517" t="s">
        <v>109</v>
      </c>
      <c r="R517" t="s">
        <v>992</v>
      </c>
      <c r="S517" t="s">
        <v>247</v>
      </c>
      <c r="U517" t="s">
        <v>77</v>
      </c>
      <c r="V517" t="s">
        <v>9471</v>
      </c>
      <c r="W517">
        <v>22228</v>
      </c>
      <c r="AA517" t="s">
        <v>9472</v>
      </c>
      <c r="AC517">
        <v>31188</v>
      </c>
      <c r="AF517" t="s">
        <v>9473</v>
      </c>
      <c r="AG517" t="s">
        <v>9474</v>
      </c>
      <c r="AH517" t="s">
        <v>101</v>
      </c>
      <c r="AK517" t="s">
        <v>9475</v>
      </c>
      <c r="AN517" t="s">
        <v>101</v>
      </c>
      <c r="BC517" s="2"/>
    </row>
    <row r="518" spans="1:55" x14ac:dyDescent="0.25">
      <c r="A518" t="s">
        <v>9556</v>
      </c>
      <c r="B518" t="s">
        <v>189</v>
      </c>
      <c r="C518" t="s">
        <v>9557</v>
      </c>
      <c r="E518" t="s">
        <v>9558</v>
      </c>
      <c r="F518">
        <v>1591013768569</v>
      </c>
      <c r="G518">
        <v>1265516008</v>
      </c>
      <c r="H518" t="s">
        <v>85</v>
      </c>
      <c r="J518" t="s">
        <v>104</v>
      </c>
      <c r="K518" s="1">
        <v>44503</v>
      </c>
      <c r="L518" t="s">
        <v>86</v>
      </c>
      <c r="M518" s="2">
        <v>44503.469687500001</v>
      </c>
      <c r="N518" t="s">
        <v>74</v>
      </c>
      <c r="O518" t="s">
        <v>251</v>
      </c>
      <c r="R518" t="s">
        <v>9559</v>
      </c>
      <c r="S518" t="s">
        <v>483</v>
      </c>
      <c r="U518" t="s">
        <v>77</v>
      </c>
      <c r="V518" t="s">
        <v>9560</v>
      </c>
      <c r="W518">
        <v>13797</v>
      </c>
      <c r="AA518" t="s">
        <v>9561</v>
      </c>
      <c r="AC518" t="s">
        <v>9562</v>
      </c>
      <c r="AF518" t="s">
        <v>9563</v>
      </c>
      <c r="AG518" s="4" t="s">
        <v>9564</v>
      </c>
      <c r="AH518" t="s">
        <v>78</v>
      </c>
      <c r="AK518" t="s">
        <v>9565</v>
      </c>
      <c r="AN518" t="s">
        <v>101</v>
      </c>
      <c r="BC518" s="2"/>
    </row>
    <row r="519" spans="1:55" x14ac:dyDescent="0.25">
      <c r="A519" t="s">
        <v>9580</v>
      </c>
      <c r="B519" t="s">
        <v>84</v>
      </c>
      <c r="C519" t="s">
        <v>9581</v>
      </c>
      <c r="E519" t="s">
        <v>9582</v>
      </c>
      <c r="F519">
        <v>1200037780153</v>
      </c>
      <c r="G519">
        <v>563172207</v>
      </c>
      <c r="H519" t="s">
        <v>85</v>
      </c>
      <c r="I519" t="s">
        <v>98</v>
      </c>
      <c r="J519" t="s">
        <v>99</v>
      </c>
      <c r="K519" s="1">
        <v>44503</v>
      </c>
      <c r="L519" t="s">
        <v>73</v>
      </c>
      <c r="M519" s="2">
        <v>44503.5465625</v>
      </c>
      <c r="N519" t="s">
        <v>74</v>
      </c>
      <c r="O519" t="s">
        <v>94</v>
      </c>
      <c r="R519" t="s">
        <v>9583</v>
      </c>
      <c r="S519" t="s">
        <v>9584</v>
      </c>
      <c r="U519" t="s">
        <v>77</v>
      </c>
      <c r="V519" t="s">
        <v>9585</v>
      </c>
      <c r="W519" t="s">
        <v>476</v>
      </c>
      <c r="AA519" t="s">
        <v>9586</v>
      </c>
      <c r="AG519" t="s">
        <v>9587</v>
      </c>
      <c r="AH519" t="s">
        <v>78</v>
      </c>
      <c r="AN519" t="s">
        <v>101</v>
      </c>
      <c r="AV519" s="2"/>
      <c r="BC519" s="2"/>
    </row>
    <row r="520" spans="1:55" x14ac:dyDescent="0.25">
      <c r="A520" t="s">
        <v>9709</v>
      </c>
      <c r="B520" t="s">
        <v>84</v>
      </c>
      <c r="C520" t="s">
        <v>9710</v>
      </c>
      <c r="E520" t="s">
        <v>9711</v>
      </c>
      <c r="F520">
        <v>2000023892255</v>
      </c>
      <c r="G520">
        <v>3968355103</v>
      </c>
      <c r="H520" t="s">
        <v>85</v>
      </c>
      <c r="J520" t="s">
        <v>104</v>
      </c>
      <c r="K520" s="1">
        <v>44503</v>
      </c>
      <c r="L520" t="s">
        <v>86</v>
      </c>
      <c r="M520" s="2">
        <v>44503.570879629631</v>
      </c>
      <c r="N520" t="s">
        <v>74</v>
      </c>
      <c r="O520" t="s">
        <v>109</v>
      </c>
      <c r="R520" t="s">
        <v>9712</v>
      </c>
      <c r="S520" t="s">
        <v>9713</v>
      </c>
      <c r="U520" t="s">
        <v>79</v>
      </c>
      <c r="V520" t="s">
        <v>9714</v>
      </c>
      <c r="W520">
        <v>39201</v>
      </c>
      <c r="X520">
        <v>65326</v>
      </c>
      <c r="AA520" s="3">
        <v>1659616596</v>
      </c>
      <c r="AC520" t="s">
        <v>9715</v>
      </c>
      <c r="AF520" t="s">
        <v>9716</v>
      </c>
      <c r="AG520" t="s">
        <v>9717</v>
      </c>
      <c r="AH520" t="s">
        <v>101</v>
      </c>
      <c r="AK520" t="s">
        <v>9718</v>
      </c>
      <c r="AN520" t="s">
        <v>101</v>
      </c>
      <c r="AU520" s="2"/>
      <c r="BC520" s="2"/>
    </row>
    <row r="521" spans="1:55" x14ac:dyDescent="0.25">
      <c r="A521" t="s">
        <v>10101</v>
      </c>
      <c r="B521" t="s">
        <v>159</v>
      </c>
      <c r="C521" t="s">
        <v>10102</v>
      </c>
      <c r="E521" t="s">
        <v>10103</v>
      </c>
      <c r="F521">
        <v>2200016861438</v>
      </c>
      <c r="G521">
        <v>8929207502</v>
      </c>
      <c r="H521" t="s">
        <v>85</v>
      </c>
      <c r="J521" t="s">
        <v>104</v>
      </c>
      <c r="K521" s="1">
        <v>44503</v>
      </c>
      <c r="L521" t="s">
        <v>73</v>
      </c>
      <c r="M521" s="2">
        <v>44503.376851851855</v>
      </c>
      <c r="N521" t="s">
        <v>74</v>
      </c>
      <c r="O521" t="s">
        <v>137</v>
      </c>
      <c r="R521" t="s">
        <v>10104</v>
      </c>
      <c r="S521" t="s">
        <v>186</v>
      </c>
      <c r="U521" t="s">
        <v>77</v>
      </c>
      <c r="V521" t="s">
        <v>10105</v>
      </c>
      <c r="W521">
        <v>67796</v>
      </c>
      <c r="AA521" t="s">
        <v>10106</v>
      </c>
      <c r="AC521">
        <v>14328</v>
      </c>
      <c r="AF521" t="s">
        <v>10107</v>
      </c>
      <c r="AG521" t="s">
        <v>10108</v>
      </c>
      <c r="AH521" t="s">
        <v>78</v>
      </c>
      <c r="AK521" t="s">
        <v>10109</v>
      </c>
      <c r="AN521" t="s">
        <v>121</v>
      </c>
      <c r="AU521" s="2"/>
      <c r="BC521" s="2"/>
    </row>
    <row r="522" spans="1:55" x14ac:dyDescent="0.25">
      <c r="A522" t="s">
        <v>10208</v>
      </c>
      <c r="B522" t="s">
        <v>159</v>
      </c>
      <c r="C522" t="s">
        <v>10209</v>
      </c>
      <c r="E522" t="s">
        <v>10210</v>
      </c>
      <c r="F522">
        <v>1900070295630</v>
      </c>
      <c r="G522">
        <v>9125483704</v>
      </c>
      <c r="H522" t="s">
        <v>85</v>
      </c>
      <c r="J522" t="s">
        <v>104</v>
      </c>
      <c r="K522" s="1">
        <v>44503</v>
      </c>
      <c r="L522" t="s">
        <v>73</v>
      </c>
      <c r="M522" s="2">
        <v>44503.409189814818</v>
      </c>
      <c r="N522" t="s">
        <v>74</v>
      </c>
      <c r="O522" t="s">
        <v>111</v>
      </c>
      <c r="R522" t="s">
        <v>992</v>
      </c>
      <c r="S522" t="s">
        <v>10211</v>
      </c>
      <c r="U522" t="s">
        <v>77</v>
      </c>
      <c r="V522" t="s">
        <v>10212</v>
      </c>
      <c r="W522">
        <v>85128</v>
      </c>
      <c r="AA522" t="s">
        <v>10213</v>
      </c>
      <c r="AC522">
        <v>10803</v>
      </c>
      <c r="AF522" t="s">
        <v>10214</v>
      </c>
      <c r="AG522" t="s">
        <v>10215</v>
      </c>
      <c r="AH522" t="s">
        <v>78</v>
      </c>
      <c r="AK522" t="s">
        <v>10216</v>
      </c>
      <c r="AN522" t="s">
        <v>78</v>
      </c>
      <c r="AV522" s="2"/>
      <c r="BC522" s="2"/>
    </row>
    <row r="523" spans="1:55" x14ac:dyDescent="0.25">
      <c r="A523" t="s">
        <v>10353</v>
      </c>
      <c r="B523" t="s">
        <v>189</v>
      </c>
      <c r="C523" t="s">
        <v>10354</v>
      </c>
      <c r="E523" t="s">
        <v>10355</v>
      </c>
      <c r="F523">
        <v>1591048879146</v>
      </c>
      <c r="G523">
        <v>1345229404</v>
      </c>
      <c r="H523" t="s">
        <v>85</v>
      </c>
      <c r="I523" t="s">
        <v>98</v>
      </c>
      <c r="J523" t="s">
        <v>99</v>
      </c>
      <c r="K523" s="1">
        <v>44503</v>
      </c>
      <c r="L523" t="s">
        <v>73</v>
      </c>
      <c r="M523" s="2">
        <v>44503.463425925926</v>
      </c>
      <c r="N523" t="s">
        <v>74</v>
      </c>
      <c r="O523" t="s">
        <v>232</v>
      </c>
      <c r="R523" t="s">
        <v>207</v>
      </c>
      <c r="S523" t="s">
        <v>10356</v>
      </c>
      <c r="U523" t="s">
        <v>77</v>
      </c>
      <c r="V523" t="s">
        <v>10357</v>
      </c>
      <c r="W523">
        <v>17568</v>
      </c>
      <c r="AA523" t="s">
        <v>10358</v>
      </c>
      <c r="AG523" s="4" t="s">
        <v>10359</v>
      </c>
      <c r="AH523" t="s">
        <v>78</v>
      </c>
      <c r="AN523" t="s">
        <v>101</v>
      </c>
      <c r="AU523" s="2"/>
      <c r="BC523" s="2"/>
    </row>
    <row r="524" spans="1:55" x14ac:dyDescent="0.25">
      <c r="A524" t="s">
        <v>10379</v>
      </c>
      <c r="B524" t="s">
        <v>189</v>
      </c>
      <c r="C524" t="s">
        <v>10380</v>
      </c>
      <c r="E524" t="s">
        <v>10381</v>
      </c>
      <c r="F524">
        <v>1591030837578</v>
      </c>
      <c r="G524">
        <v>1349960806</v>
      </c>
      <c r="H524" t="s">
        <v>85</v>
      </c>
      <c r="J524" t="s">
        <v>104</v>
      </c>
      <c r="K524" s="1">
        <v>44503</v>
      </c>
      <c r="L524" t="s">
        <v>73</v>
      </c>
      <c r="M524" s="2">
        <v>44503.450983796298</v>
      </c>
      <c r="N524" t="s">
        <v>74</v>
      </c>
      <c r="O524" t="s">
        <v>250</v>
      </c>
      <c r="R524" t="s">
        <v>207</v>
      </c>
      <c r="S524" t="s">
        <v>106</v>
      </c>
      <c r="U524" t="s">
        <v>77</v>
      </c>
      <c r="V524" s="4" t="s">
        <v>10382</v>
      </c>
      <c r="W524" t="s">
        <v>996</v>
      </c>
      <c r="AA524" t="s">
        <v>10383</v>
      </c>
      <c r="AC524" t="s">
        <v>10384</v>
      </c>
      <c r="AF524" t="s">
        <v>10385</v>
      </c>
      <c r="AG524" s="4" t="s">
        <v>10386</v>
      </c>
      <c r="AH524" t="s">
        <v>78</v>
      </c>
      <c r="AK524" t="s">
        <v>10387</v>
      </c>
      <c r="AN524" t="s">
        <v>101</v>
      </c>
      <c r="AU524" s="2"/>
      <c r="BC524" s="2"/>
    </row>
    <row r="525" spans="1:55" x14ac:dyDescent="0.25">
      <c r="A525" t="s">
        <v>10546</v>
      </c>
      <c r="B525" t="s">
        <v>110</v>
      </c>
      <c r="C525" t="s">
        <v>10547</v>
      </c>
      <c r="E525" t="s">
        <v>10548</v>
      </c>
      <c r="F525">
        <v>2200017535290</v>
      </c>
      <c r="G525">
        <v>4184471800</v>
      </c>
      <c r="H525" t="s">
        <v>85</v>
      </c>
      <c r="K525" s="1">
        <v>44503</v>
      </c>
      <c r="L525" t="s">
        <v>86</v>
      </c>
      <c r="N525" t="s">
        <v>700</v>
      </c>
      <c r="O525" t="s">
        <v>137</v>
      </c>
      <c r="R525" t="s">
        <v>992</v>
      </c>
      <c r="V525" t="s">
        <v>10549</v>
      </c>
      <c r="AA525">
        <v>3817613</v>
      </c>
      <c r="AU525" s="2"/>
      <c r="BC525" s="2"/>
    </row>
    <row r="526" spans="1:55" x14ac:dyDescent="0.25">
      <c r="A526" t="s">
        <v>10601</v>
      </c>
      <c r="B526" t="s">
        <v>84</v>
      </c>
      <c r="C526" t="s">
        <v>10602</v>
      </c>
      <c r="E526" t="s">
        <v>10603</v>
      </c>
      <c r="F526">
        <v>1580000253260</v>
      </c>
      <c r="G526">
        <v>7530323304</v>
      </c>
      <c r="H526" t="s">
        <v>85</v>
      </c>
      <c r="K526" s="1">
        <v>44503</v>
      </c>
      <c r="L526" t="s">
        <v>86</v>
      </c>
      <c r="M526" s="2">
        <v>44503.618958333333</v>
      </c>
      <c r="N526" t="s">
        <v>87</v>
      </c>
      <c r="O526" t="s">
        <v>277</v>
      </c>
      <c r="P526" t="s">
        <v>132</v>
      </c>
      <c r="Q526" t="s">
        <v>10604</v>
      </c>
      <c r="R526" t="s">
        <v>10605</v>
      </c>
      <c r="V526" s="4" t="s">
        <v>10606</v>
      </c>
      <c r="AA526" t="s">
        <v>10607</v>
      </c>
      <c r="AU526" s="2"/>
      <c r="BC526" s="2"/>
    </row>
    <row r="527" spans="1:55" x14ac:dyDescent="0.25">
      <c r="A527" t="s">
        <v>10616</v>
      </c>
      <c r="B527" t="s">
        <v>108</v>
      </c>
      <c r="C527" t="s">
        <v>10617</v>
      </c>
      <c r="E527" t="s">
        <v>10618</v>
      </c>
      <c r="F527">
        <v>1900046088661</v>
      </c>
      <c r="G527">
        <v>547535607</v>
      </c>
      <c r="H527" t="s">
        <v>85</v>
      </c>
      <c r="K527" s="1">
        <v>44503</v>
      </c>
      <c r="L527" t="s">
        <v>73</v>
      </c>
      <c r="N527" t="s">
        <v>700</v>
      </c>
      <c r="O527" t="s">
        <v>266</v>
      </c>
      <c r="R527" t="s">
        <v>10619</v>
      </c>
      <c r="V527" t="s">
        <v>10620</v>
      </c>
      <c r="AA527" t="s">
        <v>10621</v>
      </c>
      <c r="AU527" s="2"/>
      <c r="BC527" s="2"/>
    </row>
    <row r="528" spans="1:55" x14ac:dyDescent="0.25">
      <c r="A528" t="s">
        <v>10634</v>
      </c>
      <c r="B528" t="s">
        <v>189</v>
      </c>
      <c r="C528" t="s">
        <v>10635</v>
      </c>
      <c r="E528" t="s">
        <v>345</v>
      </c>
      <c r="F528">
        <v>1591047244214</v>
      </c>
      <c r="G528">
        <v>1289617709</v>
      </c>
      <c r="H528" t="s">
        <v>135</v>
      </c>
      <c r="J528" t="s">
        <v>99</v>
      </c>
      <c r="K528" s="1">
        <v>44503</v>
      </c>
      <c r="L528" t="s">
        <v>73</v>
      </c>
      <c r="M528" s="2">
        <v>44503.483310185184</v>
      </c>
      <c r="N528" t="s">
        <v>74</v>
      </c>
      <c r="O528" t="s">
        <v>162</v>
      </c>
      <c r="R528" t="s">
        <v>10636</v>
      </c>
      <c r="S528" t="s">
        <v>163</v>
      </c>
      <c r="U528" t="s">
        <v>79</v>
      </c>
      <c r="V528" t="s">
        <v>10637</v>
      </c>
      <c r="AA528" t="s">
        <v>10638</v>
      </c>
      <c r="AC528">
        <v>32697</v>
      </c>
      <c r="AF528" t="s">
        <v>10639</v>
      </c>
      <c r="AK528" t="s">
        <v>10640</v>
      </c>
      <c r="AV528" s="2"/>
      <c r="BC528" s="2"/>
    </row>
    <row r="529" spans="1:63" x14ac:dyDescent="0.25">
      <c r="A529" t="s">
        <v>10661</v>
      </c>
      <c r="B529" t="s">
        <v>110</v>
      </c>
      <c r="C529" t="s">
        <v>10662</v>
      </c>
      <c r="E529" t="s">
        <v>10663</v>
      </c>
      <c r="F529">
        <v>1200032188187</v>
      </c>
      <c r="G529">
        <v>513673401</v>
      </c>
      <c r="H529" t="s">
        <v>85</v>
      </c>
      <c r="K529" s="1">
        <v>44503</v>
      </c>
      <c r="L529" t="s">
        <v>73</v>
      </c>
      <c r="N529" t="s">
        <v>95</v>
      </c>
      <c r="O529" t="s">
        <v>92</v>
      </c>
      <c r="R529" t="s">
        <v>1062</v>
      </c>
      <c r="V529" t="s">
        <v>10664</v>
      </c>
      <c r="AA529">
        <v>948</v>
      </c>
      <c r="AU529" s="2"/>
      <c r="BC529" s="2"/>
    </row>
    <row r="530" spans="1:63" x14ac:dyDescent="0.25">
      <c r="A530" t="s">
        <v>10671</v>
      </c>
      <c r="B530" t="s">
        <v>84</v>
      </c>
      <c r="C530" t="s">
        <v>10672</v>
      </c>
      <c r="E530" t="s">
        <v>10673</v>
      </c>
      <c r="F530">
        <v>1100019632875</v>
      </c>
      <c r="G530">
        <v>2200685909</v>
      </c>
      <c r="H530" t="s">
        <v>85</v>
      </c>
      <c r="J530" t="s">
        <v>104</v>
      </c>
      <c r="K530" s="1">
        <v>44503</v>
      </c>
      <c r="L530" t="s">
        <v>73</v>
      </c>
      <c r="M530" s="2">
        <v>44503.452962962961</v>
      </c>
      <c r="N530" t="s">
        <v>74</v>
      </c>
      <c r="O530" t="s">
        <v>125</v>
      </c>
      <c r="R530" t="s">
        <v>10674</v>
      </c>
      <c r="S530" t="s">
        <v>339</v>
      </c>
      <c r="U530" t="s">
        <v>79</v>
      </c>
      <c r="V530" t="s">
        <v>10675</v>
      </c>
      <c r="W530">
        <v>78072</v>
      </c>
      <c r="AA530" s="3">
        <v>62988988</v>
      </c>
      <c r="AC530">
        <v>2437</v>
      </c>
      <c r="AF530" t="s">
        <v>10676</v>
      </c>
      <c r="AG530" t="s">
        <v>10677</v>
      </c>
      <c r="AH530" t="s">
        <v>101</v>
      </c>
      <c r="AK530" t="s">
        <v>10678</v>
      </c>
      <c r="AN530" t="s">
        <v>101</v>
      </c>
      <c r="BC530" s="2"/>
    </row>
    <row r="531" spans="1:63" x14ac:dyDescent="0.25">
      <c r="A531" t="s">
        <v>10797</v>
      </c>
      <c r="B531" t="s">
        <v>189</v>
      </c>
      <c r="C531" t="s">
        <v>10798</v>
      </c>
      <c r="E531" t="s">
        <v>10799</v>
      </c>
      <c r="F531">
        <v>2500020765079</v>
      </c>
      <c r="G531">
        <v>7824614407</v>
      </c>
      <c r="H531" t="s">
        <v>85</v>
      </c>
      <c r="I531" t="s">
        <v>98</v>
      </c>
      <c r="J531" t="s">
        <v>99</v>
      </c>
      <c r="K531" s="1">
        <v>44503</v>
      </c>
      <c r="L531" t="s">
        <v>73</v>
      </c>
      <c r="M531" s="2">
        <v>44503.367962962962</v>
      </c>
      <c r="N531" t="s">
        <v>74</v>
      </c>
      <c r="O531" t="s">
        <v>192</v>
      </c>
      <c r="R531" t="s">
        <v>10800</v>
      </c>
      <c r="S531" t="s">
        <v>10801</v>
      </c>
      <c r="U531" t="s">
        <v>77</v>
      </c>
      <c r="V531" s="4" t="s">
        <v>10802</v>
      </c>
      <c r="W531" t="s">
        <v>78</v>
      </c>
      <c r="AA531" t="s">
        <v>10803</v>
      </c>
      <c r="AG531" s="4" t="s">
        <v>10804</v>
      </c>
      <c r="AH531" t="s">
        <v>78</v>
      </c>
      <c r="AN531" t="s">
        <v>121</v>
      </c>
      <c r="AU531" s="2"/>
      <c r="BC531" s="2"/>
    </row>
    <row r="532" spans="1:63" x14ac:dyDescent="0.25">
      <c r="A532" t="s">
        <v>10857</v>
      </c>
      <c r="B532" t="s">
        <v>110</v>
      </c>
      <c r="C532" t="s">
        <v>10858</v>
      </c>
      <c r="E532" t="s">
        <v>10859</v>
      </c>
      <c r="F532">
        <v>1200060026662</v>
      </c>
      <c r="G532">
        <v>9181469300</v>
      </c>
      <c r="H532" t="s">
        <v>85</v>
      </c>
      <c r="J532" t="s">
        <v>104</v>
      </c>
      <c r="K532" s="1">
        <v>44503</v>
      </c>
      <c r="L532" t="s">
        <v>86</v>
      </c>
      <c r="M532" s="2">
        <v>44503.608703703707</v>
      </c>
      <c r="N532" t="s">
        <v>74</v>
      </c>
      <c r="O532" t="s">
        <v>127</v>
      </c>
      <c r="R532" t="s">
        <v>992</v>
      </c>
      <c r="S532" t="s">
        <v>425</v>
      </c>
      <c r="U532" t="s">
        <v>77</v>
      </c>
      <c r="V532" t="s">
        <v>10860</v>
      </c>
      <c r="W532">
        <v>95971</v>
      </c>
      <c r="AA532" t="s">
        <v>10861</v>
      </c>
      <c r="AC532" t="s">
        <v>10862</v>
      </c>
      <c r="AF532" t="s">
        <v>10863</v>
      </c>
      <c r="AG532" t="s">
        <v>10864</v>
      </c>
      <c r="AH532" t="s">
        <v>122</v>
      </c>
      <c r="AK532" t="s">
        <v>10865</v>
      </c>
      <c r="AN532" t="s">
        <v>101</v>
      </c>
      <c r="AV532" s="2"/>
      <c r="BC532" s="2"/>
    </row>
    <row r="533" spans="1:63" x14ac:dyDescent="0.25">
      <c r="A533" t="s">
        <v>10880</v>
      </c>
      <c r="B533" t="s">
        <v>108</v>
      </c>
      <c r="C533" t="s">
        <v>10881</v>
      </c>
      <c r="E533" t="s">
        <v>10882</v>
      </c>
      <c r="F533">
        <v>1200035808356</v>
      </c>
      <c r="H533" t="s">
        <v>98</v>
      </c>
      <c r="J533" t="s">
        <v>99</v>
      </c>
      <c r="K533" s="1">
        <v>44503</v>
      </c>
      <c r="L533" t="s">
        <v>73</v>
      </c>
      <c r="M533" s="2">
        <v>44503.328842592593</v>
      </c>
      <c r="N533" t="s">
        <v>74</v>
      </c>
      <c r="O533" t="s">
        <v>92</v>
      </c>
      <c r="R533" t="s">
        <v>10883</v>
      </c>
      <c r="S533" t="s">
        <v>426</v>
      </c>
      <c r="U533" t="s">
        <v>77</v>
      </c>
      <c r="V533" t="s">
        <v>10884</v>
      </c>
      <c r="W533">
        <v>45646</v>
      </c>
      <c r="AG533" t="s">
        <v>10885</v>
      </c>
      <c r="AH533" t="s">
        <v>78</v>
      </c>
      <c r="AN533" t="s">
        <v>101</v>
      </c>
      <c r="AU533" s="2"/>
      <c r="BC533" s="2"/>
      <c r="BK533" s="5"/>
    </row>
    <row r="534" spans="1:63" x14ac:dyDescent="0.25">
      <c r="A534" t="s">
        <v>11259</v>
      </c>
      <c r="B534" t="s">
        <v>84</v>
      </c>
      <c r="C534" t="s">
        <v>11260</v>
      </c>
      <c r="E534" t="s">
        <v>11261</v>
      </c>
      <c r="F534">
        <v>1591045570540</v>
      </c>
      <c r="G534">
        <v>8898865302</v>
      </c>
      <c r="H534" t="s">
        <v>85</v>
      </c>
      <c r="J534" t="s">
        <v>104</v>
      </c>
      <c r="K534" s="1">
        <v>44503</v>
      </c>
      <c r="L534" t="s">
        <v>73</v>
      </c>
      <c r="M534" s="2">
        <v>44503.457488425927</v>
      </c>
      <c r="N534" t="s">
        <v>74</v>
      </c>
      <c r="O534" t="s">
        <v>277</v>
      </c>
      <c r="R534" t="s">
        <v>11262</v>
      </c>
      <c r="S534" t="s">
        <v>313</v>
      </c>
      <c r="U534" t="s">
        <v>77</v>
      </c>
      <c r="V534" t="s">
        <v>11263</v>
      </c>
      <c r="W534">
        <v>1</v>
      </c>
      <c r="AA534" t="s">
        <v>11264</v>
      </c>
      <c r="AC534">
        <v>18441</v>
      </c>
      <c r="AF534" t="s">
        <v>11265</v>
      </c>
      <c r="AG534" s="4" t="s">
        <v>11266</v>
      </c>
      <c r="AH534" t="s">
        <v>78</v>
      </c>
      <c r="AK534" t="s">
        <v>11267</v>
      </c>
      <c r="AN534" t="s">
        <v>101</v>
      </c>
      <c r="AU534" s="2"/>
      <c r="BC534" s="2"/>
    </row>
    <row r="535" spans="1:63" x14ac:dyDescent="0.25">
      <c r="A535" t="s">
        <v>11398</v>
      </c>
      <c r="B535" t="s">
        <v>108</v>
      </c>
      <c r="C535" t="s">
        <v>11399</v>
      </c>
      <c r="E535" t="s">
        <v>11400</v>
      </c>
      <c r="F535">
        <v>2000016449844</v>
      </c>
      <c r="G535">
        <v>4032152803</v>
      </c>
      <c r="H535" t="s">
        <v>85</v>
      </c>
      <c r="I535" t="s">
        <v>98</v>
      </c>
      <c r="J535" t="s">
        <v>99</v>
      </c>
      <c r="K535" s="1">
        <v>44503</v>
      </c>
      <c r="L535" t="s">
        <v>86</v>
      </c>
      <c r="M535" s="2">
        <v>44503.636469907404</v>
      </c>
      <c r="N535" t="s">
        <v>74</v>
      </c>
      <c r="O535" t="s">
        <v>111</v>
      </c>
      <c r="R535" t="e">
        <f>441428653979/ located outside / Standard rate/ Single phase/ parking ok/ Trainee ok/ id ok , not-applicable</f>
        <v>#NAME?</v>
      </c>
      <c r="S535" t="s">
        <v>11401</v>
      </c>
      <c r="U535" t="s">
        <v>77</v>
      </c>
      <c r="V535" t="s">
        <v>11402</v>
      </c>
      <c r="W535" t="s">
        <v>11403</v>
      </c>
      <c r="AA535">
        <v>4012762</v>
      </c>
      <c r="AG535" t="s">
        <v>11404</v>
      </c>
      <c r="AH535" t="s">
        <v>78</v>
      </c>
      <c r="AN535" t="s">
        <v>78</v>
      </c>
      <c r="AU535" s="2"/>
      <c r="BC535" s="2"/>
    </row>
    <row r="536" spans="1:63" x14ac:dyDescent="0.25">
      <c r="A536" t="s">
        <v>11525</v>
      </c>
      <c r="B536" t="s">
        <v>110</v>
      </c>
      <c r="C536" t="s">
        <v>11526</v>
      </c>
      <c r="E536" t="s">
        <v>11527</v>
      </c>
      <c r="F536">
        <v>1900049254409</v>
      </c>
      <c r="H536" t="s">
        <v>157</v>
      </c>
      <c r="J536" t="s">
        <v>99</v>
      </c>
      <c r="K536" s="1">
        <v>44503</v>
      </c>
      <c r="L536" t="s">
        <v>73</v>
      </c>
      <c r="M536" s="2">
        <v>44503.479479166665</v>
      </c>
      <c r="N536" t="s">
        <v>74</v>
      </c>
      <c r="O536" t="s">
        <v>117</v>
      </c>
      <c r="R536" t="s">
        <v>11528</v>
      </c>
      <c r="S536" t="s">
        <v>11529</v>
      </c>
      <c r="U536" t="s">
        <v>77</v>
      </c>
      <c r="V536" t="s">
        <v>11530</v>
      </c>
      <c r="AH536" t="s">
        <v>78</v>
      </c>
      <c r="AN536" t="s">
        <v>101</v>
      </c>
      <c r="AU536" s="2"/>
      <c r="BC536" s="2"/>
      <c r="BK536" s="5"/>
    </row>
    <row r="537" spans="1:63" x14ac:dyDescent="0.25">
      <c r="A537" t="s">
        <v>11734</v>
      </c>
      <c r="B537" t="s">
        <v>189</v>
      </c>
      <c r="C537" t="s">
        <v>11735</v>
      </c>
      <c r="E537" t="s">
        <v>11736</v>
      </c>
      <c r="F537">
        <v>1591013942730</v>
      </c>
      <c r="G537">
        <v>1275004009</v>
      </c>
      <c r="H537" t="s">
        <v>85</v>
      </c>
      <c r="J537" t="s">
        <v>104</v>
      </c>
      <c r="K537" s="1">
        <v>44503</v>
      </c>
      <c r="L537" t="s">
        <v>73</v>
      </c>
      <c r="M537" s="2">
        <v>44503.487835648149</v>
      </c>
      <c r="N537" t="s">
        <v>74</v>
      </c>
      <c r="O537" t="s">
        <v>192</v>
      </c>
      <c r="R537" t="s">
        <v>207</v>
      </c>
      <c r="S537" t="s">
        <v>193</v>
      </c>
      <c r="U537" t="s">
        <v>77</v>
      </c>
      <c r="V537" t="s">
        <v>11737</v>
      </c>
      <c r="W537">
        <v>21047</v>
      </c>
      <c r="AA537" t="s">
        <v>11738</v>
      </c>
      <c r="AC537" t="s">
        <v>407</v>
      </c>
      <c r="AF537" t="s">
        <v>11739</v>
      </c>
      <c r="AG537" s="4" t="s">
        <v>11740</v>
      </c>
      <c r="AH537" t="s">
        <v>78</v>
      </c>
      <c r="AK537" t="s">
        <v>11741</v>
      </c>
      <c r="AN537" t="s">
        <v>121</v>
      </c>
      <c r="AU537" s="2"/>
      <c r="BC537" s="2"/>
      <c r="BK537" s="5"/>
    </row>
    <row r="538" spans="1:63" x14ac:dyDescent="0.25">
      <c r="A538" t="s">
        <v>11793</v>
      </c>
      <c r="B538" t="s">
        <v>84</v>
      </c>
      <c r="C538" t="s">
        <v>11794</v>
      </c>
      <c r="E538" t="s">
        <v>11795</v>
      </c>
      <c r="F538">
        <v>1100019086288</v>
      </c>
      <c r="G538">
        <v>2203336001</v>
      </c>
      <c r="H538" t="s">
        <v>85</v>
      </c>
      <c r="J538" t="s">
        <v>104</v>
      </c>
      <c r="K538" s="1">
        <v>44503</v>
      </c>
      <c r="L538" t="s">
        <v>86</v>
      </c>
      <c r="M538" s="2">
        <v>44503.568703703706</v>
      </c>
      <c r="N538" t="s">
        <v>74</v>
      </c>
      <c r="O538" t="s">
        <v>125</v>
      </c>
      <c r="R538" t="s">
        <v>231</v>
      </c>
      <c r="S538" t="s">
        <v>133</v>
      </c>
      <c r="U538" t="s">
        <v>77</v>
      </c>
      <c r="V538" t="s">
        <v>11796</v>
      </c>
      <c r="W538">
        <v>27231</v>
      </c>
      <c r="X538" t="s">
        <v>11797</v>
      </c>
      <c r="AA538" t="s">
        <v>11798</v>
      </c>
      <c r="AC538">
        <v>21552</v>
      </c>
      <c r="AF538" t="s">
        <v>11799</v>
      </c>
      <c r="AG538" t="s">
        <v>11800</v>
      </c>
      <c r="AH538" t="s">
        <v>101</v>
      </c>
      <c r="AK538" t="s">
        <v>11801</v>
      </c>
      <c r="AN538" t="s">
        <v>101</v>
      </c>
      <c r="AU538" s="2"/>
      <c r="BC538" s="2"/>
      <c r="BK538" s="5"/>
    </row>
    <row r="539" spans="1:63" x14ac:dyDescent="0.25">
      <c r="A539" t="s">
        <v>11821</v>
      </c>
      <c r="B539" t="s">
        <v>159</v>
      </c>
      <c r="C539" t="s">
        <v>11822</v>
      </c>
      <c r="E539" t="s">
        <v>11823</v>
      </c>
      <c r="F539">
        <v>2000006937426</v>
      </c>
      <c r="H539" t="s">
        <v>98</v>
      </c>
      <c r="J539" t="s">
        <v>99</v>
      </c>
      <c r="K539" s="1">
        <v>44503</v>
      </c>
      <c r="L539" t="s">
        <v>73</v>
      </c>
      <c r="M539" s="2">
        <v>44503.471550925926</v>
      </c>
      <c r="N539" t="s">
        <v>74</v>
      </c>
      <c r="O539" t="s">
        <v>107</v>
      </c>
      <c r="R539" t="s">
        <v>11824</v>
      </c>
      <c r="S539" t="s">
        <v>11825</v>
      </c>
      <c r="U539" t="s">
        <v>77</v>
      </c>
      <c r="V539" t="s">
        <v>11826</v>
      </c>
      <c r="W539">
        <v>1</v>
      </c>
      <c r="AG539" t="s">
        <v>11827</v>
      </c>
      <c r="AH539" t="s">
        <v>101</v>
      </c>
      <c r="AN539" t="s">
        <v>101</v>
      </c>
      <c r="AU539" s="2"/>
      <c r="BC539" s="2"/>
    </row>
    <row r="540" spans="1:63" x14ac:dyDescent="0.25">
      <c r="A540" t="s">
        <v>12049</v>
      </c>
      <c r="B540" t="s">
        <v>108</v>
      </c>
      <c r="C540" t="s">
        <v>12050</v>
      </c>
      <c r="E540" t="s">
        <v>12051</v>
      </c>
      <c r="F540">
        <v>1591025208335</v>
      </c>
      <c r="H540" t="s">
        <v>157</v>
      </c>
      <c r="J540" t="s">
        <v>99</v>
      </c>
      <c r="K540" s="1">
        <v>44503</v>
      </c>
      <c r="L540" t="s">
        <v>86</v>
      </c>
      <c r="M540" s="2">
        <v>44503.591527777775</v>
      </c>
      <c r="N540" t="s">
        <v>74</v>
      </c>
      <c r="O540" t="s">
        <v>218</v>
      </c>
      <c r="R540" t="s">
        <v>12052</v>
      </c>
      <c r="S540" t="s">
        <v>120</v>
      </c>
      <c r="U540" t="s">
        <v>79</v>
      </c>
      <c r="V540" t="s">
        <v>12053</v>
      </c>
      <c r="AH540" t="s">
        <v>12054</v>
      </c>
      <c r="AN540" t="s">
        <v>121</v>
      </c>
      <c r="AV540" s="2"/>
      <c r="BC540" s="2"/>
      <c r="BK540" s="5"/>
    </row>
    <row r="541" spans="1:63" x14ac:dyDescent="0.25">
      <c r="A541" t="s">
        <v>12056</v>
      </c>
      <c r="B541" t="s">
        <v>108</v>
      </c>
      <c r="C541" t="s">
        <v>12057</v>
      </c>
      <c r="E541" t="s">
        <v>12058</v>
      </c>
      <c r="F541">
        <v>1591040314887</v>
      </c>
      <c r="G541">
        <v>1261684301</v>
      </c>
      <c r="H541" t="s">
        <v>130</v>
      </c>
      <c r="K541" s="1">
        <v>44503</v>
      </c>
      <c r="L541" t="s">
        <v>73</v>
      </c>
      <c r="M541" s="2">
        <v>44503.409837962965</v>
      </c>
      <c r="N541" t="s">
        <v>74</v>
      </c>
      <c r="O541" t="s">
        <v>240</v>
      </c>
      <c r="R541" t="s">
        <v>12059</v>
      </c>
      <c r="S541" t="s">
        <v>12060</v>
      </c>
      <c r="U541" t="s">
        <v>77</v>
      </c>
      <c r="V541" t="s">
        <v>12061</v>
      </c>
      <c r="AA541" t="s">
        <v>12062</v>
      </c>
      <c r="AU541" s="2"/>
      <c r="BC541" s="2"/>
      <c r="BK541" s="5"/>
    </row>
    <row r="542" spans="1:63" x14ac:dyDescent="0.25">
      <c r="A542" t="s">
        <v>12105</v>
      </c>
      <c r="B542" t="s">
        <v>226</v>
      </c>
      <c r="C542" t="s">
        <v>12106</v>
      </c>
      <c r="E542" t="s">
        <v>12107</v>
      </c>
      <c r="F542">
        <v>2000013882472</v>
      </c>
      <c r="H542" t="s">
        <v>98</v>
      </c>
      <c r="J542" t="s">
        <v>99</v>
      </c>
      <c r="K542" s="1">
        <v>44503</v>
      </c>
      <c r="L542" t="s">
        <v>73</v>
      </c>
      <c r="M542" s="2">
        <v>44503.421400462961</v>
      </c>
      <c r="N542" t="s">
        <v>74</v>
      </c>
      <c r="O542" t="s">
        <v>109</v>
      </c>
      <c r="R542" t="s">
        <v>12108</v>
      </c>
      <c r="S542" t="s">
        <v>247</v>
      </c>
      <c r="U542" t="s">
        <v>77</v>
      </c>
      <c r="V542" t="s">
        <v>12109</v>
      </c>
      <c r="W542">
        <v>31967</v>
      </c>
      <c r="X542">
        <v>11613</v>
      </c>
      <c r="AG542" t="s">
        <v>12110</v>
      </c>
      <c r="AH542" t="s">
        <v>101</v>
      </c>
      <c r="AN542" t="s">
        <v>101</v>
      </c>
      <c r="AU542" s="2"/>
      <c r="BC542" s="2"/>
      <c r="BK542" s="5"/>
    </row>
    <row r="543" spans="1:63" x14ac:dyDescent="0.25">
      <c r="A543" t="s">
        <v>12126</v>
      </c>
      <c r="B543" t="s">
        <v>84</v>
      </c>
      <c r="C543" t="s">
        <v>12127</v>
      </c>
      <c r="E543" t="s">
        <v>12128</v>
      </c>
      <c r="F543">
        <v>1591020901669</v>
      </c>
      <c r="G543">
        <v>1267533804</v>
      </c>
      <c r="H543" t="s">
        <v>85</v>
      </c>
      <c r="K543" s="1">
        <v>44503</v>
      </c>
      <c r="L543" t="s">
        <v>73</v>
      </c>
      <c r="M543" s="2">
        <v>44503.537222222221</v>
      </c>
      <c r="N543" t="s">
        <v>87</v>
      </c>
      <c r="O543" t="s">
        <v>220</v>
      </c>
      <c r="Q543" t="s">
        <v>12129</v>
      </c>
      <c r="R543" t="s">
        <v>12130</v>
      </c>
      <c r="V543" t="s">
        <v>12131</v>
      </c>
      <c r="AA543">
        <v>24572</v>
      </c>
      <c r="AU543" s="2"/>
      <c r="BC543" s="2"/>
      <c r="BK543" s="5"/>
    </row>
    <row r="544" spans="1:63" x14ac:dyDescent="0.25">
      <c r="A544" t="s">
        <v>12227</v>
      </c>
      <c r="B544" t="s">
        <v>108</v>
      </c>
      <c r="C544" t="s">
        <v>3815</v>
      </c>
      <c r="E544" t="s">
        <v>939</v>
      </c>
      <c r="F544">
        <v>2000012379510</v>
      </c>
      <c r="G544">
        <v>4269759304</v>
      </c>
      <c r="H544" t="s">
        <v>130</v>
      </c>
      <c r="K544" s="1">
        <v>44503</v>
      </c>
      <c r="L544" t="s">
        <v>73</v>
      </c>
      <c r="M544" s="2">
        <v>44503.523993055554</v>
      </c>
      <c r="N544" t="s">
        <v>74</v>
      </c>
      <c r="O544" t="s">
        <v>145</v>
      </c>
      <c r="R544" t="s">
        <v>12228</v>
      </c>
      <c r="S544" t="s">
        <v>12229</v>
      </c>
      <c r="U544" t="s">
        <v>77</v>
      </c>
      <c r="V544" t="s">
        <v>1710</v>
      </c>
      <c r="AU544" s="2"/>
      <c r="BC544" s="2"/>
      <c r="BK544" s="5"/>
    </row>
    <row r="545" spans="1:63" x14ac:dyDescent="0.25">
      <c r="A545" t="s">
        <v>12333</v>
      </c>
      <c r="B545" t="s">
        <v>189</v>
      </c>
      <c r="C545" t="s">
        <v>12334</v>
      </c>
      <c r="E545" t="s">
        <v>12335</v>
      </c>
      <c r="F545">
        <v>1580001089168</v>
      </c>
      <c r="G545">
        <v>7601358901</v>
      </c>
      <c r="H545" t="s">
        <v>85</v>
      </c>
      <c r="K545" s="1">
        <v>44503</v>
      </c>
      <c r="L545" t="s">
        <v>86</v>
      </c>
      <c r="M545" s="2">
        <v>44503.557349537034</v>
      </c>
      <c r="N545" t="s">
        <v>87</v>
      </c>
      <c r="O545" t="s">
        <v>240</v>
      </c>
      <c r="P545" t="s">
        <v>498</v>
      </c>
      <c r="Q545" t="s">
        <v>12336</v>
      </c>
      <c r="R545" t="s">
        <v>207</v>
      </c>
      <c r="V545" t="s">
        <v>12337</v>
      </c>
      <c r="AA545">
        <v>45061</v>
      </c>
      <c r="AV545" s="2"/>
      <c r="BC545" s="2"/>
    </row>
    <row r="546" spans="1:63" x14ac:dyDescent="0.25">
      <c r="A546" t="s">
        <v>12348</v>
      </c>
      <c r="B546" t="s">
        <v>189</v>
      </c>
      <c r="C546" t="s">
        <v>12349</v>
      </c>
      <c r="E546" t="s">
        <v>319</v>
      </c>
      <c r="F546">
        <v>1591047365902</v>
      </c>
      <c r="G546">
        <v>1273326403</v>
      </c>
      <c r="H546" t="s">
        <v>85</v>
      </c>
      <c r="K546" s="1">
        <v>44503</v>
      </c>
      <c r="L546" t="s">
        <v>86</v>
      </c>
      <c r="M546" s="2">
        <v>44504.692777777775</v>
      </c>
      <c r="N546" t="s">
        <v>87</v>
      </c>
      <c r="O546" t="s">
        <v>220</v>
      </c>
      <c r="P546" t="s">
        <v>262</v>
      </c>
      <c r="Q546" t="s">
        <v>12350</v>
      </c>
      <c r="R546" t="s">
        <v>12351</v>
      </c>
      <c r="V546" t="s">
        <v>12352</v>
      </c>
      <c r="AA546" t="s">
        <v>12353</v>
      </c>
      <c r="AU546" s="2"/>
      <c r="BC546" s="2"/>
    </row>
    <row r="547" spans="1:63" x14ac:dyDescent="0.25">
      <c r="A547" t="s">
        <v>12570</v>
      </c>
      <c r="B547" t="s">
        <v>189</v>
      </c>
      <c r="C547" t="s">
        <v>12571</v>
      </c>
      <c r="E547" t="s">
        <v>1780</v>
      </c>
      <c r="F547">
        <v>1591034132170</v>
      </c>
      <c r="G547">
        <v>1250465704</v>
      </c>
      <c r="H547" t="s">
        <v>85</v>
      </c>
      <c r="J547" t="s">
        <v>104</v>
      </c>
      <c r="K547" s="1">
        <v>44503</v>
      </c>
      <c r="L547" t="s">
        <v>73</v>
      </c>
      <c r="M547" s="2">
        <v>44503.449513888889</v>
      </c>
      <c r="N547" t="s">
        <v>74</v>
      </c>
      <c r="O547" t="s">
        <v>255</v>
      </c>
      <c r="R547" t="s">
        <v>556</v>
      </c>
      <c r="S547" t="s">
        <v>12572</v>
      </c>
      <c r="U547" t="s">
        <v>77</v>
      </c>
      <c r="V547" t="s">
        <v>12573</v>
      </c>
      <c r="W547" t="s">
        <v>121</v>
      </c>
      <c r="AA547" t="s">
        <v>12574</v>
      </c>
      <c r="AC547" t="s">
        <v>369</v>
      </c>
      <c r="AF547" t="s">
        <v>12575</v>
      </c>
      <c r="AG547" t="s">
        <v>12576</v>
      </c>
      <c r="AH547" t="s">
        <v>78</v>
      </c>
      <c r="AK547" t="s">
        <v>12577</v>
      </c>
      <c r="AN547" t="s">
        <v>121</v>
      </c>
      <c r="AV547" s="2"/>
      <c r="BC547" s="2"/>
      <c r="BK547" s="5"/>
    </row>
    <row r="548" spans="1:63" x14ac:dyDescent="0.25">
      <c r="A548" t="s">
        <v>12658</v>
      </c>
      <c r="B548" t="s">
        <v>189</v>
      </c>
      <c r="C548" t="s">
        <v>2806</v>
      </c>
      <c r="E548" t="s">
        <v>2807</v>
      </c>
      <c r="F548">
        <v>1591028258161</v>
      </c>
      <c r="G548">
        <v>1354108707</v>
      </c>
      <c r="H548" t="s">
        <v>149</v>
      </c>
      <c r="J548" t="s">
        <v>104</v>
      </c>
      <c r="K548" s="1">
        <v>44503</v>
      </c>
      <c r="L548" t="s">
        <v>86</v>
      </c>
      <c r="M548" s="2">
        <v>44503.610879629632</v>
      </c>
      <c r="N548" t="s">
        <v>74</v>
      </c>
      <c r="O548" t="s">
        <v>250</v>
      </c>
      <c r="R548" t="s">
        <v>12659</v>
      </c>
      <c r="S548" t="s">
        <v>12660</v>
      </c>
      <c r="U548" t="s">
        <v>77</v>
      </c>
      <c r="V548" s="4" t="s">
        <v>2808</v>
      </c>
      <c r="AA548">
        <v>427265</v>
      </c>
      <c r="AH548" t="s">
        <v>12661</v>
      </c>
      <c r="AN548" t="s">
        <v>101</v>
      </c>
      <c r="AO548" t="s">
        <v>101</v>
      </c>
      <c r="AU548" s="2"/>
      <c r="BC548" s="2"/>
      <c r="BK548" s="5"/>
    </row>
    <row r="549" spans="1:63" x14ac:dyDescent="0.25">
      <c r="A549" t="s">
        <v>12762</v>
      </c>
      <c r="B549" t="s">
        <v>189</v>
      </c>
      <c r="C549" t="s">
        <v>5155</v>
      </c>
      <c r="E549" t="s">
        <v>5156</v>
      </c>
      <c r="F549">
        <v>1591029446727</v>
      </c>
      <c r="G549">
        <v>1344824907</v>
      </c>
      <c r="H549" t="s">
        <v>149</v>
      </c>
      <c r="J549" t="s">
        <v>104</v>
      </c>
      <c r="K549" s="1">
        <v>44503</v>
      </c>
      <c r="L549" t="s">
        <v>86</v>
      </c>
      <c r="M549" s="2">
        <v>44503.512650462966</v>
      </c>
      <c r="N549" t="s">
        <v>74</v>
      </c>
      <c r="O549" t="s">
        <v>164</v>
      </c>
      <c r="R549" t="s">
        <v>536</v>
      </c>
      <c r="S549" t="s">
        <v>12763</v>
      </c>
      <c r="U549" t="s">
        <v>77</v>
      </c>
      <c r="V549" t="s">
        <v>5157</v>
      </c>
      <c r="AA549" t="s">
        <v>5158</v>
      </c>
      <c r="AH549" t="s">
        <v>78</v>
      </c>
      <c r="AN549" t="s">
        <v>101</v>
      </c>
      <c r="AO549" t="s">
        <v>101</v>
      </c>
      <c r="AU549" s="2"/>
      <c r="BC549" s="2"/>
      <c r="BK549" s="5"/>
    </row>
    <row r="550" spans="1:63" x14ac:dyDescent="0.25">
      <c r="A550" t="s">
        <v>12765</v>
      </c>
      <c r="B550" t="s">
        <v>189</v>
      </c>
      <c r="C550" t="s">
        <v>12766</v>
      </c>
      <c r="E550" t="s">
        <v>12767</v>
      </c>
      <c r="F550">
        <v>2700005240648</v>
      </c>
      <c r="G550">
        <v>7662752610</v>
      </c>
      <c r="H550" t="s">
        <v>85</v>
      </c>
      <c r="K550" s="1">
        <v>44503</v>
      </c>
      <c r="L550" t="s">
        <v>73</v>
      </c>
      <c r="N550" t="s">
        <v>95</v>
      </c>
      <c r="O550" t="s">
        <v>255</v>
      </c>
      <c r="R550" t="s">
        <v>12768</v>
      </c>
      <c r="V550" t="s">
        <v>12769</v>
      </c>
      <c r="AA550" t="s">
        <v>12770</v>
      </c>
      <c r="AU550" s="2"/>
      <c r="BC550" s="2"/>
      <c r="BK550" s="5"/>
    </row>
    <row r="551" spans="1:63" x14ac:dyDescent="0.25">
      <c r="A551" t="s">
        <v>12855</v>
      </c>
      <c r="B551" t="s">
        <v>189</v>
      </c>
      <c r="C551" t="s">
        <v>12856</v>
      </c>
      <c r="E551" t="s">
        <v>12857</v>
      </c>
      <c r="F551">
        <v>1591037450375</v>
      </c>
      <c r="H551" t="s">
        <v>157</v>
      </c>
      <c r="J551" t="s">
        <v>99</v>
      </c>
      <c r="K551" s="1">
        <v>44503</v>
      </c>
      <c r="L551" t="s">
        <v>73</v>
      </c>
      <c r="M551" s="2">
        <v>44503.442928240744</v>
      </c>
      <c r="N551" t="s">
        <v>74</v>
      </c>
      <c r="O551" t="s">
        <v>190</v>
      </c>
      <c r="R551" t="s">
        <v>12858</v>
      </c>
      <c r="S551" t="s">
        <v>12859</v>
      </c>
      <c r="U551" t="s">
        <v>79</v>
      </c>
      <c r="V551" t="s">
        <v>12860</v>
      </c>
      <c r="AH551" t="s">
        <v>12861</v>
      </c>
      <c r="AN551" t="s">
        <v>101</v>
      </c>
      <c r="AU551" s="2"/>
      <c r="BC551" s="2"/>
    </row>
    <row r="552" spans="1:63" x14ac:dyDescent="0.25">
      <c r="A552" t="s">
        <v>12899</v>
      </c>
      <c r="B552" t="s">
        <v>189</v>
      </c>
      <c r="C552" t="s">
        <v>12900</v>
      </c>
      <c r="E552" t="s">
        <v>12901</v>
      </c>
      <c r="F552">
        <v>1591058921520</v>
      </c>
      <c r="G552">
        <v>1278762303</v>
      </c>
      <c r="H552" t="s">
        <v>85</v>
      </c>
      <c r="J552" t="s">
        <v>104</v>
      </c>
      <c r="K552" s="1">
        <v>44503</v>
      </c>
      <c r="L552" t="s">
        <v>73</v>
      </c>
      <c r="M552" s="2">
        <v>44503.412847222222</v>
      </c>
      <c r="N552" t="s">
        <v>74</v>
      </c>
      <c r="O552" t="s">
        <v>191</v>
      </c>
      <c r="R552" t="s">
        <v>12902</v>
      </c>
      <c r="S552" t="s">
        <v>12903</v>
      </c>
      <c r="U552" t="s">
        <v>77</v>
      </c>
      <c r="V552" t="s">
        <v>12904</v>
      </c>
      <c r="W552">
        <v>25304</v>
      </c>
      <c r="AA552" t="s">
        <v>12905</v>
      </c>
      <c r="AC552" t="s">
        <v>10557</v>
      </c>
      <c r="AF552" t="s">
        <v>12906</v>
      </c>
      <c r="AG552" s="4" t="s">
        <v>12907</v>
      </c>
      <c r="AH552" t="s">
        <v>78</v>
      </c>
      <c r="AK552" t="s">
        <v>12908</v>
      </c>
      <c r="AU552" s="2"/>
      <c r="BC552" s="2"/>
    </row>
    <row r="553" spans="1:63" x14ac:dyDescent="0.25">
      <c r="A553" t="s">
        <v>12948</v>
      </c>
      <c r="B553" t="s">
        <v>189</v>
      </c>
      <c r="C553" t="s">
        <v>12949</v>
      </c>
      <c r="E553" t="s">
        <v>12950</v>
      </c>
      <c r="F553">
        <v>1591053957986</v>
      </c>
      <c r="G553">
        <v>1264745703</v>
      </c>
      <c r="H553" t="s">
        <v>85</v>
      </c>
      <c r="J553" t="s">
        <v>104</v>
      </c>
      <c r="K553" s="1">
        <v>44503</v>
      </c>
      <c r="L553" t="s">
        <v>73</v>
      </c>
      <c r="M553" s="2">
        <v>44503.343391203707</v>
      </c>
      <c r="N553" t="s">
        <v>74</v>
      </c>
      <c r="O553" t="s">
        <v>218</v>
      </c>
      <c r="R553" t="s">
        <v>207</v>
      </c>
      <c r="S553" t="s">
        <v>120</v>
      </c>
      <c r="U553" t="s">
        <v>77</v>
      </c>
      <c r="V553" t="s">
        <v>12951</v>
      </c>
      <c r="W553" t="s">
        <v>12952</v>
      </c>
      <c r="AA553" t="s">
        <v>12953</v>
      </c>
      <c r="AC553" t="s">
        <v>5290</v>
      </c>
      <c r="AF553" t="s">
        <v>12954</v>
      </c>
      <c r="AG553" s="4" t="s">
        <v>12955</v>
      </c>
      <c r="AH553" t="s">
        <v>78</v>
      </c>
      <c r="AK553" t="s">
        <v>12956</v>
      </c>
      <c r="AN553" t="s">
        <v>121</v>
      </c>
      <c r="AU553" s="2"/>
      <c r="BC553" s="2"/>
    </row>
    <row r="554" spans="1:63" x14ac:dyDescent="0.25">
      <c r="A554" t="s">
        <v>12990</v>
      </c>
      <c r="B554" t="s">
        <v>189</v>
      </c>
      <c r="C554" t="s">
        <v>1811</v>
      </c>
      <c r="E554" t="s">
        <v>1812</v>
      </c>
      <c r="F554">
        <v>1591059873170</v>
      </c>
      <c r="G554">
        <v>1286422308</v>
      </c>
      <c r="H554" t="s">
        <v>149</v>
      </c>
      <c r="J554" t="s">
        <v>104</v>
      </c>
      <c r="K554" s="1">
        <v>44503</v>
      </c>
      <c r="L554" t="s">
        <v>73</v>
      </c>
      <c r="M554" s="2">
        <v>44503.463865740741</v>
      </c>
      <c r="N554" t="s">
        <v>74</v>
      </c>
      <c r="O554" t="s">
        <v>162</v>
      </c>
      <c r="R554" t="s">
        <v>12991</v>
      </c>
      <c r="S554" t="s">
        <v>120</v>
      </c>
      <c r="U554" t="s">
        <v>79</v>
      </c>
      <c r="V554" t="s">
        <v>1813</v>
      </c>
      <c r="AA554" t="s">
        <v>12992</v>
      </c>
      <c r="AH554" t="s">
        <v>1364</v>
      </c>
      <c r="AN554" t="s">
        <v>101</v>
      </c>
      <c r="AO554" t="s">
        <v>101</v>
      </c>
      <c r="AU554" s="2"/>
      <c r="BC554" s="2"/>
    </row>
    <row r="555" spans="1:63" x14ac:dyDescent="0.25">
      <c r="A555" t="s">
        <v>12994</v>
      </c>
      <c r="B555" t="s">
        <v>189</v>
      </c>
      <c r="C555" t="s">
        <v>12995</v>
      </c>
      <c r="E555" t="s">
        <v>12996</v>
      </c>
      <c r="F555">
        <v>1591010357959</v>
      </c>
      <c r="G555">
        <v>1339229508</v>
      </c>
      <c r="H555" t="s">
        <v>85</v>
      </c>
      <c r="K555" s="1">
        <v>44503</v>
      </c>
      <c r="L555" t="s">
        <v>73</v>
      </c>
      <c r="N555" t="s">
        <v>95</v>
      </c>
      <c r="O555" t="s">
        <v>255</v>
      </c>
      <c r="R555" t="s">
        <v>12997</v>
      </c>
      <c r="V555" t="s">
        <v>12998</v>
      </c>
      <c r="AA555" t="s">
        <v>12999</v>
      </c>
      <c r="AU555" s="2"/>
      <c r="BC555" s="2"/>
      <c r="BK555" s="5"/>
    </row>
    <row r="556" spans="1:63" x14ac:dyDescent="0.25">
      <c r="A556" t="s">
        <v>13019</v>
      </c>
      <c r="B556" t="s">
        <v>84</v>
      </c>
      <c r="C556" t="s">
        <v>849</v>
      </c>
      <c r="E556" t="s">
        <v>631</v>
      </c>
      <c r="F556">
        <v>1591045991183</v>
      </c>
      <c r="G556">
        <v>50243203</v>
      </c>
      <c r="H556" t="s">
        <v>130</v>
      </c>
      <c r="K556" s="1">
        <v>44503</v>
      </c>
      <c r="L556" t="s">
        <v>73</v>
      </c>
      <c r="M556" s="2">
        <v>44503.378391203703</v>
      </c>
      <c r="N556" t="s">
        <v>74</v>
      </c>
      <c r="O556" t="s">
        <v>277</v>
      </c>
      <c r="R556" t="s">
        <v>13020</v>
      </c>
      <c r="S556" t="s">
        <v>13021</v>
      </c>
      <c r="U556" t="s">
        <v>77</v>
      </c>
      <c r="V556" t="s">
        <v>847</v>
      </c>
      <c r="AA556" t="s">
        <v>850</v>
      </c>
      <c r="AU556" s="2"/>
      <c r="BC556" s="2"/>
      <c r="BK556" s="5"/>
    </row>
    <row r="557" spans="1:63" x14ac:dyDescent="0.25">
      <c r="A557" t="s">
        <v>13048</v>
      </c>
      <c r="B557" t="s">
        <v>189</v>
      </c>
      <c r="C557" t="s">
        <v>13049</v>
      </c>
      <c r="E557" t="s">
        <v>13050</v>
      </c>
      <c r="F557">
        <v>1591011119970</v>
      </c>
      <c r="G557">
        <v>1288329609</v>
      </c>
      <c r="H557" t="s">
        <v>85</v>
      </c>
      <c r="J557" t="s">
        <v>104</v>
      </c>
      <c r="K557" s="1">
        <v>44503</v>
      </c>
      <c r="L557" t="s">
        <v>73</v>
      </c>
      <c r="M557" s="2">
        <v>44503.361180555556</v>
      </c>
      <c r="N557" t="s">
        <v>74</v>
      </c>
      <c r="O557" t="s">
        <v>190</v>
      </c>
      <c r="R557" t="s">
        <v>13051</v>
      </c>
      <c r="S557" t="s">
        <v>551</v>
      </c>
      <c r="U557" t="s">
        <v>77</v>
      </c>
      <c r="V557" t="s">
        <v>13052</v>
      </c>
      <c r="W557">
        <v>39744</v>
      </c>
      <c r="AA557" t="s">
        <v>13053</v>
      </c>
      <c r="AC557">
        <v>17173</v>
      </c>
      <c r="AF557" t="s">
        <v>13054</v>
      </c>
      <c r="AG557" s="4" t="s">
        <v>13055</v>
      </c>
      <c r="AH557" t="s">
        <v>78</v>
      </c>
      <c r="AK557" t="s">
        <v>13056</v>
      </c>
      <c r="AN557" t="s">
        <v>101</v>
      </c>
      <c r="AV557" s="2"/>
      <c r="BC557" s="2"/>
    </row>
    <row r="558" spans="1:63" x14ac:dyDescent="0.25">
      <c r="A558" t="s">
        <v>13059</v>
      </c>
      <c r="B558" t="s">
        <v>189</v>
      </c>
      <c r="C558" t="s">
        <v>13060</v>
      </c>
      <c r="E558" t="s">
        <v>13061</v>
      </c>
      <c r="F558">
        <v>1591028028173</v>
      </c>
      <c r="G558">
        <v>1259985608</v>
      </c>
      <c r="H558" t="s">
        <v>85</v>
      </c>
      <c r="J558" t="s">
        <v>104</v>
      </c>
      <c r="K558" s="1">
        <v>44503</v>
      </c>
      <c r="L558" t="s">
        <v>73</v>
      </c>
      <c r="M558" s="2">
        <v>44503.365740740737</v>
      </c>
      <c r="N558" t="s">
        <v>74</v>
      </c>
      <c r="O558" t="s">
        <v>251</v>
      </c>
      <c r="R558" t="s">
        <v>207</v>
      </c>
      <c r="S558" t="s">
        <v>332</v>
      </c>
      <c r="U558" t="s">
        <v>77</v>
      </c>
      <c r="V558" t="s">
        <v>13062</v>
      </c>
      <c r="W558">
        <v>27143</v>
      </c>
      <c r="AA558" t="s">
        <v>13063</v>
      </c>
      <c r="AC558" t="s">
        <v>13064</v>
      </c>
      <c r="AF558" t="s">
        <v>13065</v>
      </c>
      <c r="AG558" s="4" t="s">
        <v>13066</v>
      </c>
      <c r="AH558" t="s">
        <v>78</v>
      </c>
      <c r="AK558" t="s">
        <v>13067</v>
      </c>
      <c r="AN558" t="s">
        <v>101</v>
      </c>
      <c r="AV558" s="2"/>
      <c r="BC558" s="2"/>
    </row>
    <row r="559" spans="1:63" x14ac:dyDescent="0.25">
      <c r="A559" t="s">
        <v>13126</v>
      </c>
      <c r="B559" t="s">
        <v>84</v>
      </c>
      <c r="C559" t="s">
        <v>13127</v>
      </c>
      <c r="E559" t="s">
        <v>13128</v>
      </c>
      <c r="F559">
        <v>1023492932091</v>
      </c>
      <c r="G559">
        <v>7444960107</v>
      </c>
      <c r="H559" t="s">
        <v>135</v>
      </c>
      <c r="J559" t="s">
        <v>99</v>
      </c>
      <c r="K559" s="1">
        <v>44503</v>
      </c>
      <c r="L559" t="s">
        <v>86</v>
      </c>
      <c r="M559" s="2">
        <v>44503.58761574074</v>
      </c>
      <c r="N559" t="s">
        <v>74</v>
      </c>
      <c r="O559" t="s">
        <v>131</v>
      </c>
      <c r="R559" t="s">
        <v>13129</v>
      </c>
      <c r="S559" t="s">
        <v>13130</v>
      </c>
      <c r="U559" t="s">
        <v>77</v>
      </c>
      <c r="V559" t="s">
        <v>13131</v>
      </c>
      <c r="AA559" s="3">
        <v>723905723905</v>
      </c>
      <c r="AC559">
        <v>10150</v>
      </c>
      <c r="AF559" t="s">
        <v>13132</v>
      </c>
      <c r="AK559" t="s">
        <v>13133</v>
      </c>
      <c r="AU559" s="2"/>
      <c r="BC559" s="2"/>
    </row>
    <row r="560" spans="1:63" x14ac:dyDescent="0.25">
      <c r="A560" t="s">
        <v>13150</v>
      </c>
      <c r="B560" t="s">
        <v>84</v>
      </c>
      <c r="C560" t="s">
        <v>13151</v>
      </c>
      <c r="E560" t="s">
        <v>2028</v>
      </c>
      <c r="F560">
        <v>1591044215521</v>
      </c>
      <c r="G560">
        <v>1278196307</v>
      </c>
      <c r="H560" t="s">
        <v>149</v>
      </c>
      <c r="J560" t="s">
        <v>104</v>
      </c>
      <c r="K560" s="1">
        <v>44503</v>
      </c>
      <c r="L560" t="s">
        <v>86</v>
      </c>
      <c r="M560" s="2">
        <v>44503.613587962966</v>
      </c>
      <c r="N560" t="s">
        <v>74</v>
      </c>
      <c r="O560" t="s">
        <v>191</v>
      </c>
      <c r="R560" t="s">
        <v>13152</v>
      </c>
      <c r="S560" t="s">
        <v>13153</v>
      </c>
      <c r="U560" t="s">
        <v>77</v>
      </c>
      <c r="V560" t="s">
        <v>3276</v>
      </c>
      <c r="AA560" t="s">
        <v>3277</v>
      </c>
      <c r="AH560" t="s">
        <v>8651</v>
      </c>
      <c r="AN560" t="s">
        <v>101</v>
      </c>
      <c r="AO560" t="s">
        <v>101</v>
      </c>
      <c r="AU560" s="2"/>
      <c r="BC560" s="2"/>
    </row>
    <row r="561" spans="1:63" x14ac:dyDescent="0.25">
      <c r="A561" t="s">
        <v>13181</v>
      </c>
      <c r="B561" t="s">
        <v>189</v>
      </c>
      <c r="C561" t="s">
        <v>13182</v>
      </c>
      <c r="E561" t="s">
        <v>6729</v>
      </c>
      <c r="F561">
        <v>1591038245781</v>
      </c>
      <c r="G561">
        <v>1332582904</v>
      </c>
      <c r="H561" t="s">
        <v>85</v>
      </c>
      <c r="J561" t="s">
        <v>104</v>
      </c>
      <c r="K561" s="1">
        <v>44503</v>
      </c>
      <c r="L561" t="s">
        <v>73</v>
      </c>
      <c r="M561" s="2">
        <v>44503.408541666664</v>
      </c>
      <c r="N561" t="s">
        <v>74</v>
      </c>
      <c r="O561" t="s">
        <v>218</v>
      </c>
      <c r="R561" t="s">
        <v>13183</v>
      </c>
      <c r="S561" t="s">
        <v>120</v>
      </c>
      <c r="U561" t="s">
        <v>77</v>
      </c>
      <c r="V561" t="s">
        <v>13184</v>
      </c>
      <c r="W561" t="s">
        <v>13185</v>
      </c>
      <c r="AA561" t="s">
        <v>13186</v>
      </c>
      <c r="AC561" t="s">
        <v>13187</v>
      </c>
      <c r="AF561" t="s">
        <v>13188</v>
      </c>
      <c r="AG561" s="4" t="s">
        <v>13189</v>
      </c>
      <c r="AH561" t="s">
        <v>78</v>
      </c>
      <c r="AK561" t="s">
        <v>13190</v>
      </c>
      <c r="AN561" t="s">
        <v>121</v>
      </c>
      <c r="AU561" s="2"/>
      <c r="BC561" s="2"/>
      <c r="BK561" s="5"/>
    </row>
    <row r="562" spans="1:63" x14ac:dyDescent="0.25">
      <c r="A562" t="s">
        <v>13211</v>
      </c>
      <c r="B562" t="s">
        <v>159</v>
      </c>
      <c r="C562" t="s">
        <v>13212</v>
      </c>
      <c r="E562" t="s">
        <v>13213</v>
      </c>
      <c r="F562">
        <v>2200016618086</v>
      </c>
      <c r="G562">
        <v>4183978908</v>
      </c>
      <c r="H562" t="s">
        <v>85</v>
      </c>
      <c r="K562" s="1">
        <v>44503</v>
      </c>
      <c r="L562" t="s">
        <v>86</v>
      </c>
      <c r="N562" t="s">
        <v>700</v>
      </c>
      <c r="O562" t="s">
        <v>137</v>
      </c>
      <c r="R562" t="s">
        <v>13214</v>
      </c>
      <c r="V562" t="s">
        <v>13215</v>
      </c>
      <c r="AA562" t="s">
        <v>13216</v>
      </c>
      <c r="AU562" s="2"/>
      <c r="BC562" s="2"/>
      <c r="BK562" s="5"/>
    </row>
    <row r="563" spans="1:63" x14ac:dyDescent="0.25">
      <c r="A563" t="s">
        <v>13275</v>
      </c>
      <c r="B563" t="s">
        <v>189</v>
      </c>
      <c r="C563" t="s">
        <v>13276</v>
      </c>
      <c r="E563" t="s">
        <v>13277</v>
      </c>
      <c r="F563">
        <v>1591025905700</v>
      </c>
      <c r="G563">
        <v>1259157402</v>
      </c>
      <c r="H563" t="s">
        <v>85</v>
      </c>
      <c r="J563" t="s">
        <v>104</v>
      </c>
      <c r="K563" s="1">
        <v>44503</v>
      </c>
      <c r="L563" t="s">
        <v>73</v>
      </c>
      <c r="M563" s="2">
        <v>44503.381064814814</v>
      </c>
      <c r="N563" t="s">
        <v>74</v>
      </c>
      <c r="O563" t="s">
        <v>255</v>
      </c>
      <c r="R563" t="s">
        <v>207</v>
      </c>
      <c r="S563" t="s">
        <v>13278</v>
      </c>
      <c r="U563" t="s">
        <v>77</v>
      </c>
      <c r="V563" t="s">
        <v>13279</v>
      </c>
      <c r="W563">
        <v>14177</v>
      </c>
      <c r="AA563" t="s">
        <v>13280</v>
      </c>
      <c r="AC563" t="s">
        <v>13281</v>
      </c>
      <c r="AF563" t="s">
        <v>13282</v>
      </c>
      <c r="AG563" t="s">
        <v>13283</v>
      </c>
      <c r="AH563" t="s">
        <v>78</v>
      </c>
      <c r="AK563" t="s">
        <v>13284</v>
      </c>
      <c r="AN563" t="s">
        <v>121</v>
      </c>
      <c r="AU563" s="2"/>
      <c r="BC563" s="2"/>
    </row>
    <row r="564" spans="1:63" x14ac:dyDescent="0.25">
      <c r="A564" t="s">
        <v>13306</v>
      </c>
      <c r="B564" t="s">
        <v>189</v>
      </c>
      <c r="C564" t="s">
        <v>13307</v>
      </c>
      <c r="E564" t="s">
        <v>13308</v>
      </c>
      <c r="F564">
        <v>1591012068191</v>
      </c>
      <c r="G564">
        <v>1273071508</v>
      </c>
      <c r="H564" t="s">
        <v>85</v>
      </c>
      <c r="K564" s="1">
        <v>44503</v>
      </c>
      <c r="L564" t="s">
        <v>86</v>
      </c>
      <c r="M564" s="2">
        <v>44503.543287037035</v>
      </c>
      <c r="N564" t="s">
        <v>95</v>
      </c>
      <c r="O564" t="s">
        <v>251</v>
      </c>
      <c r="R564" t="s">
        <v>13309</v>
      </c>
      <c r="V564" t="s">
        <v>13310</v>
      </c>
      <c r="AA564">
        <v>287100</v>
      </c>
      <c r="BC564" s="2"/>
      <c r="BK564" s="5"/>
    </row>
    <row r="565" spans="1:63" x14ac:dyDescent="0.25">
      <c r="A565" t="s">
        <v>13335</v>
      </c>
      <c r="B565" t="s">
        <v>189</v>
      </c>
      <c r="C565" t="s">
        <v>13336</v>
      </c>
      <c r="E565" t="s">
        <v>13337</v>
      </c>
      <c r="F565">
        <v>1591036850290</v>
      </c>
      <c r="G565">
        <v>1331171507</v>
      </c>
      <c r="H565" t="s">
        <v>85</v>
      </c>
      <c r="J565" t="s">
        <v>104</v>
      </c>
      <c r="K565" s="1">
        <v>44503</v>
      </c>
      <c r="L565" t="s">
        <v>73</v>
      </c>
      <c r="M565" s="2">
        <v>44503.487650462965</v>
      </c>
      <c r="N565" t="s">
        <v>74</v>
      </c>
      <c r="O565" t="s">
        <v>229</v>
      </c>
      <c r="R565" t="s">
        <v>13338</v>
      </c>
      <c r="S565" t="s">
        <v>101</v>
      </c>
      <c r="U565" t="s">
        <v>77</v>
      </c>
      <c r="V565" s="4" t="s">
        <v>13339</v>
      </c>
      <c r="W565" t="s">
        <v>13340</v>
      </c>
      <c r="AA565" t="s">
        <v>13341</v>
      </c>
      <c r="AC565">
        <v>10973</v>
      </c>
      <c r="AF565" t="s">
        <v>13342</v>
      </c>
      <c r="AG565" s="4" t="s">
        <v>13343</v>
      </c>
      <c r="AH565" t="s">
        <v>78</v>
      </c>
      <c r="AK565" t="s">
        <v>13344</v>
      </c>
      <c r="AN565" t="s">
        <v>101</v>
      </c>
      <c r="BC565" s="2"/>
    </row>
    <row r="566" spans="1:63" x14ac:dyDescent="0.25">
      <c r="A566" t="s">
        <v>13428</v>
      </c>
      <c r="B566" t="s">
        <v>189</v>
      </c>
      <c r="C566" t="s">
        <v>13429</v>
      </c>
      <c r="E566" t="s">
        <v>13430</v>
      </c>
      <c r="F566">
        <v>1591019842400</v>
      </c>
      <c r="G566">
        <v>1262243309</v>
      </c>
      <c r="H566" t="s">
        <v>85</v>
      </c>
      <c r="J566" t="s">
        <v>104</v>
      </c>
      <c r="K566" s="1">
        <v>44503</v>
      </c>
      <c r="L566" t="s">
        <v>73</v>
      </c>
      <c r="M566" s="2">
        <v>44503.446620370371</v>
      </c>
      <c r="N566" t="s">
        <v>74</v>
      </c>
      <c r="O566" t="s">
        <v>240</v>
      </c>
      <c r="R566" t="s">
        <v>207</v>
      </c>
      <c r="S566" t="s">
        <v>241</v>
      </c>
      <c r="U566" t="s">
        <v>77</v>
      </c>
      <c r="V566" t="s">
        <v>13431</v>
      </c>
      <c r="W566">
        <v>29149</v>
      </c>
      <c r="AA566" t="s">
        <v>13432</v>
      </c>
      <c r="AC566">
        <v>8083</v>
      </c>
      <c r="AF566" t="s">
        <v>13433</v>
      </c>
      <c r="AG566" s="4" t="s">
        <v>13434</v>
      </c>
      <c r="AH566" t="s">
        <v>101</v>
      </c>
      <c r="AK566" t="s">
        <v>13435</v>
      </c>
      <c r="AN566" t="s">
        <v>101</v>
      </c>
      <c r="AU566" s="2"/>
      <c r="BC566" s="2"/>
    </row>
    <row r="567" spans="1:63" x14ac:dyDescent="0.25">
      <c r="A567" t="s">
        <v>13468</v>
      </c>
      <c r="B567" t="s">
        <v>189</v>
      </c>
      <c r="C567" t="s">
        <v>13469</v>
      </c>
      <c r="E567" t="s">
        <v>13470</v>
      </c>
      <c r="F567">
        <v>1580000452863</v>
      </c>
      <c r="G567">
        <v>9134231700</v>
      </c>
      <c r="H567" t="s">
        <v>85</v>
      </c>
      <c r="J567" t="s">
        <v>104</v>
      </c>
      <c r="K567" s="1">
        <v>44503</v>
      </c>
      <c r="L567" t="s">
        <v>73</v>
      </c>
      <c r="M567" s="2">
        <v>44503.352592592593</v>
      </c>
      <c r="N567" t="s">
        <v>74</v>
      </c>
      <c r="O567" t="s">
        <v>229</v>
      </c>
      <c r="R567" t="s">
        <v>409</v>
      </c>
      <c r="S567" t="s">
        <v>139</v>
      </c>
      <c r="U567" t="s">
        <v>77</v>
      </c>
      <c r="V567" t="s">
        <v>13471</v>
      </c>
      <c r="W567" t="s">
        <v>13472</v>
      </c>
      <c r="AA567" t="s">
        <v>13473</v>
      </c>
      <c r="AC567" t="s">
        <v>13474</v>
      </c>
      <c r="AF567" t="s">
        <v>13475</v>
      </c>
      <c r="AG567" s="4" t="s">
        <v>13476</v>
      </c>
      <c r="AH567" t="s">
        <v>78</v>
      </c>
      <c r="AK567" t="s">
        <v>13477</v>
      </c>
      <c r="AN567" t="s">
        <v>101</v>
      </c>
      <c r="AU567" s="2"/>
      <c r="BC567" s="2"/>
    </row>
    <row r="568" spans="1:63" x14ac:dyDescent="0.25">
      <c r="A568" t="s">
        <v>13507</v>
      </c>
      <c r="B568" t="s">
        <v>84</v>
      </c>
      <c r="C568" t="s">
        <v>13508</v>
      </c>
      <c r="E568" t="s">
        <v>13509</v>
      </c>
      <c r="F568">
        <v>2000052274541</v>
      </c>
      <c r="H568" t="s">
        <v>98</v>
      </c>
      <c r="J568" t="s">
        <v>99</v>
      </c>
      <c r="K568" s="1">
        <v>44503</v>
      </c>
      <c r="L568" t="s">
        <v>73</v>
      </c>
      <c r="M568" s="2">
        <v>44503.397256944445</v>
      </c>
      <c r="N568" t="s">
        <v>74</v>
      </c>
      <c r="O568" t="s">
        <v>145</v>
      </c>
      <c r="R568" t="s">
        <v>13510</v>
      </c>
      <c r="S568" t="s">
        <v>101</v>
      </c>
      <c r="U568" t="s">
        <v>77</v>
      </c>
      <c r="V568" t="s">
        <v>13511</v>
      </c>
      <c r="W568">
        <v>67974</v>
      </c>
      <c r="AG568" t="s">
        <v>13512</v>
      </c>
      <c r="AH568" t="s">
        <v>101</v>
      </c>
      <c r="AN568" t="s">
        <v>101</v>
      </c>
      <c r="AU568" s="2"/>
      <c r="BC568" s="2"/>
    </row>
    <row r="569" spans="1:63" x14ac:dyDescent="0.25">
      <c r="A569" t="s">
        <v>13515</v>
      </c>
      <c r="B569" t="s">
        <v>189</v>
      </c>
      <c r="C569" t="s">
        <v>13516</v>
      </c>
      <c r="E569" t="s">
        <v>13517</v>
      </c>
      <c r="F569">
        <v>1591027771010</v>
      </c>
      <c r="G569">
        <v>1275603907</v>
      </c>
      <c r="H569" t="s">
        <v>85</v>
      </c>
      <c r="K569" s="1">
        <v>44503</v>
      </c>
      <c r="L569" t="s">
        <v>73</v>
      </c>
      <c r="N569" t="s">
        <v>95</v>
      </c>
      <c r="O569" t="s">
        <v>192</v>
      </c>
      <c r="R569" t="s">
        <v>13518</v>
      </c>
      <c r="V569" t="s">
        <v>13519</v>
      </c>
      <c r="AA569" t="s">
        <v>13520</v>
      </c>
      <c r="AU569" s="2"/>
      <c r="BC569" s="2"/>
      <c r="BK569" s="5"/>
    </row>
    <row r="570" spans="1:63" x14ac:dyDescent="0.25">
      <c r="A570" t="s">
        <v>13522</v>
      </c>
      <c r="B570" t="s">
        <v>189</v>
      </c>
      <c r="C570" t="s">
        <v>13523</v>
      </c>
      <c r="E570" t="s">
        <v>13524</v>
      </c>
      <c r="F570">
        <v>1580000616282</v>
      </c>
      <c r="G570">
        <v>9182956103</v>
      </c>
      <c r="H570" t="s">
        <v>85</v>
      </c>
      <c r="J570" t="s">
        <v>104</v>
      </c>
      <c r="K570" s="1">
        <v>44503</v>
      </c>
      <c r="L570" t="s">
        <v>86</v>
      </c>
      <c r="M570" s="2">
        <v>44503.579571759263</v>
      </c>
      <c r="N570" t="s">
        <v>74</v>
      </c>
      <c r="O570" t="s">
        <v>240</v>
      </c>
      <c r="R570" t="s">
        <v>13525</v>
      </c>
      <c r="S570" t="s">
        <v>241</v>
      </c>
      <c r="U570" t="s">
        <v>77</v>
      </c>
      <c r="V570" t="s">
        <v>13526</v>
      </c>
      <c r="W570" t="s">
        <v>101</v>
      </c>
      <c r="AA570" t="s">
        <v>13527</v>
      </c>
      <c r="AC570" t="s">
        <v>13528</v>
      </c>
      <c r="AF570" t="s">
        <v>13529</v>
      </c>
      <c r="AG570" s="4" t="s">
        <v>13530</v>
      </c>
      <c r="AH570" t="s">
        <v>78</v>
      </c>
      <c r="AK570" t="s">
        <v>13531</v>
      </c>
      <c r="AN570" t="s">
        <v>101</v>
      </c>
      <c r="AU570" s="2"/>
      <c r="BC570" s="2"/>
      <c r="BK570" s="5"/>
    </row>
    <row r="571" spans="1:63" x14ac:dyDescent="0.25">
      <c r="A571" t="s">
        <v>13535</v>
      </c>
      <c r="B571" t="s">
        <v>84</v>
      </c>
      <c r="C571" t="s">
        <v>13536</v>
      </c>
      <c r="E571" t="s">
        <v>13537</v>
      </c>
      <c r="F571">
        <v>1900004370592</v>
      </c>
      <c r="G571">
        <v>601271102</v>
      </c>
      <c r="H571" t="s">
        <v>85</v>
      </c>
      <c r="I571" t="s">
        <v>98</v>
      </c>
      <c r="J571" t="s">
        <v>99</v>
      </c>
      <c r="K571" s="1">
        <v>44503</v>
      </c>
      <c r="L571" t="s">
        <v>73</v>
      </c>
      <c r="M571" s="2">
        <v>44503.341238425928</v>
      </c>
      <c r="N571" t="s">
        <v>74</v>
      </c>
      <c r="O571" t="s">
        <v>111</v>
      </c>
      <c r="R571" t="s">
        <v>231</v>
      </c>
      <c r="S571" t="s">
        <v>13538</v>
      </c>
      <c r="U571" t="s">
        <v>77</v>
      </c>
      <c r="V571" t="s">
        <v>13539</v>
      </c>
      <c r="W571">
        <v>40064</v>
      </c>
      <c r="X571">
        <v>16358</v>
      </c>
      <c r="AA571" t="s">
        <v>13540</v>
      </c>
      <c r="AG571" t="s">
        <v>13541</v>
      </c>
      <c r="AH571" t="s">
        <v>78</v>
      </c>
      <c r="AN571" t="s">
        <v>78</v>
      </c>
      <c r="AU571" s="2"/>
      <c r="BC571" s="2"/>
    </row>
    <row r="572" spans="1:63" x14ac:dyDescent="0.25">
      <c r="A572" t="s">
        <v>13579</v>
      </c>
      <c r="B572" t="s">
        <v>189</v>
      </c>
      <c r="C572" t="s">
        <v>9009</v>
      </c>
      <c r="E572" t="s">
        <v>9010</v>
      </c>
      <c r="F572">
        <v>1591034429291</v>
      </c>
      <c r="G572">
        <v>5019170702</v>
      </c>
      <c r="H572" t="s">
        <v>135</v>
      </c>
      <c r="J572" t="s">
        <v>99</v>
      </c>
      <c r="K572" s="1">
        <v>44503</v>
      </c>
      <c r="L572" t="s">
        <v>73</v>
      </c>
      <c r="M572" s="2">
        <v>44503.423622685186</v>
      </c>
      <c r="N572" t="s">
        <v>74</v>
      </c>
      <c r="O572" t="s">
        <v>162</v>
      </c>
      <c r="R572" t="s">
        <v>207</v>
      </c>
      <c r="S572" t="s">
        <v>163</v>
      </c>
      <c r="U572" t="s">
        <v>79</v>
      </c>
      <c r="V572" t="s">
        <v>13580</v>
      </c>
      <c r="AA572" t="s">
        <v>13581</v>
      </c>
      <c r="AC572" t="s">
        <v>8622</v>
      </c>
      <c r="AF572" t="s">
        <v>13582</v>
      </c>
      <c r="AK572" t="s">
        <v>13583</v>
      </c>
      <c r="AU572" s="2"/>
      <c r="BC572" s="2"/>
      <c r="BK572" s="5"/>
    </row>
    <row r="573" spans="1:63" x14ac:dyDescent="0.25">
      <c r="A573" t="s">
        <v>13870</v>
      </c>
      <c r="B573" t="s">
        <v>108</v>
      </c>
      <c r="C573" t="s">
        <v>13871</v>
      </c>
      <c r="E573" t="s">
        <v>13872</v>
      </c>
      <c r="F573">
        <v>1591059562355</v>
      </c>
      <c r="G573">
        <v>1351320207</v>
      </c>
      <c r="H573" t="s">
        <v>85</v>
      </c>
      <c r="J573" t="s">
        <v>99</v>
      </c>
      <c r="K573" s="1">
        <v>44503</v>
      </c>
      <c r="L573" t="s">
        <v>73</v>
      </c>
      <c r="M573" s="2">
        <v>44503.360439814816</v>
      </c>
      <c r="N573" t="s">
        <v>87</v>
      </c>
      <c r="O573" t="s">
        <v>250</v>
      </c>
      <c r="P573" t="s">
        <v>132</v>
      </c>
      <c r="Q573" t="s">
        <v>13873</v>
      </c>
      <c r="R573" t="s">
        <v>13874</v>
      </c>
      <c r="V573" t="s">
        <v>13875</v>
      </c>
      <c r="W573">
        <v>30817</v>
      </c>
      <c r="AA573" t="s">
        <v>13876</v>
      </c>
      <c r="AU573" s="2"/>
      <c r="BC573" s="2"/>
    </row>
    <row r="574" spans="1:63" x14ac:dyDescent="0.25">
      <c r="A574" t="s">
        <v>13883</v>
      </c>
      <c r="B574" t="s">
        <v>108</v>
      </c>
      <c r="C574" t="s">
        <v>13884</v>
      </c>
      <c r="E574" t="s">
        <v>13885</v>
      </c>
      <c r="F574">
        <v>1130000032189</v>
      </c>
      <c r="H574" t="s">
        <v>98</v>
      </c>
      <c r="J574" t="s">
        <v>99</v>
      </c>
      <c r="K574" s="1">
        <v>44503</v>
      </c>
      <c r="L574" t="s">
        <v>86</v>
      </c>
      <c r="M574" s="2">
        <v>44503.654988425929</v>
      </c>
      <c r="N574" t="s">
        <v>74</v>
      </c>
      <c r="O574" t="s">
        <v>125</v>
      </c>
      <c r="R574" t="e">
        <f>447405633510/ located inside/ Single phase/#REF!  meter / parking ok/ Trainee ok/ id ok, not-applicable</f>
        <v>#NAME?</v>
      </c>
      <c r="S574" t="s">
        <v>133</v>
      </c>
      <c r="U574" t="s">
        <v>77</v>
      </c>
      <c r="V574" t="s">
        <v>13886</v>
      </c>
      <c r="W574">
        <v>55203</v>
      </c>
      <c r="X574" t="s">
        <v>13887</v>
      </c>
      <c r="AG574" t="s">
        <v>13888</v>
      </c>
      <c r="AH574" t="s">
        <v>101</v>
      </c>
      <c r="AN574" t="s">
        <v>101</v>
      </c>
      <c r="AU574" s="2"/>
      <c r="BC574" s="2"/>
    </row>
    <row r="575" spans="1:63" x14ac:dyDescent="0.25">
      <c r="A575" t="s">
        <v>13937</v>
      </c>
      <c r="B575" t="s">
        <v>189</v>
      </c>
      <c r="C575" t="s">
        <v>13938</v>
      </c>
      <c r="E575" t="s">
        <v>13939</v>
      </c>
      <c r="F575">
        <v>1591040039934</v>
      </c>
      <c r="G575">
        <v>1355364405</v>
      </c>
      <c r="H575" t="s">
        <v>85</v>
      </c>
      <c r="J575" t="s">
        <v>104</v>
      </c>
      <c r="K575" s="1">
        <v>44503</v>
      </c>
      <c r="L575" t="s">
        <v>86</v>
      </c>
      <c r="M575" s="2">
        <v>44503.554918981485</v>
      </c>
      <c r="N575" t="s">
        <v>74</v>
      </c>
      <c r="O575" t="s">
        <v>164</v>
      </c>
      <c r="R575" t="s">
        <v>207</v>
      </c>
      <c r="S575" t="s">
        <v>139</v>
      </c>
      <c r="U575" t="s">
        <v>79</v>
      </c>
      <c r="V575" t="s">
        <v>13940</v>
      </c>
      <c r="W575">
        <v>99689</v>
      </c>
      <c r="AA575" t="s">
        <v>13941</v>
      </c>
      <c r="AC575">
        <v>8806</v>
      </c>
      <c r="AF575" t="s">
        <v>13942</v>
      </c>
      <c r="AG575" s="4" t="s">
        <v>13943</v>
      </c>
      <c r="AH575" t="s">
        <v>78</v>
      </c>
      <c r="AK575" t="s">
        <v>13944</v>
      </c>
      <c r="AN575" t="s">
        <v>101</v>
      </c>
      <c r="AU575" s="2"/>
      <c r="BC575" s="2"/>
    </row>
    <row r="576" spans="1:63" x14ac:dyDescent="0.25">
      <c r="A576" t="s">
        <v>13948</v>
      </c>
      <c r="B576" t="s">
        <v>189</v>
      </c>
      <c r="C576" t="s">
        <v>13949</v>
      </c>
      <c r="E576" t="s">
        <v>13950</v>
      </c>
      <c r="F576">
        <v>1591025138175</v>
      </c>
      <c r="G576">
        <v>1277770701</v>
      </c>
      <c r="H576" t="s">
        <v>85</v>
      </c>
      <c r="I576" t="s">
        <v>98</v>
      </c>
      <c r="J576" t="s">
        <v>99</v>
      </c>
      <c r="K576" s="1">
        <v>44503</v>
      </c>
      <c r="L576" t="s">
        <v>86</v>
      </c>
      <c r="M576" s="2">
        <v>44503.596817129626</v>
      </c>
      <c r="N576" t="s">
        <v>74</v>
      </c>
      <c r="O576" t="s">
        <v>162</v>
      </c>
      <c r="R576" t="s">
        <v>207</v>
      </c>
      <c r="S576" t="s">
        <v>13951</v>
      </c>
      <c r="U576" t="s">
        <v>79</v>
      </c>
      <c r="V576" t="s">
        <v>13952</v>
      </c>
      <c r="W576">
        <v>54696</v>
      </c>
      <c r="AA576">
        <v>433419</v>
      </c>
      <c r="AG576" t="s">
        <v>13953</v>
      </c>
      <c r="AH576" t="s">
        <v>78</v>
      </c>
      <c r="AU576" s="2"/>
      <c r="BC576" s="2"/>
    </row>
    <row r="577" spans="1:63" x14ac:dyDescent="0.25">
      <c r="A577" t="s">
        <v>13971</v>
      </c>
      <c r="B577" t="s">
        <v>189</v>
      </c>
      <c r="C577" t="s">
        <v>13972</v>
      </c>
      <c r="E577" t="s">
        <v>13973</v>
      </c>
      <c r="F577">
        <v>1591026301230</v>
      </c>
      <c r="G577">
        <v>1290682310</v>
      </c>
      <c r="H577" t="s">
        <v>85</v>
      </c>
      <c r="J577" t="s">
        <v>104</v>
      </c>
      <c r="K577" s="1">
        <v>44503</v>
      </c>
      <c r="L577" t="s">
        <v>86</v>
      </c>
      <c r="M577" s="2">
        <v>44503.518379629626</v>
      </c>
      <c r="N577" t="s">
        <v>74</v>
      </c>
      <c r="O577" t="s">
        <v>191</v>
      </c>
      <c r="R577" t="s">
        <v>207</v>
      </c>
      <c r="S577" t="s">
        <v>792</v>
      </c>
      <c r="U577" t="s">
        <v>77</v>
      </c>
      <c r="V577" t="s">
        <v>13974</v>
      </c>
      <c r="W577" t="s">
        <v>13975</v>
      </c>
      <c r="AA577" t="s">
        <v>13976</v>
      </c>
      <c r="AC577" t="s">
        <v>13977</v>
      </c>
      <c r="AF577" t="s">
        <v>13978</v>
      </c>
      <c r="AG577" s="4" t="s">
        <v>13979</v>
      </c>
      <c r="AH577" t="s">
        <v>78</v>
      </c>
      <c r="AK577" t="s">
        <v>13980</v>
      </c>
      <c r="AN577" t="s">
        <v>101</v>
      </c>
      <c r="AU577" s="2"/>
      <c r="BC577" s="2"/>
      <c r="BK577" s="5"/>
    </row>
    <row r="578" spans="1:63" x14ac:dyDescent="0.25">
      <c r="A578" t="s">
        <v>13999</v>
      </c>
      <c r="B578" t="s">
        <v>189</v>
      </c>
      <c r="C578" t="s">
        <v>14000</v>
      </c>
      <c r="E578" t="s">
        <v>14001</v>
      </c>
      <c r="F578">
        <v>1591018595059</v>
      </c>
      <c r="G578">
        <v>1354686602</v>
      </c>
      <c r="H578" t="s">
        <v>85</v>
      </c>
      <c r="J578" t="s">
        <v>104</v>
      </c>
      <c r="K578" s="1">
        <v>44503</v>
      </c>
      <c r="L578" t="s">
        <v>86</v>
      </c>
      <c r="M578" s="2">
        <v>44503.524131944447</v>
      </c>
      <c r="N578" t="s">
        <v>74</v>
      </c>
      <c r="O578" t="s">
        <v>218</v>
      </c>
      <c r="R578" t="s">
        <v>207</v>
      </c>
      <c r="S578" t="s">
        <v>14002</v>
      </c>
      <c r="U578" t="s">
        <v>77</v>
      </c>
      <c r="V578" t="s">
        <v>14003</v>
      </c>
      <c r="W578">
        <v>16216</v>
      </c>
      <c r="AA578" t="s">
        <v>14004</v>
      </c>
      <c r="AC578">
        <v>36083</v>
      </c>
      <c r="AF578" t="s">
        <v>14005</v>
      </c>
      <c r="AG578" s="4" t="s">
        <v>14006</v>
      </c>
      <c r="AH578" t="s">
        <v>78</v>
      </c>
      <c r="AK578" t="s">
        <v>14007</v>
      </c>
      <c r="AN578" t="s">
        <v>121</v>
      </c>
      <c r="AU578" s="2"/>
      <c r="BC578" s="2"/>
    </row>
    <row r="579" spans="1:63" x14ac:dyDescent="0.25">
      <c r="A579" t="s">
        <v>14452</v>
      </c>
      <c r="B579" t="s">
        <v>84</v>
      </c>
      <c r="C579" t="s">
        <v>14453</v>
      </c>
      <c r="E579" t="s">
        <v>14454</v>
      </c>
      <c r="F579">
        <v>1012449810767</v>
      </c>
      <c r="G579">
        <v>4009735003</v>
      </c>
      <c r="H579" t="s">
        <v>98</v>
      </c>
      <c r="J579" t="s">
        <v>99</v>
      </c>
      <c r="K579" s="1">
        <v>44503</v>
      </c>
      <c r="L579" t="s">
        <v>86</v>
      </c>
      <c r="M579" s="2">
        <v>44503.620023148149</v>
      </c>
      <c r="N579" t="s">
        <v>74</v>
      </c>
      <c r="O579" t="s">
        <v>107</v>
      </c>
      <c r="R579" t="s">
        <v>14455</v>
      </c>
      <c r="S579" t="s">
        <v>155</v>
      </c>
      <c r="U579" t="s">
        <v>77</v>
      </c>
      <c r="V579" t="s">
        <v>14456</v>
      </c>
      <c r="W579">
        <v>23462</v>
      </c>
      <c r="AA579">
        <v>876920</v>
      </c>
      <c r="AG579" t="s">
        <v>14457</v>
      </c>
      <c r="AH579" t="s">
        <v>101</v>
      </c>
      <c r="AN579" t="s">
        <v>101</v>
      </c>
      <c r="AU579" s="2"/>
      <c r="BC579" s="2"/>
    </row>
    <row r="580" spans="1:63" x14ac:dyDescent="0.25">
      <c r="A580" t="s">
        <v>14460</v>
      </c>
      <c r="B580" t="s">
        <v>84</v>
      </c>
      <c r="C580" t="s">
        <v>14453</v>
      </c>
      <c r="E580" t="s">
        <v>14454</v>
      </c>
      <c r="F580">
        <v>1012449810767</v>
      </c>
      <c r="G580">
        <v>4009735003</v>
      </c>
      <c r="H580" t="s">
        <v>135</v>
      </c>
      <c r="J580" t="s">
        <v>99</v>
      </c>
      <c r="K580" s="1">
        <v>44503</v>
      </c>
      <c r="L580" t="s">
        <v>86</v>
      </c>
      <c r="M580" s="2">
        <v>44503.640740740739</v>
      </c>
      <c r="N580" t="s">
        <v>74</v>
      </c>
      <c r="O580" t="s">
        <v>107</v>
      </c>
      <c r="R580" t="s">
        <v>14461</v>
      </c>
      <c r="S580" t="s">
        <v>14462</v>
      </c>
      <c r="U580" t="s">
        <v>77</v>
      </c>
      <c r="V580" t="s">
        <v>14463</v>
      </c>
      <c r="AA580" s="3">
        <v>876920876920</v>
      </c>
      <c r="AC580">
        <v>1107</v>
      </c>
      <c r="AF580" t="s">
        <v>14464</v>
      </c>
      <c r="AK580" t="s">
        <v>14465</v>
      </c>
      <c r="AU580" s="2"/>
      <c r="BC580" s="2"/>
    </row>
    <row r="581" spans="1:63" x14ac:dyDescent="0.25">
      <c r="A581" t="s">
        <v>15052</v>
      </c>
      <c r="B581" t="s">
        <v>159</v>
      </c>
      <c r="C581" t="s">
        <v>15053</v>
      </c>
      <c r="E581" t="s">
        <v>15054</v>
      </c>
      <c r="F581">
        <v>1012837598817</v>
      </c>
      <c r="G581">
        <v>3295544508</v>
      </c>
      <c r="H581" t="s">
        <v>85</v>
      </c>
      <c r="J581" t="s">
        <v>104</v>
      </c>
      <c r="K581" s="1">
        <v>44503</v>
      </c>
      <c r="L581" t="s">
        <v>86</v>
      </c>
      <c r="M581" s="2">
        <v>44503.577997685185</v>
      </c>
      <c r="N581" t="s">
        <v>74</v>
      </c>
      <c r="O581" t="s">
        <v>1224</v>
      </c>
      <c r="R581" t="s">
        <v>15055</v>
      </c>
      <c r="S581" t="s">
        <v>139</v>
      </c>
      <c r="U581" t="s">
        <v>77</v>
      </c>
      <c r="V581" t="s">
        <v>15056</v>
      </c>
      <c r="W581" t="s">
        <v>15057</v>
      </c>
      <c r="AA581" t="s">
        <v>15058</v>
      </c>
      <c r="AC581">
        <v>11333</v>
      </c>
      <c r="AF581" t="s">
        <v>15059</v>
      </c>
      <c r="AG581" t="s">
        <v>15060</v>
      </c>
      <c r="AH581" t="s">
        <v>78</v>
      </c>
      <c r="AK581" t="s">
        <v>15061</v>
      </c>
      <c r="AN581" t="s">
        <v>139</v>
      </c>
      <c r="AU581" s="2"/>
      <c r="BC581" s="2"/>
    </row>
    <row r="582" spans="1:63" x14ac:dyDescent="0.25">
      <c r="A582" t="s">
        <v>15187</v>
      </c>
      <c r="B582" t="s">
        <v>84</v>
      </c>
      <c r="C582" t="s">
        <v>5012</v>
      </c>
      <c r="E582" t="s">
        <v>5013</v>
      </c>
      <c r="F582">
        <v>1200023944096</v>
      </c>
      <c r="H582" t="s">
        <v>98</v>
      </c>
      <c r="J582" t="s">
        <v>99</v>
      </c>
      <c r="K582" s="1">
        <v>44503</v>
      </c>
      <c r="L582" t="s">
        <v>86</v>
      </c>
      <c r="M582" s="2">
        <v>44503.575787037036</v>
      </c>
      <c r="N582" t="s">
        <v>74</v>
      </c>
      <c r="O582" t="s">
        <v>92</v>
      </c>
      <c r="R582" t="s">
        <v>15188</v>
      </c>
      <c r="S582" t="s">
        <v>15189</v>
      </c>
      <c r="U582" t="s">
        <v>77</v>
      </c>
      <c r="V582" t="s">
        <v>15190</v>
      </c>
      <c r="W582" t="s">
        <v>15191</v>
      </c>
      <c r="X582" t="s">
        <v>78</v>
      </c>
      <c r="AG582" t="s">
        <v>15192</v>
      </c>
      <c r="AH582" t="s">
        <v>78</v>
      </c>
      <c r="AN582" t="s">
        <v>101</v>
      </c>
      <c r="AU582" s="2"/>
      <c r="BC582" s="2"/>
    </row>
    <row r="583" spans="1:63" x14ac:dyDescent="0.25">
      <c r="A583" t="s">
        <v>15451</v>
      </c>
      <c r="B583" t="s">
        <v>84</v>
      </c>
      <c r="C583" t="s">
        <v>15452</v>
      </c>
      <c r="E583" t="s">
        <v>15453</v>
      </c>
      <c r="F583">
        <v>2000053452259</v>
      </c>
      <c r="H583" t="s">
        <v>98</v>
      </c>
      <c r="J583" t="s">
        <v>99</v>
      </c>
      <c r="K583" s="1">
        <v>44503</v>
      </c>
      <c r="L583" t="s">
        <v>73</v>
      </c>
      <c r="M583" s="2">
        <v>44503.492060185185</v>
      </c>
      <c r="N583" t="s">
        <v>74</v>
      </c>
      <c r="O583" t="s">
        <v>109</v>
      </c>
      <c r="R583" t="s">
        <v>15454</v>
      </c>
      <c r="S583" t="s">
        <v>247</v>
      </c>
      <c r="U583" t="s">
        <v>77</v>
      </c>
      <c r="V583" t="s">
        <v>15455</v>
      </c>
      <c r="W583">
        <v>27497</v>
      </c>
      <c r="X583">
        <v>29078</v>
      </c>
      <c r="AG583" t="s">
        <v>15456</v>
      </c>
      <c r="AH583" t="s">
        <v>101</v>
      </c>
      <c r="AN583" t="s">
        <v>101</v>
      </c>
      <c r="AU583" s="2"/>
      <c r="BC583" s="2"/>
      <c r="BK583" s="5"/>
    </row>
    <row r="584" spans="1:63" x14ac:dyDescent="0.25">
      <c r="A584" t="s">
        <v>16549</v>
      </c>
      <c r="B584" t="s">
        <v>189</v>
      </c>
      <c r="C584" t="s">
        <v>2652</v>
      </c>
      <c r="E584" t="s">
        <v>2653</v>
      </c>
      <c r="F584">
        <v>1591048316784</v>
      </c>
      <c r="G584">
        <v>1338801808</v>
      </c>
      <c r="H584" t="s">
        <v>157</v>
      </c>
      <c r="J584" t="s">
        <v>99</v>
      </c>
      <c r="K584" s="1">
        <v>44503</v>
      </c>
      <c r="L584" t="s">
        <v>73</v>
      </c>
      <c r="M584" s="2">
        <v>44503.35665509259</v>
      </c>
      <c r="N584" t="s">
        <v>74</v>
      </c>
      <c r="O584" t="s">
        <v>277</v>
      </c>
      <c r="R584" t="s">
        <v>325</v>
      </c>
      <c r="S584" t="s">
        <v>16550</v>
      </c>
      <c r="U584" t="s">
        <v>77</v>
      </c>
      <c r="V584" t="s">
        <v>2949</v>
      </c>
      <c r="AH584" t="s">
        <v>16551</v>
      </c>
      <c r="AN584" t="s">
        <v>101</v>
      </c>
      <c r="AU584" s="2"/>
      <c r="BC584" s="2"/>
    </row>
    <row r="585" spans="1:63" x14ac:dyDescent="0.25">
      <c r="A585" t="s">
        <v>16552</v>
      </c>
      <c r="B585" t="s">
        <v>189</v>
      </c>
      <c r="C585" t="s">
        <v>16553</v>
      </c>
      <c r="E585" t="s">
        <v>16554</v>
      </c>
      <c r="F585">
        <v>2700004681329</v>
      </c>
      <c r="G585">
        <v>7664359910</v>
      </c>
      <c r="H585" t="s">
        <v>85</v>
      </c>
      <c r="J585" t="s">
        <v>104</v>
      </c>
      <c r="K585" s="1">
        <v>44503</v>
      </c>
      <c r="L585" t="s">
        <v>188</v>
      </c>
      <c r="M585" s="2">
        <v>44503.600370370368</v>
      </c>
      <c r="N585" t="s">
        <v>74</v>
      </c>
      <c r="O585" t="s">
        <v>251</v>
      </c>
      <c r="R585" t="s">
        <v>841</v>
      </c>
      <c r="S585" t="s">
        <v>16555</v>
      </c>
      <c r="U585" t="s">
        <v>77</v>
      </c>
      <c r="V585" t="s">
        <v>16556</v>
      </c>
      <c r="W585" t="s">
        <v>515</v>
      </c>
      <c r="AA585" t="s">
        <v>16557</v>
      </c>
      <c r="AC585" t="s">
        <v>1547</v>
      </c>
      <c r="AF585" t="s">
        <v>16558</v>
      </c>
      <c r="AG585" s="4" t="s">
        <v>16559</v>
      </c>
      <c r="AH585" t="s">
        <v>78</v>
      </c>
      <c r="AK585" t="s">
        <v>16560</v>
      </c>
      <c r="AN585" t="s">
        <v>101</v>
      </c>
      <c r="AU585" s="2"/>
      <c r="BC585" s="2"/>
    </row>
    <row r="586" spans="1:63" x14ac:dyDescent="0.25">
      <c r="A586" t="s">
        <v>16570</v>
      </c>
      <c r="B586" t="s">
        <v>147</v>
      </c>
      <c r="C586" t="s">
        <v>16571</v>
      </c>
      <c r="D586" t="s">
        <v>486</v>
      </c>
      <c r="E586" t="s">
        <v>16572</v>
      </c>
      <c r="G586">
        <v>1349679501</v>
      </c>
      <c r="H586" t="s">
        <v>439</v>
      </c>
      <c r="K586" s="1">
        <v>44503</v>
      </c>
      <c r="L586" t="s">
        <v>188</v>
      </c>
      <c r="M586" s="2">
        <v>44503.42765046296</v>
      </c>
      <c r="N586" t="s">
        <v>74</v>
      </c>
      <c r="O586" t="s">
        <v>164</v>
      </c>
      <c r="R586" t="s">
        <v>76</v>
      </c>
      <c r="AU586" s="2"/>
      <c r="BC586" s="2"/>
    </row>
    <row r="587" spans="1:63" x14ac:dyDescent="0.25">
      <c r="A587" t="s">
        <v>16574</v>
      </c>
      <c r="B587" t="s">
        <v>438</v>
      </c>
      <c r="C587" t="s">
        <v>16575</v>
      </c>
      <c r="E587" t="s">
        <v>16576</v>
      </c>
      <c r="G587">
        <v>2980059309</v>
      </c>
      <c r="H587" t="s">
        <v>439</v>
      </c>
      <c r="K587" s="1">
        <v>44503</v>
      </c>
      <c r="L587" t="s">
        <v>188</v>
      </c>
      <c r="M587" s="2">
        <v>44503.511504629627</v>
      </c>
      <c r="N587" t="s">
        <v>74</v>
      </c>
      <c r="O587" t="s">
        <v>134</v>
      </c>
      <c r="R587" t="s">
        <v>76</v>
      </c>
      <c r="AV587" s="2"/>
      <c r="BC587" s="2"/>
      <c r="BK587" s="5"/>
    </row>
    <row r="588" spans="1:63" x14ac:dyDescent="0.25">
      <c r="A588" t="s">
        <v>16590</v>
      </c>
      <c r="B588" t="s">
        <v>438</v>
      </c>
      <c r="C588" t="s">
        <v>16591</v>
      </c>
      <c r="D588" t="s">
        <v>327</v>
      </c>
      <c r="E588" t="s">
        <v>16592</v>
      </c>
      <c r="G588">
        <v>1270187703</v>
      </c>
      <c r="H588" t="s">
        <v>439</v>
      </c>
      <c r="K588" s="1">
        <v>44503</v>
      </c>
      <c r="L588" t="s">
        <v>188</v>
      </c>
      <c r="M588" s="2">
        <v>44503.440821759257</v>
      </c>
      <c r="N588" t="s">
        <v>74</v>
      </c>
      <c r="O588" t="s">
        <v>220</v>
      </c>
      <c r="R588" t="s">
        <v>76</v>
      </c>
      <c r="AU588" s="2"/>
      <c r="BC588" s="2"/>
    </row>
    <row r="589" spans="1:63" x14ac:dyDescent="0.25">
      <c r="A589" t="s">
        <v>16627</v>
      </c>
      <c r="B589" t="s">
        <v>147</v>
      </c>
      <c r="C589" t="s">
        <v>16628</v>
      </c>
      <c r="E589" t="s">
        <v>16629</v>
      </c>
      <c r="F589">
        <v>1900070047030</v>
      </c>
      <c r="H589" t="s">
        <v>436</v>
      </c>
      <c r="J589" t="s">
        <v>72</v>
      </c>
      <c r="K589" s="1">
        <v>44503</v>
      </c>
      <c r="L589" t="s">
        <v>188</v>
      </c>
      <c r="M589" s="2">
        <v>44503.416655092595</v>
      </c>
      <c r="N589" t="s">
        <v>74</v>
      </c>
      <c r="O589" t="s">
        <v>117</v>
      </c>
      <c r="R589" t="s">
        <v>16630</v>
      </c>
      <c r="S589" t="s">
        <v>241</v>
      </c>
      <c r="U589" t="s">
        <v>77</v>
      </c>
      <c r="V589" t="s">
        <v>16631</v>
      </c>
      <c r="W589" t="s">
        <v>78</v>
      </c>
      <c r="Y589" t="s">
        <v>78</v>
      </c>
      <c r="AG589" t="s">
        <v>16632</v>
      </c>
      <c r="AH589" t="s">
        <v>78</v>
      </c>
      <c r="AV589" s="2"/>
      <c r="BC589" s="2"/>
    </row>
    <row r="590" spans="1:63" x14ac:dyDescent="0.25">
      <c r="A590" t="s">
        <v>16651</v>
      </c>
      <c r="B590" t="s">
        <v>189</v>
      </c>
      <c r="C590" t="s">
        <v>16539</v>
      </c>
      <c r="E590" t="s">
        <v>16540</v>
      </c>
      <c r="F590">
        <v>1591010665294</v>
      </c>
      <c r="G590">
        <v>1355095606</v>
      </c>
      <c r="H590" t="s">
        <v>1603</v>
      </c>
      <c r="K590" s="1">
        <v>44503</v>
      </c>
      <c r="L590" t="s">
        <v>188</v>
      </c>
      <c r="M590" s="2">
        <v>44503.464965277781</v>
      </c>
      <c r="N590" t="s">
        <v>74</v>
      </c>
      <c r="O590" t="s">
        <v>164</v>
      </c>
      <c r="R590" t="s">
        <v>16652</v>
      </c>
      <c r="V590" t="s">
        <v>16653</v>
      </c>
      <c r="AA590" t="s">
        <v>16544</v>
      </c>
      <c r="AU590" s="2"/>
      <c r="BC590" s="2"/>
    </row>
    <row r="591" spans="1:63" x14ac:dyDescent="0.25">
      <c r="A591" t="s">
        <v>16664</v>
      </c>
      <c r="B591" t="s">
        <v>84</v>
      </c>
      <c r="C591" t="s">
        <v>16665</v>
      </c>
      <c r="E591" t="s">
        <v>16666</v>
      </c>
      <c r="F591">
        <v>1012789147243</v>
      </c>
      <c r="G591">
        <v>5054534904</v>
      </c>
      <c r="H591" t="s">
        <v>217</v>
      </c>
      <c r="J591" t="s">
        <v>99</v>
      </c>
      <c r="K591" s="1">
        <v>44503</v>
      </c>
      <c r="L591" t="s">
        <v>188</v>
      </c>
      <c r="M591" s="2">
        <v>44503.555069444446</v>
      </c>
      <c r="N591" t="s">
        <v>74</v>
      </c>
      <c r="O591" t="s">
        <v>216</v>
      </c>
      <c r="R591" t="s">
        <v>16667</v>
      </c>
      <c r="S591" t="s">
        <v>16668</v>
      </c>
      <c r="U591" t="s">
        <v>77</v>
      </c>
      <c r="AA591" t="s">
        <v>16669</v>
      </c>
      <c r="AO591" t="s">
        <v>101</v>
      </c>
      <c r="AV591" s="2"/>
      <c r="BC591" s="2"/>
      <c r="BK591" s="5"/>
    </row>
    <row r="592" spans="1:63" x14ac:dyDescent="0.25">
      <c r="A592" t="s">
        <v>16750</v>
      </c>
      <c r="B592" t="s">
        <v>189</v>
      </c>
      <c r="C592" t="s">
        <v>9260</v>
      </c>
      <c r="E592" t="s">
        <v>9261</v>
      </c>
      <c r="F592">
        <v>1591020135649</v>
      </c>
      <c r="G592">
        <v>1332554304</v>
      </c>
      <c r="H592" t="s">
        <v>85</v>
      </c>
      <c r="I592" t="s">
        <v>98</v>
      </c>
      <c r="J592" t="s">
        <v>99</v>
      </c>
      <c r="K592" s="1">
        <v>44503</v>
      </c>
      <c r="L592" t="s">
        <v>86</v>
      </c>
      <c r="M592" s="2">
        <v>44503.613032407404</v>
      </c>
      <c r="N592" t="s">
        <v>74</v>
      </c>
      <c r="O592" t="s">
        <v>164</v>
      </c>
      <c r="R592" t="s">
        <v>16751</v>
      </c>
      <c r="S592" t="s">
        <v>139</v>
      </c>
      <c r="U592" t="s">
        <v>77</v>
      </c>
      <c r="V592" t="s">
        <v>16752</v>
      </c>
      <c r="W592">
        <v>27954</v>
      </c>
      <c r="AA592" t="s">
        <v>9264</v>
      </c>
      <c r="AG592" s="4" t="s">
        <v>16753</v>
      </c>
      <c r="AH592" t="s">
        <v>78</v>
      </c>
      <c r="AN592" t="s">
        <v>101</v>
      </c>
      <c r="AU592" s="2"/>
      <c r="BC592" s="2"/>
      <c r="BK592" s="5"/>
    </row>
    <row r="593" spans="1:63" x14ac:dyDescent="0.25">
      <c r="A593" t="s">
        <v>16762</v>
      </c>
      <c r="B593" t="s">
        <v>438</v>
      </c>
      <c r="C593" t="s">
        <v>16763</v>
      </c>
      <c r="E593" t="s">
        <v>16764</v>
      </c>
      <c r="G593">
        <v>8451023905</v>
      </c>
      <c r="H593" t="s">
        <v>439</v>
      </c>
      <c r="K593" s="1">
        <v>44503</v>
      </c>
      <c r="L593" t="s">
        <v>188</v>
      </c>
      <c r="M593" s="2">
        <v>44503.554293981484</v>
      </c>
      <c r="N593" t="s">
        <v>74</v>
      </c>
      <c r="O593" t="s">
        <v>123</v>
      </c>
      <c r="R593" t="s">
        <v>76</v>
      </c>
      <c r="AU593" s="2"/>
      <c r="BC593" s="2"/>
    </row>
    <row r="594" spans="1:63" x14ac:dyDescent="0.25">
      <c r="A594" t="s">
        <v>16783</v>
      </c>
      <c r="B594" t="s">
        <v>84</v>
      </c>
      <c r="C594" t="s">
        <v>5858</v>
      </c>
      <c r="E594" t="s">
        <v>5859</v>
      </c>
      <c r="F594">
        <v>1413333061007</v>
      </c>
      <c r="G594">
        <v>4176560410</v>
      </c>
      <c r="H594" t="s">
        <v>85</v>
      </c>
      <c r="J594" t="s">
        <v>104</v>
      </c>
      <c r="K594" s="1">
        <v>44503</v>
      </c>
      <c r="L594" t="s">
        <v>73</v>
      </c>
      <c r="M594" s="2">
        <v>44503.456643518519</v>
      </c>
      <c r="N594" t="s">
        <v>74</v>
      </c>
      <c r="O594" t="s">
        <v>137</v>
      </c>
      <c r="R594" t="s">
        <v>16784</v>
      </c>
      <c r="S594" t="s">
        <v>186</v>
      </c>
      <c r="U594" t="s">
        <v>77</v>
      </c>
      <c r="V594" t="s">
        <v>16785</v>
      </c>
      <c r="W594" t="s">
        <v>586</v>
      </c>
      <c r="AA594" s="3">
        <v>159027159027</v>
      </c>
      <c r="AC594">
        <v>4876</v>
      </c>
      <c r="AF594" t="s">
        <v>16786</v>
      </c>
      <c r="AG594" t="s">
        <v>16787</v>
      </c>
      <c r="AH594" t="s">
        <v>78</v>
      </c>
      <c r="AK594" t="s">
        <v>16788</v>
      </c>
      <c r="AN594" t="s">
        <v>121</v>
      </c>
      <c r="AU594" s="2"/>
      <c r="BC594" s="2"/>
      <c r="BK594" s="5"/>
    </row>
    <row r="595" spans="1:63" x14ac:dyDescent="0.25">
      <c r="A595" t="s">
        <v>16798</v>
      </c>
      <c r="B595" t="s">
        <v>254</v>
      </c>
      <c r="C595" t="s">
        <v>16799</v>
      </c>
      <c r="E595" t="s">
        <v>16800</v>
      </c>
      <c r="G595">
        <v>1256874707</v>
      </c>
      <c r="H595" t="s">
        <v>439</v>
      </c>
      <c r="K595" s="1">
        <v>44503</v>
      </c>
      <c r="L595" t="s">
        <v>188</v>
      </c>
      <c r="M595" s="2">
        <v>44503.568553240744</v>
      </c>
      <c r="N595" t="s">
        <v>74</v>
      </c>
      <c r="O595" t="s">
        <v>229</v>
      </c>
      <c r="R595" t="s">
        <v>76</v>
      </c>
      <c r="AU595" s="2"/>
      <c r="BC595" s="2"/>
      <c r="BK595" s="5"/>
    </row>
    <row r="596" spans="1:63" x14ac:dyDescent="0.25">
      <c r="A596" t="s">
        <v>16802</v>
      </c>
      <c r="B596" t="s">
        <v>84</v>
      </c>
      <c r="C596" t="s">
        <v>4020</v>
      </c>
      <c r="E596" t="s">
        <v>4021</v>
      </c>
      <c r="F596">
        <v>2700004861672</v>
      </c>
      <c r="G596">
        <v>7662274308</v>
      </c>
      <c r="H596" t="s">
        <v>217</v>
      </c>
      <c r="K596" s="1">
        <v>44503</v>
      </c>
      <c r="L596" t="s">
        <v>73</v>
      </c>
      <c r="M596" s="2">
        <v>44503.46366898148</v>
      </c>
      <c r="N596" t="s">
        <v>95</v>
      </c>
      <c r="O596" t="s">
        <v>134</v>
      </c>
      <c r="R596" t="s">
        <v>16803</v>
      </c>
      <c r="AA596" t="s">
        <v>4023</v>
      </c>
      <c r="AU596" s="2"/>
      <c r="BC596" s="2"/>
      <c r="BK596" s="5"/>
    </row>
    <row r="597" spans="1:63" x14ac:dyDescent="0.25">
      <c r="A597" t="s">
        <v>16804</v>
      </c>
      <c r="B597" t="s">
        <v>84</v>
      </c>
      <c r="C597" t="s">
        <v>4020</v>
      </c>
      <c r="E597" t="s">
        <v>4021</v>
      </c>
      <c r="F597">
        <v>2700004861672</v>
      </c>
      <c r="G597">
        <v>7662274308</v>
      </c>
      <c r="H597" t="s">
        <v>114</v>
      </c>
      <c r="K597" s="1">
        <v>44503</v>
      </c>
      <c r="L597" t="s">
        <v>73</v>
      </c>
      <c r="M597" s="2">
        <v>44503.472060185188</v>
      </c>
      <c r="N597" t="s">
        <v>74</v>
      </c>
      <c r="O597" t="s">
        <v>134</v>
      </c>
      <c r="R597" t="s">
        <v>16805</v>
      </c>
      <c r="S597" t="s">
        <v>16806</v>
      </c>
      <c r="AA597" t="s">
        <v>4023</v>
      </c>
      <c r="AV597" s="2"/>
      <c r="BC597" s="2"/>
      <c r="BK597" s="5"/>
    </row>
    <row r="598" spans="1:63" x14ac:dyDescent="0.25">
      <c r="A598" t="s">
        <v>16816</v>
      </c>
      <c r="B598" t="s">
        <v>189</v>
      </c>
      <c r="C598" t="s">
        <v>12766</v>
      </c>
      <c r="E598" t="s">
        <v>12767</v>
      </c>
      <c r="F598">
        <v>2700005240648</v>
      </c>
      <c r="G598">
        <v>7662752610</v>
      </c>
      <c r="H598" t="s">
        <v>85</v>
      </c>
      <c r="I598" t="s">
        <v>98</v>
      </c>
      <c r="J598" t="s">
        <v>99</v>
      </c>
      <c r="K598" s="1">
        <v>44503</v>
      </c>
      <c r="L598" t="s">
        <v>86</v>
      </c>
      <c r="M598" s="2">
        <v>44503.646643518521</v>
      </c>
      <c r="N598" t="s">
        <v>74</v>
      </c>
      <c r="O598" t="s">
        <v>255</v>
      </c>
      <c r="R598" t="s">
        <v>16817</v>
      </c>
      <c r="S598" t="s">
        <v>16818</v>
      </c>
      <c r="U598" t="s">
        <v>77</v>
      </c>
      <c r="V598" t="s">
        <v>16819</v>
      </c>
      <c r="W598">
        <v>13478</v>
      </c>
      <c r="AA598" t="s">
        <v>12770</v>
      </c>
      <c r="AG598" t="s">
        <v>16820</v>
      </c>
      <c r="AH598" t="s">
        <v>78</v>
      </c>
      <c r="AN598" t="s">
        <v>121</v>
      </c>
      <c r="AV598" s="2"/>
      <c r="BC598" s="2"/>
      <c r="BK598" s="5"/>
    </row>
    <row r="599" spans="1:63" x14ac:dyDescent="0.25">
      <c r="A599" t="s">
        <v>16841</v>
      </c>
      <c r="B599" t="s">
        <v>189</v>
      </c>
      <c r="C599" t="s">
        <v>16842</v>
      </c>
      <c r="E599" t="s">
        <v>1069</v>
      </c>
      <c r="F599">
        <v>1591051300702</v>
      </c>
      <c r="H599" t="s">
        <v>1603</v>
      </c>
      <c r="K599" s="1">
        <v>44503</v>
      </c>
      <c r="L599" t="s">
        <v>188</v>
      </c>
      <c r="M599" s="2">
        <v>44503.609398148146</v>
      </c>
      <c r="N599" t="s">
        <v>87</v>
      </c>
      <c r="O599" t="s">
        <v>190</v>
      </c>
      <c r="P599" t="s">
        <v>470</v>
      </c>
      <c r="Q599" t="s">
        <v>16843</v>
      </c>
      <c r="R599" t="s">
        <v>16844</v>
      </c>
      <c r="V599" t="s">
        <v>16845</v>
      </c>
      <c r="W599">
        <v>50170</v>
      </c>
      <c r="X599">
        <v>69282</v>
      </c>
      <c r="AU599" s="2"/>
      <c r="BC599" s="2"/>
      <c r="BK599" s="5"/>
    </row>
    <row r="600" spans="1:63" x14ac:dyDescent="0.25">
      <c r="A600" t="s">
        <v>16847</v>
      </c>
      <c r="B600" t="s">
        <v>189</v>
      </c>
      <c r="C600" t="s">
        <v>13516</v>
      </c>
      <c r="E600" t="s">
        <v>13517</v>
      </c>
      <c r="F600">
        <v>1591027771010</v>
      </c>
      <c r="G600">
        <v>1275603907</v>
      </c>
      <c r="H600" t="s">
        <v>85</v>
      </c>
      <c r="J600" t="s">
        <v>104</v>
      </c>
      <c r="K600" s="1">
        <v>44503</v>
      </c>
      <c r="L600" t="s">
        <v>188</v>
      </c>
      <c r="M600" s="2">
        <v>44503.560810185183</v>
      </c>
      <c r="N600" t="s">
        <v>74</v>
      </c>
      <c r="O600" t="s">
        <v>192</v>
      </c>
      <c r="R600" t="s">
        <v>16848</v>
      </c>
      <c r="S600" t="s">
        <v>193</v>
      </c>
      <c r="U600" t="s">
        <v>77</v>
      </c>
      <c r="V600" t="s">
        <v>16849</v>
      </c>
      <c r="W600">
        <v>17864</v>
      </c>
      <c r="AA600" t="s">
        <v>16850</v>
      </c>
      <c r="AC600" t="s">
        <v>16851</v>
      </c>
      <c r="AF600" t="s">
        <v>16852</v>
      </c>
      <c r="AG600" s="4" t="s">
        <v>16853</v>
      </c>
      <c r="AH600" t="s">
        <v>78</v>
      </c>
      <c r="AK600" t="s">
        <v>16854</v>
      </c>
      <c r="AN600" t="s">
        <v>121</v>
      </c>
      <c r="AV600" s="2"/>
      <c r="BC600" s="2"/>
      <c r="BK600" s="5"/>
    </row>
    <row r="601" spans="1:63" x14ac:dyDescent="0.25">
      <c r="A601" t="s">
        <v>16867</v>
      </c>
      <c r="B601" t="s">
        <v>189</v>
      </c>
      <c r="C601" t="s">
        <v>12995</v>
      </c>
      <c r="E601" t="s">
        <v>12996</v>
      </c>
      <c r="F601">
        <v>1591010357959</v>
      </c>
      <c r="G601">
        <v>1339229508</v>
      </c>
      <c r="H601" t="s">
        <v>85</v>
      </c>
      <c r="J601" t="s">
        <v>283</v>
      </c>
      <c r="K601" s="1">
        <v>44503</v>
      </c>
      <c r="L601" t="s">
        <v>188</v>
      </c>
      <c r="M601" s="2">
        <v>44503.54587962963</v>
      </c>
      <c r="N601" t="s">
        <v>74</v>
      </c>
      <c r="O601" t="s">
        <v>255</v>
      </c>
      <c r="R601" t="s">
        <v>16868</v>
      </c>
      <c r="S601" t="s">
        <v>16869</v>
      </c>
      <c r="U601" t="s">
        <v>77</v>
      </c>
      <c r="V601" t="s">
        <v>16870</v>
      </c>
      <c r="W601">
        <v>28509</v>
      </c>
      <c r="Y601">
        <v>1</v>
      </c>
      <c r="AA601" t="s">
        <v>16871</v>
      </c>
      <c r="AC601" t="s">
        <v>16872</v>
      </c>
      <c r="AD601">
        <v>15</v>
      </c>
      <c r="AF601" t="s">
        <v>16873</v>
      </c>
      <c r="AG601" t="s">
        <v>16874</v>
      </c>
      <c r="AH601" t="s">
        <v>78</v>
      </c>
      <c r="AK601" t="s">
        <v>16875</v>
      </c>
      <c r="AN601" t="s">
        <v>121</v>
      </c>
      <c r="AU601" s="2"/>
      <c r="BC601" s="2"/>
      <c r="BK601" s="5"/>
    </row>
    <row r="602" spans="1:63" x14ac:dyDescent="0.25">
      <c r="A602" t="s">
        <v>16910</v>
      </c>
      <c r="B602" t="s">
        <v>147</v>
      </c>
      <c r="C602" t="s">
        <v>2617</v>
      </c>
      <c r="E602" t="s">
        <v>2618</v>
      </c>
      <c r="G602">
        <v>531303010</v>
      </c>
      <c r="H602" t="s">
        <v>136</v>
      </c>
      <c r="K602" s="1">
        <v>44503</v>
      </c>
      <c r="L602" t="s">
        <v>86</v>
      </c>
      <c r="M602" s="2">
        <v>44503.535520833335</v>
      </c>
      <c r="N602" t="s">
        <v>87</v>
      </c>
      <c r="O602" t="s">
        <v>75</v>
      </c>
      <c r="P602" t="s">
        <v>165</v>
      </c>
      <c r="Q602" t="s">
        <v>16911</v>
      </c>
      <c r="R602" t="s">
        <v>2617</v>
      </c>
      <c r="AA602" t="s">
        <v>2620</v>
      </c>
      <c r="AV602" s="2"/>
      <c r="BC602" s="2"/>
      <c r="BK602" s="5"/>
    </row>
    <row r="603" spans="1:63" x14ac:dyDescent="0.25">
      <c r="A603" t="s">
        <v>16920</v>
      </c>
      <c r="B603" t="s">
        <v>189</v>
      </c>
      <c r="C603" t="s">
        <v>16921</v>
      </c>
      <c r="E603" t="s">
        <v>692</v>
      </c>
      <c r="F603">
        <v>1591056713092</v>
      </c>
      <c r="H603" t="s">
        <v>244</v>
      </c>
      <c r="J603" t="s">
        <v>99</v>
      </c>
      <c r="K603" s="1">
        <v>44503</v>
      </c>
      <c r="L603" t="s">
        <v>188</v>
      </c>
      <c r="M603" s="2">
        <v>44503.543090277781</v>
      </c>
      <c r="N603" t="s">
        <v>74</v>
      </c>
      <c r="O603" t="s">
        <v>190</v>
      </c>
      <c r="R603" t="s">
        <v>16922</v>
      </c>
      <c r="S603" t="s">
        <v>106</v>
      </c>
      <c r="U603" t="s">
        <v>77</v>
      </c>
      <c r="V603" t="s">
        <v>16923</v>
      </c>
      <c r="W603" t="s">
        <v>16924</v>
      </c>
      <c r="AG603" s="4" t="s">
        <v>16925</v>
      </c>
      <c r="AH603" t="s">
        <v>78</v>
      </c>
      <c r="AJ603" t="s">
        <v>16926</v>
      </c>
      <c r="AU603" s="2"/>
      <c r="BC603" s="2"/>
      <c r="BK603" s="5"/>
    </row>
    <row r="604" spans="1:63" x14ac:dyDescent="0.25">
      <c r="A604" t="s">
        <v>16928</v>
      </c>
      <c r="B604" t="s">
        <v>189</v>
      </c>
      <c r="C604" t="s">
        <v>13307</v>
      </c>
      <c r="E604" t="s">
        <v>13308</v>
      </c>
      <c r="F604">
        <v>1591012068191</v>
      </c>
      <c r="G604">
        <v>1273071508</v>
      </c>
      <c r="H604" t="s">
        <v>135</v>
      </c>
      <c r="J604" t="s">
        <v>99</v>
      </c>
      <c r="K604" s="1">
        <v>44503</v>
      </c>
      <c r="L604" t="s">
        <v>86</v>
      </c>
      <c r="M604" s="2">
        <v>44503.556296296294</v>
      </c>
      <c r="N604" t="s">
        <v>74</v>
      </c>
      <c r="O604" t="s">
        <v>251</v>
      </c>
      <c r="R604" t="s">
        <v>13309</v>
      </c>
      <c r="S604" t="s">
        <v>332</v>
      </c>
      <c r="U604" t="s">
        <v>77</v>
      </c>
      <c r="AA604" t="s">
        <v>16929</v>
      </c>
      <c r="AC604">
        <v>8378</v>
      </c>
      <c r="AF604" t="s">
        <v>16930</v>
      </c>
      <c r="AK604" t="s">
        <v>16931</v>
      </c>
      <c r="AV604" s="2"/>
      <c r="BC604" s="2"/>
      <c r="BK604" s="5"/>
    </row>
    <row r="605" spans="1:63" x14ac:dyDescent="0.25">
      <c r="A605" t="s">
        <v>16951</v>
      </c>
      <c r="B605" t="s">
        <v>110</v>
      </c>
      <c r="C605" t="s">
        <v>10662</v>
      </c>
      <c r="E605" t="s">
        <v>10663</v>
      </c>
      <c r="F605">
        <v>1200032188187</v>
      </c>
      <c r="G605">
        <v>513673401</v>
      </c>
      <c r="H605" t="s">
        <v>85</v>
      </c>
      <c r="K605" s="1">
        <v>44503</v>
      </c>
      <c r="L605" t="s">
        <v>188</v>
      </c>
      <c r="N605" t="s">
        <v>95</v>
      </c>
      <c r="O605" t="s">
        <v>92</v>
      </c>
      <c r="R605" t="s">
        <v>1062</v>
      </c>
      <c r="V605" t="s">
        <v>10664</v>
      </c>
      <c r="AA605">
        <v>948</v>
      </c>
      <c r="AU605" s="2"/>
      <c r="BC605" s="2"/>
      <c r="BK605" s="5"/>
    </row>
    <row r="606" spans="1:63" x14ac:dyDescent="0.25">
      <c r="A606" t="s">
        <v>16980</v>
      </c>
      <c r="B606" t="s">
        <v>159</v>
      </c>
      <c r="C606" t="s">
        <v>16981</v>
      </c>
      <c r="E606" t="s">
        <v>16982</v>
      </c>
      <c r="G606">
        <v>623209905</v>
      </c>
      <c r="H606" t="s">
        <v>202</v>
      </c>
      <c r="J606" t="s">
        <v>72</v>
      </c>
      <c r="K606" s="1">
        <v>44503</v>
      </c>
      <c r="L606" t="s">
        <v>188</v>
      </c>
      <c r="M606" s="2">
        <v>44503.594895833332</v>
      </c>
      <c r="N606" t="s">
        <v>74</v>
      </c>
      <c r="O606" t="s">
        <v>112</v>
      </c>
      <c r="R606" t="s">
        <v>16983</v>
      </c>
      <c r="S606" t="s">
        <v>16984</v>
      </c>
      <c r="U606" t="s">
        <v>77</v>
      </c>
      <c r="AA606" t="s">
        <v>16985</v>
      </c>
      <c r="AB606" t="s">
        <v>16986</v>
      </c>
      <c r="AC606" t="s">
        <v>431</v>
      </c>
      <c r="AD606" t="s">
        <v>865</v>
      </c>
      <c r="AK606" t="s">
        <v>16987</v>
      </c>
      <c r="AL606" t="s">
        <v>16988</v>
      </c>
      <c r="AU606" s="2"/>
      <c r="BC606" s="2"/>
      <c r="BK606" s="5"/>
    </row>
    <row r="607" spans="1:63" x14ac:dyDescent="0.25">
      <c r="A607" t="s">
        <v>17020</v>
      </c>
      <c r="B607" t="s">
        <v>84</v>
      </c>
      <c r="C607" t="s">
        <v>13151</v>
      </c>
      <c r="E607" t="s">
        <v>2028</v>
      </c>
      <c r="F607">
        <v>1591044215521</v>
      </c>
      <c r="G607">
        <v>1278196307</v>
      </c>
      <c r="H607" t="s">
        <v>130</v>
      </c>
      <c r="K607" s="1">
        <v>44503</v>
      </c>
      <c r="L607" t="s">
        <v>86</v>
      </c>
      <c r="M607" s="2">
        <v>44503.635312500002</v>
      </c>
      <c r="N607" t="s">
        <v>74</v>
      </c>
      <c r="O607" t="s">
        <v>191</v>
      </c>
      <c r="R607" t="s">
        <v>350</v>
      </c>
      <c r="S607" t="s">
        <v>17021</v>
      </c>
      <c r="U607" t="s">
        <v>77</v>
      </c>
      <c r="V607" t="s">
        <v>3276</v>
      </c>
      <c r="AA607" t="s">
        <v>4591</v>
      </c>
      <c r="AU607" s="2"/>
      <c r="BC607" s="2"/>
    </row>
    <row r="608" spans="1:63" x14ac:dyDescent="0.25">
      <c r="A608" t="s">
        <v>17036</v>
      </c>
      <c r="B608" t="s">
        <v>84</v>
      </c>
      <c r="C608" t="s">
        <v>6357</v>
      </c>
      <c r="E608" t="s">
        <v>6358</v>
      </c>
      <c r="F608">
        <v>2000012239584</v>
      </c>
      <c r="H608" t="s">
        <v>157</v>
      </c>
      <c r="J608" t="s">
        <v>99</v>
      </c>
      <c r="K608" s="1">
        <v>44503</v>
      </c>
      <c r="L608" t="s">
        <v>86</v>
      </c>
      <c r="M608" s="2">
        <v>44503.712511574071</v>
      </c>
      <c r="N608" t="s">
        <v>74</v>
      </c>
      <c r="O608" t="s">
        <v>145</v>
      </c>
      <c r="R608" t="s">
        <v>17037</v>
      </c>
      <c r="S608" t="s">
        <v>17038</v>
      </c>
      <c r="U608" t="s">
        <v>77</v>
      </c>
      <c r="V608" t="s">
        <v>6360</v>
      </c>
      <c r="AH608" t="s">
        <v>617</v>
      </c>
      <c r="AN608" t="s">
        <v>101</v>
      </c>
      <c r="AU608" s="2"/>
      <c r="BC608" s="2"/>
      <c r="BK608" s="5"/>
    </row>
    <row r="609" spans="1:63" x14ac:dyDescent="0.25">
      <c r="A609" t="s">
        <v>17062</v>
      </c>
      <c r="B609" t="s">
        <v>84</v>
      </c>
      <c r="C609" t="s">
        <v>17063</v>
      </c>
      <c r="E609" t="s">
        <v>17064</v>
      </c>
      <c r="F609">
        <v>1200041204960</v>
      </c>
      <c r="G609">
        <v>9107574503</v>
      </c>
      <c r="H609" t="s">
        <v>202</v>
      </c>
      <c r="J609" t="s">
        <v>72</v>
      </c>
      <c r="K609" s="1">
        <v>44503</v>
      </c>
      <c r="L609" t="s">
        <v>188</v>
      </c>
      <c r="M609" s="2">
        <v>44503.66978009259</v>
      </c>
      <c r="N609" t="s">
        <v>74</v>
      </c>
      <c r="O609" t="s">
        <v>112</v>
      </c>
      <c r="R609" t="s">
        <v>17065</v>
      </c>
      <c r="S609" t="s">
        <v>17066</v>
      </c>
      <c r="U609" t="s">
        <v>77</v>
      </c>
      <c r="V609" t="s">
        <v>17067</v>
      </c>
      <c r="AA609" t="s">
        <v>17068</v>
      </c>
      <c r="AB609" t="s">
        <v>17069</v>
      </c>
      <c r="AC609" t="s">
        <v>1601</v>
      </c>
      <c r="AD609" t="s">
        <v>865</v>
      </c>
      <c r="AK609" t="s">
        <v>17070</v>
      </c>
      <c r="AL609" t="s">
        <v>17071</v>
      </c>
      <c r="AV609" s="2"/>
      <c r="BC609" s="2"/>
    </row>
    <row r="610" spans="1:63" x14ac:dyDescent="0.25">
      <c r="A610" t="s">
        <v>1127</v>
      </c>
      <c r="B610" t="s">
        <v>108</v>
      </c>
      <c r="C610" t="s">
        <v>1128</v>
      </c>
      <c r="E610" t="s">
        <v>1129</v>
      </c>
      <c r="F610">
        <v>1012347913400</v>
      </c>
      <c r="G610">
        <v>5071256102</v>
      </c>
      <c r="H610" t="s">
        <v>85</v>
      </c>
      <c r="J610" t="s">
        <v>104</v>
      </c>
      <c r="K610" s="1">
        <v>44504</v>
      </c>
      <c r="L610" t="s">
        <v>73</v>
      </c>
      <c r="M610" s="2">
        <v>44504.448796296296</v>
      </c>
      <c r="N610" t="s">
        <v>74</v>
      </c>
      <c r="O610" t="s">
        <v>105</v>
      </c>
      <c r="R610" t="s">
        <v>1130</v>
      </c>
      <c r="S610" t="s">
        <v>106</v>
      </c>
      <c r="U610" t="s">
        <v>77</v>
      </c>
      <c r="V610" t="s">
        <v>1131</v>
      </c>
      <c r="W610">
        <v>65909</v>
      </c>
      <c r="AA610" t="s">
        <v>1132</v>
      </c>
      <c r="AC610">
        <v>1407</v>
      </c>
      <c r="AF610" t="s">
        <v>1133</v>
      </c>
      <c r="AG610" t="s">
        <v>1134</v>
      </c>
      <c r="AH610" t="s">
        <v>78</v>
      </c>
      <c r="AK610" t="s">
        <v>1135</v>
      </c>
      <c r="AN610" t="s">
        <v>101</v>
      </c>
      <c r="AU610" s="2"/>
      <c r="BC610" s="2"/>
      <c r="BK610" s="5"/>
    </row>
    <row r="611" spans="1:63" x14ac:dyDescent="0.25">
      <c r="A611" t="s">
        <v>1182</v>
      </c>
      <c r="B611" t="s">
        <v>189</v>
      </c>
      <c r="C611" t="s">
        <v>1183</v>
      </c>
      <c r="E611" t="s">
        <v>1184</v>
      </c>
      <c r="F611">
        <v>1800020611403</v>
      </c>
      <c r="H611" t="s">
        <v>98</v>
      </c>
      <c r="J611" t="s">
        <v>99</v>
      </c>
      <c r="K611" s="1">
        <v>44504</v>
      </c>
      <c r="L611" t="s">
        <v>86</v>
      </c>
      <c r="M611" s="2">
        <v>44504.455995370372</v>
      </c>
      <c r="N611" t="s">
        <v>74</v>
      </c>
      <c r="O611" t="s">
        <v>324</v>
      </c>
      <c r="R611" t="s">
        <v>1185</v>
      </c>
      <c r="S611" t="s">
        <v>1186</v>
      </c>
      <c r="U611" t="s">
        <v>77</v>
      </c>
      <c r="V611" t="s">
        <v>1187</v>
      </c>
      <c r="W611" t="s">
        <v>1188</v>
      </c>
      <c r="X611">
        <v>29852</v>
      </c>
      <c r="AG611" s="4" t="s">
        <v>1189</v>
      </c>
      <c r="AH611" t="s">
        <v>78</v>
      </c>
      <c r="AN611" t="s">
        <v>101</v>
      </c>
      <c r="AU611" s="2"/>
      <c r="BC611" s="2"/>
      <c r="BK611" s="5"/>
    </row>
    <row r="612" spans="1:63" x14ac:dyDescent="0.25">
      <c r="A612" t="s">
        <v>1870</v>
      </c>
      <c r="B612" t="s">
        <v>110</v>
      </c>
      <c r="C612" t="s">
        <v>1871</v>
      </c>
      <c r="E612" t="s">
        <v>1872</v>
      </c>
      <c r="F612">
        <v>1800020784870</v>
      </c>
      <c r="G612">
        <v>1123675907</v>
      </c>
      <c r="H612" t="s">
        <v>85</v>
      </c>
      <c r="J612" t="s">
        <v>104</v>
      </c>
      <c r="K612" s="1">
        <v>44504</v>
      </c>
      <c r="L612" t="s">
        <v>73</v>
      </c>
      <c r="M612" s="2">
        <v>44504.371481481481</v>
      </c>
      <c r="N612" t="s">
        <v>74</v>
      </c>
      <c r="O612" t="s">
        <v>192</v>
      </c>
      <c r="R612" t="s">
        <v>1208</v>
      </c>
      <c r="S612" t="s">
        <v>193</v>
      </c>
      <c r="U612" t="s">
        <v>77</v>
      </c>
      <c r="V612" t="s">
        <v>1873</v>
      </c>
      <c r="W612">
        <v>53442</v>
      </c>
      <c r="AA612" t="s">
        <v>1874</v>
      </c>
      <c r="AC612">
        <v>49442</v>
      </c>
      <c r="AF612" t="s">
        <v>1875</v>
      </c>
      <c r="AG612" s="4" t="s">
        <v>1876</v>
      </c>
      <c r="AH612" t="s">
        <v>78</v>
      </c>
      <c r="AK612" t="s">
        <v>1877</v>
      </c>
      <c r="AN612" t="s">
        <v>121</v>
      </c>
      <c r="AV612" s="2"/>
      <c r="BC612" s="2"/>
    </row>
    <row r="613" spans="1:63" x14ac:dyDescent="0.25">
      <c r="A613" t="s">
        <v>1962</v>
      </c>
      <c r="B613" t="s">
        <v>189</v>
      </c>
      <c r="C613" t="s">
        <v>1963</v>
      </c>
      <c r="E613" t="s">
        <v>1964</v>
      </c>
      <c r="F613">
        <v>1800021719890</v>
      </c>
      <c r="G613">
        <v>1111178506</v>
      </c>
      <c r="H613" t="s">
        <v>85</v>
      </c>
      <c r="J613" t="s">
        <v>104</v>
      </c>
      <c r="K613" s="1">
        <v>44504</v>
      </c>
      <c r="L613" t="s">
        <v>73</v>
      </c>
      <c r="M613" s="2">
        <v>44504.334085648145</v>
      </c>
      <c r="N613" t="s">
        <v>74</v>
      </c>
      <c r="O613" t="s">
        <v>201</v>
      </c>
      <c r="S613" t="s">
        <v>120</v>
      </c>
      <c r="U613" t="s">
        <v>77</v>
      </c>
      <c r="V613" t="s">
        <v>1965</v>
      </c>
      <c r="W613" t="s">
        <v>1966</v>
      </c>
      <c r="AA613" t="s">
        <v>1967</v>
      </c>
      <c r="AC613">
        <v>51550</v>
      </c>
      <c r="AF613" t="s">
        <v>1968</v>
      </c>
      <c r="AG613" s="4" t="s">
        <v>1969</v>
      </c>
      <c r="AH613" t="s">
        <v>78</v>
      </c>
      <c r="AK613" t="s">
        <v>1970</v>
      </c>
      <c r="AN613" t="s">
        <v>101</v>
      </c>
      <c r="AU613" s="2"/>
      <c r="BC613" s="2"/>
      <c r="BK613" s="5"/>
    </row>
    <row r="614" spans="1:63" x14ac:dyDescent="0.25">
      <c r="A614" t="s">
        <v>2091</v>
      </c>
      <c r="B614" t="s">
        <v>189</v>
      </c>
      <c r="C614" t="s">
        <v>2092</v>
      </c>
      <c r="E614" t="s">
        <v>2093</v>
      </c>
      <c r="F614">
        <v>1800054832917</v>
      </c>
      <c r="H614" t="s">
        <v>157</v>
      </c>
      <c r="J614" t="s">
        <v>99</v>
      </c>
      <c r="K614" s="1">
        <v>44504</v>
      </c>
      <c r="L614" t="s">
        <v>86</v>
      </c>
      <c r="M614" s="2">
        <v>44504.600046296298</v>
      </c>
      <c r="N614" t="s">
        <v>74</v>
      </c>
      <c r="O614" t="s">
        <v>192</v>
      </c>
      <c r="R614" t="s">
        <v>2094</v>
      </c>
      <c r="S614" t="s">
        <v>2095</v>
      </c>
      <c r="U614" t="s">
        <v>77</v>
      </c>
      <c r="V614" t="s">
        <v>2096</v>
      </c>
      <c r="AH614">
        <v>17938</v>
      </c>
      <c r="AN614" t="s">
        <v>121</v>
      </c>
      <c r="AU614" s="2"/>
      <c r="BC614" s="2"/>
    </row>
    <row r="615" spans="1:63" x14ac:dyDescent="0.25">
      <c r="A615" t="s">
        <v>2210</v>
      </c>
      <c r="B615" t="s">
        <v>159</v>
      </c>
      <c r="C615" t="s">
        <v>2211</v>
      </c>
      <c r="E615" t="s">
        <v>2212</v>
      </c>
      <c r="F615">
        <v>1900047379009</v>
      </c>
      <c r="G615">
        <v>603323206</v>
      </c>
      <c r="H615" t="s">
        <v>85</v>
      </c>
      <c r="I615" t="s">
        <v>98</v>
      </c>
      <c r="J615" t="s">
        <v>99</v>
      </c>
      <c r="K615" s="1">
        <v>44504</v>
      </c>
      <c r="L615" t="s">
        <v>73</v>
      </c>
      <c r="M615" s="2">
        <v>44504.403657407405</v>
      </c>
      <c r="N615" t="s">
        <v>87</v>
      </c>
      <c r="O615" t="s">
        <v>111</v>
      </c>
      <c r="P615" t="s">
        <v>165</v>
      </c>
      <c r="Q615" t="s">
        <v>2213</v>
      </c>
      <c r="R615" t="s">
        <v>2214</v>
      </c>
      <c r="V615" t="s">
        <v>2215</v>
      </c>
      <c r="AA615">
        <v>254</v>
      </c>
      <c r="AU615" s="2"/>
      <c r="BC615" s="2"/>
    </row>
    <row r="616" spans="1:63" x14ac:dyDescent="0.25">
      <c r="A616" t="s">
        <v>2310</v>
      </c>
      <c r="B616" t="s">
        <v>189</v>
      </c>
      <c r="C616" t="s">
        <v>2311</v>
      </c>
      <c r="E616" t="s">
        <v>2312</v>
      </c>
      <c r="F616">
        <v>1800020393504</v>
      </c>
      <c r="H616" t="s">
        <v>98</v>
      </c>
      <c r="J616" t="s">
        <v>72</v>
      </c>
      <c r="K616" s="1">
        <v>44504</v>
      </c>
      <c r="L616" t="s">
        <v>73</v>
      </c>
      <c r="M616" s="2">
        <v>44504.3752662037</v>
      </c>
      <c r="N616" t="s">
        <v>74</v>
      </c>
      <c r="O616" t="s">
        <v>324</v>
      </c>
      <c r="R616" t="s">
        <v>2313</v>
      </c>
      <c r="S616" t="s">
        <v>2314</v>
      </c>
      <c r="U616" t="s">
        <v>77</v>
      </c>
      <c r="V616" t="s">
        <v>2315</v>
      </c>
      <c r="W616">
        <v>57282</v>
      </c>
      <c r="X616">
        <v>36830</v>
      </c>
      <c r="Y616">
        <v>6</v>
      </c>
      <c r="AG616" t="s">
        <v>2316</v>
      </c>
      <c r="AH616" t="s">
        <v>78</v>
      </c>
      <c r="AN616" t="s">
        <v>101</v>
      </c>
      <c r="AU616" s="2"/>
      <c r="BC616" s="2"/>
    </row>
    <row r="617" spans="1:63" x14ac:dyDescent="0.25">
      <c r="A617" t="s">
        <v>2327</v>
      </c>
      <c r="B617" t="s">
        <v>84</v>
      </c>
      <c r="C617" t="s">
        <v>2328</v>
      </c>
      <c r="E617" t="s">
        <v>2329</v>
      </c>
      <c r="F617">
        <v>1100014796597</v>
      </c>
      <c r="G617">
        <v>3997140701</v>
      </c>
      <c r="H617" t="s">
        <v>149</v>
      </c>
      <c r="J617" t="s">
        <v>104</v>
      </c>
      <c r="K617" s="1">
        <v>44504</v>
      </c>
      <c r="L617" t="s">
        <v>73</v>
      </c>
      <c r="M617" s="2">
        <v>44504.335162037038</v>
      </c>
      <c r="N617" t="s">
        <v>74</v>
      </c>
      <c r="O617" t="s">
        <v>105</v>
      </c>
      <c r="R617" t="s">
        <v>2330</v>
      </c>
      <c r="S617" t="s">
        <v>2331</v>
      </c>
      <c r="U617" t="s">
        <v>77</v>
      </c>
      <c r="V617" t="s">
        <v>2332</v>
      </c>
      <c r="AA617" t="s">
        <v>2333</v>
      </c>
      <c r="AH617" t="s">
        <v>2334</v>
      </c>
      <c r="AN617" t="s">
        <v>101</v>
      </c>
      <c r="AO617" t="s">
        <v>101</v>
      </c>
      <c r="AU617" s="2"/>
      <c r="BC617" s="2"/>
      <c r="BK617" s="5"/>
    </row>
    <row r="618" spans="1:63" x14ac:dyDescent="0.25">
      <c r="A618" t="s">
        <v>2710</v>
      </c>
      <c r="B618" t="s">
        <v>147</v>
      </c>
      <c r="C618" t="s">
        <v>2711</v>
      </c>
      <c r="D618" t="s">
        <v>2712</v>
      </c>
      <c r="E618" t="s">
        <v>2713</v>
      </c>
      <c r="F618">
        <v>2000006559674</v>
      </c>
      <c r="H618" t="s">
        <v>114</v>
      </c>
      <c r="K618" s="1">
        <v>44504</v>
      </c>
      <c r="L618" t="s">
        <v>73</v>
      </c>
      <c r="M618" s="2">
        <v>44504.463969907411</v>
      </c>
      <c r="N618" t="s">
        <v>74</v>
      </c>
      <c r="O618" t="s">
        <v>137</v>
      </c>
      <c r="R618" t="s">
        <v>2714</v>
      </c>
      <c r="S618" t="s">
        <v>2715</v>
      </c>
      <c r="V618" t="s">
        <v>2716</v>
      </c>
      <c r="AU618" s="2"/>
      <c r="BC618" s="2"/>
    </row>
    <row r="619" spans="1:63" x14ac:dyDescent="0.25">
      <c r="A619" t="s">
        <v>2717</v>
      </c>
      <c r="B619" t="s">
        <v>147</v>
      </c>
      <c r="C619" t="s">
        <v>2718</v>
      </c>
      <c r="D619" t="s">
        <v>270</v>
      </c>
      <c r="E619" t="s">
        <v>2719</v>
      </c>
      <c r="G619">
        <v>546602703</v>
      </c>
      <c r="H619" t="s">
        <v>135</v>
      </c>
      <c r="K619" s="1">
        <v>44504</v>
      </c>
      <c r="L619" t="s">
        <v>86</v>
      </c>
      <c r="N619" t="s">
        <v>95</v>
      </c>
      <c r="O619" t="s">
        <v>127</v>
      </c>
      <c r="R619" t="s">
        <v>2720</v>
      </c>
      <c r="AA619" t="s">
        <v>2721</v>
      </c>
      <c r="AU619" s="2"/>
      <c r="BC619" s="2"/>
    </row>
    <row r="620" spans="1:63" x14ac:dyDescent="0.25">
      <c r="A620" t="s">
        <v>2773</v>
      </c>
      <c r="B620" t="s">
        <v>84</v>
      </c>
      <c r="C620" t="s">
        <v>2774</v>
      </c>
      <c r="E620" t="s">
        <v>2775</v>
      </c>
      <c r="F620">
        <v>1900013130877</v>
      </c>
      <c r="G620">
        <v>529141000</v>
      </c>
      <c r="H620" t="s">
        <v>85</v>
      </c>
      <c r="J620" t="s">
        <v>104</v>
      </c>
      <c r="K620" s="1">
        <v>44504</v>
      </c>
      <c r="L620" t="s">
        <v>86</v>
      </c>
      <c r="M620" s="2">
        <v>44504.571481481478</v>
      </c>
      <c r="N620" t="s">
        <v>74</v>
      </c>
      <c r="O620" t="s">
        <v>117</v>
      </c>
      <c r="R620" t="s">
        <v>2776</v>
      </c>
      <c r="S620" t="s">
        <v>2777</v>
      </c>
      <c r="U620" t="s">
        <v>77</v>
      </c>
      <c r="V620" t="s">
        <v>2778</v>
      </c>
      <c r="W620">
        <v>24899</v>
      </c>
      <c r="AA620" t="s">
        <v>2779</v>
      </c>
      <c r="AC620">
        <v>8863</v>
      </c>
      <c r="AF620" t="s">
        <v>2780</v>
      </c>
      <c r="AG620" t="s">
        <v>2781</v>
      </c>
      <c r="AH620" t="s">
        <v>78</v>
      </c>
      <c r="AK620" t="s">
        <v>2782</v>
      </c>
      <c r="AN620" t="s">
        <v>101</v>
      </c>
      <c r="AU620" s="2"/>
      <c r="BC620" s="2"/>
      <c r="BK620" s="5"/>
    </row>
    <row r="621" spans="1:63" x14ac:dyDescent="0.25">
      <c r="A621" t="s">
        <v>3100</v>
      </c>
      <c r="B621" t="s">
        <v>84</v>
      </c>
      <c r="C621" t="s">
        <v>3101</v>
      </c>
      <c r="E621" t="s">
        <v>3102</v>
      </c>
      <c r="F621">
        <v>2400000939383</v>
      </c>
      <c r="G621">
        <v>7599378109</v>
      </c>
      <c r="H621" t="s">
        <v>85</v>
      </c>
      <c r="J621" t="s">
        <v>104</v>
      </c>
      <c r="K621" s="1">
        <v>44504</v>
      </c>
      <c r="L621" t="s">
        <v>73</v>
      </c>
      <c r="M621" s="2">
        <v>44504.334861111114</v>
      </c>
      <c r="N621" t="s">
        <v>74</v>
      </c>
      <c r="O621" t="s">
        <v>100</v>
      </c>
      <c r="R621" t="s">
        <v>3103</v>
      </c>
      <c r="S621" t="s">
        <v>934</v>
      </c>
      <c r="U621" t="s">
        <v>77</v>
      </c>
      <c r="V621" t="s">
        <v>3104</v>
      </c>
      <c r="W621">
        <v>17772</v>
      </c>
      <c r="X621">
        <v>14200</v>
      </c>
      <c r="AA621" t="s">
        <v>3105</v>
      </c>
      <c r="AC621" t="s">
        <v>973</v>
      </c>
      <c r="AF621" t="s">
        <v>3106</v>
      </c>
      <c r="AG621" t="s">
        <v>3107</v>
      </c>
      <c r="AH621" t="s">
        <v>78</v>
      </c>
      <c r="AK621" t="s">
        <v>3108</v>
      </c>
      <c r="AN621" t="s">
        <v>101</v>
      </c>
      <c r="AU621" s="2"/>
      <c r="BC621" s="2"/>
    </row>
    <row r="622" spans="1:63" x14ac:dyDescent="0.25">
      <c r="A622" t="s">
        <v>3255</v>
      </c>
      <c r="B622" t="s">
        <v>110</v>
      </c>
      <c r="C622" t="s">
        <v>3256</v>
      </c>
      <c r="E622" t="s">
        <v>3257</v>
      </c>
      <c r="F622">
        <v>2000023934269</v>
      </c>
      <c r="G622">
        <v>3939996106</v>
      </c>
      <c r="H622" t="s">
        <v>130</v>
      </c>
      <c r="K622" s="1">
        <v>44504</v>
      </c>
      <c r="L622" t="s">
        <v>73</v>
      </c>
      <c r="M622" s="2">
        <v>44504.333599537036</v>
      </c>
      <c r="N622" t="s">
        <v>74</v>
      </c>
      <c r="O622" t="s">
        <v>109</v>
      </c>
      <c r="R622" t="s">
        <v>3258</v>
      </c>
      <c r="S622" t="s">
        <v>3259</v>
      </c>
      <c r="U622" t="s">
        <v>77</v>
      </c>
      <c r="V622" t="s">
        <v>3260</v>
      </c>
      <c r="AA622" t="s">
        <v>3261</v>
      </c>
    </row>
    <row r="623" spans="1:63" x14ac:dyDescent="0.25">
      <c r="A623" t="s">
        <v>3304</v>
      </c>
      <c r="B623" t="s">
        <v>159</v>
      </c>
      <c r="C623" t="s">
        <v>3305</v>
      </c>
      <c r="E623" t="s">
        <v>3306</v>
      </c>
      <c r="F623">
        <v>1900027262333</v>
      </c>
      <c r="H623" t="s">
        <v>98</v>
      </c>
      <c r="K623" s="1">
        <v>44504</v>
      </c>
      <c r="L623" t="s">
        <v>73</v>
      </c>
      <c r="N623" t="s">
        <v>74</v>
      </c>
      <c r="O623" t="s">
        <v>117</v>
      </c>
      <c r="R623" t="s">
        <v>3307</v>
      </c>
      <c r="V623" t="s">
        <v>3308</v>
      </c>
      <c r="AG623" t="s">
        <v>3309</v>
      </c>
      <c r="AH623" t="s">
        <v>78</v>
      </c>
      <c r="AJ623" t="s">
        <v>3310</v>
      </c>
      <c r="AU623" s="2"/>
      <c r="BC623" s="2"/>
    </row>
    <row r="624" spans="1:63" x14ac:dyDescent="0.25">
      <c r="A624" t="s">
        <v>3432</v>
      </c>
      <c r="B624" t="s">
        <v>189</v>
      </c>
      <c r="C624" t="s">
        <v>3433</v>
      </c>
      <c r="E624" t="s">
        <v>3434</v>
      </c>
      <c r="F624">
        <v>1800031085042</v>
      </c>
      <c r="H624" t="s">
        <v>157</v>
      </c>
      <c r="K624" s="1">
        <v>44504</v>
      </c>
      <c r="L624" t="s">
        <v>86</v>
      </c>
      <c r="N624" t="s">
        <v>95</v>
      </c>
      <c r="O624" t="s">
        <v>192</v>
      </c>
      <c r="R624" t="s">
        <v>3435</v>
      </c>
      <c r="V624" t="s">
        <v>3436</v>
      </c>
      <c r="AU624" s="2"/>
      <c r="BC624" s="2"/>
    </row>
    <row r="625" spans="1:63" x14ac:dyDescent="0.25">
      <c r="A625" t="s">
        <v>3447</v>
      </c>
      <c r="B625" t="s">
        <v>84</v>
      </c>
      <c r="C625" t="s">
        <v>3448</v>
      </c>
      <c r="E625" t="s">
        <v>3449</v>
      </c>
      <c r="F625">
        <v>1012361309984</v>
      </c>
      <c r="G625">
        <v>2969321206</v>
      </c>
      <c r="H625" t="s">
        <v>85</v>
      </c>
      <c r="J625" t="s">
        <v>99</v>
      </c>
      <c r="K625" s="1">
        <v>44504</v>
      </c>
      <c r="L625" t="s">
        <v>86</v>
      </c>
      <c r="M625" s="2">
        <v>44504.645405092589</v>
      </c>
      <c r="N625" t="s">
        <v>87</v>
      </c>
      <c r="O625" t="s">
        <v>105</v>
      </c>
      <c r="P625" t="s">
        <v>115</v>
      </c>
      <c r="Q625" t="s">
        <v>3450</v>
      </c>
      <c r="R625" t="s">
        <v>3451</v>
      </c>
      <c r="V625" t="s">
        <v>3452</v>
      </c>
      <c r="AA625" t="s">
        <v>3453</v>
      </c>
      <c r="AU625" s="2"/>
      <c r="BC625" s="2"/>
      <c r="BK625" s="5"/>
    </row>
    <row r="626" spans="1:63" x14ac:dyDescent="0.25">
      <c r="A626" t="s">
        <v>3493</v>
      </c>
      <c r="B626" t="s">
        <v>84</v>
      </c>
      <c r="C626" t="s">
        <v>3494</v>
      </c>
      <c r="E626" t="s">
        <v>3495</v>
      </c>
      <c r="F626">
        <v>1100016009500</v>
      </c>
      <c r="G626">
        <v>4019890807</v>
      </c>
      <c r="H626" t="s">
        <v>85</v>
      </c>
      <c r="K626" s="1">
        <v>44504</v>
      </c>
      <c r="L626" t="s">
        <v>73</v>
      </c>
      <c r="M626" s="2">
        <v>44504.436053240737</v>
      </c>
      <c r="N626" t="s">
        <v>87</v>
      </c>
      <c r="O626" t="s">
        <v>100</v>
      </c>
      <c r="P626" t="s">
        <v>132</v>
      </c>
      <c r="Q626" t="s">
        <v>3496</v>
      </c>
      <c r="R626" t="s">
        <v>231</v>
      </c>
      <c r="V626" t="s">
        <v>3497</v>
      </c>
      <c r="AA626">
        <v>24486</v>
      </c>
      <c r="AU626" s="2"/>
      <c r="BC626" s="2"/>
    </row>
    <row r="627" spans="1:63" x14ac:dyDescent="0.25">
      <c r="A627" t="s">
        <v>3582</v>
      </c>
      <c r="B627" t="s">
        <v>84</v>
      </c>
      <c r="C627" t="s">
        <v>3583</v>
      </c>
      <c r="E627" t="s">
        <v>3584</v>
      </c>
      <c r="F627">
        <v>1591055133772</v>
      </c>
      <c r="G627">
        <v>1337718805</v>
      </c>
      <c r="H627" t="s">
        <v>85</v>
      </c>
      <c r="J627" t="s">
        <v>318</v>
      </c>
      <c r="K627" s="1">
        <v>44504</v>
      </c>
      <c r="L627" t="s">
        <v>86</v>
      </c>
      <c r="M627" s="2">
        <v>44504.602719907409</v>
      </c>
      <c r="N627" t="s">
        <v>74</v>
      </c>
      <c r="O627" t="s">
        <v>255</v>
      </c>
      <c r="R627" t="s">
        <v>3585</v>
      </c>
      <c r="S627" t="s">
        <v>3586</v>
      </c>
      <c r="U627" t="s">
        <v>77</v>
      </c>
      <c r="V627" t="s">
        <v>3587</v>
      </c>
      <c r="W627">
        <v>33702</v>
      </c>
      <c r="Y627">
        <v>5</v>
      </c>
      <c r="AA627" t="s">
        <v>3588</v>
      </c>
      <c r="AC627">
        <v>13049</v>
      </c>
      <c r="AF627" t="s">
        <v>3589</v>
      </c>
      <c r="AG627" s="4" t="s">
        <v>3590</v>
      </c>
      <c r="AH627" t="s">
        <v>78</v>
      </c>
      <c r="AK627" t="s">
        <v>3591</v>
      </c>
      <c r="AN627" t="s">
        <v>121</v>
      </c>
      <c r="AU627" s="2"/>
      <c r="BC627" s="2"/>
    </row>
    <row r="628" spans="1:63" x14ac:dyDescent="0.25">
      <c r="A628" t="s">
        <v>3653</v>
      </c>
      <c r="B628" t="s">
        <v>189</v>
      </c>
      <c r="C628" t="s">
        <v>3654</v>
      </c>
      <c r="E628" t="s">
        <v>3655</v>
      </c>
      <c r="F628">
        <v>1591057537997</v>
      </c>
      <c r="G628">
        <v>1291182104</v>
      </c>
      <c r="H628" t="s">
        <v>85</v>
      </c>
      <c r="J628" t="s">
        <v>104</v>
      </c>
      <c r="K628" s="1">
        <v>44504</v>
      </c>
      <c r="L628" t="s">
        <v>73</v>
      </c>
      <c r="M628" s="2">
        <v>44504.484861111108</v>
      </c>
      <c r="N628" t="s">
        <v>74</v>
      </c>
      <c r="O628" t="s">
        <v>240</v>
      </c>
      <c r="S628" t="s">
        <v>2576</v>
      </c>
      <c r="U628" t="s">
        <v>79</v>
      </c>
      <c r="V628" t="s">
        <v>3656</v>
      </c>
      <c r="W628" t="s">
        <v>101</v>
      </c>
      <c r="AA628" t="s">
        <v>3657</v>
      </c>
      <c r="AC628">
        <v>12119</v>
      </c>
      <c r="AF628" t="s">
        <v>3658</v>
      </c>
      <c r="AG628" s="4" t="s">
        <v>3659</v>
      </c>
      <c r="AH628" t="s">
        <v>78</v>
      </c>
      <c r="AK628" t="s">
        <v>3660</v>
      </c>
      <c r="AN628" t="s">
        <v>101</v>
      </c>
      <c r="AO628" t="s">
        <v>101</v>
      </c>
      <c r="AU628" s="2"/>
      <c r="BC628" s="2"/>
    </row>
    <row r="629" spans="1:63" x14ac:dyDescent="0.25">
      <c r="A629" t="s">
        <v>3701</v>
      </c>
      <c r="B629" t="s">
        <v>84</v>
      </c>
      <c r="C629" t="s">
        <v>3702</v>
      </c>
      <c r="E629" t="s">
        <v>3703</v>
      </c>
      <c r="F629">
        <v>1023504959713</v>
      </c>
      <c r="G629">
        <v>7432179910</v>
      </c>
      <c r="H629" t="s">
        <v>85</v>
      </c>
      <c r="J629" t="s">
        <v>104</v>
      </c>
      <c r="K629" s="1">
        <v>44504</v>
      </c>
      <c r="L629" t="s">
        <v>73</v>
      </c>
      <c r="M629" s="2">
        <v>44504.432789351849</v>
      </c>
      <c r="N629" t="s">
        <v>74</v>
      </c>
      <c r="O629" t="s">
        <v>118</v>
      </c>
      <c r="R629" t="s">
        <v>3704</v>
      </c>
      <c r="S629" t="s">
        <v>120</v>
      </c>
      <c r="U629" t="s">
        <v>77</v>
      </c>
      <c r="V629" t="s">
        <v>3705</v>
      </c>
      <c r="W629">
        <v>42455</v>
      </c>
      <c r="AA629" s="3">
        <v>5745713157457130</v>
      </c>
      <c r="AC629">
        <v>25807</v>
      </c>
      <c r="AF629" t="s">
        <v>3706</v>
      </c>
      <c r="AG629" t="s">
        <v>3707</v>
      </c>
      <c r="AH629" t="s">
        <v>78</v>
      </c>
      <c r="AK629" t="s">
        <v>3708</v>
      </c>
      <c r="AN629" t="s">
        <v>101</v>
      </c>
      <c r="AU629" s="2"/>
      <c r="BC629" s="2"/>
    </row>
    <row r="630" spans="1:63" x14ac:dyDescent="0.25">
      <c r="A630" t="s">
        <v>3968</v>
      </c>
      <c r="B630" t="s">
        <v>84</v>
      </c>
      <c r="C630" t="s">
        <v>3969</v>
      </c>
      <c r="E630" t="s">
        <v>432</v>
      </c>
      <c r="F630">
        <v>1591033007618</v>
      </c>
      <c r="G630">
        <v>1279768006</v>
      </c>
      <c r="H630" t="s">
        <v>85</v>
      </c>
      <c r="K630" s="1">
        <v>44504</v>
      </c>
      <c r="L630" t="s">
        <v>86</v>
      </c>
      <c r="M630" s="2">
        <v>44504.594305555554</v>
      </c>
      <c r="N630" t="s">
        <v>87</v>
      </c>
      <c r="O630" t="s">
        <v>190</v>
      </c>
      <c r="P630" t="s">
        <v>208</v>
      </c>
      <c r="Q630" t="s">
        <v>3970</v>
      </c>
      <c r="R630" t="s">
        <v>3971</v>
      </c>
      <c r="V630" t="s">
        <v>3972</v>
      </c>
      <c r="AA630" t="s">
        <v>3973</v>
      </c>
      <c r="AU630" s="2"/>
      <c r="BC630" s="2"/>
    </row>
    <row r="631" spans="1:63" x14ac:dyDescent="0.25">
      <c r="A631" t="s">
        <v>4011</v>
      </c>
      <c r="B631" t="s">
        <v>84</v>
      </c>
      <c r="C631" t="s">
        <v>4012</v>
      </c>
      <c r="E631" t="s">
        <v>4013</v>
      </c>
      <c r="F631">
        <v>1591036073358</v>
      </c>
      <c r="G631">
        <v>1345892301</v>
      </c>
      <c r="H631" t="s">
        <v>85</v>
      </c>
      <c r="K631" s="1">
        <v>44504</v>
      </c>
      <c r="L631" t="s">
        <v>73</v>
      </c>
      <c r="N631" t="s">
        <v>95</v>
      </c>
      <c r="O631" t="s">
        <v>277</v>
      </c>
      <c r="R631" t="s">
        <v>4014</v>
      </c>
      <c r="V631" t="s">
        <v>4015</v>
      </c>
      <c r="AA631" t="s">
        <v>4016</v>
      </c>
      <c r="AU631" s="2"/>
      <c r="BC631" s="2"/>
    </row>
    <row r="632" spans="1:63" x14ac:dyDescent="0.25">
      <c r="A632" t="s">
        <v>4162</v>
      </c>
      <c r="B632" t="s">
        <v>84</v>
      </c>
      <c r="C632" t="s">
        <v>4163</v>
      </c>
      <c r="E632" t="s">
        <v>4164</v>
      </c>
      <c r="F632">
        <v>1100020804443</v>
      </c>
      <c r="G632">
        <v>2209779807</v>
      </c>
      <c r="H632" t="s">
        <v>85</v>
      </c>
      <c r="K632" s="1">
        <v>44504</v>
      </c>
      <c r="L632" t="s">
        <v>73</v>
      </c>
      <c r="M632" s="2">
        <v>44504.459988425922</v>
      </c>
      <c r="N632" t="s">
        <v>87</v>
      </c>
      <c r="O632" t="s">
        <v>125</v>
      </c>
      <c r="P632" t="s">
        <v>158</v>
      </c>
      <c r="Q632" t="s">
        <v>4165</v>
      </c>
      <c r="R632" t="s">
        <v>4166</v>
      </c>
      <c r="V632" t="s">
        <v>4167</v>
      </c>
      <c r="AA632" t="s">
        <v>4168</v>
      </c>
      <c r="AU632" s="2"/>
      <c r="BC632" s="2"/>
    </row>
    <row r="633" spans="1:63" x14ac:dyDescent="0.25">
      <c r="A633" t="s">
        <v>4198</v>
      </c>
      <c r="B633" t="s">
        <v>84</v>
      </c>
      <c r="C633" t="s">
        <v>4199</v>
      </c>
      <c r="E633" t="s">
        <v>4200</v>
      </c>
      <c r="F633">
        <v>1100016051636</v>
      </c>
      <c r="G633">
        <v>4014024410</v>
      </c>
      <c r="H633" t="s">
        <v>135</v>
      </c>
      <c r="J633" t="s">
        <v>99</v>
      </c>
      <c r="K633" s="1">
        <v>44504</v>
      </c>
      <c r="L633" t="s">
        <v>73</v>
      </c>
      <c r="M633" s="2">
        <v>44504.392337962963</v>
      </c>
      <c r="N633" t="s">
        <v>74</v>
      </c>
      <c r="O633" t="s">
        <v>100</v>
      </c>
      <c r="R633" t="s">
        <v>4201</v>
      </c>
      <c r="S633" t="s">
        <v>4202</v>
      </c>
      <c r="U633" t="s">
        <v>77</v>
      </c>
      <c r="V633" t="s">
        <v>4203</v>
      </c>
      <c r="AA633" t="s">
        <v>4204</v>
      </c>
      <c r="AC633">
        <v>38638</v>
      </c>
      <c r="AF633" t="s">
        <v>4205</v>
      </c>
      <c r="AK633" t="s">
        <v>4206</v>
      </c>
    </row>
    <row r="634" spans="1:63" x14ac:dyDescent="0.25">
      <c r="A634" t="s">
        <v>4224</v>
      </c>
      <c r="B634" t="s">
        <v>129</v>
      </c>
      <c r="C634" t="s">
        <v>4225</v>
      </c>
      <c r="E634" t="s">
        <v>1629</v>
      </c>
      <c r="F634">
        <v>1900034122765</v>
      </c>
      <c r="H634" t="s">
        <v>98</v>
      </c>
      <c r="J634" t="s">
        <v>99</v>
      </c>
      <c r="K634" s="1">
        <v>44504</v>
      </c>
      <c r="L634" t="s">
        <v>86</v>
      </c>
      <c r="M634" s="2">
        <v>44504.605532407404</v>
      </c>
      <c r="N634" t="s">
        <v>74</v>
      </c>
      <c r="O634" t="s">
        <v>94</v>
      </c>
      <c r="R634" t="s">
        <v>4226</v>
      </c>
      <c r="S634" t="s">
        <v>4227</v>
      </c>
      <c r="U634" t="s">
        <v>77</v>
      </c>
      <c r="V634" t="s">
        <v>4228</v>
      </c>
      <c r="W634">
        <v>24021</v>
      </c>
      <c r="AG634" t="s">
        <v>4229</v>
      </c>
      <c r="AH634" t="s">
        <v>78</v>
      </c>
      <c r="AN634" t="s">
        <v>101</v>
      </c>
      <c r="AU634" s="2"/>
      <c r="BC634" s="2"/>
    </row>
    <row r="635" spans="1:63" x14ac:dyDescent="0.25">
      <c r="A635" t="s">
        <v>4343</v>
      </c>
      <c r="B635" t="s">
        <v>84</v>
      </c>
      <c r="C635" t="s">
        <v>4344</v>
      </c>
      <c r="E635" t="s">
        <v>4345</v>
      </c>
      <c r="F635">
        <v>1100015970166</v>
      </c>
      <c r="G635">
        <v>4019837904</v>
      </c>
      <c r="H635" t="s">
        <v>85</v>
      </c>
      <c r="K635" s="1">
        <v>44504</v>
      </c>
      <c r="L635" t="s">
        <v>86</v>
      </c>
      <c r="M635" s="2">
        <v>44504.561261574076</v>
      </c>
      <c r="N635" t="s">
        <v>87</v>
      </c>
      <c r="O635" t="s">
        <v>100</v>
      </c>
      <c r="P635" t="s">
        <v>158</v>
      </c>
      <c r="Q635" t="s">
        <v>4346</v>
      </c>
      <c r="R635" t="s">
        <v>4347</v>
      </c>
      <c r="V635" t="s">
        <v>4348</v>
      </c>
      <c r="AA635" t="s">
        <v>4349</v>
      </c>
      <c r="AU635" s="2"/>
      <c r="BC635" s="2"/>
    </row>
    <row r="636" spans="1:63" x14ac:dyDescent="0.25">
      <c r="A636" t="s">
        <v>4380</v>
      </c>
      <c r="B636" t="s">
        <v>84</v>
      </c>
      <c r="C636" t="s">
        <v>4381</v>
      </c>
      <c r="E636" t="s">
        <v>4382</v>
      </c>
      <c r="F636">
        <v>1030055899205</v>
      </c>
      <c r="G636">
        <v>7645910706</v>
      </c>
      <c r="H636" t="s">
        <v>85</v>
      </c>
      <c r="I636" t="s">
        <v>98</v>
      </c>
      <c r="J636" t="s">
        <v>99</v>
      </c>
      <c r="K636" s="1">
        <v>44504</v>
      </c>
      <c r="L636" t="s">
        <v>73</v>
      </c>
      <c r="M636" s="2">
        <v>44504.335717592592</v>
      </c>
      <c r="N636" t="s">
        <v>74</v>
      </c>
      <c r="O636" t="s">
        <v>131</v>
      </c>
      <c r="R636" t="s">
        <v>4383</v>
      </c>
      <c r="S636" t="s">
        <v>4384</v>
      </c>
      <c r="U636" t="s">
        <v>77</v>
      </c>
      <c r="V636" t="s">
        <v>4385</v>
      </c>
      <c r="W636">
        <v>21941</v>
      </c>
      <c r="AA636">
        <v>760934</v>
      </c>
      <c r="AG636" t="s">
        <v>4386</v>
      </c>
      <c r="AH636" t="s">
        <v>78</v>
      </c>
      <c r="AN636">
        <v>1</v>
      </c>
      <c r="AU636" s="2"/>
      <c r="BC636" s="2"/>
    </row>
    <row r="637" spans="1:63" x14ac:dyDescent="0.25">
      <c r="A637" t="s">
        <v>4389</v>
      </c>
      <c r="B637" t="s">
        <v>84</v>
      </c>
      <c r="C637" t="s">
        <v>4390</v>
      </c>
      <c r="E637" t="s">
        <v>4391</v>
      </c>
      <c r="F637">
        <v>1012391389156</v>
      </c>
      <c r="G637">
        <v>9123041504</v>
      </c>
      <c r="H637" t="s">
        <v>85</v>
      </c>
      <c r="J637" t="s">
        <v>104</v>
      </c>
      <c r="K637" s="1">
        <v>44504</v>
      </c>
      <c r="L637" t="s">
        <v>86</v>
      </c>
      <c r="M637" s="2">
        <v>44504.562662037039</v>
      </c>
      <c r="N637" t="s">
        <v>74</v>
      </c>
      <c r="O637" t="s">
        <v>131</v>
      </c>
      <c r="R637" t="s">
        <v>231</v>
      </c>
      <c r="S637" t="s">
        <v>77</v>
      </c>
      <c r="U637" t="s">
        <v>77</v>
      </c>
      <c r="V637" t="s">
        <v>4392</v>
      </c>
      <c r="W637">
        <v>18355</v>
      </c>
      <c r="AA637" t="s">
        <v>4393</v>
      </c>
      <c r="AC637">
        <v>42601</v>
      </c>
      <c r="AF637" t="s">
        <v>4394</v>
      </c>
      <c r="AG637" t="s">
        <v>4395</v>
      </c>
      <c r="AH637" t="s">
        <v>78</v>
      </c>
      <c r="AK637" t="s">
        <v>4396</v>
      </c>
      <c r="AN637">
        <v>1</v>
      </c>
      <c r="AU637" s="2"/>
      <c r="BC637" s="2"/>
    </row>
    <row r="638" spans="1:63" x14ac:dyDescent="0.25">
      <c r="A638" t="s">
        <v>4410</v>
      </c>
      <c r="B638" t="s">
        <v>84</v>
      </c>
      <c r="C638" t="s">
        <v>4411</v>
      </c>
      <c r="E638" t="s">
        <v>4412</v>
      </c>
      <c r="F638">
        <v>1012459468467</v>
      </c>
      <c r="G638">
        <v>4016889100</v>
      </c>
      <c r="H638" t="s">
        <v>85</v>
      </c>
      <c r="J638" t="s">
        <v>104</v>
      </c>
      <c r="K638" s="1">
        <v>44504</v>
      </c>
      <c r="L638" t="s">
        <v>86</v>
      </c>
      <c r="M638" s="2">
        <v>44504.498333333337</v>
      </c>
      <c r="N638" t="s">
        <v>74</v>
      </c>
      <c r="O638" t="s">
        <v>100</v>
      </c>
      <c r="R638" t="s">
        <v>4413</v>
      </c>
      <c r="S638" t="s">
        <v>106</v>
      </c>
      <c r="U638" t="s">
        <v>79</v>
      </c>
      <c r="V638" t="s">
        <v>4414</v>
      </c>
      <c r="W638">
        <v>2805</v>
      </c>
      <c r="AA638" t="s">
        <v>4415</v>
      </c>
      <c r="AC638" t="s">
        <v>4416</v>
      </c>
      <c r="AF638" t="s">
        <v>4417</v>
      </c>
      <c r="AG638" t="s">
        <v>4418</v>
      </c>
      <c r="AH638" t="s">
        <v>78</v>
      </c>
      <c r="AK638" t="s">
        <v>4419</v>
      </c>
      <c r="AN638" t="s">
        <v>101</v>
      </c>
      <c r="AU638" s="2"/>
      <c r="BC638" s="2"/>
    </row>
    <row r="639" spans="1:63" x14ac:dyDescent="0.25">
      <c r="A639" t="s">
        <v>4670</v>
      </c>
      <c r="B639" t="s">
        <v>84</v>
      </c>
      <c r="C639" t="s">
        <v>4671</v>
      </c>
      <c r="E639" t="s">
        <v>4672</v>
      </c>
      <c r="F639">
        <v>1012830911337</v>
      </c>
      <c r="G639">
        <v>2961297307</v>
      </c>
      <c r="H639" t="s">
        <v>85</v>
      </c>
      <c r="J639" t="s">
        <v>104</v>
      </c>
      <c r="K639" s="1">
        <v>44504</v>
      </c>
      <c r="L639" t="s">
        <v>73</v>
      </c>
      <c r="M639" s="2">
        <v>44504.350289351853</v>
      </c>
      <c r="N639" t="s">
        <v>74</v>
      </c>
      <c r="O639" t="s">
        <v>216</v>
      </c>
      <c r="R639" t="s">
        <v>231</v>
      </c>
      <c r="S639" t="s">
        <v>366</v>
      </c>
      <c r="U639" t="s">
        <v>77</v>
      </c>
      <c r="V639" t="s">
        <v>4673</v>
      </c>
      <c r="W639" t="s">
        <v>4674</v>
      </c>
      <c r="X639">
        <v>41269</v>
      </c>
      <c r="AA639" t="s">
        <v>4675</v>
      </c>
      <c r="AC639">
        <v>31147</v>
      </c>
      <c r="AF639" t="s">
        <v>4676</v>
      </c>
      <c r="AG639" t="s">
        <v>4677</v>
      </c>
      <c r="AH639" t="s">
        <v>101</v>
      </c>
      <c r="AK639" t="s">
        <v>4678</v>
      </c>
      <c r="AN639" t="s">
        <v>101</v>
      </c>
      <c r="BC639" s="2"/>
    </row>
    <row r="640" spans="1:63" x14ac:dyDescent="0.25">
      <c r="A640" t="s">
        <v>4681</v>
      </c>
      <c r="B640" t="s">
        <v>110</v>
      </c>
      <c r="C640" t="s">
        <v>4682</v>
      </c>
      <c r="E640" t="s">
        <v>4683</v>
      </c>
      <c r="F640">
        <v>1507208552451</v>
      </c>
      <c r="G640">
        <v>7427509307</v>
      </c>
      <c r="H640" t="s">
        <v>135</v>
      </c>
      <c r="K640" s="1">
        <v>44504</v>
      </c>
      <c r="L640" t="s">
        <v>73</v>
      </c>
      <c r="N640" t="s">
        <v>95</v>
      </c>
      <c r="O640" t="s">
        <v>255</v>
      </c>
      <c r="R640" t="s">
        <v>4684</v>
      </c>
      <c r="AA640">
        <v>56997083</v>
      </c>
    </row>
    <row r="641" spans="1:55" x14ac:dyDescent="0.25">
      <c r="A641" t="s">
        <v>4718</v>
      </c>
      <c r="B641" t="s">
        <v>189</v>
      </c>
      <c r="C641" t="s">
        <v>872</v>
      </c>
      <c r="E641" t="s">
        <v>873</v>
      </c>
      <c r="F641">
        <v>2700001108281</v>
      </c>
      <c r="G641">
        <v>7546856803</v>
      </c>
      <c r="H641" t="s">
        <v>149</v>
      </c>
      <c r="J641" t="s">
        <v>104</v>
      </c>
      <c r="K641" s="1">
        <v>44504</v>
      </c>
      <c r="L641" t="s">
        <v>73</v>
      </c>
      <c r="M641" s="2">
        <v>44504.334409722222</v>
      </c>
      <c r="N641" t="s">
        <v>74</v>
      </c>
      <c r="O641" t="s">
        <v>164</v>
      </c>
      <c r="R641" t="s">
        <v>4719</v>
      </c>
      <c r="S641" t="s">
        <v>4720</v>
      </c>
      <c r="U641" t="s">
        <v>77</v>
      </c>
      <c r="V641" t="s">
        <v>874</v>
      </c>
      <c r="AA641" t="s">
        <v>4721</v>
      </c>
      <c r="AH641" t="s">
        <v>78</v>
      </c>
      <c r="AN641" t="s">
        <v>101</v>
      </c>
      <c r="AO641" t="s">
        <v>101</v>
      </c>
    </row>
    <row r="642" spans="1:55" x14ac:dyDescent="0.25">
      <c r="A642" t="s">
        <v>4723</v>
      </c>
      <c r="B642" t="s">
        <v>110</v>
      </c>
      <c r="C642" t="s">
        <v>4724</v>
      </c>
      <c r="E642" t="s">
        <v>4725</v>
      </c>
      <c r="F642">
        <v>1012853702727</v>
      </c>
      <c r="H642" t="s">
        <v>98</v>
      </c>
      <c r="J642" t="s">
        <v>99</v>
      </c>
      <c r="K642" s="1">
        <v>44504</v>
      </c>
      <c r="L642" t="s">
        <v>73</v>
      </c>
      <c r="M642" s="2">
        <v>44504.474247685182</v>
      </c>
      <c r="N642" t="s">
        <v>74</v>
      </c>
      <c r="O642" t="s">
        <v>1224</v>
      </c>
      <c r="R642" t="s">
        <v>4726</v>
      </c>
      <c r="S642" t="s">
        <v>139</v>
      </c>
      <c r="U642" t="s">
        <v>79</v>
      </c>
      <c r="V642" t="s">
        <v>4727</v>
      </c>
      <c r="W642">
        <v>23923</v>
      </c>
      <c r="X642">
        <v>21560</v>
      </c>
      <c r="AG642" t="s">
        <v>4728</v>
      </c>
      <c r="AH642" t="s">
        <v>78</v>
      </c>
      <c r="AN642" t="s">
        <v>139</v>
      </c>
    </row>
    <row r="643" spans="1:55" x14ac:dyDescent="0.25">
      <c r="A643" t="s">
        <v>4844</v>
      </c>
      <c r="B643" t="s">
        <v>189</v>
      </c>
      <c r="C643" t="s">
        <v>4845</v>
      </c>
      <c r="E643" t="s">
        <v>616</v>
      </c>
      <c r="F643">
        <v>1591050555759</v>
      </c>
      <c r="G643">
        <v>1278278702</v>
      </c>
      <c r="H643" t="s">
        <v>85</v>
      </c>
      <c r="J643" t="s">
        <v>104</v>
      </c>
      <c r="K643" s="1">
        <v>44504</v>
      </c>
      <c r="L643" t="s">
        <v>86</v>
      </c>
      <c r="M643" s="2">
        <v>44504.520185185182</v>
      </c>
      <c r="N643" t="s">
        <v>74</v>
      </c>
      <c r="O643" t="s">
        <v>190</v>
      </c>
      <c r="R643" t="s">
        <v>3088</v>
      </c>
      <c r="S643" t="s">
        <v>4846</v>
      </c>
      <c r="U643" t="s">
        <v>77</v>
      </c>
      <c r="V643" t="s">
        <v>4847</v>
      </c>
      <c r="W643">
        <v>47045</v>
      </c>
      <c r="AA643" t="s">
        <v>4848</v>
      </c>
      <c r="AC643">
        <v>2745</v>
      </c>
      <c r="AF643" t="s">
        <v>4849</v>
      </c>
      <c r="AG643" s="4" t="s">
        <v>4850</v>
      </c>
      <c r="AH643" t="s">
        <v>78</v>
      </c>
      <c r="AK643" t="s">
        <v>4851</v>
      </c>
      <c r="AN643" t="s">
        <v>101</v>
      </c>
      <c r="AU643" s="2"/>
      <c r="BC643" s="2"/>
    </row>
    <row r="644" spans="1:55" x14ac:dyDescent="0.25">
      <c r="A644" t="s">
        <v>4854</v>
      </c>
      <c r="B644" t="s">
        <v>84</v>
      </c>
      <c r="C644" t="s">
        <v>4855</v>
      </c>
      <c r="E644" t="s">
        <v>4856</v>
      </c>
      <c r="F644">
        <v>1200028773451</v>
      </c>
      <c r="G644">
        <v>3384510902</v>
      </c>
      <c r="H644" t="s">
        <v>85</v>
      </c>
      <c r="K644" s="1">
        <v>44504</v>
      </c>
      <c r="L644" t="s">
        <v>73</v>
      </c>
      <c r="N644" t="s">
        <v>87</v>
      </c>
      <c r="O644" t="s">
        <v>92</v>
      </c>
      <c r="Q644" t="s">
        <v>4857</v>
      </c>
      <c r="R644" t="s">
        <v>4858</v>
      </c>
      <c r="V644" t="s">
        <v>4859</v>
      </c>
      <c r="AA644" t="s">
        <v>4860</v>
      </c>
      <c r="AU644" s="2"/>
      <c r="BC644" s="2"/>
    </row>
    <row r="645" spans="1:55" x14ac:dyDescent="0.25">
      <c r="A645" t="s">
        <v>4862</v>
      </c>
      <c r="B645" t="s">
        <v>159</v>
      </c>
      <c r="C645" t="s">
        <v>1410</v>
      </c>
      <c r="E645" t="s">
        <v>1411</v>
      </c>
      <c r="F645">
        <v>1012375193247</v>
      </c>
      <c r="G645">
        <v>2957543904</v>
      </c>
      <c r="H645" t="s">
        <v>85</v>
      </c>
      <c r="J645" t="s">
        <v>104</v>
      </c>
      <c r="K645" s="1">
        <v>44504</v>
      </c>
      <c r="L645" t="s">
        <v>86</v>
      </c>
      <c r="M645" s="2">
        <v>44504.486215277779</v>
      </c>
      <c r="N645" t="s">
        <v>74</v>
      </c>
      <c r="O645" t="s">
        <v>131</v>
      </c>
      <c r="R645" t="s">
        <v>4863</v>
      </c>
      <c r="S645" t="s">
        <v>4864</v>
      </c>
      <c r="U645" t="s">
        <v>77</v>
      </c>
      <c r="V645" t="s">
        <v>4865</v>
      </c>
      <c r="W645">
        <v>84516</v>
      </c>
      <c r="AA645" s="3">
        <v>488068488068</v>
      </c>
      <c r="AC645">
        <v>6521</v>
      </c>
      <c r="AF645" t="s">
        <v>4866</v>
      </c>
      <c r="AG645" t="s">
        <v>4867</v>
      </c>
      <c r="AH645" t="s">
        <v>78</v>
      </c>
      <c r="AK645" t="s">
        <v>4868</v>
      </c>
      <c r="AN645">
        <v>1</v>
      </c>
      <c r="AU645" s="2"/>
      <c r="BC645" s="2"/>
    </row>
    <row r="646" spans="1:55" x14ac:dyDescent="0.25">
      <c r="A646">
        <v>2076359</v>
      </c>
      <c r="B646" t="s">
        <v>254</v>
      </c>
      <c r="C646" t="s">
        <v>526</v>
      </c>
      <c r="E646" t="s">
        <v>527</v>
      </c>
      <c r="F646">
        <v>1591031656922</v>
      </c>
      <c r="H646" t="s">
        <v>114</v>
      </c>
      <c r="K646" s="1">
        <v>44504</v>
      </c>
      <c r="L646" t="s">
        <v>73</v>
      </c>
      <c r="M646" s="2">
        <v>44504.333599537036</v>
      </c>
      <c r="N646" t="s">
        <v>95</v>
      </c>
      <c r="O646" t="s">
        <v>191</v>
      </c>
      <c r="R646" t="s">
        <v>4895</v>
      </c>
      <c r="V646" t="s">
        <v>528</v>
      </c>
      <c r="AV646" s="2"/>
      <c r="BC646" s="2"/>
    </row>
    <row r="647" spans="1:55" x14ac:dyDescent="0.25">
      <c r="A647" t="s">
        <v>4970</v>
      </c>
      <c r="B647" t="s">
        <v>296</v>
      </c>
      <c r="C647" t="s">
        <v>4971</v>
      </c>
      <c r="E647" t="s">
        <v>1645</v>
      </c>
      <c r="G647">
        <v>1347843702</v>
      </c>
      <c r="H647" t="s">
        <v>119</v>
      </c>
      <c r="K647" s="1">
        <v>44504</v>
      </c>
      <c r="L647" t="s">
        <v>73</v>
      </c>
      <c r="M647" s="2">
        <v>44504.473402777781</v>
      </c>
      <c r="N647" t="s">
        <v>87</v>
      </c>
      <c r="O647" t="s">
        <v>218</v>
      </c>
      <c r="AA647" t="s">
        <v>4972</v>
      </c>
      <c r="AU647" s="2"/>
      <c r="BC647" s="2"/>
    </row>
    <row r="648" spans="1:55" x14ac:dyDescent="0.25">
      <c r="A648" t="s">
        <v>4974</v>
      </c>
      <c r="B648" t="s">
        <v>870</v>
      </c>
      <c r="C648" t="s">
        <v>4975</v>
      </c>
      <c r="E648" t="s">
        <v>1645</v>
      </c>
      <c r="F648">
        <v>1591043067465</v>
      </c>
      <c r="H648" t="s">
        <v>91</v>
      </c>
      <c r="K648" s="1">
        <v>44504</v>
      </c>
      <c r="L648" t="s">
        <v>73</v>
      </c>
      <c r="M648" s="2">
        <v>44504.335138888891</v>
      </c>
      <c r="N648" t="s">
        <v>87</v>
      </c>
      <c r="O648" t="s">
        <v>218</v>
      </c>
      <c r="R648" t="s">
        <v>4976</v>
      </c>
      <c r="V648" t="s">
        <v>4977</v>
      </c>
      <c r="AU648" s="2"/>
      <c r="BC648" s="2"/>
    </row>
    <row r="649" spans="1:55" x14ac:dyDescent="0.25">
      <c r="A649" t="s">
        <v>4997</v>
      </c>
      <c r="B649" t="s">
        <v>84</v>
      </c>
      <c r="C649" t="s">
        <v>4998</v>
      </c>
      <c r="E649" t="s">
        <v>4999</v>
      </c>
      <c r="F649">
        <v>1012663805980</v>
      </c>
      <c r="H649" t="s">
        <v>98</v>
      </c>
      <c r="J649" t="s">
        <v>99</v>
      </c>
      <c r="K649" s="1">
        <v>44504</v>
      </c>
      <c r="L649" t="s">
        <v>73</v>
      </c>
      <c r="M649" s="2">
        <v>44504.334606481483</v>
      </c>
      <c r="N649" t="s">
        <v>74</v>
      </c>
      <c r="O649" t="s">
        <v>118</v>
      </c>
      <c r="R649" t="s">
        <v>343</v>
      </c>
      <c r="S649" t="s">
        <v>5000</v>
      </c>
      <c r="U649" t="s">
        <v>77</v>
      </c>
      <c r="V649" t="s">
        <v>5001</v>
      </c>
      <c r="W649" t="s">
        <v>357</v>
      </c>
      <c r="X649">
        <v>31405</v>
      </c>
      <c r="AG649" t="s">
        <v>5002</v>
      </c>
      <c r="AH649" t="s">
        <v>78</v>
      </c>
      <c r="AN649" t="s">
        <v>101</v>
      </c>
      <c r="AU649" s="2"/>
      <c r="BC649" s="2"/>
    </row>
    <row r="650" spans="1:55" x14ac:dyDescent="0.25">
      <c r="A650" t="s">
        <v>5022</v>
      </c>
      <c r="B650" t="s">
        <v>189</v>
      </c>
      <c r="C650" t="s">
        <v>396</v>
      </c>
      <c r="E650" t="s">
        <v>397</v>
      </c>
      <c r="F650">
        <v>1591048825390</v>
      </c>
      <c r="G650">
        <v>1281034206</v>
      </c>
      <c r="H650" t="s">
        <v>85</v>
      </c>
      <c r="K650" s="1">
        <v>44504</v>
      </c>
      <c r="L650" t="s">
        <v>73</v>
      </c>
      <c r="M650" s="2">
        <v>44504.425833333335</v>
      </c>
      <c r="N650" t="s">
        <v>95</v>
      </c>
      <c r="O650" t="s">
        <v>162</v>
      </c>
      <c r="R650" t="s">
        <v>5023</v>
      </c>
      <c r="V650" t="s">
        <v>5024</v>
      </c>
      <c r="AA650">
        <v>6141536</v>
      </c>
      <c r="AU650" s="2"/>
      <c r="BC650" s="2"/>
    </row>
    <row r="651" spans="1:55" x14ac:dyDescent="0.25">
      <c r="A651" t="s">
        <v>5146</v>
      </c>
      <c r="B651" t="s">
        <v>108</v>
      </c>
      <c r="C651" t="s">
        <v>5147</v>
      </c>
      <c r="E651" t="s">
        <v>5148</v>
      </c>
      <c r="F651">
        <v>1200022205037</v>
      </c>
      <c r="G651">
        <v>3298591903</v>
      </c>
      <c r="H651" t="s">
        <v>130</v>
      </c>
      <c r="K651" s="1">
        <v>44504</v>
      </c>
      <c r="L651" t="s">
        <v>86</v>
      </c>
      <c r="M651" s="2">
        <v>44504.702291666668</v>
      </c>
      <c r="N651" t="s">
        <v>74</v>
      </c>
      <c r="O651" t="s">
        <v>134</v>
      </c>
      <c r="R651" t="s">
        <v>5149</v>
      </c>
      <c r="S651" t="s">
        <v>5150</v>
      </c>
      <c r="U651" t="s">
        <v>77</v>
      </c>
      <c r="V651" t="s">
        <v>5151</v>
      </c>
      <c r="AA651" t="s">
        <v>5152</v>
      </c>
      <c r="AU651" s="2"/>
      <c r="BC651" s="2"/>
    </row>
    <row r="652" spans="1:55" x14ac:dyDescent="0.25">
      <c r="A652" t="s">
        <v>5433</v>
      </c>
      <c r="B652" t="s">
        <v>226</v>
      </c>
      <c r="C652" t="s">
        <v>5434</v>
      </c>
      <c r="E652" t="s">
        <v>5435</v>
      </c>
      <c r="F652">
        <v>1900011359032</v>
      </c>
      <c r="H652" t="s">
        <v>98</v>
      </c>
      <c r="J652" t="s">
        <v>99</v>
      </c>
      <c r="K652" s="1">
        <v>44504</v>
      </c>
      <c r="L652" t="s">
        <v>86</v>
      </c>
      <c r="M652" s="2">
        <v>44504.538946759261</v>
      </c>
      <c r="N652" t="s">
        <v>87</v>
      </c>
      <c r="O652" t="s">
        <v>111</v>
      </c>
      <c r="P652" t="s">
        <v>132</v>
      </c>
      <c r="Q652" t="s">
        <v>5436</v>
      </c>
      <c r="R652" t="s">
        <v>5437</v>
      </c>
      <c r="V652" t="s">
        <v>5438</v>
      </c>
      <c r="AG652" t="s">
        <v>5439</v>
      </c>
      <c r="AH652" t="s">
        <v>78</v>
      </c>
      <c r="AU652" s="2"/>
      <c r="BC652" s="2"/>
    </row>
    <row r="653" spans="1:55" x14ac:dyDescent="0.25">
      <c r="A653" t="s">
        <v>5467</v>
      </c>
      <c r="B653" t="s">
        <v>84</v>
      </c>
      <c r="C653" t="s">
        <v>5468</v>
      </c>
      <c r="E653" t="s">
        <v>5469</v>
      </c>
      <c r="F653">
        <v>1200027137621</v>
      </c>
      <c r="H653" t="s">
        <v>98</v>
      </c>
      <c r="J653" t="s">
        <v>99</v>
      </c>
      <c r="K653" s="1">
        <v>44504</v>
      </c>
      <c r="L653" t="s">
        <v>86</v>
      </c>
      <c r="M653" s="2">
        <v>44504.451643518521</v>
      </c>
      <c r="N653" t="s">
        <v>74</v>
      </c>
      <c r="O653" t="s">
        <v>94</v>
      </c>
      <c r="R653" t="s">
        <v>5470</v>
      </c>
      <c r="S653" t="s">
        <v>5471</v>
      </c>
      <c r="U653" t="s">
        <v>77</v>
      </c>
      <c r="V653" t="s">
        <v>5472</v>
      </c>
      <c r="W653">
        <v>36212</v>
      </c>
      <c r="X653">
        <v>41695</v>
      </c>
      <c r="AG653" t="s">
        <v>5473</v>
      </c>
      <c r="AH653" t="s">
        <v>78</v>
      </c>
      <c r="AN653" t="s">
        <v>101</v>
      </c>
      <c r="AU653" s="2"/>
      <c r="BC653" s="2"/>
    </row>
    <row r="654" spans="1:55" x14ac:dyDescent="0.25">
      <c r="A654" t="s">
        <v>5547</v>
      </c>
      <c r="B654" t="s">
        <v>84</v>
      </c>
      <c r="C654" t="s">
        <v>5548</v>
      </c>
      <c r="E654" t="s">
        <v>5549</v>
      </c>
      <c r="F654">
        <v>1200033921477</v>
      </c>
      <c r="G654">
        <v>618343704</v>
      </c>
      <c r="H654" t="s">
        <v>85</v>
      </c>
      <c r="J654" t="s">
        <v>104</v>
      </c>
      <c r="K654" s="1">
        <v>44504</v>
      </c>
      <c r="L654" t="s">
        <v>73</v>
      </c>
      <c r="M654" s="2">
        <v>44504.339212962965</v>
      </c>
      <c r="N654" t="s">
        <v>74</v>
      </c>
      <c r="O654" t="s">
        <v>94</v>
      </c>
      <c r="R654" t="s">
        <v>5550</v>
      </c>
      <c r="S654" t="s">
        <v>5551</v>
      </c>
      <c r="U654" t="s">
        <v>77</v>
      </c>
      <c r="V654" t="s">
        <v>5552</v>
      </c>
      <c r="W654">
        <v>47436</v>
      </c>
      <c r="AA654" t="s">
        <v>5553</v>
      </c>
      <c r="AC654">
        <v>33859</v>
      </c>
      <c r="AF654" t="s">
        <v>5554</v>
      </c>
      <c r="AG654" t="s">
        <v>5555</v>
      </c>
      <c r="AH654" t="s">
        <v>78</v>
      </c>
      <c r="AK654" t="s">
        <v>5556</v>
      </c>
      <c r="AN654" t="s">
        <v>101</v>
      </c>
      <c r="AV654" s="2"/>
      <c r="BC654" s="2"/>
    </row>
    <row r="655" spans="1:55" x14ac:dyDescent="0.25">
      <c r="A655" t="s">
        <v>5615</v>
      </c>
      <c r="B655" t="s">
        <v>110</v>
      </c>
      <c r="C655" t="s">
        <v>5616</v>
      </c>
      <c r="E655" t="s">
        <v>5617</v>
      </c>
      <c r="F655">
        <v>2000053967879</v>
      </c>
      <c r="G655">
        <v>7482810910</v>
      </c>
      <c r="H655" t="s">
        <v>135</v>
      </c>
      <c r="J655" t="s">
        <v>99</v>
      </c>
      <c r="K655" s="1">
        <v>44504</v>
      </c>
      <c r="L655" t="s">
        <v>73</v>
      </c>
      <c r="M655" s="2">
        <v>44504.37222222222</v>
      </c>
      <c r="N655" t="s">
        <v>74</v>
      </c>
      <c r="O655" t="s">
        <v>109</v>
      </c>
      <c r="R655" t="s">
        <v>5618</v>
      </c>
      <c r="S655" t="s">
        <v>5619</v>
      </c>
      <c r="U655" t="s">
        <v>77</v>
      </c>
      <c r="AA655" t="s">
        <v>5620</v>
      </c>
      <c r="AC655" t="s">
        <v>5621</v>
      </c>
      <c r="AF655" t="s">
        <v>5622</v>
      </c>
      <c r="AK655" t="s">
        <v>5623</v>
      </c>
      <c r="AV655" s="2"/>
      <c r="BC655" s="2"/>
    </row>
    <row r="656" spans="1:55" x14ac:dyDescent="0.25">
      <c r="A656" t="s">
        <v>5645</v>
      </c>
      <c r="B656" t="s">
        <v>110</v>
      </c>
      <c r="C656" t="s">
        <v>5646</v>
      </c>
      <c r="E656" t="s">
        <v>5647</v>
      </c>
      <c r="F656">
        <v>1023483622159</v>
      </c>
      <c r="G656">
        <v>8849508600</v>
      </c>
      <c r="H656" t="s">
        <v>85</v>
      </c>
      <c r="J656" t="s">
        <v>104</v>
      </c>
      <c r="K656" s="1">
        <v>44504</v>
      </c>
      <c r="L656" t="s">
        <v>73</v>
      </c>
      <c r="M656" s="2">
        <v>44504.327581018515</v>
      </c>
      <c r="N656" t="s">
        <v>74</v>
      </c>
      <c r="O656" t="s">
        <v>134</v>
      </c>
      <c r="R656" t="s">
        <v>982</v>
      </c>
      <c r="S656" t="s">
        <v>5648</v>
      </c>
      <c r="U656" t="s">
        <v>77</v>
      </c>
      <c r="V656" t="s">
        <v>5649</v>
      </c>
      <c r="W656">
        <v>82536</v>
      </c>
      <c r="AA656" t="s">
        <v>5650</v>
      </c>
      <c r="AC656" t="s">
        <v>5651</v>
      </c>
      <c r="AF656" t="s">
        <v>5652</v>
      </c>
      <c r="AG656" t="s">
        <v>5653</v>
      </c>
      <c r="AH656" t="s">
        <v>78</v>
      </c>
      <c r="AK656" t="s">
        <v>5654</v>
      </c>
      <c r="AN656" t="s">
        <v>101</v>
      </c>
      <c r="AU656" s="2"/>
      <c r="BC656" s="2"/>
    </row>
    <row r="657" spans="1:63" x14ac:dyDescent="0.25">
      <c r="A657" t="s">
        <v>5689</v>
      </c>
      <c r="B657" t="s">
        <v>84</v>
      </c>
      <c r="C657" t="s">
        <v>5690</v>
      </c>
      <c r="E657" t="s">
        <v>5691</v>
      </c>
      <c r="F657">
        <v>1200060372738</v>
      </c>
      <c r="G657">
        <v>927398303</v>
      </c>
      <c r="H657" t="s">
        <v>85</v>
      </c>
      <c r="J657" t="s">
        <v>104</v>
      </c>
      <c r="K657" s="1">
        <v>44504</v>
      </c>
      <c r="L657" t="s">
        <v>86</v>
      </c>
      <c r="M657" s="2">
        <v>44504.559236111112</v>
      </c>
      <c r="N657" t="s">
        <v>74</v>
      </c>
      <c r="O657" t="s">
        <v>127</v>
      </c>
      <c r="R657" t="s">
        <v>5692</v>
      </c>
      <c r="S657" t="s">
        <v>5693</v>
      </c>
      <c r="U657" t="s">
        <v>79</v>
      </c>
      <c r="V657" t="s">
        <v>5694</v>
      </c>
      <c r="W657" t="s">
        <v>5695</v>
      </c>
      <c r="AA657" t="s">
        <v>5696</v>
      </c>
      <c r="AC657" t="s">
        <v>5697</v>
      </c>
      <c r="AF657" t="s">
        <v>5698</v>
      </c>
      <c r="AG657" t="s">
        <v>5699</v>
      </c>
      <c r="AH657" t="s">
        <v>122</v>
      </c>
      <c r="AK657" t="s">
        <v>5700</v>
      </c>
      <c r="AN657" t="s">
        <v>101</v>
      </c>
      <c r="AV657" s="2"/>
      <c r="BC657" s="2"/>
    </row>
    <row r="658" spans="1:63" x14ac:dyDescent="0.25">
      <c r="A658" t="s">
        <v>6049</v>
      </c>
      <c r="B658" t="s">
        <v>84</v>
      </c>
      <c r="C658" t="s">
        <v>6050</v>
      </c>
      <c r="E658" t="s">
        <v>6051</v>
      </c>
      <c r="F658">
        <v>1012965893966</v>
      </c>
      <c r="G658">
        <v>2989847302</v>
      </c>
      <c r="H658" t="s">
        <v>85</v>
      </c>
      <c r="J658" t="s">
        <v>104</v>
      </c>
      <c r="K658" s="1">
        <v>44504</v>
      </c>
      <c r="L658" t="s">
        <v>73</v>
      </c>
      <c r="M658" s="2">
        <v>44504.393043981479</v>
      </c>
      <c r="N658" t="s">
        <v>74</v>
      </c>
      <c r="O658" t="s">
        <v>131</v>
      </c>
      <c r="R658" t="s">
        <v>6052</v>
      </c>
      <c r="S658" t="s">
        <v>77</v>
      </c>
      <c r="U658" t="s">
        <v>77</v>
      </c>
      <c r="V658" t="s">
        <v>6053</v>
      </c>
      <c r="W658" t="s">
        <v>891</v>
      </c>
      <c r="X658">
        <v>16905</v>
      </c>
      <c r="AA658" t="s">
        <v>6054</v>
      </c>
      <c r="AC658" t="s">
        <v>6055</v>
      </c>
      <c r="AF658" t="s">
        <v>6056</v>
      </c>
      <c r="AG658" t="s">
        <v>6057</v>
      </c>
      <c r="AH658" t="s">
        <v>78</v>
      </c>
      <c r="AK658" t="s">
        <v>6058</v>
      </c>
      <c r="AN658">
        <v>1</v>
      </c>
      <c r="AU658" s="2"/>
      <c r="BC658" s="2"/>
    </row>
    <row r="659" spans="1:63" x14ac:dyDescent="0.25">
      <c r="A659" t="s">
        <v>6079</v>
      </c>
      <c r="B659" t="s">
        <v>159</v>
      </c>
      <c r="C659" t="s">
        <v>6080</v>
      </c>
      <c r="E659" t="s">
        <v>6081</v>
      </c>
      <c r="F659">
        <v>1015679508020</v>
      </c>
      <c r="G659">
        <v>5071426909</v>
      </c>
      <c r="H659" t="s">
        <v>85</v>
      </c>
      <c r="J659" t="s">
        <v>104</v>
      </c>
      <c r="K659" s="1">
        <v>44504</v>
      </c>
      <c r="L659" t="s">
        <v>73</v>
      </c>
      <c r="M659" s="2">
        <v>44504.348252314812</v>
      </c>
      <c r="N659" t="s">
        <v>74</v>
      </c>
      <c r="O659" t="s">
        <v>75</v>
      </c>
      <c r="R659" t="s">
        <v>6082</v>
      </c>
      <c r="S659" t="s">
        <v>181</v>
      </c>
      <c r="U659" t="s">
        <v>77</v>
      </c>
      <c r="V659" t="s">
        <v>6083</v>
      </c>
      <c r="W659">
        <v>40426</v>
      </c>
      <c r="AA659" t="s">
        <v>6084</v>
      </c>
      <c r="AC659">
        <v>7591</v>
      </c>
      <c r="AF659" t="s">
        <v>6085</v>
      </c>
      <c r="AG659" t="s">
        <v>6086</v>
      </c>
      <c r="AH659" t="s">
        <v>78</v>
      </c>
      <c r="AK659" t="s">
        <v>6087</v>
      </c>
      <c r="AN659" t="s">
        <v>101</v>
      </c>
      <c r="AU659" s="2"/>
      <c r="BC659" s="2"/>
    </row>
    <row r="660" spans="1:63" x14ac:dyDescent="0.25">
      <c r="A660" t="s">
        <v>6182</v>
      </c>
      <c r="B660" t="s">
        <v>84</v>
      </c>
      <c r="C660" t="s">
        <v>6183</v>
      </c>
      <c r="E660" t="s">
        <v>6184</v>
      </c>
      <c r="F660">
        <v>1591058503377</v>
      </c>
      <c r="G660">
        <v>1256942507</v>
      </c>
      <c r="H660" t="s">
        <v>85</v>
      </c>
      <c r="K660" s="1">
        <v>44504</v>
      </c>
      <c r="L660" t="s">
        <v>73</v>
      </c>
      <c r="M660" s="2">
        <v>44504.481550925928</v>
      </c>
      <c r="N660" t="s">
        <v>87</v>
      </c>
      <c r="O660" t="s">
        <v>164</v>
      </c>
      <c r="P660" t="s">
        <v>158</v>
      </c>
      <c r="Q660" t="s">
        <v>6185</v>
      </c>
      <c r="R660" t="s">
        <v>6186</v>
      </c>
      <c r="AA660">
        <v>3132201</v>
      </c>
      <c r="AV660" s="2"/>
      <c r="BC660" s="2"/>
    </row>
    <row r="661" spans="1:63" x14ac:dyDescent="0.25">
      <c r="A661" t="s">
        <v>6336</v>
      </c>
      <c r="B661" t="s">
        <v>84</v>
      </c>
      <c r="C661" t="s">
        <v>6337</v>
      </c>
      <c r="E661" t="s">
        <v>1824</v>
      </c>
      <c r="F661">
        <v>1591060433170</v>
      </c>
      <c r="G661">
        <v>1282577003</v>
      </c>
      <c r="H661" t="s">
        <v>85</v>
      </c>
      <c r="I661" t="s">
        <v>98</v>
      </c>
      <c r="J661" t="s">
        <v>99</v>
      </c>
      <c r="K661" s="1">
        <v>44504</v>
      </c>
      <c r="L661" t="s">
        <v>73</v>
      </c>
      <c r="M661" s="2">
        <v>44504.427916666667</v>
      </c>
      <c r="N661" t="s">
        <v>74</v>
      </c>
      <c r="O661" t="s">
        <v>255</v>
      </c>
      <c r="R661" t="s">
        <v>6338</v>
      </c>
      <c r="S661" t="s">
        <v>6339</v>
      </c>
      <c r="U661" t="s">
        <v>77</v>
      </c>
      <c r="V661" t="s">
        <v>6340</v>
      </c>
      <c r="W661" t="s">
        <v>78</v>
      </c>
      <c r="AA661" t="s">
        <v>6341</v>
      </c>
      <c r="AG661" t="s">
        <v>6342</v>
      </c>
      <c r="AH661" t="s">
        <v>1048</v>
      </c>
      <c r="AN661" t="s">
        <v>121</v>
      </c>
      <c r="AU661" s="2"/>
      <c r="BC661" s="2"/>
    </row>
    <row r="662" spans="1:63" x14ac:dyDescent="0.25">
      <c r="A662" t="s">
        <v>6527</v>
      </c>
      <c r="B662" t="s">
        <v>84</v>
      </c>
      <c r="C662" t="s">
        <v>6528</v>
      </c>
      <c r="E662" t="s">
        <v>6529</v>
      </c>
      <c r="F662">
        <v>1200024832713</v>
      </c>
      <c r="G662">
        <v>546260409</v>
      </c>
      <c r="H662" t="s">
        <v>85</v>
      </c>
      <c r="K662" s="1">
        <v>44504</v>
      </c>
      <c r="L662" t="s">
        <v>86</v>
      </c>
      <c r="M662" s="2">
        <v>44504.488298611112</v>
      </c>
      <c r="N662" t="s">
        <v>87</v>
      </c>
      <c r="O662" t="s">
        <v>266</v>
      </c>
      <c r="P662" t="s">
        <v>88</v>
      </c>
      <c r="Q662" t="s">
        <v>6530</v>
      </c>
      <c r="R662" t="s">
        <v>231</v>
      </c>
      <c r="V662" t="s">
        <v>6531</v>
      </c>
      <c r="AA662" t="s">
        <v>6532</v>
      </c>
      <c r="AU662" s="2"/>
      <c r="BC662" s="2"/>
    </row>
    <row r="663" spans="1:63" x14ac:dyDescent="0.25">
      <c r="A663" t="s">
        <v>6546</v>
      </c>
      <c r="B663" t="s">
        <v>110</v>
      </c>
      <c r="C663" t="s">
        <v>6547</v>
      </c>
      <c r="E663" t="s">
        <v>6548</v>
      </c>
      <c r="F663">
        <v>1012354694265</v>
      </c>
      <c r="G663">
        <v>2971627207</v>
      </c>
      <c r="H663" t="s">
        <v>85</v>
      </c>
      <c r="J663" t="s">
        <v>104</v>
      </c>
      <c r="K663" s="1">
        <v>44504</v>
      </c>
      <c r="L663" t="s">
        <v>86</v>
      </c>
      <c r="M663" s="2">
        <v>44504.535879629628</v>
      </c>
      <c r="N663" t="s">
        <v>74</v>
      </c>
      <c r="O663" t="s">
        <v>105</v>
      </c>
      <c r="R663" t="s">
        <v>1606</v>
      </c>
      <c r="S663" t="s">
        <v>106</v>
      </c>
      <c r="U663" t="s">
        <v>77</v>
      </c>
      <c r="V663" t="s">
        <v>6549</v>
      </c>
      <c r="W663">
        <v>87098</v>
      </c>
      <c r="AA663" s="3">
        <v>71022417102241</v>
      </c>
      <c r="AC663">
        <v>7328</v>
      </c>
      <c r="AF663" t="s">
        <v>6550</v>
      </c>
      <c r="AG663" t="s">
        <v>6551</v>
      </c>
      <c r="AH663" t="s">
        <v>78</v>
      </c>
      <c r="AK663" t="s">
        <v>6552</v>
      </c>
      <c r="AN663" t="s">
        <v>101</v>
      </c>
      <c r="AU663" s="2"/>
      <c r="BC663" s="2"/>
    </row>
    <row r="664" spans="1:63" x14ac:dyDescent="0.25">
      <c r="A664" t="s">
        <v>6848</v>
      </c>
      <c r="B664" t="s">
        <v>84</v>
      </c>
      <c r="C664" t="s">
        <v>6849</v>
      </c>
      <c r="E664" t="s">
        <v>875</v>
      </c>
      <c r="F664">
        <v>1900018260491</v>
      </c>
      <c r="G664">
        <v>541152706</v>
      </c>
      <c r="H664" t="s">
        <v>85</v>
      </c>
      <c r="J664" t="s">
        <v>104</v>
      </c>
      <c r="K664" s="1">
        <v>44504</v>
      </c>
      <c r="L664" t="s">
        <v>73</v>
      </c>
      <c r="M664" s="2">
        <v>44504.339236111111</v>
      </c>
      <c r="N664" t="s">
        <v>74</v>
      </c>
      <c r="O664" t="s">
        <v>127</v>
      </c>
      <c r="R664" t="s">
        <v>6850</v>
      </c>
      <c r="S664" t="s">
        <v>966</v>
      </c>
      <c r="U664" t="s">
        <v>77</v>
      </c>
      <c r="V664" t="s">
        <v>6851</v>
      </c>
      <c r="W664">
        <v>10650</v>
      </c>
      <c r="AA664" t="s">
        <v>6852</v>
      </c>
      <c r="AC664" t="s">
        <v>991</v>
      </c>
      <c r="AF664" t="s">
        <v>6853</v>
      </c>
      <c r="AG664" t="s">
        <v>6854</v>
      </c>
      <c r="AH664" t="s">
        <v>122</v>
      </c>
      <c r="AK664" t="s">
        <v>6855</v>
      </c>
      <c r="AN664" t="s">
        <v>101</v>
      </c>
      <c r="AU664" s="2"/>
      <c r="BC664" s="2"/>
    </row>
    <row r="665" spans="1:63" x14ac:dyDescent="0.25">
      <c r="A665" t="s">
        <v>6902</v>
      </c>
      <c r="B665" t="s">
        <v>84</v>
      </c>
      <c r="C665" t="s">
        <v>6903</v>
      </c>
      <c r="E665" t="s">
        <v>6904</v>
      </c>
      <c r="F665">
        <v>1012833801743</v>
      </c>
      <c r="H665" t="s">
        <v>98</v>
      </c>
      <c r="J665" t="s">
        <v>99</v>
      </c>
      <c r="K665" s="1">
        <v>44504</v>
      </c>
      <c r="L665" t="s">
        <v>73</v>
      </c>
      <c r="M665" s="2">
        <v>44504.548125000001</v>
      </c>
      <c r="N665" t="s">
        <v>74</v>
      </c>
      <c r="O665" t="s">
        <v>1224</v>
      </c>
      <c r="R665" t="s">
        <v>6905</v>
      </c>
      <c r="S665" t="s">
        <v>139</v>
      </c>
      <c r="U665" t="s">
        <v>77</v>
      </c>
      <c r="V665" t="s">
        <v>6906</v>
      </c>
      <c r="W665" t="s">
        <v>6907</v>
      </c>
      <c r="X665" t="s">
        <v>6907</v>
      </c>
      <c r="AG665" t="s">
        <v>6908</v>
      </c>
      <c r="AH665" t="s">
        <v>78</v>
      </c>
      <c r="AN665" t="s">
        <v>139</v>
      </c>
      <c r="AU665" s="2"/>
      <c r="BC665" s="2"/>
    </row>
    <row r="666" spans="1:63" x14ac:dyDescent="0.25">
      <c r="A666" t="s">
        <v>6927</v>
      </c>
      <c r="B666" t="s">
        <v>108</v>
      </c>
      <c r="C666" t="s">
        <v>6928</v>
      </c>
      <c r="E666" t="s">
        <v>6929</v>
      </c>
      <c r="F666">
        <v>1012812458438</v>
      </c>
      <c r="G666">
        <v>2966738808</v>
      </c>
      <c r="H666" t="s">
        <v>85</v>
      </c>
      <c r="J666" t="s">
        <v>104</v>
      </c>
      <c r="K666" s="1">
        <v>44504</v>
      </c>
      <c r="L666" t="s">
        <v>73</v>
      </c>
      <c r="M666" s="2">
        <v>44504.432685185187</v>
      </c>
      <c r="N666" t="s">
        <v>74</v>
      </c>
      <c r="O666" t="s">
        <v>216</v>
      </c>
      <c r="R666" t="s">
        <v>6930</v>
      </c>
      <c r="S666" t="s">
        <v>366</v>
      </c>
      <c r="U666" t="s">
        <v>77</v>
      </c>
      <c r="V666" t="s">
        <v>6931</v>
      </c>
      <c r="W666">
        <v>98809</v>
      </c>
      <c r="AA666" t="s">
        <v>6932</v>
      </c>
      <c r="AC666">
        <v>20449</v>
      </c>
      <c r="AF666" t="s">
        <v>6933</v>
      </c>
      <c r="AG666" t="s">
        <v>6934</v>
      </c>
      <c r="AH666" t="s">
        <v>101</v>
      </c>
      <c r="AK666" t="s">
        <v>6935</v>
      </c>
      <c r="AN666" t="s">
        <v>101</v>
      </c>
      <c r="AU666" s="2"/>
      <c r="BC666" s="2"/>
    </row>
    <row r="667" spans="1:63" x14ac:dyDescent="0.25">
      <c r="A667" t="s">
        <v>7050</v>
      </c>
      <c r="B667" t="s">
        <v>110</v>
      </c>
      <c r="C667" t="s">
        <v>7051</v>
      </c>
      <c r="E667" t="s">
        <v>1408</v>
      </c>
      <c r="F667">
        <v>1012373004569</v>
      </c>
      <c r="G667">
        <v>2952557407</v>
      </c>
      <c r="H667" t="s">
        <v>135</v>
      </c>
      <c r="J667" t="s">
        <v>99</v>
      </c>
      <c r="K667" s="1">
        <v>44504</v>
      </c>
      <c r="L667" t="s">
        <v>86</v>
      </c>
      <c r="M667" s="2">
        <v>44504.609409722223</v>
      </c>
      <c r="N667" t="s">
        <v>74</v>
      </c>
      <c r="O667" t="s">
        <v>100</v>
      </c>
      <c r="R667" t="s">
        <v>7052</v>
      </c>
      <c r="S667" t="s">
        <v>106</v>
      </c>
      <c r="U667" t="s">
        <v>77</v>
      </c>
      <c r="V667" t="s">
        <v>1409</v>
      </c>
      <c r="AA667" s="3">
        <v>71676517167651</v>
      </c>
      <c r="AC667">
        <v>5278</v>
      </c>
      <c r="AF667" t="s">
        <v>7053</v>
      </c>
      <c r="AK667" t="s">
        <v>7054</v>
      </c>
      <c r="AU667" s="2"/>
      <c r="BC667" s="2"/>
    </row>
    <row r="668" spans="1:63" x14ac:dyDescent="0.25">
      <c r="A668" t="s">
        <v>7422</v>
      </c>
      <c r="B668" t="s">
        <v>159</v>
      </c>
      <c r="C668" t="s">
        <v>7423</v>
      </c>
      <c r="E668" t="s">
        <v>7424</v>
      </c>
      <c r="F668">
        <v>2500001935826</v>
      </c>
      <c r="H668" t="s">
        <v>98</v>
      </c>
      <c r="J668" t="s">
        <v>99</v>
      </c>
      <c r="K668" s="1">
        <v>44504</v>
      </c>
      <c r="L668" t="s">
        <v>73</v>
      </c>
      <c r="M668" s="2">
        <v>44504.432372685187</v>
      </c>
      <c r="N668" t="s">
        <v>74</v>
      </c>
      <c r="O668" t="s">
        <v>109</v>
      </c>
      <c r="R668" t="s">
        <v>1004</v>
      </c>
      <c r="S668" t="s">
        <v>7425</v>
      </c>
      <c r="U668" t="s">
        <v>77</v>
      </c>
      <c r="V668" t="s">
        <v>7426</v>
      </c>
      <c r="W668">
        <v>57027</v>
      </c>
      <c r="AG668" t="s">
        <v>7427</v>
      </c>
      <c r="AH668" t="s">
        <v>101</v>
      </c>
      <c r="AN668" t="s">
        <v>101</v>
      </c>
      <c r="AV668" s="2"/>
      <c r="BC668" s="2"/>
    </row>
    <row r="669" spans="1:63" x14ac:dyDescent="0.25">
      <c r="A669" t="s">
        <v>7509</v>
      </c>
      <c r="B669" t="s">
        <v>159</v>
      </c>
      <c r="C669" t="s">
        <v>7510</v>
      </c>
      <c r="E669" t="s">
        <v>7511</v>
      </c>
      <c r="F669">
        <v>1900041245772</v>
      </c>
      <c r="H669" t="s">
        <v>98</v>
      </c>
      <c r="J669" t="s">
        <v>72</v>
      </c>
      <c r="K669" s="1">
        <v>44504</v>
      </c>
      <c r="L669" t="s">
        <v>73</v>
      </c>
      <c r="M669" s="2">
        <v>44504.328252314815</v>
      </c>
      <c r="N669" t="s">
        <v>74</v>
      </c>
      <c r="O669" t="s">
        <v>117</v>
      </c>
      <c r="R669" t="s">
        <v>7512</v>
      </c>
      <c r="S669" t="s">
        <v>7513</v>
      </c>
      <c r="U669" t="s">
        <v>77</v>
      </c>
      <c r="V669" t="s">
        <v>7514</v>
      </c>
      <c r="W669" t="s">
        <v>78</v>
      </c>
      <c r="Y669" t="s">
        <v>78</v>
      </c>
      <c r="AG669" t="s">
        <v>7515</v>
      </c>
      <c r="AH669" t="s">
        <v>78</v>
      </c>
      <c r="AN669" t="s">
        <v>101</v>
      </c>
      <c r="AU669" s="2"/>
      <c r="BC669" s="2"/>
    </row>
    <row r="670" spans="1:63" x14ac:dyDescent="0.25">
      <c r="A670" t="s">
        <v>7671</v>
      </c>
      <c r="B670" t="s">
        <v>159</v>
      </c>
      <c r="C670" t="s">
        <v>7672</v>
      </c>
      <c r="E670" t="s">
        <v>7673</v>
      </c>
      <c r="F670">
        <v>1023465518622</v>
      </c>
      <c r="G670">
        <v>8831633601</v>
      </c>
      <c r="H670" t="s">
        <v>85</v>
      </c>
      <c r="J670" t="s">
        <v>104</v>
      </c>
      <c r="K670" s="1">
        <v>44504</v>
      </c>
      <c r="L670" t="s">
        <v>86</v>
      </c>
      <c r="M670" s="2">
        <v>44504.641041666669</v>
      </c>
      <c r="N670" t="s">
        <v>74</v>
      </c>
      <c r="O670" t="s">
        <v>216</v>
      </c>
      <c r="R670" t="s">
        <v>7674</v>
      </c>
      <c r="S670" t="s">
        <v>366</v>
      </c>
      <c r="U670" t="s">
        <v>79</v>
      </c>
      <c r="V670" t="s">
        <v>7675</v>
      </c>
      <c r="W670">
        <v>28896</v>
      </c>
      <c r="AA670" t="s">
        <v>7676</v>
      </c>
      <c r="AC670" t="s">
        <v>7677</v>
      </c>
      <c r="AF670" t="s">
        <v>7678</v>
      </c>
      <c r="AG670" t="s">
        <v>7679</v>
      </c>
      <c r="AH670" t="s">
        <v>101</v>
      </c>
      <c r="AK670" t="s">
        <v>7680</v>
      </c>
      <c r="AN670" t="s">
        <v>101</v>
      </c>
      <c r="AU670" s="2"/>
      <c r="BC670" s="2"/>
    </row>
    <row r="671" spans="1:63" x14ac:dyDescent="0.25">
      <c r="A671" t="s">
        <v>7894</v>
      </c>
      <c r="B671" t="s">
        <v>189</v>
      </c>
      <c r="C671" t="s">
        <v>7895</v>
      </c>
      <c r="E671" t="s">
        <v>7896</v>
      </c>
      <c r="F671">
        <v>1570000093798</v>
      </c>
      <c r="G671">
        <v>8851140500</v>
      </c>
      <c r="H671" t="s">
        <v>85</v>
      </c>
      <c r="J671" t="s">
        <v>104</v>
      </c>
      <c r="K671" s="1">
        <v>44504</v>
      </c>
      <c r="L671" t="s">
        <v>86</v>
      </c>
      <c r="M671" s="2">
        <v>44504.55259259259</v>
      </c>
      <c r="N671" t="s">
        <v>74</v>
      </c>
      <c r="O671" t="s">
        <v>162</v>
      </c>
      <c r="R671" t="s">
        <v>7897</v>
      </c>
      <c r="S671" t="s">
        <v>7898</v>
      </c>
      <c r="U671" t="s">
        <v>77</v>
      </c>
      <c r="V671" t="s">
        <v>7899</v>
      </c>
      <c r="W671">
        <v>27459</v>
      </c>
      <c r="AA671" t="s">
        <v>7900</v>
      </c>
      <c r="AC671">
        <v>14474</v>
      </c>
      <c r="AF671" t="s">
        <v>7901</v>
      </c>
      <c r="AG671" t="s">
        <v>7902</v>
      </c>
      <c r="AH671" t="s">
        <v>78</v>
      </c>
      <c r="AK671" t="s">
        <v>7903</v>
      </c>
      <c r="AN671" t="s">
        <v>101</v>
      </c>
      <c r="AV671" s="2"/>
      <c r="BC671" s="2"/>
      <c r="BK671" s="5"/>
    </row>
    <row r="672" spans="1:63" x14ac:dyDescent="0.25">
      <c r="A672" t="s">
        <v>7970</v>
      </c>
      <c r="B672" t="s">
        <v>110</v>
      </c>
      <c r="C672" t="s">
        <v>7971</v>
      </c>
      <c r="E672" t="s">
        <v>7972</v>
      </c>
      <c r="F672">
        <v>1012854760951</v>
      </c>
      <c r="G672">
        <v>3304119103</v>
      </c>
      <c r="H672" t="s">
        <v>85</v>
      </c>
      <c r="J672" t="s">
        <v>104</v>
      </c>
      <c r="K672" s="1">
        <v>44504</v>
      </c>
      <c r="L672" t="s">
        <v>73</v>
      </c>
      <c r="M672" s="2">
        <v>44504.448761574073</v>
      </c>
      <c r="N672" t="s">
        <v>74</v>
      </c>
      <c r="O672" t="s">
        <v>134</v>
      </c>
      <c r="R672" t="s">
        <v>7973</v>
      </c>
      <c r="S672" t="s">
        <v>7974</v>
      </c>
      <c r="U672" t="s">
        <v>77</v>
      </c>
      <c r="V672" t="s">
        <v>7975</v>
      </c>
      <c r="W672" t="s">
        <v>7976</v>
      </c>
      <c r="AA672" t="s">
        <v>7977</v>
      </c>
      <c r="AC672" t="s">
        <v>2225</v>
      </c>
      <c r="AF672" t="s">
        <v>7978</v>
      </c>
      <c r="AG672" t="s">
        <v>7979</v>
      </c>
      <c r="AH672" t="s">
        <v>78</v>
      </c>
      <c r="AK672" t="s">
        <v>7980</v>
      </c>
      <c r="AN672" t="s">
        <v>101</v>
      </c>
      <c r="AU672" s="2"/>
      <c r="BC672" s="2"/>
    </row>
    <row r="673" spans="1:63" x14ac:dyDescent="0.25">
      <c r="A673" t="s">
        <v>7999</v>
      </c>
      <c r="B673" t="s">
        <v>159</v>
      </c>
      <c r="C673" t="s">
        <v>8000</v>
      </c>
      <c r="E673" t="s">
        <v>8001</v>
      </c>
      <c r="F673">
        <v>2000055764895</v>
      </c>
      <c r="H673" t="s">
        <v>98</v>
      </c>
      <c r="K673" s="1">
        <v>44504</v>
      </c>
      <c r="L673" t="s">
        <v>73</v>
      </c>
      <c r="N673" t="s">
        <v>95</v>
      </c>
      <c r="O673" t="s">
        <v>1077</v>
      </c>
      <c r="R673" t="s">
        <v>8002</v>
      </c>
      <c r="V673" t="s">
        <v>8003</v>
      </c>
      <c r="AU673" s="2"/>
      <c r="BC673" s="2"/>
    </row>
    <row r="674" spans="1:63" x14ac:dyDescent="0.25">
      <c r="A674" t="s">
        <v>8072</v>
      </c>
      <c r="B674" t="s">
        <v>159</v>
      </c>
      <c r="C674" t="s">
        <v>8073</v>
      </c>
      <c r="E674" t="s">
        <v>8074</v>
      </c>
      <c r="F674">
        <v>1900039114012</v>
      </c>
      <c r="G674">
        <v>929043904</v>
      </c>
      <c r="H674" t="s">
        <v>85</v>
      </c>
      <c r="I674" t="s">
        <v>98</v>
      </c>
      <c r="J674" t="s">
        <v>99</v>
      </c>
      <c r="K674" s="1">
        <v>44504</v>
      </c>
      <c r="L674" t="s">
        <v>86</v>
      </c>
      <c r="M674" s="2">
        <v>44504.517881944441</v>
      </c>
      <c r="N674" t="s">
        <v>74</v>
      </c>
      <c r="O674" t="s">
        <v>94</v>
      </c>
      <c r="R674" t="s">
        <v>8075</v>
      </c>
      <c r="S674" t="s">
        <v>8076</v>
      </c>
      <c r="U674" t="s">
        <v>77</v>
      </c>
      <c r="V674" t="s">
        <v>8077</v>
      </c>
      <c r="W674">
        <v>44401</v>
      </c>
      <c r="AA674" t="s">
        <v>8078</v>
      </c>
      <c r="AG674" t="s">
        <v>8079</v>
      </c>
      <c r="AH674" t="s">
        <v>78</v>
      </c>
      <c r="AN674" t="s">
        <v>101</v>
      </c>
      <c r="AV674" s="2"/>
      <c r="BC674" s="2"/>
    </row>
    <row r="675" spans="1:63" x14ac:dyDescent="0.25">
      <c r="A675" t="s">
        <v>8195</v>
      </c>
      <c r="B675" t="s">
        <v>159</v>
      </c>
      <c r="C675" t="s">
        <v>8196</v>
      </c>
      <c r="E675" t="s">
        <v>8197</v>
      </c>
      <c r="F675">
        <v>1200035410892</v>
      </c>
      <c r="G675">
        <v>3260373407</v>
      </c>
      <c r="H675" t="s">
        <v>85</v>
      </c>
      <c r="I675" t="s">
        <v>98</v>
      </c>
      <c r="J675" t="s">
        <v>99</v>
      </c>
      <c r="K675" s="1">
        <v>44504</v>
      </c>
      <c r="L675" t="s">
        <v>73</v>
      </c>
      <c r="M675" s="2">
        <v>44504.371840277781</v>
      </c>
      <c r="N675" t="s">
        <v>74</v>
      </c>
      <c r="O675" t="s">
        <v>1096</v>
      </c>
      <c r="R675" t="s">
        <v>8198</v>
      </c>
      <c r="S675" t="s">
        <v>8199</v>
      </c>
      <c r="U675" t="s">
        <v>79</v>
      </c>
      <c r="V675" t="s">
        <v>8200</v>
      </c>
      <c r="X675">
        <v>41826</v>
      </c>
      <c r="AA675" t="s">
        <v>8201</v>
      </c>
      <c r="AG675" t="s">
        <v>8202</v>
      </c>
      <c r="AH675" t="s">
        <v>78</v>
      </c>
      <c r="AN675" t="s">
        <v>237</v>
      </c>
      <c r="AV675" s="2"/>
      <c r="BC675" s="2"/>
      <c r="BK675" s="5"/>
    </row>
    <row r="676" spans="1:63" x14ac:dyDescent="0.25">
      <c r="A676" t="s">
        <v>8205</v>
      </c>
      <c r="B676" t="s">
        <v>84</v>
      </c>
      <c r="C676" t="s">
        <v>8206</v>
      </c>
      <c r="E676" t="s">
        <v>8207</v>
      </c>
      <c r="F676">
        <v>2000007921695</v>
      </c>
      <c r="H676" t="s">
        <v>98</v>
      </c>
      <c r="J676" t="s">
        <v>99</v>
      </c>
      <c r="K676" s="1">
        <v>44504</v>
      </c>
      <c r="L676" t="s">
        <v>73</v>
      </c>
      <c r="M676" s="2">
        <v>44504.341226851851</v>
      </c>
      <c r="N676" t="s">
        <v>74</v>
      </c>
      <c r="O676" t="s">
        <v>145</v>
      </c>
      <c r="R676" t="s">
        <v>231</v>
      </c>
      <c r="S676" t="s">
        <v>101</v>
      </c>
      <c r="U676" t="s">
        <v>77</v>
      </c>
      <c r="V676" t="s">
        <v>8208</v>
      </c>
      <c r="W676">
        <v>21141</v>
      </c>
      <c r="AG676" t="s">
        <v>8209</v>
      </c>
      <c r="AH676" t="s">
        <v>101</v>
      </c>
      <c r="AN676" t="s">
        <v>101</v>
      </c>
      <c r="AV676" s="2"/>
      <c r="BC676" s="2"/>
      <c r="BK676" s="5"/>
    </row>
    <row r="677" spans="1:63" x14ac:dyDescent="0.25">
      <c r="A677" t="s">
        <v>8315</v>
      </c>
      <c r="B677" t="s">
        <v>159</v>
      </c>
      <c r="C677" t="s">
        <v>8316</v>
      </c>
      <c r="E677" t="s">
        <v>8317</v>
      </c>
      <c r="F677">
        <v>1200030861977</v>
      </c>
      <c r="G677">
        <v>553378603</v>
      </c>
      <c r="H677" t="s">
        <v>85</v>
      </c>
      <c r="J677" t="s">
        <v>104</v>
      </c>
      <c r="K677" s="1">
        <v>44504</v>
      </c>
      <c r="L677" t="s">
        <v>73</v>
      </c>
      <c r="M677" s="2">
        <v>44504.363842592589</v>
      </c>
      <c r="N677" t="s">
        <v>74</v>
      </c>
      <c r="O677" t="s">
        <v>1077</v>
      </c>
      <c r="R677" t="s">
        <v>8318</v>
      </c>
      <c r="S677" t="s">
        <v>8319</v>
      </c>
      <c r="U677" t="s">
        <v>77</v>
      </c>
      <c r="V677" t="s">
        <v>8320</v>
      </c>
      <c r="W677">
        <v>1</v>
      </c>
      <c r="AA677" t="s">
        <v>8321</v>
      </c>
      <c r="AC677" t="s">
        <v>8322</v>
      </c>
      <c r="AF677" t="s">
        <v>8323</v>
      </c>
      <c r="AG677" t="s">
        <v>8324</v>
      </c>
      <c r="AH677">
        <v>1</v>
      </c>
      <c r="AK677" t="s">
        <v>8325</v>
      </c>
      <c r="AN677" t="s">
        <v>237</v>
      </c>
      <c r="AU677" s="2"/>
      <c r="BC677" s="2"/>
      <c r="BK677" s="5"/>
    </row>
    <row r="678" spans="1:63" x14ac:dyDescent="0.25">
      <c r="A678" t="s">
        <v>8338</v>
      </c>
      <c r="B678" t="s">
        <v>159</v>
      </c>
      <c r="C678" t="s">
        <v>8339</v>
      </c>
      <c r="E678" t="s">
        <v>8340</v>
      </c>
      <c r="F678">
        <v>1200039388070</v>
      </c>
      <c r="G678">
        <v>511399801</v>
      </c>
      <c r="H678" t="s">
        <v>85</v>
      </c>
      <c r="I678" t="s">
        <v>98</v>
      </c>
      <c r="J678" t="s">
        <v>99</v>
      </c>
      <c r="K678" s="1">
        <v>44504</v>
      </c>
      <c r="L678" t="s">
        <v>73</v>
      </c>
      <c r="M678" s="2">
        <v>44504.488437499997</v>
      </c>
      <c r="N678" t="s">
        <v>74</v>
      </c>
      <c r="O678" t="s">
        <v>266</v>
      </c>
      <c r="R678" t="s">
        <v>8341</v>
      </c>
      <c r="S678" t="s">
        <v>8342</v>
      </c>
      <c r="U678" t="s">
        <v>77</v>
      </c>
      <c r="V678" t="s">
        <v>8343</v>
      </c>
      <c r="W678">
        <v>83110</v>
      </c>
      <c r="AA678">
        <v>754</v>
      </c>
      <c r="AG678" t="s">
        <v>8344</v>
      </c>
      <c r="AH678" t="s">
        <v>78</v>
      </c>
      <c r="AN678" t="s">
        <v>237</v>
      </c>
      <c r="AV678" s="2"/>
      <c r="BC678" s="2"/>
      <c r="BK678" s="5"/>
    </row>
    <row r="679" spans="1:63" x14ac:dyDescent="0.25">
      <c r="A679" t="s">
        <v>8426</v>
      </c>
      <c r="B679" t="s">
        <v>108</v>
      </c>
      <c r="C679" t="s">
        <v>8427</v>
      </c>
      <c r="E679" t="s">
        <v>1247</v>
      </c>
      <c r="F679">
        <v>1200035132266</v>
      </c>
      <c r="G679">
        <v>547230607</v>
      </c>
      <c r="H679" t="s">
        <v>217</v>
      </c>
      <c r="J679" t="s">
        <v>99</v>
      </c>
      <c r="K679" s="1">
        <v>44504</v>
      </c>
      <c r="L679" t="s">
        <v>73</v>
      </c>
      <c r="M679" s="2">
        <v>44504.447395833333</v>
      </c>
      <c r="N679" t="s">
        <v>74</v>
      </c>
      <c r="O679" t="s">
        <v>127</v>
      </c>
      <c r="R679" t="s">
        <v>8428</v>
      </c>
      <c r="S679" t="s">
        <v>664</v>
      </c>
      <c r="U679" t="s">
        <v>77</v>
      </c>
      <c r="AA679" t="s">
        <v>1248</v>
      </c>
      <c r="AO679" t="s">
        <v>101</v>
      </c>
      <c r="AU679" s="2"/>
      <c r="BC679" s="2"/>
      <c r="BK679" s="5"/>
    </row>
    <row r="680" spans="1:63" x14ac:dyDescent="0.25">
      <c r="A680" t="s">
        <v>8766</v>
      </c>
      <c r="B680" t="s">
        <v>84</v>
      </c>
      <c r="C680" t="s">
        <v>8767</v>
      </c>
      <c r="E680" t="s">
        <v>8768</v>
      </c>
      <c r="F680">
        <v>1100020957098</v>
      </c>
      <c r="G680">
        <v>2216330605</v>
      </c>
      <c r="H680" t="s">
        <v>114</v>
      </c>
      <c r="K680" s="1">
        <v>44504</v>
      </c>
      <c r="L680" t="s">
        <v>73</v>
      </c>
      <c r="M680" s="2">
        <v>44504.432546296295</v>
      </c>
      <c r="N680" t="s">
        <v>74</v>
      </c>
      <c r="O680" t="s">
        <v>125</v>
      </c>
      <c r="R680" t="s">
        <v>8769</v>
      </c>
      <c r="S680" t="s">
        <v>8770</v>
      </c>
      <c r="AA680" t="s">
        <v>8771</v>
      </c>
      <c r="AV680" s="2"/>
      <c r="BC680" s="2"/>
    </row>
    <row r="681" spans="1:63" x14ac:dyDescent="0.25">
      <c r="A681" t="s">
        <v>8795</v>
      </c>
      <c r="B681" t="s">
        <v>84</v>
      </c>
      <c r="C681" t="s">
        <v>8796</v>
      </c>
      <c r="E681" t="s">
        <v>8797</v>
      </c>
      <c r="F681">
        <v>1591060087808</v>
      </c>
      <c r="G681">
        <v>5065496305</v>
      </c>
      <c r="H681" t="s">
        <v>85</v>
      </c>
      <c r="J681" t="s">
        <v>104</v>
      </c>
      <c r="K681" s="1">
        <v>44504</v>
      </c>
      <c r="L681" t="s">
        <v>73</v>
      </c>
      <c r="M681" s="2">
        <v>44504.35565972222</v>
      </c>
      <c r="N681" t="s">
        <v>74</v>
      </c>
      <c r="O681" t="s">
        <v>255</v>
      </c>
      <c r="R681" t="s">
        <v>231</v>
      </c>
      <c r="S681" t="s">
        <v>8798</v>
      </c>
      <c r="U681" t="s">
        <v>77</v>
      </c>
      <c r="V681" t="s">
        <v>8799</v>
      </c>
      <c r="W681">
        <v>52901</v>
      </c>
      <c r="AA681" t="s">
        <v>8800</v>
      </c>
      <c r="AC681">
        <v>7953</v>
      </c>
      <c r="AF681" t="s">
        <v>8801</v>
      </c>
      <c r="AG681" t="s">
        <v>8802</v>
      </c>
      <c r="AH681" t="s">
        <v>78</v>
      </c>
      <c r="AK681" t="s">
        <v>8803</v>
      </c>
      <c r="AN681" t="s">
        <v>121</v>
      </c>
      <c r="AV681" s="2"/>
      <c r="BC681" s="2"/>
    </row>
    <row r="682" spans="1:63" x14ac:dyDescent="0.25">
      <c r="A682" t="s">
        <v>8825</v>
      </c>
      <c r="B682" t="s">
        <v>159</v>
      </c>
      <c r="C682" t="s">
        <v>8826</v>
      </c>
      <c r="E682" t="s">
        <v>8827</v>
      </c>
      <c r="F682">
        <v>1200061079381</v>
      </c>
      <c r="G682">
        <v>7633680508</v>
      </c>
      <c r="H682" t="s">
        <v>85</v>
      </c>
      <c r="I682" t="s">
        <v>98</v>
      </c>
      <c r="J682" t="s">
        <v>99</v>
      </c>
      <c r="K682" s="1">
        <v>44504</v>
      </c>
      <c r="L682" t="s">
        <v>73</v>
      </c>
      <c r="M682" s="2">
        <v>44504.407754629632</v>
      </c>
      <c r="N682" t="s">
        <v>74</v>
      </c>
      <c r="O682" t="s">
        <v>123</v>
      </c>
      <c r="R682" t="s">
        <v>8828</v>
      </c>
      <c r="S682" t="s">
        <v>338</v>
      </c>
      <c r="U682" t="s">
        <v>77</v>
      </c>
      <c r="V682" t="s">
        <v>8829</v>
      </c>
      <c r="W682">
        <v>11654</v>
      </c>
      <c r="AA682">
        <v>171486</v>
      </c>
      <c r="AG682" t="s">
        <v>8830</v>
      </c>
      <c r="AH682" t="s">
        <v>101</v>
      </c>
      <c r="AN682" t="s">
        <v>101</v>
      </c>
      <c r="AU682" s="2"/>
      <c r="BC682" s="2"/>
      <c r="BK682" s="5"/>
    </row>
    <row r="683" spans="1:63" x14ac:dyDescent="0.25">
      <c r="A683" t="s">
        <v>8833</v>
      </c>
      <c r="B683" t="s">
        <v>159</v>
      </c>
      <c r="C683" t="s">
        <v>8834</v>
      </c>
      <c r="E683" t="s">
        <v>8835</v>
      </c>
      <c r="F683">
        <v>1200039785180</v>
      </c>
      <c r="G683">
        <v>5052109104</v>
      </c>
      <c r="H683" t="s">
        <v>85</v>
      </c>
      <c r="I683" t="s">
        <v>98</v>
      </c>
      <c r="J683" t="s">
        <v>99</v>
      </c>
      <c r="K683" s="1">
        <v>44504</v>
      </c>
      <c r="L683" t="s">
        <v>73</v>
      </c>
      <c r="M683" s="2">
        <v>44504.548692129632</v>
      </c>
      <c r="N683" t="s">
        <v>74</v>
      </c>
      <c r="O683" t="s">
        <v>1096</v>
      </c>
      <c r="R683" t="s">
        <v>8836</v>
      </c>
      <c r="S683" t="s">
        <v>8837</v>
      </c>
      <c r="U683" t="s">
        <v>77</v>
      </c>
      <c r="V683" t="s">
        <v>8838</v>
      </c>
      <c r="W683">
        <v>50386</v>
      </c>
      <c r="X683">
        <v>37670</v>
      </c>
      <c r="AA683">
        <v>5436244</v>
      </c>
      <c r="AG683" t="s">
        <v>8839</v>
      </c>
      <c r="AH683" t="s">
        <v>78</v>
      </c>
      <c r="AN683" t="s">
        <v>237</v>
      </c>
      <c r="AV683" s="2"/>
      <c r="BC683" s="2"/>
      <c r="BK683" s="5"/>
    </row>
    <row r="684" spans="1:63" x14ac:dyDescent="0.25">
      <c r="A684" t="s">
        <v>8866</v>
      </c>
      <c r="B684" t="s">
        <v>159</v>
      </c>
      <c r="C684" t="s">
        <v>8867</v>
      </c>
      <c r="E684" t="s">
        <v>8868</v>
      </c>
      <c r="F684">
        <v>1200029209394</v>
      </c>
      <c r="G684">
        <v>3300005606</v>
      </c>
      <c r="H684" t="s">
        <v>85</v>
      </c>
      <c r="J684" t="s">
        <v>104</v>
      </c>
      <c r="K684" s="1">
        <v>44504</v>
      </c>
      <c r="L684" t="s">
        <v>73</v>
      </c>
      <c r="M684" s="2">
        <v>44504.477268518516</v>
      </c>
      <c r="N684" t="s">
        <v>74</v>
      </c>
      <c r="O684" t="s">
        <v>123</v>
      </c>
      <c r="R684" t="s">
        <v>8869</v>
      </c>
      <c r="S684" t="s">
        <v>8870</v>
      </c>
      <c r="U684" t="s">
        <v>77</v>
      </c>
      <c r="V684" t="s">
        <v>8871</v>
      </c>
      <c r="W684">
        <v>88110</v>
      </c>
      <c r="X684">
        <v>56642</v>
      </c>
      <c r="AA684" t="s">
        <v>8872</v>
      </c>
      <c r="AC684">
        <v>12770</v>
      </c>
      <c r="AF684" t="s">
        <v>8873</v>
      </c>
      <c r="AG684" t="s">
        <v>8874</v>
      </c>
      <c r="AH684" t="s">
        <v>101</v>
      </c>
      <c r="AK684" t="s">
        <v>8875</v>
      </c>
      <c r="AN684" t="s">
        <v>101</v>
      </c>
      <c r="BC684" s="2"/>
      <c r="BK684" s="5"/>
    </row>
    <row r="685" spans="1:63" x14ac:dyDescent="0.25">
      <c r="A685" t="s">
        <v>9056</v>
      </c>
      <c r="B685" t="s">
        <v>189</v>
      </c>
      <c r="C685" t="s">
        <v>9057</v>
      </c>
      <c r="E685" t="s">
        <v>9058</v>
      </c>
      <c r="F685">
        <v>2700000220178</v>
      </c>
      <c r="G685">
        <v>7613859502</v>
      </c>
      <c r="H685" t="s">
        <v>85</v>
      </c>
      <c r="I685" t="s">
        <v>98</v>
      </c>
      <c r="J685" t="s">
        <v>99</v>
      </c>
      <c r="K685" s="1">
        <v>44504</v>
      </c>
      <c r="L685" t="s">
        <v>73</v>
      </c>
      <c r="M685" s="2">
        <v>44504.490393518521</v>
      </c>
      <c r="N685" t="s">
        <v>74</v>
      </c>
      <c r="O685" t="s">
        <v>229</v>
      </c>
      <c r="R685" t="s">
        <v>409</v>
      </c>
      <c r="S685" t="s">
        <v>9059</v>
      </c>
      <c r="U685" t="s">
        <v>77</v>
      </c>
      <c r="V685" t="s">
        <v>9060</v>
      </c>
      <c r="W685">
        <v>12895</v>
      </c>
      <c r="AA685">
        <v>223440</v>
      </c>
      <c r="AG685" s="4" t="s">
        <v>9061</v>
      </c>
      <c r="AH685" t="s">
        <v>78</v>
      </c>
      <c r="AN685" t="s">
        <v>101</v>
      </c>
      <c r="BC685" s="2"/>
    </row>
    <row r="686" spans="1:63" x14ac:dyDescent="0.25">
      <c r="A686" t="s">
        <v>9108</v>
      </c>
      <c r="B686" t="s">
        <v>189</v>
      </c>
      <c r="C686" t="s">
        <v>9109</v>
      </c>
      <c r="E686" t="s">
        <v>9110</v>
      </c>
      <c r="F686">
        <v>1591050866918</v>
      </c>
      <c r="G686">
        <v>1343601702</v>
      </c>
      <c r="H686" t="s">
        <v>85</v>
      </c>
      <c r="J686" t="s">
        <v>104</v>
      </c>
      <c r="K686" s="1">
        <v>44504</v>
      </c>
      <c r="L686" t="s">
        <v>73</v>
      </c>
      <c r="M686" s="2">
        <v>44504.345300925925</v>
      </c>
      <c r="N686" t="s">
        <v>74</v>
      </c>
      <c r="O686" t="s">
        <v>164</v>
      </c>
      <c r="R686" t="s">
        <v>9111</v>
      </c>
      <c r="S686" t="s">
        <v>9112</v>
      </c>
      <c r="U686" t="s">
        <v>79</v>
      </c>
      <c r="V686" t="s">
        <v>9113</v>
      </c>
      <c r="W686">
        <v>15965</v>
      </c>
      <c r="AA686" t="s">
        <v>9114</v>
      </c>
      <c r="AC686" t="s">
        <v>9115</v>
      </c>
      <c r="AF686" t="s">
        <v>9116</v>
      </c>
      <c r="AG686" s="4" t="s">
        <v>9117</v>
      </c>
      <c r="AH686" t="s">
        <v>78</v>
      </c>
      <c r="AK686" t="s">
        <v>9118</v>
      </c>
      <c r="AN686" t="s">
        <v>101</v>
      </c>
      <c r="AV686" s="2"/>
      <c r="BC686" s="2"/>
      <c r="BK686" s="5"/>
    </row>
    <row r="687" spans="1:63" x14ac:dyDescent="0.25">
      <c r="A687" t="s">
        <v>9387</v>
      </c>
      <c r="B687" t="s">
        <v>189</v>
      </c>
      <c r="C687" t="s">
        <v>9388</v>
      </c>
      <c r="E687" t="s">
        <v>9389</v>
      </c>
      <c r="F687">
        <v>1591016774139</v>
      </c>
      <c r="G687">
        <v>1344013308</v>
      </c>
      <c r="H687" t="s">
        <v>85</v>
      </c>
      <c r="K687" s="1">
        <v>44504</v>
      </c>
      <c r="L687" t="s">
        <v>73</v>
      </c>
      <c r="M687" s="2">
        <v>44504.440393518518</v>
      </c>
      <c r="N687" t="s">
        <v>95</v>
      </c>
      <c r="O687" t="s">
        <v>250</v>
      </c>
      <c r="R687" t="s">
        <v>207</v>
      </c>
      <c r="V687" s="4" t="s">
        <v>9390</v>
      </c>
      <c r="AA687" t="s">
        <v>9391</v>
      </c>
      <c r="AU687" s="2"/>
      <c r="BC687" s="2"/>
    </row>
    <row r="688" spans="1:63" x14ac:dyDescent="0.25">
      <c r="A688" t="s">
        <v>9393</v>
      </c>
      <c r="B688" t="s">
        <v>108</v>
      </c>
      <c r="C688" t="s">
        <v>9394</v>
      </c>
      <c r="E688" t="s">
        <v>9395</v>
      </c>
      <c r="F688">
        <v>1200035512060</v>
      </c>
      <c r="G688">
        <v>3304526700</v>
      </c>
      <c r="H688" t="s">
        <v>85</v>
      </c>
      <c r="J688" t="s">
        <v>104</v>
      </c>
      <c r="K688" s="1">
        <v>44504</v>
      </c>
      <c r="L688" t="s">
        <v>73</v>
      </c>
      <c r="M688" s="2">
        <v>44504.358726851853</v>
      </c>
      <c r="N688" t="s">
        <v>74</v>
      </c>
      <c r="O688" t="s">
        <v>1224</v>
      </c>
      <c r="R688" t="s">
        <v>9396</v>
      </c>
      <c r="S688" t="s">
        <v>139</v>
      </c>
      <c r="U688" t="s">
        <v>77</v>
      </c>
      <c r="V688" t="s">
        <v>9397</v>
      </c>
      <c r="W688" t="s">
        <v>9398</v>
      </c>
      <c r="AA688" t="s">
        <v>9399</v>
      </c>
      <c r="AC688">
        <v>7716</v>
      </c>
      <c r="AF688" t="s">
        <v>9400</v>
      </c>
      <c r="AG688" t="s">
        <v>9401</v>
      </c>
      <c r="AH688" t="s">
        <v>78</v>
      </c>
      <c r="AK688" t="s">
        <v>9402</v>
      </c>
      <c r="AN688" t="s">
        <v>139</v>
      </c>
      <c r="AU688" s="2"/>
      <c r="BC688" s="2"/>
    </row>
    <row r="689" spans="1:63" x14ac:dyDescent="0.25">
      <c r="A689" t="s">
        <v>9501</v>
      </c>
      <c r="B689" t="s">
        <v>159</v>
      </c>
      <c r="C689" t="s">
        <v>9502</v>
      </c>
      <c r="E689" t="s">
        <v>9503</v>
      </c>
      <c r="F689">
        <v>1200036187442</v>
      </c>
      <c r="G689">
        <v>3304877808</v>
      </c>
      <c r="H689" t="s">
        <v>85</v>
      </c>
      <c r="J689" t="s">
        <v>104</v>
      </c>
      <c r="K689" s="1">
        <v>44504</v>
      </c>
      <c r="L689" t="s">
        <v>86</v>
      </c>
      <c r="M689" s="2">
        <v>44504.670555555553</v>
      </c>
      <c r="N689" t="s">
        <v>729</v>
      </c>
      <c r="O689" t="s">
        <v>1224</v>
      </c>
      <c r="R689" t="s">
        <v>9504</v>
      </c>
      <c r="V689" t="s">
        <v>9505</v>
      </c>
      <c r="W689">
        <v>10058</v>
      </c>
      <c r="AA689" t="s">
        <v>9506</v>
      </c>
      <c r="AC689">
        <v>1478</v>
      </c>
      <c r="AG689" t="s">
        <v>9507</v>
      </c>
      <c r="AU689" s="2"/>
      <c r="BC689" s="2"/>
      <c r="BK689" s="5"/>
    </row>
    <row r="690" spans="1:63" x14ac:dyDescent="0.25">
      <c r="A690" t="s">
        <v>9519</v>
      </c>
      <c r="B690" t="s">
        <v>84</v>
      </c>
      <c r="C690" t="s">
        <v>9520</v>
      </c>
      <c r="E690" t="s">
        <v>1571</v>
      </c>
      <c r="F690">
        <v>1900061168494</v>
      </c>
      <c r="G690">
        <v>7501452504</v>
      </c>
      <c r="H690" t="s">
        <v>135</v>
      </c>
      <c r="J690" t="s">
        <v>99</v>
      </c>
      <c r="K690" s="1">
        <v>44504</v>
      </c>
      <c r="L690" t="s">
        <v>73</v>
      </c>
      <c r="M690" s="2">
        <v>44504.459131944444</v>
      </c>
      <c r="N690" t="s">
        <v>74</v>
      </c>
      <c r="O690" t="s">
        <v>75</v>
      </c>
      <c r="R690" t="s">
        <v>9521</v>
      </c>
      <c r="S690" t="s">
        <v>181</v>
      </c>
      <c r="U690" t="s">
        <v>77</v>
      </c>
      <c r="AA690" s="3">
        <v>703530703530</v>
      </c>
      <c r="AC690">
        <v>13431</v>
      </c>
      <c r="AF690" t="s">
        <v>9522</v>
      </c>
      <c r="AK690" t="s">
        <v>9523</v>
      </c>
      <c r="AV690" s="2"/>
      <c r="BC690" s="2"/>
      <c r="BK690" s="5"/>
    </row>
    <row r="691" spans="1:63" x14ac:dyDescent="0.25">
      <c r="A691" t="s">
        <v>9794</v>
      </c>
      <c r="B691" t="s">
        <v>159</v>
      </c>
      <c r="C691" t="s">
        <v>9795</v>
      </c>
      <c r="E691" t="s">
        <v>9796</v>
      </c>
      <c r="F691">
        <v>2000001047593</v>
      </c>
      <c r="G691">
        <v>3360070710</v>
      </c>
      <c r="H691" t="s">
        <v>85</v>
      </c>
      <c r="J691" t="s">
        <v>104</v>
      </c>
      <c r="K691" s="1">
        <v>44504</v>
      </c>
      <c r="L691" t="s">
        <v>86</v>
      </c>
      <c r="M691" s="2">
        <v>44504.587627314817</v>
      </c>
      <c r="N691" t="s">
        <v>74</v>
      </c>
      <c r="O691" t="s">
        <v>134</v>
      </c>
      <c r="R691" t="s">
        <v>9797</v>
      </c>
      <c r="S691" t="s">
        <v>259</v>
      </c>
      <c r="U691" t="s">
        <v>77</v>
      </c>
      <c r="V691" t="s">
        <v>9798</v>
      </c>
      <c r="W691">
        <v>87413</v>
      </c>
      <c r="AA691" t="s">
        <v>9799</v>
      </c>
      <c r="AC691">
        <v>38019</v>
      </c>
      <c r="AF691" t="s">
        <v>9800</v>
      </c>
      <c r="AG691" t="s">
        <v>9801</v>
      </c>
      <c r="AH691" t="s">
        <v>78</v>
      </c>
      <c r="AK691" t="s">
        <v>9802</v>
      </c>
      <c r="AN691" t="s">
        <v>101</v>
      </c>
      <c r="AU691" s="2"/>
      <c r="BC691" s="2"/>
    </row>
    <row r="692" spans="1:63" x14ac:dyDescent="0.25">
      <c r="A692" t="s">
        <v>9855</v>
      </c>
      <c r="B692" t="s">
        <v>84</v>
      </c>
      <c r="C692" t="s">
        <v>9856</v>
      </c>
      <c r="E692" t="s">
        <v>9857</v>
      </c>
      <c r="F692">
        <v>1013081016096</v>
      </c>
      <c r="H692" t="s">
        <v>98</v>
      </c>
      <c r="J692" t="s">
        <v>99</v>
      </c>
      <c r="K692" s="1">
        <v>44504</v>
      </c>
      <c r="L692" t="s">
        <v>73</v>
      </c>
      <c r="M692" s="2">
        <v>44504.340509259258</v>
      </c>
      <c r="N692" t="s">
        <v>74</v>
      </c>
      <c r="O692" t="s">
        <v>123</v>
      </c>
      <c r="R692" t="s">
        <v>9858</v>
      </c>
      <c r="S692" t="s">
        <v>124</v>
      </c>
      <c r="U692" t="s">
        <v>77</v>
      </c>
      <c r="V692" t="s">
        <v>9859</v>
      </c>
      <c r="W692" t="s">
        <v>9860</v>
      </c>
      <c r="X692" t="s">
        <v>9861</v>
      </c>
      <c r="AG692" t="s">
        <v>9862</v>
      </c>
      <c r="AH692" t="s">
        <v>101</v>
      </c>
      <c r="AN692" t="s">
        <v>101</v>
      </c>
      <c r="AU692" s="2"/>
      <c r="BC692" s="2"/>
    </row>
    <row r="693" spans="1:63" x14ac:dyDescent="0.25">
      <c r="A693" t="s">
        <v>9881</v>
      </c>
      <c r="B693" t="s">
        <v>84</v>
      </c>
      <c r="C693" t="s">
        <v>9882</v>
      </c>
      <c r="E693" t="s">
        <v>9883</v>
      </c>
      <c r="F693">
        <v>1013022663481</v>
      </c>
      <c r="G693">
        <v>2984978808</v>
      </c>
      <c r="H693" t="s">
        <v>136</v>
      </c>
      <c r="K693" s="1">
        <v>44504</v>
      </c>
      <c r="L693" t="s">
        <v>73</v>
      </c>
      <c r="N693" t="s">
        <v>95</v>
      </c>
      <c r="O693" t="s">
        <v>134</v>
      </c>
      <c r="R693" t="s">
        <v>9884</v>
      </c>
      <c r="AA693" t="s">
        <v>9885</v>
      </c>
      <c r="AU693" s="2"/>
      <c r="BC693" s="2"/>
    </row>
    <row r="694" spans="1:63" x14ac:dyDescent="0.25">
      <c r="A694" t="s">
        <v>9894</v>
      </c>
      <c r="B694" t="s">
        <v>189</v>
      </c>
      <c r="C694" t="s">
        <v>9895</v>
      </c>
      <c r="E694" t="s">
        <v>596</v>
      </c>
      <c r="F694">
        <v>1591057343455</v>
      </c>
      <c r="G694">
        <v>1273742608</v>
      </c>
      <c r="H694" t="s">
        <v>85</v>
      </c>
      <c r="K694" s="1">
        <v>44504</v>
      </c>
      <c r="L694" t="s">
        <v>73</v>
      </c>
      <c r="M694" s="2">
        <v>44504.347893518519</v>
      </c>
      <c r="N694" t="s">
        <v>87</v>
      </c>
      <c r="O694" t="s">
        <v>232</v>
      </c>
      <c r="P694" t="s">
        <v>298</v>
      </c>
      <c r="Q694" t="s">
        <v>9896</v>
      </c>
      <c r="R694" t="s">
        <v>1594</v>
      </c>
      <c r="V694" t="s">
        <v>9897</v>
      </c>
      <c r="W694">
        <v>50663</v>
      </c>
      <c r="AA694" s="3">
        <v>32008003200800</v>
      </c>
      <c r="AC694">
        <v>7229</v>
      </c>
      <c r="AU694" s="2"/>
      <c r="BC694" s="2"/>
      <c r="BK694" s="5"/>
    </row>
    <row r="695" spans="1:63" x14ac:dyDescent="0.25">
      <c r="A695" t="s">
        <v>9971</v>
      </c>
      <c r="B695" t="s">
        <v>84</v>
      </c>
      <c r="C695" t="s">
        <v>9972</v>
      </c>
      <c r="E695" t="s">
        <v>9973</v>
      </c>
      <c r="F695">
        <v>1900033419910</v>
      </c>
      <c r="G695">
        <v>603191002</v>
      </c>
      <c r="H695" t="s">
        <v>149</v>
      </c>
      <c r="J695" t="s">
        <v>104</v>
      </c>
      <c r="K695" s="1">
        <v>44504</v>
      </c>
      <c r="L695" t="s">
        <v>73</v>
      </c>
      <c r="M695" s="2">
        <v>44504.334050925929</v>
      </c>
      <c r="N695" t="s">
        <v>74</v>
      </c>
      <c r="O695" t="s">
        <v>111</v>
      </c>
      <c r="R695" t="s">
        <v>9974</v>
      </c>
      <c r="S695" t="s">
        <v>9975</v>
      </c>
      <c r="U695" t="s">
        <v>77</v>
      </c>
      <c r="V695" t="s">
        <v>9976</v>
      </c>
      <c r="AA695" t="s">
        <v>9977</v>
      </c>
      <c r="AH695" t="s">
        <v>9978</v>
      </c>
      <c r="AN695" t="s">
        <v>78</v>
      </c>
      <c r="AO695" t="s">
        <v>78</v>
      </c>
      <c r="AU695" s="2"/>
      <c r="BC695" s="2"/>
    </row>
    <row r="696" spans="1:63" x14ac:dyDescent="0.25">
      <c r="A696" t="s">
        <v>10044</v>
      </c>
      <c r="B696" t="s">
        <v>110</v>
      </c>
      <c r="C696" t="s">
        <v>10045</v>
      </c>
      <c r="E696" t="s">
        <v>10046</v>
      </c>
      <c r="F696">
        <v>1200034244620</v>
      </c>
      <c r="G696">
        <v>3252398304</v>
      </c>
      <c r="H696" t="s">
        <v>135</v>
      </c>
      <c r="K696" s="1">
        <v>44504</v>
      </c>
      <c r="L696" t="s">
        <v>73</v>
      </c>
      <c r="M696" s="2">
        <v>44504.654988425929</v>
      </c>
      <c r="N696" t="s">
        <v>87</v>
      </c>
      <c r="O696" t="s">
        <v>1096</v>
      </c>
      <c r="P696" t="s">
        <v>492</v>
      </c>
      <c r="Q696" t="s">
        <v>10047</v>
      </c>
      <c r="R696" t="s">
        <v>10048</v>
      </c>
      <c r="V696" t="s">
        <v>10049</v>
      </c>
      <c r="AA696" t="s">
        <v>10050</v>
      </c>
      <c r="AU696" s="2"/>
      <c r="BC696" s="2"/>
    </row>
    <row r="697" spans="1:63" x14ac:dyDescent="0.25">
      <c r="A697" t="s">
        <v>10129</v>
      </c>
      <c r="B697" t="s">
        <v>189</v>
      </c>
      <c r="C697" t="s">
        <v>10130</v>
      </c>
      <c r="E697" t="s">
        <v>10131</v>
      </c>
      <c r="F697">
        <v>1580000119351</v>
      </c>
      <c r="G697">
        <v>9086416005</v>
      </c>
      <c r="H697" t="s">
        <v>85</v>
      </c>
      <c r="K697" s="1">
        <v>44504</v>
      </c>
      <c r="L697" t="s">
        <v>86</v>
      </c>
      <c r="M697" s="2">
        <v>44504.583287037036</v>
      </c>
      <c r="N697" t="s">
        <v>87</v>
      </c>
      <c r="O697" t="s">
        <v>240</v>
      </c>
      <c r="P697" t="s">
        <v>215</v>
      </c>
      <c r="Q697" t="s">
        <v>10132</v>
      </c>
      <c r="R697" t="s">
        <v>10133</v>
      </c>
      <c r="V697" t="s">
        <v>10134</v>
      </c>
      <c r="AA697" t="s">
        <v>10135</v>
      </c>
      <c r="AU697" s="2"/>
      <c r="BC697" s="2"/>
      <c r="BK697" s="5"/>
    </row>
    <row r="698" spans="1:63" x14ac:dyDescent="0.25">
      <c r="A698" t="s">
        <v>10220</v>
      </c>
      <c r="B698" t="s">
        <v>84</v>
      </c>
      <c r="C698" t="s">
        <v>10221</v>
      </c>
      <c r="E698" t="s">
        <v>10222</v>
      </c>
      <c r="F698">
        <v>2000056543680</v>
      </c>
      <c r="H698" t="s">
        <v>244</v>
      </c>
      <c r="K698" s="1">
        <v>44504</v>
      </c>
      <c r="L698" t="s">
        <v>73</v>
      </c>
      <c r="M698" s="2">
        <v>44504.411354166667</v>
      </c>
      <c r="N698" t="s">
        <v>95</v>
      </c>
      <c r="O698" t="s">
        <v>107</v>
      </c>
      <c r="R698" t="s">
        <v>10223</v>
      </c>
      <c r="V698" t="s">
        <v>10224</v>
      </c>
      <c r="AU698" s="2"/>
      <c r="BC698" s="2"/>
    </row>
    <row r="699" spans="1:63" x14ac:dyDescent="0.25">
      <c r="A699" t="s">
        <v>10362</v>
      </c>
      <c r="B699" t="s">
        <v>189</v>
      </c>
      <c r="C699" t="s">
        <v>10363</v>
      </c>
      <c r="E699" t="s">
        <v>630</v>
      </c>
      <c r="F699">
        <v>1580000710570</v>
      </c>
      <c r="G699">
        <v>7535721409</v>
      </c>
      <c r="H699" t="s">
        <v>85</v>
      </c>
      <c r="J699" t="s">
        <v>104</v>
      </c>
      <c r="K699" s="1">
        <v>44504</v>
      </c>
      <c r="L699" t="s">
        <v>86</v>
      </c>
      <c r="M699" s="2">
        <v>44504.580358796295</v>
      </c>
      <c r="N699" t="s">
        <v>74</v>
      </c>
      <c r="O699" t="s">
        <v>232</v>
      </c>
      <c r="R699" t="s">
        <v>10364</v>
      </c>
      <c r="S699" t="s">
        <v>241</v>
      </c>
      <c r="U699" t="s">
        <v>77</v>
      </c>
      <c r="V699" t="s">
        <v>10365</v>
      </c>
      <c r="W699">
        <v>76479</v>
      </c>
      <c r="AA699" s="3">
        <v>606306606306</v>
      </c>
      <c r="AC699">
        <v>14339</v>
      </c>
      <c r="AF699" t="s">
        <v>10366</v>
      </c>
      <c r="AG699" s="4" t="s">
        <v>10367</v>
      </c>
      <c r="AH699" t="s">
        <v>78</v>
      </c>
      <c r="AK699" t="s">
        <v>10368</v>
      </c>
      <c r="AN699" t="s">
        <v>101</v>
      </c>
      <c r="AU699" s="2"/>
      <c r="BC699" s="2"/>
    </row>
    <row r="700" spans="1:63" x14ac:dyDescent="0.25">
      <c r="A700" t="s">
        <v>10472</v>
      </c>
      <c r="B700" t="s">
        <v>159</v>
      </c>
      <c r="C700" t="s">
        <v>2231</v>
      </c>
      <c r="E700" t="s">
        <v>424</v>
      </c>
      <c r="F700">
        <v>1591012361186</v>
      </c>
      <c r="G700">
        <v>1332437502</v>
      </c>
      <c r="H700" t="s">
        <v>85</v>
      </c>
      <c r="J700" t="s">
        <v>104</v>
      </c>
      <c r="K700" s="1">
        <v>44504</v>
      </c>
      <c r="L700" t="s">
        <v>73</v>
      </c>
      <c r="M700" s="2">
        <v>44504.420277777775</v>
      </c>
      <c r="N700" t="s">
        <v>74</v>
      </c>
      <c r="O700" t="s">
        <v>164</v>
      </c>
      <c r="R700" t="s">
        <v>10473</v>
      </c>
      <c r="S700" t="s">
        <v>120</v>
      </c>
      <c r="U700" t="s">
        <v>79</v>
      </c>
      <c r="V700" t="s">
        <v>10474</v>
      </c>
      <c r="W700">
        <v>20852</v>
      </c>
      <c r="AA700" s="3">
        <v>64007136400713</v>
      </c>
      <c r="AC700">
        <v>5332</v>
      </c>
      <c r="AF700" t="s">
        <v>10475</v>
      </c>
      <c r="AG700" s="4" t="s">
        <v>10476</v>
      </c>
      <c r="AH700" t="s">
        <v>78</v>
      </c>
      <c r="AK700" t="s">
        <v>10477</v>
      </c>
      <c r="AN700" t="s">
        <v>101</v>
      </c>
      <c r="AU700" s="2"/>
      <c r="BC700" s="2"/>
    </row>
    <row r="701" spans="1:63" x14ac:dyDescent="0.25">
      <c r="A701" t="s">
        <v>10584</v>
      </c>
      <c r="B701" t="s">
        <v>189</v>
      </c>
      <c r="C701" t="s">
        <v>7175</v>
      </c>
      <c r="E701" t="s">
        <v>347</v>
      </c>
      <c r="F701">
        <v>1591056557510</v>
      </c>
      <c r="G701">
        <v>1338386508</v>
      </c>
      <c r="H701" t="s">
        <v>149</v>
      </c>
      <c r="J701" t="s">
        <v>104</v>
      </c>
      <c r="K701" s="1">
        <v>44504</v>
      </c>
      <c r="L701" t="s">
        <v>73</v>
      </c>
      <c r="M701" s="2">
        <v>44504.33425925926</v>
      </c>
      <c r="N701" t="s">
        <v>74</v>
      </c>
      <c r="O701" t="s">
        <v>250</v>
      </c>
      <c r="R701" t="s">
        <v>6284</v>
      </c>
      <c r="S701" t="s">
        <v>106</v>
      </c>
      <c r="U701" t="s">
        <v>77</v>
      </c>
      <c r="V701" s="4" t="s">
        <v>10585</v>
      </c>
      <c r="AA701" t="s">
        <v>10586</v>
      </c>
      <c r="AH701" t="s">
        <v>546</v>
      </c>
      <c r="AN701" t="s">
        <v>101</v>
      </c>
      <c r="AO701" t="s">
        <v>101</v>
      </c>
      <c r="AU701" s="2"/>
      <c r="BC701" s="2"/>
    </row>
    <row r="702" spans="1:63" x14ac:dyDescent="0.25">
      <c r="A702" t="s">
        <v>10667</v>
      </c>
      <c r="B702" t="s">
        <v>189</v>
      </c>
      <c r="C702" t="s">
        <v>488</v>
      </c>
      <c r="E702" t="s">
        <v>489</v>
      </c>
      <c r="F702">
        <v>1580001323556</v>
      </c>
      <c r="G702">
        <v>7573464003</v>
      </c>
      <c r="H702" t="s">
        <v>217</v>
      </c>
      <c r="J702" t="s">
        <v>99</v>
      </c>
      <c r="K702" s="1">
        <v>44504</v>
      </c>
      <c r="L702" t="s">
        <v>86</v>
      </c>
      <c r="M702" s="2">
        <v>44504.548437500001</v>
      </c>
      <c r="N702" t="s">
        <v>74</v>
      </c>
      <c r="O702" t="s">
        <v>229</v>
      </c>
      <c r="R702" t="s">
        <v>10668</v>
      </c>
      <c r="S702" t="s">
        <v>10669</v>
      </c>
      <c r="U702" t="s">
        <v>77</v>
      </c>
      <c r="AA702" t="s">
        <v>491</v>
      </c>
      <c r="AO702" t="s">
        <v>101</v>
      </c>
      <c r="AV702" s="2"/>
      <c r="BC702" s="2"/>
      <c r="BK702" s="5"/>
    </row>
    <row r="703" spans="1:63" x14ac:dyDescent="0.25">
      <c r="A703" t="s">
        <v>10992</v>
      </c>
      <c r="B703" t="s">
        <v>84</v>
      </c>
      <c r="C703" t="s">
        <v>10993</v>
      </c>
      <c r="E703" t="s">
        <v>10994</v>
      </c>
      <c r="F703">
        <v>1200032501001</v>
      </c>
      <c r="G703">
        <v>552658806</v>
      </c>
      <c r="H703" t="s">
        <v>85</v>
      </c>
      <c r="J703" t="s">
        <v>104</v>
      </c>
      <c r="K703" s="1">
        <v>44504</v>
      </c>
      <c r="L703" t="s">
        <v>86</v>
      </c>
      <c r="M703" s="2">
        <v>44504.565069444441</v>
      </c>
      <c r="N703" t="s">
        <v>74</v>
      </c>
      <c r="O703" t="s">
        <v>1077</v>
      </c>
      <c r="R703" t="s">
        <v>10995</v>
      </c>
      <c r="S703" t="s">
        <v>124</v>
      </c>
      <c r="U703" t="s">
        <v>77</v>
      </c>
      <c r="V703" s="4" t="s">
        <v>10996</v>
      </c>
      <c r="W703" t="s">
        <v>101</v>
      </c>
      <c r="AA703" t="s">
        <v>10997</v>
      </c>
      <c r="AC703">
        <v>9163</v>
      </c>
      <c r="AF703" t="s">
        <v>10998</v>
      </c>
      <c r="AG703" t="s">
        <v>10999</v>
      </c>
      <c r="AH703" t="s">
        <v>78</v>
      </c>
      <c r="AK703" t="s">
        <v>11000</v>
      </c>
      <c r="AN703" t="s">
        <v>2164</v>
      </c>
      <c r="AU703" s="2"/>
      <c r="BC703" s="2"/>
      <c r="BK703" s="5"/>
    </row>
    <row r="704" spans="1:63" x14ac:dyDescent="0.25">
      <c r="A704" t="s">
        <v>11032</v>
      </c>
      <c r="B704" t="s">
        <v>189</v>
      </c>
      <c r="C704" t="s">
        <v>11033</v>
      </c>
      <c r="E704" t="s">
        <v>11034</v>
      </c>
      <c r="F704">
        <v>1591037084954</v>
      </c>
      <c r="H704" t="s">
        <v>157</v>
      </c>
      <c r="J704" t="s">
        <v>99</v>
      </c>
      <c r="K704" s="1">
        <v>44504</v>
      </c>
      <c r="L704" t="s">
        <v>86</v>
      </c>
      <c r="M704" s="2">
        <v>44504.556203703702</v>
      </c>
      <c r="N704" t="s">
        <v>74</v>
      </c>
      <c r="O704" t="s">
        <v>240</v>
      </c>
      <c r="R704" t="s">
        <v>11035</v>
      </c>
      <c r="S704" t="s">
        <v>11036</v>
      </c>
      <c r="U704" t="s">
        <v>77</v>
      </c>
      <c r="V704" t="s">
        <v>11037</v>
      </c>
      <c r="AH704" t="s">
        <v>11038</v>
      </c>
      <c r="AN704" t="s">
        <v>101</v>
      </c>
      <c r="AU704" s="2"/>
      <c r="BC704" s="2"/>
    </row>
    <row r="705" spans="1:63" x14ac:dyDescent="0.25">
      <c r="A705" t="s">
        <v>11102</v>
      </c>
      <c r="B705" t="s">
        <v>110</v>
      </c>
      <c r="C705" t="s">
        <v>11103</v>
      </c>
      <c r="E705" t="s">
        <v>11104</v>
      </c>
      <c r="F705">
        <v>1200024288531</v>
      </c>
      <c r="G705">
        <v>501247008</v>
      </c>
      <c r="H705" t="s">
        <v>85</v>
      </c>
      <c r="K705" s="1">
        <v>44504</v>
      </c>
      <c r="L705" t="s">
        <v>73</v>
      </c>
      <c r="M705" s="2">
        <v>44504.382395833331</v>
      </c>
      <c r="N705" t="s">
        <v>87</v>
      </c>
      <c r="O705" t="s">
        <v>266</v>
      </c>
      <c r="P705" t="s">
        <v>113</v>
      </c>
      <c r="Q705" t="s">
        <v>11105</v>
      </c>
      <c r="R705" t="s">
        <v>11106</v>
      </c>
      <c r="V705" t="s">
        <v>11107</v>
      </c>
      <c r="AA705" t="s">
        <v>11108</v>
      </c>
      <c r="AV705" s="2"/>
      <c r="BC705" s="2"/>
    </row>
    <row r="706" spans="1:63" x14ac:dyDescent="0.25">
      <c r="A706" t="s">
        <v>11121</v>
      </c>
      <c r="B706" t="s">
        <v>226</v>
      </c>
      <c r="C706" t="s">
        <v>5015</v>
      </c>
      <c r="E706" t="s">
        <v>5016</v>
      </c>
      <c r="F706">
        <v>1200026003591</v>
      </c>
      <c r="G706">
        <v>553787306</v>
      </c>
      <c r="H706" t="s">
        <v>85</v>
      </c>
      <c r="J706" t="s">
        <v>104</v>
      </c>
      <c r="K706" s="1">
        <v>44504</v>
      </c>
      <c r="L706" t="s">
        <v>73</v>
      </c>
      <c r="M706" s="2">
        <v>44504.448634259257</v>
      </c>
      <c r="N706" t="s">
        <v>74</v>
      </c>
      <c r="O706" t="s">
        <v>1077</v>
      </c>
      <c r="R706" t="s">
        <v>11122</v>
      </c>
      <c r="S706" t="s">
        <v>124</v>
      </c>
      <c r="U706" t="s">
        <v>77</v>
      </c>
      <c r="V706" t="s">
        <v>11123</v>
      </c>
      <c r="W706">
        <v>1</v>
      </c>
      <c r="AA706" t="s">
        <v>11124</v>
      </c>
      <c r="AC706" t="s">
        <v>878</v>
      </c>
      <c r="AF706" t="s">
        <v>11125</v>
      </c>
      <c r="AG706" t="s">
        <v>11126</v>
      </c>
      <c r="AH706" t="s">
        <v>78</v>
      </c>
      <c r="AK706" t="s">
        <v>11127</v>
      </c>
      <c r="AN706" t="s">
        <v>237</v>
      </c>
      <c r="AU706" s="2"/>
      <c r="BC706" s="2"/>
      <c r="BK706" s="5"/>
    </row>
    <row r="707" spans="1:63" x14ac:dyDescent="0.25">
      <c r="A707" t="s">
        <v>11168</v>
      </c>
      <c r="B707" t="s">
        <v>108</v>
      </c>
      <c r="C707" t="s">
        <v>11169</v>
      </c>
      <c r="E707" t="s">
        <v>11170</v>
      </c>
      <c r="F707">
        <v>1012451352686</v>
      </c>
      <c r="H707" t="s">
        <v>98</v>
      </c>
      <c r="J707" t="s">
        <v>99</v>
      </c>
      <c r="K707" s="1">
        <v>44504</v>
      </c>
      <c r="L707" t="s">
        <v>86</v>
      </c>
      <c r="M707" s="2">
        <v>44504.478425925925</v>
      </c>
      <c r="N707" t="s">
        <v>74</v>
      </c>
      <c r="O707" t="s">
        <v>107</v>
      </c>
      <c r="R707" t="s">
        <v>11171</v>
      </c>
      <c r="S707" t="s">
        <v>11172</v>
      </c>
      <c r="U707" t="s">
        <v>77</v>
      </c>
      <c r="V707" t="s">
        <v>11173</v>
      </c>
      <c r="W707">
        <v>9903</v>
      </c>
      <c r="AG707" t="s">
        <v>11174</v>
      </c>
      <c r="AH707" t="s">
        <v>101</v>
      </c>
      <c r="AN707" t="s">
        <v>101</v>
      </c>
      <c r="AU707" s="2"/>
      <c r="BC707" s="2"/>
    </row>
    <row r="708" spans="1:63" x14ac:dyDescent="0.25">
      <c r="A708" t="s">
        <v>11305</v>
      </c>
      <c r="B708" t="s">
        <v>84</v>
      </c>
      <c r="C708" t="s">
        <v>11306</v>
      </c>
      <c r="E708" t="s">
        <v>11307</v>
      </c>
      <c r="F708">
        <v>1100020425883</v>
      </c>
      <c r="G708">
        <v>2208544000</v>
      </c>
      <c r="H708" t="s">
        <v>85</v>
      </c>
      <c r="I708" t="s">
        <v>98</v>
      </c>
      <c r="J708" t="s">
        <v>99</v>
      </c>
      <c r="K708" s="1">
        <v>44504</v>
      </c>
      <c r="L708" t="s">
        <v>86</v>
      </c>
      <c r="M708" s="2">
        <v>44504.579305555555</v>
      </c>
      <c r="N708" t="s">
        <v>74</v>
      </c>
      <c r="O708" t="s">
        <v>125</v>
      </c>
      <c r="R708" t="s">
        <v>11308</v>
      </c>
      <c r="S708" t="s">
        <v>11309</v>
      </c>
      <c r="U708" t="s">
        <v>79</v>
      </c>
      <c r="V708" t="s">
        <v>11310</v>
      </c>
      <c r="W708">
        <v>36147</v>
      </c>
      <c r="AA708" t="s">
        <v>11311</v>
      </c>
      <c r="AG708" t="s">
        <v>11312</v>
      </c>
      <c r="AH708" t="s">
        <v>101</v>
      </c>
      <c r="AN708" t="s">
        <v>101</v>
      </c>
      <c r="AV708" s="2"/>
      <c r="BC708" s="2"/>
      <c r="BK708" s="5"/>
    </row>
    <row r="709" spans="1:63" x14ac:dyDescent="0.25">
      <c r="A709" t="s">
        <v>11543</v>
      </c>
      <c r="B709" t="s">
        <v>84</v>
      </c>
      <c r="C709" t="s">
        <v>11544</v>
      </c>
      <c r="E709" t="s">
        <v>11545</v>
      </c>
      <c r="F709">
        <v>1100020601617</v>
      </c>
      <c r="G709">
        <v>2209349400</v>
      </c>
      <c r="H709" t="s">
        <v>85</v>
      </c>
      <c r="K709" s="1">
        <v>44504</v>
      </c>
      <c r="L709" t="s">
        <v>86</v>
      </c>
      <c r="M709" s="2">
        <v>44504.542893518519</v>
      </c>
      <c r="N709" t="s">
        <v>87</v>
      </c>
      <c r="O709" t="s">
        <v>125</v>
      </c>
      <c r="P709" t="s">
        <v>132</v>
      </c>
      <c r="Q709" t="s">
        <v>11546</v>
      </c>
      <c r="R709" t="s">
        <v>231</v>
      </c>
      <c r="V709" t="s">
        <v>11547</v>
      </c>
      <c r="AA709">
        <v>89</v>
      </c>
      <c r="AU709" s="2"/>
      <c r="BC709" s="2"/>
      <c r="BK709" s="5"/>
    </row>
    <row r="710" spans="1:63" x14ac:dyDescent="0.25">
      <c r="A710" t="s">
        <v>11555</v>
      </c>
      <c r="B710" t="s">
        <v>84</v>
      </c>
      <c r="C710" t="s">
        <v>11556</v>
      </c>
      <c r="E710" t="s">
        <v>11557</v>
      </c>
      <c r="F710">
        <v>2000007399443</v>
      </c>
      <c r="H710" t="s">
        <v>157</v>
      </c>
      <c r="J710" t="s">
        <v>99</v>
      </c>
      <c r="K710" s="1">
        <v>44504</v>
      </c>
      <c r="L710" t="s">
        <v>73</v>
      </c>
      <c r="M710" s="2">
        <v>44504.394976851851</v>
      </c>
      <c r="N710" t="s">
        <v>74</v>
      </c>
      <c r="O710" t="s">
        <v>107</v>
      </c>
      <c r="R710" t="s">
        <v>11558</v>
      </c>
      <c r="S710" t="s">
        <v>11559</v>
      </c>
      <c r="U710" t="s">
        <v>77</v>
      </c>
      <c r="V710" t="s">
        <v>11560</v>
      </c>
      <c r="AH710">
        <v>757</v>
      </c>
      <c r="AN710" t="s">
        <v>101</v>
      </c>
      <c r="AU710" s="2"/>
      <c r="BC710" s="2"/>
    </row>
    <row r="711" spans="1:63" x14ac:dyDescent="0.25">
      <c r="A711" t="s">
        <v>11658</v>
      </c>
      <c r="B711" t="s">
        <v>189</v>
      </c>
      <c r="C711" t="s">
        <v>11659</v>
      </c>
      <c r="E711" t="s">
        <v>11660</v>
      </c>
      <c r="F711">
        <v>1591057116760</v>
      </c>
      <c r="G711">
        <v>1352735309</v>
      </c>
      <c r="H711" t="s">
        <v>85</v>
      </c>
      <c r="J711" t="s">
        <v>104</v>
      </c>
      <c r="K711" s="1">
        <v>44504</v>
      </c>
      <c r="L711" t="s">
        <v>73</v>
      </c>
      <c r="M711" s="2">
        <v>44504.402094907404</v>
      </c>
      <c r="N711" t="s">
        <v>74</v>
      </c>
      <c r="O711" t="s">
        <v>218</v>
      </c>
      <c r="R711" t="s">
        <v>11661</v>
      </c>
      <c r="S711" t="s">
        <v>120</v>
      </c>
      <c r="U711" t="s">
        <v>77</v>
      </c>
      <c r="V711" t="s">
        <v>11662</v>
      </c>
      <c r="W711">
        <v>24658</v>
      </c>
      <c r="AA711" t="s">
        <v>11663</v>
      </c>
      <c r="AC711" t="s">
        <v>11664</v>
      </c>
      <c r="AF711" t="s">
        <v>11665</v>
      </c>
      <c r="AG711" s="4" t="s">
        <v>11666</v>
      </c>
      <c r="AH711" t="s">
        <v>78</v>
      </c>
      <c r="AK711" t="s">
        <v>11667</v>
      </c>
      <c r="AN711" t="s">
        <v>121</v>
      </c>
      <c r="AV711" s="2"/>
      <c r="BC711" s="2"/>
      <c r="BK711" s="5"/>
    </row>
    <row r="712" spans="1:63" x14ac:dyDescent="0.25">
      <c r="A712" t="s">
        <v>11914</v>
      </c>
      <c r="B712" t="s">
        <v>189</v>
      </c>
      <c r="C712" t="s">
        <v>961</v>
      </c>
      <c r="E712" t="s">
        <v>371</v>
      </c>
      <c r="F712">
        <v>1591022286952</v>
      </c>
      <c r="G712">
        <v>8876498705</v>
      </c>
      <c r="H712" t="s">
        <v>217</v>
      </c>
      <c r="J712" t="s">
        <v>99</v>
      </c>
      <c r="K712" s="1">
        <v>44504</v>
      </c>
      <c r="L712" t="s">
        <v>73</v>
      </c>
      <c r="M712" s="2">
        <v>44504.336273148147</v>
      </c>
      <c r="N712" t="s">
        <v>74</v>
      </c>
      <c r="O712" t="s">
        <v>190</v>
      </c>
      <c r="R712" t="s">
        <v>11915</v>
      </c>
      <c r="S712" t="s">
        <v>11916</v>
      </c>
      <c r="U712" t="s">
        <v>77</v>
      </c>
      <c r="AA712" t="s">
        <v>11917</v>
      </c>
      <c r="AO712" t="s">
        <v>101</v>
      </c>
      <c r="AU712" s="2"/>
      <c r="BC712" s="2"/>
    </row>
    <row r="713" spans="1:63" x14ac:dyDescent="0.25">
      <c r="A713" t="s">
        <v>12219</v>
      </c>
      <c r="B713" t="s">
        <v>84</v>
      </c>
      <c r="C713" t="s">
        <v>12220</v>
      </c>
      <c r="E713" t="s">
        <v>12221</v>
      </c>
      <c r="F713">
        <v>2000007599144</v>
      </c>
      <c r="H713" t="s">
        <v>98</v>
      </c>
      <c r="J713" t="s">
        <v>99</v>
      </c>
      <c r="K713" s="1">
        <v>44504</v>
      </c>
      <c r="L713" t="s">
        <v>73</v>
      </c>
      <c r="M713" s="2">
        <v>44504.473796296297</v>
      </c>
      <c r="N713" t="s">
        <v>74</v>
      </c>
      <c r="O713" t="s">
        <v>145</v>
      </c>
      <c r="R713" t="s">
        <v>12222</v>
      </c>
      <c r="S713" t="s">
        <v>101</v>
      </c>
      <c r="U713" t="s">
        <v>77</v>
      </c>
      <c r="V713" t="s">
        <v>12223</v>
      </c>
      <c r="W713">
        <v>60247</v>
      </c>
      <c r="X713">
        <v>18336</v>
      </c>
      <c r="AG713" t="s">
        <v>12224</v>
      </c>
      <c r="AH713" t="s">
        <v>101</v>
      </c>
      <c r="AN713" t="s">
        <v>101</v>
      </c>
      <c r="AV713" s="2"/>
      <c r="BC713" s="2"/>
    </row>
    <row r="714" spans="1:63" x14ac:dyDescent="0.25">
      <c r="A714" t="s">
        <v>12239</v>
      </c>
      <c r="B714" t="s">
        <v>189</v>
      </c>
      <c r="C714" t="s">
        <v>12240</v>
      </c>
      <c r="E714" t="s">
        <v>12241</v>
      </c>
      <c r="F714">
        <v>1591017853800</v>
      </c>
      <c r="G714">
        <v>1336443001</v>
      </c>
      <c r="H714" t="s">
        <v>130</v>
      </c>
      <c r="K714" s="1">
        <v>44504</v>
      </c>
      <c r="L714" t="s">
        <v>73</v>
      </c>
      <c r="M714" s="2">
        <v>44504.427430555559</v>
      </c>
      <c r="N714" t="s">
        <v>74</v>
      </c>
      <c r="O714" t="s">
        <v>191</v>
      </c>
      <c r="R714" t="s">
        <v>12242</v>
      </c>
      <c r="S714" t="s">
        <v>12243</v>
      </c>
      <c r="U714" t="s">
        <v>77</v>
      </c>
      <c r="V714" t="s">
        <v>12244</v>
      </c>
      <c r="AA714" t="s">
        <v>12245</v>
      </c>
      <c r="AU714" s="2"/>
      <c r="BC714" s="2"/>
    </row>
    <row r="715" spans="1:63" x14ac:dyDescent="0.25">
      <c r="A715" t="s">
        <v>12339</v>
      </c>
      <c r="B715" t="s">
        <v>108</v>
      </c>
      <c r="C715" t="s">
        <v>12340</v>
      </c>
      <c r="E715" t="s">
        <v>12341</v>
      </c>
      <c r="F715">
        <v>2000018211316</v>
      </c>
      <c r="G715">
        <v>4031053403</v>
      </c>
      <c r="H715" t="s">
        <v>85</v>
      </c>
      <c r="I715" t="s">
        <v>98</v>
      </c>
      <c r="J715" t="s">
        <v>99</v>
      </c>
      <c r="K715" s="1">
        <v>44504</v>
      </c>
      <c r="L715" t="s">
        <v>86</v>
      </c>
      <c r="M715" s="2">
        <v>44504.619525462964</v>
      </c>
      <c r="N715" t="s">
        <v>74</v>
      </c>
      <c r="O715" t="s">
        <v>109</v>
      </c>
      <c r="R715" t="s">
        <v>12342</v>
      </c>
      <c r="S715" t="s">
        <v>12343</v>
      </c>
      <c r="U715" t="s">
        <v>77</v>
      </c>
      <c r="V715" t="s">
        <v>12344</v>
      </c>
      <c r="W715">
        <v>53449</v>
      </c>
      <c r="AA715">
        <v>11131</v>
      </c>
      <c r="AG715" t="s">
        <v>12345</v>
      </c>
      <c r="AH715" t="s">
        <v>101</v>
      </c>
      <c r="AN715" t="s">
        <v>101</v>
      </c>
      <c r="AU715" s="2"/>
      <c r="BC715" s="2"/>
      <c r="BK715" s="5"/>
    </row>
    <row r="716" spans="1:63" x14ac:dyDescent="0.25">
      <c r="A716" t="s">
        <v>12514</v>
      </c>
      <c r="B716" t="s">
        <v>84</v>
      </c>
      <c r="C716" t="s">
        <v>12515</v>
      </c>
      <c r="E716" t="s">
        <v>12516</v>
      </c>
      <c r="F716">
        <v>1900035418068</v>
      </c>
      <c r="G716">
        <v>9152155802</v>
      </c>
      <c r="H716" t="s">
        <v>85</v>
      </c>
      <c r="J716" t="s">
        <v>104</v>
      </c>
      <c r="K716" s="1">
        <v>44504</v>
      </c>
      <c r="L716" t="s">
        <v>73</v>
      </c>
      <c r="M716" s="2">
        <v>44504.467129629629</v>
      </c>
      <c r="N716" t="s">
        <v>74</v>
      </c>
      <c r="O716" t="s">
        <v>111</v>
      </c>
      <c r="R716" t="s">
        <v>12517</v>
      </c>
      <c r="S716" t="s">
        <v>12518</v>
      </c>
      <c r="U716" t="s">
        <v>77</v>
      </c>
      <c r="V716" t="s">
        <v>12519</v>
      </c>
      <c r="W716">
        <v>57585</v>
      </c>
      <c r="AA716" t="s">
        <v>12520</v>
      </c>
      <c r="AC716">
        <v>15750</v>
      </c>
      <c r="AF716" t="s">
        <v>12521</v>
      </c>
      <c r="AG716" t="s">
        <v>12522</v>
      </c>
      <c r="AH716" t="s">
        <v>78</v>
      </c>
      <c r="AK716" t="s">
        <v>12523</v>
      </c>
      <c r="AN716" t="s">
        <v>78</v>
      </c>
      <c r="AU716" s="2"/>
      <c r="BC716" s="2"/>
      <c r="BK716" s="5"/>
    </row>
    <row r="717" spans="1:63" x14ac:dyDescent="0.25">
      <c r="A717" t="s">
        <v>12597</v>
      </c>
      <c r="B717" t="s">
        <v>84</v>
      </c>
      <c r="C717" t="s">
        <v>12598</v>
      </c>
      <c r="E717" t="s">
        <v>12599</v>
      </c>
      <c r="F717">
        <v>1200042198484</v>
      </c>
      <c r="H717" t="s">
        <v>98</v>
      </c>
      <c r="J717" t="s">
        <v>99</v>
      </c>
      <c r="K717" s="1">
        <v>44504</v>
      </c>
      <c r="L717" t="s">
        <v>86</v>
      </c>
      <c r="M717" s="2">
        <v>44504.695370370369</v>
      </c>
      <c r="N717" t="s">
        <v>74</v>
      </c>
      <c r="O717" t="s">
        <v>94</v>
      </c>
      <c r="R717" t="s">
        <v>231</v>
      </c>
      <c r="S717" t="s">
        <v>1600</v>
      </c>
      <c r="U717" t="s">
        <v>77</v>
      </c>
      <c r="V717" t="s">
        <v>12600</v>
      </c>
      <c r="W717">
        <v>62845</v>
      </c>
      <c r="AG717" t="s">
        <v>12601</v>
      </c>
      <c r="AH717" t="s">
        <v>78</v>
      </c>
      <c r="AN717" t="s">
        <v>101</v>
      </c>
      <c r="AU717" s="2"/>
      <c r="BC717" s="2"/>
    </row>
    <row r="718" spans="1:63" x14ac:dyDescent="0.25">
      <c r="A718" t="s">
        <v>12618</v>
      </c>
      <c r="B718" t="s">
        <v>84</v>
      </c>
      <c r="C718" t="s">
        <v>12619</v>
      </c>
      <c r="E718" t="s">
        <v>12620</v>
      </c>
      <c r="F718">
        <v>1900002118393</v>
      </c>
      <c r="G718">
        <v>528510404</v>
      </c>
      <c r="H718" t="s">
        <v>98</v>
      </c>
      <c r="K718" s="1">
        <v>44504</v>
      </c>
      <c r="L718" t="s">
        <v>86</v>
      </c>
      <c r="M718" s="2">
        <v>44504.659895833334</v>
      </c>
      <c r="N718" t="s">
        <v>95</v>
      </c>
      <c r="O718" t="s">
        <v>117</v>
      </c>
      <c r="R718" t="s">
        <v>12621</v>
      </c>
      <c r="V718" t="s">
        <v>12622</v>
      </c>
      <c r="AA718" t="s">
        <v>12623</v>
      </c>
      <c r="AU718" s="2"/>
      <c r="BC718" s="2"/>
      <c r="BK718" s="5"/>
    </row>
    <row r="719" spans="1:63" x14ac:dyDescent="0.25">
      <c r="A719" t="s">
        <v>12636</v>
      </c>
      <c r="B719" t="s">
        <v>189</v>
      </c>
      <c r="C719" t="s">
        <v>12637</v>
      </c>
      <c r="E719" t="s">
        <v>12638</v>
      </c>
      <c r="F719">
        <v>1591010527993</v>
      </c>
      <c r="G719">
        <v>1348501701</v>
      </c>
      <c r="H719" t="s">
        <v>85</v>
      </c>
      <c r="J719" t="s">
        <v>104</v>
      </c>
      <c r="K719" s="1">
        <v>44504</v>
      </c>
      <c r="L719" t="s">
        <v>86</v>
      </c>
      <c r="M719" s="2">
        <v>44504.562523148146</v>
      </c>
      <c r="N719" t="s">
        <v>74</v>
      </c>
      <c r="O719" t="s">
        <v>191</v>
      </c>
      <c r="R719" t="s">
        <v>12639</v>
      </c>
      <c r="S719" t="s">
        <v>329</v>
      </c>
      <c r="U719" t="s">
        <v>77</v>
      </c>
      <c r="V719" t="s">
        <v>12640</v>
      </c>
      <c r="W719">
        <v>1</v>
      </c>
      <c r="AA719" t="s">
        <v>12641</v>
      </c>
      <c r="AC719">
        <v>30062</v>
      </c>
      <c r="AF719" t="s">
        <v>12642</v>
      </c>
      <c r="AG719" s="4" t="s">
        <v>12643</v>
      </c>
      <c r="AH719" t="s">
        <v>78</v>
      </c>
      <c r="AK719" t="s">
        <v>12644</v>
      </c>
      <c r="AN719" t="s">
        <v>101</v>
      </c>
      <c r="AU719" s="2"/>
      <c r="BC719" s="2"/>
      <c r="BK719" s="5"/>
    </row>
    <row r="720" spans="1:63" x14ac:dyDescent="0.25">
      <c r="A720" t="s">
        <v>12654</v>
      </c>
      <c r="B720" t="s">
        <v>189</v>
      </c>
      <c r="C720" t="s">
        <v>12655</v>
      </c>
      <c r="E720" t="s">
        <v>635</v>
      </c>
      <c r="F720">
        <v>1591051816661</v>
      </c>
      <c r="G720">
        <v>1264896702</v>
      </c>
      <c r="H720" t="s">
        <v>217</v>
      </c>
      <c r="J720" t="s">
        <v>99</v>
      </c>
      <c r="K720" s="1">
        <v>44504</v>
      </c>
      <c r="L720" t="s">
        <v>86</v>
      </c>
      <c r="M720" s="2">
        <v>44504.585046296299</v>
      </c>
      <c r="N720" t="s">
        <v>74</v>
      </c>
      <c r="O720" t="s">
        <v>251</v>
      </c>
      <c r="R720" t="s">
        <v>12656</v>
      </c>
      <c r="S720" t="s">
        <v>332</v>
      </c>
      <c r="U720" t="s">
        <v>77</v>
      </c>
      <c r="AA720">
        <v>612548</v>
      </c>
      <c r="AO720" t="s">
        <v>101</v>
      </c>
      <c r="AU720" s="2"/>
      <c r="BC720" s="2"/>
      <c r="BK720" s="5"/>
    </row>
    <row r="721" spans="1:63" x14ac:dyDescent="0.25">
      <c r="A721" t="s">
        <v>12751</v>
      </c>
      <c r="B721" t="s">
        <v>84</v>
      </c>
      <c r="C721" t="s">
        <v>12752</v>
      </c>
      <c r="E721" t="s">
        <v>12753</v>
      </c>
      <c r="F721">
        <v>2000018603905</v>
      </c>
      <c r="G721">
        <v>930096100</v>
      </c>
      <c r="H721" t="s">
        <v>85</v>
      </c>
      <c r="J721" t="s">
        <v>104</v>
      </c>
      <c r="K721" s="1">
        <v>44504</v>
      </c>
      <c r="L721" t="s">
        <v>86</v>
      </c>
      <c r="M721" s="2">
        <v>44504.60255787037</v>
      </c>
      <c r="N721" t="s">
        <v>74</v>
      </c>
      <c r="O721" t="s">
        <v>111</v>
      </c>
      <c r="R721" t="s">
        <v>12754</v>
      </c>
      <c r="S721" t="s">
        <v>12755</v>
      </c>
      <c r="U721" t="s">
        <v>79</v>
      </c>
      <c r="V721" t="s">
        <v>12756</v>
      </c>
      <c r="W721">
        <v>83311</v>
      </c>
      <c r="AA721" t="s">
        <v>12757</v>
      </c>
      <c r="AC721">
        <v>31446</v>
      </c>
      <c r="AF721" t="s">
        <v>12758</v>
      </c>
      <c r="AG721" t="s">
        <v>5439</v>
      </c>
      <c r="AH721" t="s">
        <v>78</v>
      </c>
      <c r="AK721" t="s">
        <v>12759</v>
      </c>
      <c r="AN721" t="s">
        <v>78</v>
      </c>
      <c r="AU721" s="2"/>
      <c r="BC721" s="2"/>
      <c r="BK721" s="5"/>
    </row>
    <row r="722" spans="1:63" x14ac:dyDescent="0.25">
      <c r="A722" t="s">
        <v>12788</v>
      </c>
      <c r="B722" t="s">
        <v>226</v>
      </c>
      <c r="C722" t="s">
        <v>927</v>
      </c>
      <c r="E722" t="s">
        <v>928</v>
      </c>
      <c r="F722">
        <v>1100015643145</v>
      </c>
      <c r="H722" t="s">
        <v>98</v>
      </c>
      <c r="K722" s="1">
        <v>44504</v>
      </c>
      <c r="L722" t="s">
        <v>73</v>
      </c>
      <c r="M722" s="2">
        <v>44504.385115740741</v>
      </c>
      <c r="N722" t="s">
        <v>87</v>
      </c>
      <c r="O722" t="s">
        <v>105</v>
      </c>
      <c r="P722" t="s">
        <v>242</v>
      </c>
      <c r="Q722" t="s">
        <v>12789</v>
      </c>
      <c r="R722" t="s">
        <v>12790</v>
      </c>
      <c r="V722" t="s">
        <v>929</v>
      </c>
      <c r="AU722" s="2"/>
      <c r="BC722" s="2"/>
    </row>
    <row r="723" spans="1:63" x14ac:dyDescent="0.25">
      <c r="A723" t="s">
        <v>12979</v>
      </c>
      <c r="B723" t="s">
        <v>189</v>
      </c>
      <c r="C723" t="s">
        <v>12980</v>
      </c>
      <c r="E723" t="s">
        <v>12981</v>
      </c>
      <c r="F723">
        <v>1591051544794</v>
      </c>
      <c r="G723">
        <v>1275912404</v>
      </c>
      <c r="H723" t="s">
        <v>85</v>
      </c>
      <c r="J723" t="s">
        <v>104</v>
      </c>
      <c r="K723" s="1">
        <v>44504</v>
      </c>
      <c r="L723" t="s">
        <v>73</v>
      </c>
      <c r="M723" s="2">
        <v>44504.353032407409</v>
      </c>
      <c r="N723" t="s">
        <v>74</v>
      </c>
      <c r="O723" t="s">
        <v>251</v>
      </c>
      <c r="R723" t="s">
        <v>12982</v>
      </c>
      <c r="S723" t="s">
        <v>332</v>
      </c>
      <c r="U723" t="s">
        <v>77</v>
      </c>
      <c r="V723" t="s">
        <v>12983</v>
      </c>
      <c r="W723">
        <v>38651</v>
      </c>
      <c r="AA723" t="s">
        <v>12984</v>
      </c>
      <c r="AC723">
        <v>15660</v>
      </c>
      <c r="AF723" t="s">
        <v>12985</v>
      </c>
      <c r="AG723" s="4" t="s">
        <v>12986</v>
      </c>
      <c r="AH723" t="s">
        <v>78</v>
      </c>
      <c r="AK723" t="s">
        <v>12987</v>
      </c>
      <c r="AN723" t="s">
        <v>101</v>
      </c>
      <c r="AU723" s="2"/>
      <c r="BC723" s="2"/>
    </row>
    <row r="724" spans="1:63" x14ac:dyDescent="0.25">
      <c r="A724" t="s">
        <v>13030</v>
      </c>
      <c r="B724" t="s">
        <v>84</v>
      </c>
      <c r="C724" t="s">
        <v>13031</v>
      </c>
      <c r="E724" t="s">
        <v>13032</v>
      </c>
      <c r="F724">
        <v>1417777871008</v>
      </c>
      <c r="G724">
        <v>4006720109</v>
      </c>
      <c r="H724" t="s">
        <v>85</v>
      </c>
      <c r="K724" s="1">
        <v>44504</v>
      </c>
      <c r="L724" t="s">
        <v>73</v>
      </c>
      <c r="M724" s="2">
        <v>44504.334791666668</v>
      </c>
      <c r="N724" t="s">
        <v>87</v>
      </c>
      <c r="O724" t="s">
        <v>107</v>
      </c>
      <c r="P724" t="s">
        <v>113</v>
      </c>
      <c r="Q724" t="s">
        <v>13033</v>
      </c>
      <c r="R724" t="s">
        <v>757</v>
      </c>
      <c r="V724" t="s">
        <v>13034</v>
      </c>
      <c r="AA724" t="s">
        <v>13035</v>
      </c>
      <c r="AU724" s="2"/>
      <c r="BC724" s="2"/>
      <c r="BK724" s="5"/>
    </row>
    <row r="725" spans="1:63" x14ac:dyDescent="0.25">
      <c r="A725" t="s">
        <v>13143</v>
      </c>
      <c r="B725" t="s">
        <v>108</v>
      </c>
      <c r="C725" t="s">
        <v>13144</v>
      </c>
      <c r="E725" t="s">
        <v>13145</v>
      </c>
      <c r="F725">
        <v>2000007574033</v>
      </c>
      <c r="G725">
        <v>4260445504</v>
      </c>
      <c r="H725" t="s">
        <v>85</v>
      </c>
      <c r="K725" s="1">
        <v>44504</v>
      </c>
      <c r="L725" t="s">
        <v>86</v>
      </c>
      <c r="M725" s="2">
        <v>44504.571516203701</v>
      </c>
      <c r="N725" t="s">
        <v>87</v>
      </c>
      <c r="O725" t="s">
        <v>145</v>
      </c>
      <c r="P725" t="s">
        <v>158</v>
      </c>
      <c r="Q725" t="s">
        <v>13146</v>
      </c>
      <c r="R725" t="s">
        <v>13147</v>
      </c>
      <c r="V725" t="s">
        <v>13148</v>
      </c>
      <c r="AA725">
        <v>177152</v>
      </c>
      <c r="AU725" s="2"/>
      <c r="BC725" s="2"/>
    </row>
    <row r="726" spans="1:63" x14ac:dyDescent="0.25">
      <c r="A726" t="s">
        <v>13155</v>
      </c>
      <c r="B726" t="s">
        <v>108</v>
      </c>
      <c r="C726" t="s">
        <v>13156</v>
      </c>
      <c r="E726" t="s">
        <v>13157</v>
      </c>
      <c r="F726">
        <v>2000012640734</v>
      </c>
      <c r="H726" t="s">
        <v>98</v>
      </c>
      <c r="J726" t="s">
        <v>99</v>
      </c>
      <c r="K726" s="1">
        <v>44504</v>
      </c>
      <c r="L726" t="s">
        <v>86</v>
      </c>
      <c r="M726" s="2">
        <v>44504.59983796296</v>
      </c>
      <c r="N726" t="s">
        <v>74</v>
      </c>
      <c r="O726" t="s">
        <v>145</v>
      </c>
      <c r="R726" t="s">
        <v>13158</v>
      </c>
      <c r="S726" t="s">
        <v>13159</v>
      </c>
      <c r="U726" t="s">
        <v>77</v>
      </c>
      <c r="V726" t="s">
        <v>13160</v>
      </c>
      <c r="W726">
        <v>64910</v>
      </c>
      <c r="AG726" t="s">
        <v>13161</v>
      </c>
      <c r="AH726" t="s">
        <v>101</v>
      </c>
      <c r="AN726" t="s">
        <v>101</v>
      </c>
      <c r="BC726" s="2"/>
      <c r="BK726" s="5"/>
    </row>
    <row r="727" spans="1:63" x14ac:dyDescent="0.25">
      <c r="A727" t="s">
        <v>13294</v>
      </c>
      <c r="B727" t="s">
        <v>189</v>
      </c>
      <c r="C727" t="s">
        <v>652</v>
      </c>
      <c r="E727" t="s">
        <v>653</v>
      </c>
      <c r="F727">
        <v>1591057333369</v>
      </c>
      <c r="G727">
        <v>1353813409</v>
      </c>
      <c r="H727" t="s">
        <v>217</v>
      </c>
      <c r="J727" t="s">
        <v>99</v>
      </c>
      <c r="K727" s="1">
        <v>44504</v>
      </c>
      <c r="L727" t="s">
        <v>73</v>
      </c>
      <c r="M727" s="2">
        <v>44504.388402777775</v>
      </c>
      <c r="N727" t="s">
        <v>74</v>
      </c>
      <c r="O727" t="s">
        <v>232</v>
      </c>
      <c r="R727" t="s">
        <v>13295</v>
      </c>
      <c r="S727" t="s">
        <v>13296</v>
      </c>
      <c r="U727" t="s">
        <v>77</v>
      </c>
      <c r="AA727" t="s">
        <v>1041</v>
      </c>
      <c r="AO727" t="s">
        <v>101</v>
      </c>
      <c r="AU727" s="2"/>
      <c r="BC727" s="2"/>
      <c r="BK727" s="5"/>
    </row>
    <row r="728" spans="1:63" x14ac:dyDescent="0.25">
      <c r="A728" t="s">
        <v>13372</v>
      </c>
      <c r="B728" t="s">
        <v>84</v>
      </c>
      <c r="C728" t="s">
        <v>13373</v>
      </c>
      <c r="E728" t="s">
        <v>13374</v>
      </c>
      <c r="F728">
        <v>2000006158026</v>
      </c>
      <c r="G728">
        <v>4260728707</v>
      </c>
      <c r="H728" t="s">
        <v>85</v>
      </c>
      <c r="K728" s="1">
        <v>44504</v>
      </c>
      <c r="L728" t="s">
        <v>86</v>
      </c>
      <c r="M728" s="2">
        <v>44504.565266203703</v>
      </c>
      <c r="N728" t="s">
        <v>87</v>
      </c>
      <c r="O728" t="s">
        <v>137</v>
      </c>
      <c r="P728" t="s">
        <v>158</v>
      </c>
      <c r="Q728" t="s">
        <v>13375</v>
      </c>
      <c r="R728" t="s">
        <v>13376</v>
      </c>
      <c r="V728" t="s">
        <v>13377</v>
      </c>
      <c r="AA728" t="s">
        <v>13378</v>
      </c>
      <c r="AU728" s="2"/>
      <c r="BC728" s="2"/>
      <c r="BK728" s="5"/>
    </row>
    <row r="729" spans="1:63" x14ac:dyDescent="0.25">
      <c r="A729" t="s">
        <v>13438</v>
      </c>
      <c r="B729" t="s">
        <v>189</v>
      </c>
      <c r="C729" t="s">
        <v>13439</v>
      </c>
      <c r="E729" t="s">
        <v>13440</v>
      </c>
      <c r="F729">
        <v>1591060524001</v>
      </c>
      <c r="G729">
        <v>1355276801</v>
      </c>
      <c r="H729" t="s">
        <v>85</v>
      </c>
      <c r="I729" t="s">
        <v>98</v>
      </c>
      <c r="J729" t="s">
        <v>99</v>
      </c>
      <c r="K729" s="1">
        <v>44504</v>
      </c>
      <c r="L729" t="s">
        <v>86</v>
      </c>
      <c r="M729" s="2">
        <v>44504.612986111111</v>
      </c>
      <c r="N729" t="s">
        <v>74</v>
      </c>
      <c r="O729" t="s">
        <v>277</v>
      </c>
      <c r="R729" t="s">
        <v>13441</v>
      </c>
      <c r="S729" t="s">
        <v>13442</v>
      </c>
      <c r="U729" t="s">
        <v>77</v>
      </c>
      <c r="V729" t="s">
        <v>13443</v>
      </c>
      <c r="W729">
        <v>1</v>
      </c>
      <c r="AA729" t="s">
        <v>13444</v>
      </c>
      <c r="AG729" s="4" t="s">
        <v>13445</v>
      </c>
      <c r="AH729" t="s">
        <v>78</v>
      </c>
      <c r="AN729" t="s">
        <v>101</v>
      </c>
      <c r="AU729" s="2"/>
      <c r="BC729" s="2"/>
      <c r="BK729" s="5"/>
    </row>
    <row r="730" spans="1:63" x14ac:dyDescent="0.25">
      <c r="A730" t="s">
        <v>13448</v>
      </c>
      <c r="B730" t="s">
        <v>189</v>
      </c>
      <c r="C730" t="s">
        <v>13449</v>
      </c>
      <c r="E730" t="s">
        <v>1640</v>
      </c>
      <c r="F730">
        <v>1580000427592</v>
      </c>
      <c r="G730">
        <v>7515194310</v>
      </c>
      <c r="H730" t="s">
        <v>85</v>
      </c>
      <c r="J730" t="s">
        <v>104</v>
      </c>
      <c r="K730" s="1">
        <v>44504</v>
      </c>
      <c r="L730" t="s">
        <v>73</v>
      </c>
      <c r="M730" s="2">
        <v>44504.436157407406</v>
      </c>
      <c r="N730" t="s">
        <v>74</v>
      </c>
      <c r="O730" t="s">
        <v>232</v>
      </c>
      <c r="R730" t="s">
        <v>13450</v>
      </c>
      <c r="S730" t="s">
        <v>241</v>
      </c>
      <c r="U730" t="s">
        <v>77</v>
      </c>
      <c r="V730" t="s">
        <v>13451</v>
      </c>
      <c r="W730">
        <v>37344</v>
      </c>
      <c r="AA730" s="3">
        <v>378964378964</v>
      </c>
      <c r="AC730">
        <v>14848</v>
      </c>
      <c r="AF730" t="s">
        <v>13452</v>
      </c>
      <c r="AG730" s="4" t="s">
        <v>13453</v>
      </c>
      <c r="AH730" t="s">
        <v>78</v>
      </c>
      <c r="AK730" t="s">
        <v>13454</v>
      </c>
      <c r="AN730" t="s">
        <v>101</v>
      </c>
      <c r="AU730" s="2"/>
      <c r="BC730" s="2"/>
    </row>
    <row r="731" spans="1:63" x14ac:dyDescent="0.25">
      <c r="A731" t="s">
        <v>13463</v>
      </c>
      <c r="B731" t="s">
        <v>189</v>
      </c>
      <c r="C731" t="s">
        <v>13464</v>
      </c>
      <c r="E731" t="s">
        <v>13465</v>
      </c>
      <c r="F731">
        <v>1591041302340</v>
      </c>
      <c r="G731">
        <v>1254106909</v>
      </c>
      <c r="H731" t="s">
        <v>85</v>
      </c>
      <c r="K731" s="1">
        <v>44504</v>
      </c>
      <c r="L731" t="s">
        <v>73</v>
      </c>
      <c r="M731" s="2">
        <v>44504.341319444444</v>
      </c>
      <c r="N731" t="s">
        <v>74</v>
      </c>
      <c r="O731" t="s">
        <v>240</v>
      </c>
      <c r="R731" t="s">
        <v>207</v>
      </c>
      <c r="V731" t="s">
        <v>13466</v>
      </c>
      <c r="AA731">
        <v>852833</v>
      </c>
      <c r="AU731" s="2"/>
      <c r="BC731" s="2"/>
      <c r="BK731" s="5"/>
    </row>
    <row r="732" spans="1:63" x14ac:dyDescent="0.25">
      <c r="A732" t="s">
        <v>13550</v>
      </c>
      <c r="B732" t="s">
        <v>159</v>
      </c>
      <c r="C732" t="s">
        <v>13551</v>
      </c>
      <c r="E732" t="s">
        <v>13552</v>
      </c>
      <c r="F732">
        <v>1012863437240</v>
      </c>
      <c r="G732">
        <v>3095596401</v>
      </c>
      <c r="H732" t="s">
        <v>85</v>
      </c>
      <c r="J732" t="s">
        <v>104</v>
      </c>
      <c r="K732" s="1">
        <v>44504</v>
      </c>
      <c r="L732" t="s">
        <v>86</v>
      </c>
      <c r="M732" s="2">
        <v>44504.619247685187</v>
      </c>
      <c r="N732" t="s">
        <v>74</v>
      </c>
      <c r="O732" t="s">
        <v>118</v>
      </c>
      <c r="R732" t="s">
        <v>13553</v>
      </c>
      <c r="S732" t="s">
        <v>120</v>
      </c>
      <c r="U732" t="s">
        <v>77</v>
      </c>
      <c r="V732" t="s">
        <v>13554</v>
      </c>
      <c r="W732">
        <v>38670</v>
      </c>
      <c r="AA732" t="s">
        <v>13555</v>
      </c>
      <c r="AC732">
        <v>4076</v>
      </c>
      <c r="AF732" t="s">
        <v>13556</v>
      </c>
      <c r="AG732" t="s">
        <v>13557</v>
      </c>
      <c r="AH732" t="s">
        <v>78</v>
      </c>
      <c r="AK732" t="s">
        <v>13558</v>
      </c>
      <c r="AN732" t="s">
        <v>101</v>
      </c>
      <c r="AU732" s="2"/>
      <c r="BC732" s="2"/>
      <c r="BK732" s="5"/>
    </row>
    <row r="733" spans="1:63" x14ac:dyDescent="0.25">
      <c r="A733" t="s">
        <v>13601</v>
      </c>
      <c r="B733" t="s">
        <v>189</v>
      </c>
      <c r="C733" t="s">
        <v>13602</v>
      </c>
      <c r="E733" t="s">
        <v>13603</v>
      </c>
      <c r="F733">
        <v>1800020723414</v>
      </c>
      <c r="H733" t="s">
        <v>98</v>
      </c>
      <c r="J733" t="s">
        <v>99</v>
      </c>
      <c r="K733" s="1">
        <v>44504</v>
      </c>
      <c r="L733" t="s">
        <v>86</v>
      </c>
      <c r="M733" s="2">
        <v>44504.467766203707</v>
      </c>
      <c r="N733" t="s">
        <v>74</v>
      </c>
      <c r="O733" t="s">
        <v>192</v>
      </c>
      <c r="R733" t="s">
        <v>13604</v>
      </c>
      <c r="S733" t="s">
        <v>13605</v>
      </c>
      <c r="U733" t="s">
        <v>79</v>
      </c>
      <c r="V733" t="s">
        <v>13606</v>
      </c>
      <c r="W733">
        <v>16273</v>
      </c>
      <c r="AG733" s="4" t="s">
        <v>13607</v>
      </c>
      <c r="AH733" t="s">
        <v>78</v>
      </c>
      <c r="AN733" t="s">
        <v>121</v>
      </c>
      <c r="AU733" s="2"/>
      <c r="BC733" s="2"/>
      <c r="BK733" s="5"/>
    </row>
    <row r="734" spans="1:63" x14ac:dyDescent="0.25">
      <c r="A734" t="s">
        <v>13622</v>
      </c>
      <c r="B734" t="s">
        <v>189</v>
      </c>
      <c r="C734" t="s">
        <v>13623</v>
      </c>
      <c r="E734" t="s">
        <v>13624</v>
      </c>
      <c r="F734">
        <v>1591033077572</v>
      </c>
      <c r="G734">
        <v>1254233703</v>
      </c>
      <c r="H734" t="s">
        <v>85</v>
      </c>
      <c r="I734" t="s">
        <v>98</v>
      </c>
      <c r="J734" t="s">
        <v>99</v>
      </c>
      <c r="K734" s="1">
        <v>44504</v>
      </c>
      <c r="L734" t="s">
        <v>73</v>
      </c>
      <c r="M734" s="2">
        <v>44504.334594907406</v>
      </c>
      <c r="N734" t="s">
        <v>74</v>
      </c>
      <c r="O734" t="s">
        <v>277</v>
      </c>
      <c r="R734" t="s">
        <v>13625</v>
      </c>
      <c r="S734" t="s">
        <v>13626</v>
      </c>
      <c r="U734" t="s">
        <v>77</v>
      </c>
      <c r="V734" t="s">
        <v>13627</v>
      </c>
      <c r="W734">
        <v>1</v>
      </c>
      <c r="AA734" t="s">
        <v>13628</v>
      </c>
      <c r="AG734" s="4" t="s">
        <v>13629</v>
      </c>
      <c r="AH734" t="s">
        <v>78</v>
      </c>
      <c r="AN734" t="s">
        <v>101</v>
      </c>
      <c r="AU734" s="2"/>
      <c r="BC734" s="2"/>
      <c r="BK734" s="5"/>
    </row>
    <row r="735" spans="1:63" x14ac:dyDescent="0.25">
      <c r="A735" t="s">
        <v>13699</v>
      </c>
      <c r="B735" t="s">
        <v>189</v>
      </c>
      <c r="C735" t="s">
        <v>13700</v>
      </c>
      <c r="E735" t="s">
        <v>1961</v>
      </c>
      <c r="F735">
        <v>1591024852146</v>
      </c>
      <c r="G735">
        <v>1263326408</v>
      </c>
      <c r="H735" t="s">
        <v>135</v>
      </c>
      <c r="J735" t="s">
        <v>99</v>
      </c>
      <c r="K735" s="1">
        <v>44504</v>
      </c>
      <c r="L735" t="s">
        <v>73</v>
      </c>
      <c r="M735" s="2">
        <v>44504.435567129629</v>
      </c>
      <c r="N735" t="s">
        <v>74</v>
      </c>
      <c r="O735" t="s">
        <v>240</v>
      </c>
      <c r="R735" t="s">
        <v>207</v>
      </c>
      <c r="S735" t="s">
        <v>241</v>
      </c>
      <c r="U735" t="s">
        <v>77</v>
      </c>
      <c r="V735" t="s">
        <v>13701</v>
      </c>
      <c r="AA735" t="s">
        <v>13702</v>
      </c>
      <c r="AC735">
        <v>1202</v>
      </c>
      <c r="AF735" t="s">
        <v>13703</v>
      </c>
      <c r="AK735" t="s">
        <v>13704</v>
      </c>
      <c r="AV735" s="2"/>
      <c r="BC735" s="2"/>
      <c r="BK735" s="5"/>
    </row>
    <row r="736" spans="1:63" x14ac:dyDescent="0.25">
      <c r="A736" t="s">
        <v>13824</v>
      </c>
      <c r="B736" t="s">
        <v>189</v>
      </c>
      <c r="C736" t="s">
        <v>8900</v>
      </c>
      <c r="E736" t="s">
        <v>668</v>
      </c>
      <c r="F736">
        <v>1591045920689</v>
      </c>
      <c r="G736">
        <v>1334646600</v>
      </c>
      <c r="H736" t="s">
        <v>98</v>
      </c>
      <c r="J736" t="s">
        <v>99</v>
      </c>
      <c r="K736" s="1">
        <v>44504</v>
      </c>
      <c r="L736" t="s">
        <v>73</v>
      </c>
      <c r="M736" s="2">
        <v>44504.408217592594</v>
      </c>
      <c r="N736" t="s">
        <v>74</v>
      </c>
      <c r="O736" t="s">
        <v>277</v>
      </c>
      <c r="R736" t="s">
        <v>13825</v>
      </c>
      <c r="S736" t="s">
        <v>313</v>
      </c>
      <c r="U736" t="s">
        <v>77</v>
      </c>
      <c r="V736" s="4" t="s">
        <v>13826</v>
      </c>
      <c r="W736">
        <v>1</v>
      </c>
      <c r="AA736" t="s">
        <v>8901</v>
      </c>
      <c r="AG736" s="4" t="s">
        <v>13827</v>
      </c>
      <c r="AH736" t="s">
        <v>78</v>
      </c>
      <c r="AN736" t="s">
        <v>101</v>
      </c>
      <c r="AU736" s="2"/>
      <c r="BC736" s="2"/>
      <c r="BK736" s="5"/>
    </row>
    <row r="737" spans="1:63" x14ac:dyDescent="0.25">
      <c r="A737" t="s">
        <v>13829</v>
      </c>
      <c r="B737" t="s">
        <v>84</v>
      </c>
      <c r="C737" t="s">
        <v>13830</v>
      </c>
      <c r="E737" t="s">
        <v>13831</v>
      </c>
      <c r="F737">
        <v>2000007621599</v>
      </c>
      <c r="H737" t="s">
        <v>114</v>
      </c>
      <c r="K737" s="1">
        <v>44504</v>
      </c>
      <c r="L737" t="s">
        <v>73</v>
      </c>
      <c r="M737" s="2">
        <v>44504.402465277781</v>
      </c>
      <c r="N737" t="s">
        <v>74</v>
      </c>
      <c r="O737" t="s">
        <v>145</v>
      </c>
      <c r="R737" t="s">
        <v>13832</v>
      </c>
      <c r="S737" t="s">
        <v>13833</v>
      </c>
      <c r="V737" t="s">
        <v>13834</v>
      </c>
      <c r="AV737" s="2"/>
      <c r="BC737" s="2"/>
      <c r="BK737" s="5"/>
    </row>
    <row r="738" spans="1:63" x14ac:dyDescent="0.25">
      <c r="A738" t="s">
        <v>13857</v>
      </c>
      <c r="B738" t="s">
        <v>84</v>
      </c>
      <c r="C738" t="s">
        <v>13858</v>
      </c>
      <c r="E738" t="s">
        <v>13859</v>
      </c>
      <c r="F738">
        <v>2000055050211</v>
      </c>
      <c r="G738">
        <v>7698347201</v>
      </c>
      <c r="H738" t="s">
        <v>85</v>
      </c>
      <c r="J738" t="s">
        <v>104</v>
      </c>
      <c r="K738" s="1">
        <v>44504</v>
      </c>
      <c r="L738" t="s">
        <v>73</v>
      </c>
      <c r="M738" s="2">
        <v>44504.37877314815</v>
      </c>
      <c r="N738" t="s">
        <v>74</v>
      </c>
      <c r="O738" t="s">
        <v>137</v>
      </c>
      <c r="R738" t="s">
        <v>13860</v>
      </c>
      <c r="S738" t="s">
        <v>186</v>
      </c>
      <c r="U738" t="s">
        <v>77</v>
      </c>
      <c r="V738" t="s">
        <v>13861</v>
      </c>
      <c r="W738">
        <v>15252</v>
      </c>
      <c r="AA738" t="s">
        <v>13862</v>
      </c>
      <c r="AC738" t="s">
        <v>13863</v>
      </c>
      <c r="AF738" t="s">
        <v>13864</v>
      </c>
      <c r="AG738" t="s">
        <v>13865</v>
      </c>
      <c r="AH738" t="s">
        <v>78</v>
      </c>
      <c r="AK738" t="s">
        <v>13866</v>
      </c>
      <c r="AN738" t="s">
        <v>121</v>
      </c>
      <c r="AU738" s="2"/>
      <c r="BC738" s="2"/>
    </row>
    <row r="739" spans="1:63" x14ac:dyDescent="0.25">
      <c r="A739" t="s">
        <v>13878</v>
      </c>
      <c r="B739" t="s">
        <v>189</v>
      </c>
      <c r="C739" t="s">
        <v>625</v>
      </c>
      <c r="E739" t="s">
        <v>626</v>
      </c>
      <c r="F739">
        <v>1591017422220</v>
      </c>
      <c r="G739">
        <v>1340943008</v>
      </c>
      <c r="H739" t="s">
        <v>217</v>
      </c>
      <c r="J739" t="s">
        <v>99</v>
      </c>
      <c r="K739" s="1">
        <v>44504</v>
      </c>
      <c r="L739" t="s">
        <v>73</v>
      </c>
      <c r="M739" s="2">
        <v>44504.43172453704</v>
      </c>
      <c r="N739" t="s">
        <v>74</v>
      </c>
      <c r="O739" t="s">
        <v>191</v>
      </c>
      <c r="R739" t="s">
        <v>13879</v>
      </c>
      <c r="S739" t="s">
        <v>13880</v>
      </c>
      <c r="U739" t="s">
        <v>77</v>
      </c>
      <c r="AA739" t="s">
        <v>13881</v>
      </c>
      <c r="AO739" t="s">
        <v>101</v>
      </c>
      <c r="AU739" s="2"/>
      <c r="BC739" s="2"/>
      <c r="BK739" s="5"/>
    </row>
    <row r="740" spans="1:63" x14ac:dyDescent="0.25">
      <c r="A740" t="s">
        <v>14154</v>
      </c>
      <c r="B740" t="s">
        <v>189</v>
      </c>
      <c r="C740" t="s">
        <v>14155</v>
      </c>
      <c r="E740" t="s">
        <v>14156</v>
      </c>
      <c r="F740">
        <v>1591023572825</v>
      </c>
      <c r="G740">
        <v>1278656607</v>
      </c>
      <c r="H740" t="s">
        <v>85</v>
      </c>
      <c r="J740" t="s">
        <v>104</v>
      </c>
      <c r="K740" s="1">
        <v>44504</v>
      </c>
      <c r="L740" t="s">
        <v>73</v>
      </c>
      <c r="M740" s="2">
        <v>44504.332916666666</v>
      </c>
      <c r="N740" t="s">
        <v>74</v>
      </c>
      <c r="O740" t="s">
        <v>162</v>
      </c>
      <c r="R740" t="s">
        <v>14157</v>
      </c>
      <c r="S740" t="s">
        <v>602</v>
      </c>
      <c r="U740" t="s">
        <v>77</v>
      </c>
      <c r="V740" t="s">
        <v>14158</v>
      </c>
      <c r="W740">
        <v>62538</v>
      </c>
      <c r="AA740" t="s">
        <v>14159</v>
      </c>
      <c r="AC740">
        <v>35308</v>
      </c>
      <c r="AF740" t="s">
        <v>14160</v>
      </c>
      <c r="AG740" t="s">
        <v>14161</v>
      </c>
      <c r="AH740" t="s">
        <v>78</v>
      </c>
      <c r="AK740" t="s">
        <v>14162</v>
      </c>
      <c r="AN740" t="s">
        <v>101</v>
      </c>
      <c r="AV740" s="2"/>
      <c r="BC740" s="2"/>
      <c r="BK740" s="5"/>
    </row>
    <row r="741" spans="1:63" x14ac:dyDescent="0.25">
      <c r="A741" t="s">
        <v>14165</v>
      </c>
      <c r="B741" t="s">
        <v>110</v>
      </c>
      <c r="C741" t="s">
        <v>14166</v>
      </c>
      <c r="E741" t="s">
        <v>14167</v>
      </c>
      <c r="F741">
        <v>1100021079129</v>
      </c>
      <c r="G741">
        <v>2215064201</v>
      </c>
      <c r="H741" t="s">
        <v>85</v>
      </c>
      <c r="J741" t="s">
        <v>104</v>
      </c>
      <c r="K741" s="1">
        <v>44504</v>
      </c>
      <c r="L741" t="s">
        <v>73</v>
      </c>
      <c r="M741" s="2">
        <v>44504.340185185189</v>
      </c>
      <c r="N741" t="s">
        <v>74</v>
      </c>
      <c r="O741" t="s">
        <v>125</v>
      </c>
      <c r="R741" t="s">
        <v>1814</v>
      </c>
      <c r="S741" t="s">
        <v>133</v>
      </c>
      <c r="U741" t="s">
        <v>77</v>
      </c>
      <c r="V741" t="s">
        <v>14168</v>
      </c>
      <c r="W741">
        <v>32844</v>
      </c>
      <c r="AA741" t="s">
        <v>14169</v>
      </c>
      <c r="AC741" t="s">
        <v>732</v>
      </c>
      <c r="AF741" t="s">
        <v>14170</v>
      </c>
      <c r="AG741" t="s">
        <v>14171</v>
      </c>
      <c r="AH741" t="s">
        <v>101</v>
      </c>
      <c r="AK741" t="s">
        <v>14172</v>
      </c>
      <c r="AN741" t="s">
        <v>101</v>
      </c>
      <c r="AU741" s="2"/>
      <c r="BC741" s="2"/>
      <c r="BK741" s="5"/>
    </row>
    <row r="742" spans="1:63" x14ac:dyDescent="0.25">
      <c r="A742" t="s">
        <v>14233</v>
      </c>
      <c r="B742" t="s">
        <v>189</v>
      </c>
      <c r="C742" t="s">
        <v>14234</v>
      </c>
      <c r="E742" t="s">
        <v>14235</v>
      </c>
      <c r="F742">
        <v>1580000396952</v>
      </c>
      <c r="G742">
        <v>9183553501</v>
      </c>
      <c r="H742" t="s">
        <v>85</v>
      </c>
      <c r="J742" t="s">
        <v>104</v>
      </c>
      <c r="K742" s="1">
        <v>44504</v>
      </c>
      <c r="L742" t="s">
        <v>86</v>
      </c>
      <c r="M742" s="2">
        <v>44504.585335648146</v>
      </c>
      <c r="N742" t="s">
        <v>74</v>
      </c>
      <c r="O742" t="s">
        <v>250</v>
      </c>
      <c r="R742" t="s">
        <v>14236</v>
      </c>
      <c r="S742" t="s">
        <v>106</v>
      </c>
      <c r="U742" t="s">
        <v>77</v>
      </c>
      <c r="V742" t="s">
        <v>14237</v>
      </c>
      <c r="W742" t="s">
        <v>14238</v>
      </c>
      <c r="AA742" t="s">
        <v>14239</v>
      </c>
      <c r="AC742" t="s">
        <v>14240</v>
      </c>
      <c r="AF742" t="s">
        <v>14241</v>
      </c>
      <c r="AG742" s="4" t="s">
        <v>14242</v>
      </c>
      <c r="AH742" t="s">
        <v>78</v>
      </c>
      <c r="AK742" t="s">
        <v>14243</v>
      </c>
      <c r="AN742" t="s">
        <v>101</v>
      </c>
      <c r="AU742" s="2"/>
      <c r="BC742" s="2"/>
      <c r="BK742" s="5"/>
    </row>
    <row r="743" spans="1:63" x14ac:dyDescent="0.25">
      <c r="A743" t="s">
        <v>14246</v>
      </c>
      <c r="B743" t="s">
        <v>189</v>
      </c>
      <c r="C743" t="s">
        <v>14247</v>
      </c>
      <c r="E743" t="s">
        <v>4259</v>
      </c>
      <c r="F743">
        <v>1591023251551</v>
      </c>
      <c r="G743">
        <v>1284022304</v>
      </c>
      <c r="H743" t="s">
        <v>85</v>
      </c>
      <c r="J743" t="s">
        <v>104</v>
      </c>
      <c r="K743" s="1">
        <v>44504</v>
      </c>
      <c r="L743" t="s">
        <v>73</v>
      </c>
      <c r="M743" s="2">
        <v>44504.439756944441</v>
      </c>
      <c r="N743" t="s">
        <v>74</v>
      </c>
      <c r="O743" t="s">
        <v>190</v>
      </c>
      <c r="R743" t="s">
        <v>207</v>
      </c>
      <c r="S743" t="s">
        <v>106</v>
      </c>
      <c r="U743" t="s">
        <v>77</v>
      </c>
      <c r="V743" t="s">
        <v>14248</v>
      </c>
      <c r="W743">
        <v>39273</v>
      </c>
      <c r="AA743" t="s">
        <v>14249</v>
      </c>
      <c r="AC743" t="s">
        <v>14250</v>
      </c>
      <c r="AF743" t="s">
        <v>14251</v>
      </c>
      <c r="AG743" s="4" t="s">
        <v>14252</v>
      </c>
      <c r="AH743" t="s">
        <v>78</v>
      </c>
      <c r="AK743" t="s">
        <v>14253</v>
      </c>
      <c r="AN743" t="s">
        <v>101</v>
      </c>
      <c r="AV743" s="2"/>
      <c r="BC743" s="2"/>
      <c r="BK743" s="5"/>
    </row>
    <row r="744" spans="1:63" x14ac:dyDescent="0.25">
      <c r="A744" t="s">
        <v>14256</v>
      </c>
      <c r="B744" t="s">
        <v>189</v>
      </c>
      <c r="C744" t="s">
        <v>14257</v>
      </c>
      <c r="E744" t="s">
        <v>14258</v>
      </c>
      <c r="F744">
        <v>1591014283789</v>
      </c>
      <c r="G744">
        <v>5028473800</v>
      </c>
      <c r="H744" t="s">
        <v>85</v>
      </c>
      <c r="K744" s="1">
        <v>44504</v>
      </c>
      <c r="L744" t="s">
        <v>73</v>
      </c>
      <c r="M744" s="2">
        <v>44504.340752314813</v>
      </c>
      <c r="N744" t="s">
        <v>95</v>
      </c>
      <c r="O744" t="s">
        <v>229</v>
      </c>
      <c r="R744" t="s">
        <v>14259</v>
      </c>
      <c r="V744" t="s">
        <v>14260</v>
      </c>
      <c r="AA744">
        <v>5055509</v>
      </c>
      <c r="AU744" s="2"/>
      <c r="BC744" s="2"/>
      <c r="BK744" s="5"/>
    </row>
    <row r="745" spans="1:63" x14ac:dyDescent="0.25">
      <c r="A745" t="s">
        <v>14262</v>
      </c>
      <c r="B745" t="s">
        <v>159</v>
      </c>
      <c r="C745" t="s">
        <v>14263</v>
      </c>
      <c r="E745" t="s">
        <v>14264</v>
      </c>
      <c r="F745">
        <v>2000014884806</v>
      </c>
      <c r="G745">
        <v>9331022802</v>
      </c>
      <c r="H745" t="s">
        <v>85</v>
      </c>
      <c r="J745" t="s">
        <v>104</v>
      </c>
      <c r="K745" s="1">
        <v>44504</v>
      </c>
      <c r="L745" t="s">
        <v>73</v>
      </c>
      <c r="M745" s="2">
        <v>44504.492395833331</v>
      </c>
      <c r="N745" t="s">
        <v>74</v>
      </c>
      <c r="O745" t="s">
        <v>109</v>
      </c>
      <c r="R745" t="s">
        <v>14265</v>
      </c>
      <c r="S745" t="s">
        <v>247</v>
      </c>
      <c r="U745" t="s">
        <v>79</v>
      </c>
      <c r="V745" t="s">
        <v>14266</v>
      </c>
      <c r="W745">
        <v>69509</v>
      </c>
      <c r="X745">
        <v>43413</v>
      </c>
      <c r="AA745" t="s">
        <v>14267</v>
      </c>
      <c r="AC745">
        <v>6389</v>
      </c>
      <c r="AF745" t="s">
        <v>14268</v>
      </c>
      <c r="AG745" t="s">
        <v>14269</v>
      </c>
      <c r="AH745" t="s">
        <v>101</v>
      </c>
      <c r="AK745" t="s">
        <v>14270</v>
      </c>
      <c r="AN745" t="s">
        <v>101</v>
      </c>
      <c r="AU745" s="2"/>
      <c r="BC745" s="2"/>
      <c r="BK745" s="5"/>
    </row>
    <row r="746" spans="1:63" x14ac:dyDescent="0.25">
      <c r="A746" t="s">
        <v>14290</v>
      </c>
      <c r="B746" t="s">
        <v>189</v>
      </c>
      <c r="C746" t="s">
        <v>14291</v>
      </c>
      <c r="E746" t="s">
        <v>14292</v>
      </c>
      <c r="F746">
        <v>2500020995883</v>
      </c>
      <c r="H746" t="s">
        <v>98</v>
      </c>
      <c r="K746" s="1">
        <v>44504</v>
      </c>
      <c r="L746" t="s">
        <v>86</v>
      </c>
      <c r="M746" s="2">
        <v>44504.543078703704</v>
      </c>
      <c r="N746" t="s">
        <v>87</v>
      </c>
      <c r="O746" t="s">
        <v>191</v>
      </c>
      <c r="P746" t="s">
        <v>132</v>
      </c>
      <c r="Q746" t="s">
        <v>14293</v>
      </c>
      <c r="R746" t="s">
        <v>14294</v>
      </c>
      <c r="V746" t="s">
        <v>14295</v>
      </c>
      <c r="AV746" s="2"/>
      <c r="BC746" s="2"/>
      <c r="BK746" s="5"/>
    </row>
    <row r="747" spans="1:63" x14ac:dyDescent="0.25">
      <c r="A747" t="s">
        <v>14305</v>
      </c>
      <c r="B747" t="s">
        <v>189</v>
      </c>
      <c r="C747" t="s">
        <v>14306</v>
      </c>
      <c r="E747" t="s">
        <v>14307</v>
      </c>
      <c r="F747">
        <v>1591060694742</v>
      </c>
      <c r="H747" t="s">
        <v>98</v>
      </c>
      <c r="K747" s="1">
        <v>44504</v>
      </c>
      <c r="L747" t="s">
        <v>86</v>
      </c>
      <c r="M747" s="2">
        <v>44504.646851851852</v>
      </c>
      <c r="N747" t="s">
        <v>87</v>
      </c>
      <c r="O747" t="s">
        <v>232</v>
      </c>
      <c r="P747" t="s">
        <v>88</v>
      </c>
      <c r="Q747" t="s">
        <v>14308</v>
      </c>
      <c r="R747" t="s">
        <v>14309</v>
      </c>
      <c r="V747" t="s">
        <v>14310</v>
      </c>
      <c r="AV747" s="2"/>
      <c r="BC747" s="2"/>
      <c r="BK747" s="5"/>
    </row>
    <row r="748" spans="1:63" x14ac:dyDescent="0.25">
      <c r="A748" t="s">
        <v>14333</v>
      </c>
      <c r="B748" t="s">
        <v>189</v>
      </c>
      <c r="C748" t="s">
        <v>14334</v>
      </c>
      <c r="E748" t="s">
        <v>14335</v>
      </c>
      <c r="F748">
        <v>1591047030672</v>
      </c>
      <c r="G748">
        <v>1266391502</v>
      </c>
      <c r="H748" t="s">
        <v>85</v>
      </c>
      <c r="K748" s="1">
        <v>44504</v>
      </c>
      <c r="L748" t="s">
        <v>86</v>
      </c>
      <c r="M748" s="2">
        <v>44504.5625462963</v>
      </c>
      <c r="N748" t="s">
        <v>87</v>
      </c>
      <c r="O748" t="s">
        <v>220</v>
      </c>
      <c r="P748" t="s">
        <v>113</v>
      </c>
      <c r="Q748" t="s">
        <v>14336</v>
      </c>
      <c r="R748" t="s">
        <v>6284</v>
      </c>
      <c r="V748" t="s">
        <v>14337</v>
      </c>
      <c r="AA748">
        <v>136991</v>
      </c>
      <c r="AU748" s="2"/>
      <c r="BC748" s="2"/>
      <c r="BK748" s="5"/>
    </row>
    <row r="749" spans="1:63" x14ac:dyDescent="0.25">
      <c r="A749" t="s">
        <v>14355</v>
      </c>
      <c r="B749" t="s">
        <v>189</v>
      </c>
      <c r="C749" t="s">
        <v>14356</v>
      </c>
      <c r="E749" t="s">
        <v>14357</v>
      </c>
      <c r="F749">
        <v>1591056555763</v>
      </c>
      <c r="G749">
        <v>1269121802</v>
      </c>
      <c r="H749" t="s">
        <v>85</v>
      </c>
      <c r="J749" t="s">
        <v>104</v>
      </c>
      <c r="K749" s="1">
        <v>44504</v>
      </c>
      <c r="L749" t="s">
        <v>86</v>
      </c>
      <c r="M749" s="2">
        <v>44504.505254629628</v>
      </c>
      <c r="N749" t="s">
        <v>74</v>
      </c>
      <c r="O749" t="s">
        <v>251</v>
      </c>
      <c r="R749" t="s">
        <v>14358</v>
      </c>
      <c r="S749" t="s">
        <v>332</v>
      </c>
      <c r="U749" t="s">
        <v>79</v>
      </c>
      <c r="V749" t="s">
        <v>14359</v>
      </c>
      <c r="W749" t="s">
        <v>14360</v>
      </c>
      <c r="AA749" t="s">
        <v>14361</v>
      </c>
      <c r="AC749">
        <v>19300</v>
      </c>
      <c r="AF749" t="s">
        <v>14362</v>
      </c>
      <c r="AG749" s="4" t="s">
        <v>14363</v>
      </c>
      <c r="AH749" t="s">
        <v>78</v>
      </c>
      <c r="AK749" t="s">
        <v>14364</v>
      </c>
      <c r="AN749" t="s">
        <v>101</v>
      </c>
      <c r="AU749" s="2"/>
      <c r="BC749" s="2"/>
      <c r="BK749" s="5"/>
    </row>
    <row r="750" spans="1:63" x14ac:dyDescent="0.25">
      <c r="A750" t="s">
        <v>14367</v>
      </c>
      <c r="B750" t="s">
        <v>189</v>
      </c>
      <c r="C750" t="s">
        <v>7444</v>
      </c>
      <c r="E750" t="s">
        <v>7445</v>
      </c>
      <c r="F750">
        <v>1591059312236</v>
      </c>
      <c r="G750">
        <v>1281087710</v>
      </c>
      <c r="H750" t="s">
        <v>85</v>
      </c>
      <c r="J750" t="s">
        <v>104</v>
      </c>
      <c r="K750" s="1">
        <v>44504</v>
      </c>
      <c r="L750" t="s">
        <v>73</v>
      </c>
      <c r="M750" s="2">
        <v>44504.336678240739</v>
      </c>
      <c r="N750" t="s">
        <v>74</v>
      </c>
      <c r="O750" t="s">
        <v>220</v>
      </c>
      <c r="R750" t="s">
        <v>1594</v>
      </c>
      <c r="S750" t="s">
        <v>311</v>
      </c>
      <c r="U750" t="s">
        <v>77</v>
      </c>
      <c r="V750" t="s">
        <v>14368</v>
      </c>
      <c r="W750">
        <v>29736</v>
      </c>
      <c r="AA750" t="s">
        <v>14369</v>
      </c>
      <c r="AC750" t="s">
        <v>10563</v>
      </c>
      <c r="AF750" t="s">
        <v>14370</v>
      </c>
      <c r="AG750" s="4" t="s">
        <v>14371</v>
      </c>
      <c r="AH750" t="s">
        <v>78</v>
      </c>
      <c r="AK750" t="s">
        <v>14372</v>
      </c>
      <c r="AN750" t="s">
        <v>101</v>
      </c>
      <c r="AU750" s="2"/>
      <c r="BC750" s="2"/>
      <c r="BK750" s="5"/>
    </row>
    <row r="751" spans="1:63" x14ac:dyDescent="0.25">
      <c r="A751" t="s">
        <v>14383</v>
      </c>
      <c r="B751" t="s">
        <v>110</v>
      </c>
      <c r="C751" t="s">
        <v>14384</v>
      </c>
      <c r="E751" t="s">
        <v>14385</v>
      </c>
      <c r="F751">
        <v>2000009419827</v>
      </c>
      <c r="G751">
        <v>3995154702</v>
      </c>
      <c r="H751" t="s">
        <v>85</v>
      </c>
      <c r="J751" t="s">
        <v>104</v>
      </c>
      <c r="K751" s="1">
        <v>44504</v>
      </c>
      <c r="L751" t="s">
        <v>86</v>
      </c>
      <c r="M751" s="2">
        <v>44504.581597222219</v>
      </c>
      <c r="N751" t="s">
        <v>74</v>
      </c>
      <c r="O751" t="s">
        <v>116</v>
      </c>
      <c r="R751" t="s">
        <v>14386</v>
      </c>
      <c r="S751" t="s">
        <v>14387</v>
      </c>
      <c r="U751" t="s">
        <v>77</v>
      </c>
      <c r="V751" t="s">
        <v>14388</v>
      </c>
      <c r="W751" t="s">
        <v>14389</v>
      </c>
      <c r="AA751" t="s">
        <v>14390</v>
      </c>
      <c r="AC751">
        <v>28566</v>
      </c>
      <c r="AF751" t="s">
        <v>14391</v>
      </c>
      <c r="AG751" t="s">
        <v>14392</v>
      </c>
      <c r="AH751" t="s">
        <v>78</v>
      </c>
      <c r="AK751" t="s">
        <v>14393</v>
      </c>
      <c r="AN751" t="s">
        <v>101</v>
      </c>
      <c r="AU751" s="2"/>
      <c r="BC751" s="2"/>
      <c r="BK751" s="5"/>
    </row>
    <row r="752" spans="1:63" x14ac:dyDescent="0.25">
      <c r="A752" t="s">
        <v>14482</v>
      </c>
      <c r="B752" t="s">
        <v>189</v>
      </c>
      <c r="C752" t="s">
        <v>14483</v>
      </c>
      <c r="E752" t="s">
        <v>14484</v>
      </c>
      <c r="F752">
        <v>2700004482808</v>
      </c>
      <c r="G752">
        <v>7664378600</v>
      </c>
      <c r="H752" t="s">
        <v>85</v>
      </c>
      <c r="K752" s="1">
        <v>44504</v>
      </c>
      <c r="L752" t="s">
        <v>73</v>
      </c>
      <c r="M752" s="2">
        <v>44504.469710648147</v>
      </c>
      <c r="N752" t="s">
        <v>95</v>
      </c>
      <c r="O752" t="s">
        <v>191</v>
      </c>
      <c r="R752" t="s">
        <v>14485</v>
      </c>
      <c r="V752" s="4" t="s">
        <v>14486</v>
      </c>
      <c r="AA752" t="s">
        <v>14487</v>
      </c>
      <c r="AU752" s="2"/>
      <c r="BC752" s="2"/>
      <c r="BK752" s="5"/>
    </row>
    <row r="753" spans="1:63" x14ac:dyDescent="0.25">
      <c r="A753" t="s">
        <v>14526</v>
      </c>
      <c r="B753" t="s">
        <v>189</v>
      </c>
      <c r="C753" t="s">
        <v>14527</v>
      </c>
      <c r="E753" t="s">
        <v>14528</v>
      </c>
      <c r="F753">
        <v>1580000626494</v>
      </c>
      <c r="G753">
        <v>7519393909</v>
      </c>
      <c r="H753" t="s">
        <v>85</v>
      </c>
      <c r="J753" t="s">
        <v>104</v>
      </c>
      <c r="K753" s="1">
        <v>44504</v>
      </c>
      <c r="L753" t="s">
        <v>86</v>
      </c>
      <c r="M753" s="2">
        <v>44504.591944444444</v>
      </c>
      <c r="N753" t="s">
        <v>74</v>
      </c>
      <c r="O753" t="s">
        <v>229</v>
      </c>
      <c r="R753" t="s">
        <v>14529</v>
      </c>
      <c r="S753" t="s">
        <v>139</v>
      </c>
      <c r="U753" t="s">
        <v>77</v>
      </c>
      <c r="V753" t="s">
        <v>14530</v>
      </c>
      <c r="W753" t="s">
        <v>5167</v>
      </c>
      <c r="AA753" t="s">
        <v>14531</v>
      </c>
      <c r="AC753" t="s">
        <v>14532</v>
      </c>
      <c r="AF753" t="s">
        <v>14533</v>
      </c>
      <c r="AG753" s="4" t="s">
        <v>14534</v>
      </c>
      <c r="AH753" t="s">
        <v>78</v>
      </c>
      <c r="AK753" t="s">
        <v>14535</v>
      </c>
      <c r="AN753" t="s">
        <v>101</v>
      </c>
      <c r="BC753" s="2"/>
      <c r="BK753" s="5"/>
    </row>
    <row r="754" spans="1:63" x14ac:dyDescent="0.25">
      <c r="A754" t="s">
        <v>14549</v>
      </c>
      <c r="B754" t="s">
        <v>189</v>
      </c>
      <c r="C754" t="s">
        <v>14550</v>
      </c>
      <c r="E754" t="s">
        <v>14551</v>
      </c>
      <c r="F754">
        <v>1591054681509</v>
      </c>
      <c r="G754">
        <v>1344142005</v>
      </c>
      <c r="H754" t="s">
        <v>85</v>
      </c>
      <c r="K754" s="1">
        <v>44504</v>
      </c>
      <c r="L754" t="s">
        <v>86</v>
      </c>
      <c r="M754" s="2">
        <v>44504.541863425926</v>
      </c>
      <c r="N754" t="s">
        <v>87</v>
      </c>
      <c r="O754" t="s">
        <v>250</v>
      </c>
      <c r="P754" t="s">
        <v>132</v>
      </c>
      <c r="Q754" t="s">
        <v>14552</v>
      </c>
      <c r="R754" t="s">
        <v>207</v>
      </c>
      <c r="V754" t="s">
        <v>14553</v>
      </c>
      <c r="AA754" t="s">
        <v>14554</v>
      </c>
      <c r="AU754" s="2"/>
      <c r="BC754" s="2"/>
      <c r="BK754" s="5"/>
    </row>
    <row r="755" spans="1:63" x14ac:dyDescent="0.25">
      <c r="A755" t="s">
        <v>14567</v>
      </c>
      <c r="B755" t="s">
        <v>189</v>
      </c>
      <c r="C755" t="s">
        <v>14568</v>
      </c>
      <c r="E755" t="s">
        <v>14569</v>
      </c>
      <c r="F755">
        <v>1591031807254</v>
      </c>
      <c r="G755">
        <v>1258651203</v>
      </c>
      <c r="H755" t="s">
        <v>85</v>
      </c>
      <c r="J755" t="s">
        <v>104</v>
      </c>
      <c r="K755" s="1">
        <v>44504</v>
      </c>
      <c r="L755" t="s">
        <v>86</v>
      </c>
      <c r="M755" s="2">
        <v>44504.537847222222</v>
      </c>
      <c r="N755" t="s">
        <v>74</v>
      </c>
      <c r="O755" t="s">
        <v>255</v>
      </c>
      <c r="R755" t="s">
        <v>207</v>
      </c>
      <c r="S755" t="s">
        <v>121</v>
      </c>
      <c r="U755" t="s">
        <v>77</v>
      </c>
      <c r="V755" t="s">
        <v>14570</v>
      </c>
      <c r="W755">
        <v>24454</v>
      </c>
      <c r="AA755" s="3">
        <v>141911141991</v>
      </c>
      <c r="AC755" t="s">
        <v>14571</v>
      </c>
      <c r="AF755" t="s">
        <v>14572</v>
      </c>
      <c r="AG755" t="s">
        <v>14573</v>
      </c>
      <c r="AH755" t="s">
        <v>78</v>
      </c>
      <c r="AK755" t="s">
        <v>14574</v>
      </c>
      <c r="AV755" s="2"/>
      <c r="BC755" s="2"/>
      <c r="BK755" s="5"/>
    </row>
    <row r="756" spans="1:63" x14ac:dyDescent="0.25">
      <c r="A756" t="s">
        <v>14595</v>
      </c>
      <c r="B756" t="s">
        <v>189</v>
      </c>
      <c r="C756" t="s">
        <v>14596</v>
      </c>
      <c r="E756" t="s">
        <v>14597</v>
      </c>
      <c r="F756">
        <v>1591020190765</v>
      </c>
      <c r="G756">
        <v>1351229502</v>
      </c>
      <c r="H756" t="s">
        <v>85</v>
      </c>
      <c r="J756" t="s">
        <v>104</v>
      </c>
      <c r="K756" s="1">
        <v>44504</v>
      </c>
      <c r="L756" t="s">
        <v>73</v>
      </c>
      <c r="M756" s="2">
        <v>44504.387291666666</v>
      </c>
      <c r="N756" t="s">
        <v>74</v>
      </c>
      <c r="O756" t="s">
        <v>250</v>
      </c>
      <c r="R756" t="s">
        <v>6284</v>
      </c>
      <c r="S756" t="s">
        <v>106</v>
      </c>
      <c r="U756" t="s">
        <v>77</v>
      </c>
      <c r="V756" t="s">
        <v>14598</v>
      </c>
      <c r="W756">
        <v>59199</v>
      </c>
      <c r="AA756" t="s">
        <v>14599</v>
      </c>
      <c r="AC756">
        <v>3412</v>
      </c>
      <c r="AF756" t="s">
        <v>14600</v>
      </c>
      <c r="AG756" s="4" t="s">
        <v>14601</v>
      </c>
      <c r="AH756" t="s">
        <v>78</v>
      </c>
      <c r="AK756" t="s">
        <v>14602</v>
      </c>
      <c r="AN756" t="s">
        <v>101</v>
      </c>
      <c r="AV756" s="2"/>
      <c r="BC756" s="2"/>
      <c r="BK756" s="5"/>
    </row>
    <row r="757" spans="1:63" x14ac:dyDescent="0.25">
      <c r="A757" t="s">
        <v>14689</v>
      </c>
      <c r="B757" t="s">
        <v>189</v>
      </c>
      <c r="C757" t="s">
        <v>14690</v>
      </c>
      <c r="E757" t="s">
        <v>14691</v>
      </c>
      <c r="F757">
        <v>1591052695546</v>
      </c>
      <c r="G757">
        <v>1342967807</v>
      </c>
      <c r="H757" t="s">
        <v>85</v>
      </c>
      <c r="J757" t="s">
        <v>104</v>
      </c>
      <c r="K757" s="1">
        <v>44504</v>
      </c>
      <c r="L757" t="s">
        <v>86</v>
      </c>
      <c r="M757" s="2">
        <v>44504.542083333334</v>
      </c>
      <c r="N757" t="s">
        <v>74</v>
      </c>
      <c r="O757" t="s">
        <v>277</v>
      </c>
      <c r="R757" t="s">
        <v>207</v>
      </c>
      <c r="S757" t="s">
        <v>370</v>
      </c>
      <c r="U757" t="s">
        <v>77</v>
      </c>
      <c r="V757" t="s">
        <v>14692</v>
      </c>
      <c r="W757">
        <v>1</v>
      </c>
      <c r="AA757" t="s">
        <v>14693</v>
      </c>
      <c r="AC757" t="s">
        <v>14694</v>
      </c>
      <c r="AF757" t="s">
        <v>14695</v>
      </c>
      <c r="AG757" s="4" t="s">
        <v>14696</v>
      </c>
      <c r="AH757" t="s">
        <v>78</v>
      </c>
      <c r="AK757" t="s">
        <v>14697</v>
      </c>
      <c r="AN757" t="s">
        <v>101</v>
      </c>
      <c r="AU757" s="2"/>
      <c r="BC757" s="2"/>
      <c r="BK757" s="5"/>
    </row>
    <row r="758" spans="1:63" x14ac:dyDescent="0.25">
      <c r="A758" t="s">
        <v>14700</v>
      </c>
      <c r="B758" t="s">
        <v>189</v>
      </c>
      <c r="C758" t="s">
        <v>14701</v>
      </c>
      <c r="E758" t="s">
        <v>14702</v>
      </c>
      <c r="F758">
        <v>1591047029960</v>
      </c>
      <c r="G758">
        <v>1278719201</v>
      </c>
      <c r="H758" t="s">
        <v>85</v>
      </c>
      <c r="J758" t="s">
        <v>104</v>
      </c>
      <c r="K758" s="1">
        <v>44504</v>
      </c>
      <c r="L758" t="s">
        <v>73</v>
      </c>
      <c r="M758" s="2">
        <v>44504.368171296293</v>
      </c>
      <c r="N758" t="s">
        <v>74</v>
      </c>
      <c r="O758" t="s">
        <v>190</v>
      </c>
      <c r="R758" t="s">
        <v>207</v>
      </c>
      <c r="S758" t="s">
        <v>106</v>
      </c>
      <c r="U758" t="s">
        <v>77</v>
      </c>
      <c r="V758" t="s">
        <v>14703</v>
      </c>
      <c r="W758">
        <v>13223</v>
      </c>
      <c r="AA758" t="s">
        <v>14704</v>
      </c>
      <c r="AC758" t="s">
        <v>14705</v>
      </c>
      <c r="AF758" t="s">
        <v>14706</v>
      </c>
      <c r="AG758" s="4" t="s">
        <v>14707</v>
      </c>
      <c r="AH758" t="s">
        <v>78</v>
      </c>
      <c r="AK758" t="s">
        <v>14708</v>
      </c>
      <c r="AN758" t="s">
        <v>101</v>
      </c>
      <c r="AV758" s="2"/>
      <c r="BC758" s="2"/>
      <c r="BK758" s="5"/>
    </row>
    <row r="759" spans="1:63" x14ac:dyDescent="0.25">
      <c r="A759" t="s">
        <v>14711</v>
      </c>
      <c r="B759" t="s">
        <v>189</v>
      </c>
      <c r="C759" t="s">
        <v>14712</v>
      </c>
      <c r="E759" t="s">
        <v>14713</v>
      </c>
      <c r="F759">
        <v>1580000619975</v>
      </c>
      <c r="G759">
        <v>7519411705</v>
      </c>
      <c r="H759" t="s">
        <v>85</v>
      </c>
      <c r="J759" t="s">
        <v>104</v>
      </c>
      <c r="K759" s="1">
        <v>44504</v>
      </c>
      <c r="L759" t="s">
        <v>86</v>
      </c>
      <c r="M759" s="2">
        <v>44504.541759259257</v>
      </c>
      <c r="N759" t="s">
        <v>74</v>
      </c>
      <c r="O759" t="s">
        <v>218</v>
      </c>
      <c r="R759" t="s">
        <v>207</v>
      </c>
      <c r="S759" t="s">
        <v>14714</v>
      </c>
      <c r="U759" t="s">
        <v>77</v>
      </c>
      <c r="V759" t="s">
        <v>14715</v>
      </c>
      <c r="W759">
        <v>60288</v>
      </c>
      <c r="AA759" s="3">
        <v>604315604315</v>
      </c>
      <c r="AC759">
        <v>19867</v>
      </c>
      <c r="AF759" t="s">
        <v>14716</v>
      </c>
      <c r="AG759" s="4" t="s">
        <v>14717</v>
      </c>
      <c r="AH759" t="s">
        <v>78</v>
      </c>
      <c r="AK759" t="s">
        <v>14718</v>
      </c>
      <c r="AN759" t="s">
        <v>121</v>
      </c>
      <c r="BC759" s="2"/>
      <c r="BK759" s="5"/>
    </row>
    <row r="760" spans="1:63" x14ac:dyDescent="0.25">
      <c r="A760" t="s">
        <v>14758</v>
      </c>
      <c r="B760" t="s">
        <v>189</v>
      </c>
      <c r="C760" t="s">
        <v>14759</v>
      </c>
      <c r="E760" t="s">
        <v>14760</v>
      </c>
      <c r="F760">
        <v>1591014778814</v>
      </c>
      <c r="G760">
        <v>1273285101</v>
      </c>
      <c r="H760" t="s">
        <v>85</v>
      </c>
      <c r="J760" t="s">
        <v>104</v>
      </c>
      <c r="K760" s="1">
        <v>44504</v>
      </c>
      <c r="L760" t="s">
        <v>86</v>
      </c>
      <c r="M760" s="2">
        <v>44504.5156712963</v>
      </c>
      <c r="N760" t="s">
        <v>74</v>
      </c>
      <c r="O760" t="s">
        <v>232</v>
      </c>
      <c r="R760" t="s">
        <v>207</v>
      </c>
      <c r="S760" t="s">
        <v>241</v>
      </c>
      <c r="U760" t="s">
        <v>77</v>
      </c>
      <c r="V760" s="4" t="s">
        <v>14761</v>
      </c>
      <c r="W760" t="s">
        <v>831</v>
      </c>
      <c r="AA760" t="s">
        <v>14762</v>
      </c>
      <c r="AF760" t="s">
        <v>14763</v>
      </c>
      <c r="AG760" s="4" t="s">
        <v>14764</v>
      </c>
      <c r="AH760" t="s">
        <v>78</v>
      </c>
      <c r="AK760" t="s">
        <v>14765</v>
      </c>
      <c r="AN760" t="s">
        <v>101</v>
      </c>
      <c r="AU760" s="2"/>
      <c r="BC760" s="2"/>
      <c r="BK760" s="5"/>
    </row>
    <row r="761" spans="1:63" x14ac:dyDescent="0.25">
      <c r="A761" t="s">
        <v>14786</v>
      </c>
      <c r="B761" t="s">
        <v>189</v>
      </c>
      <c r="C761" t="s">
        <v>14787</v>
      </c>
      <c r="E761" t="s">
        <v>14788</v>
      </c>
      <c r="F761">
        <v>1591054775520</v>
      </c>
      <c r="G761">
        <v>9357097203</v>
      </c>
      <c r="H761" t="s">
        <v>85</v>
      </c>
      <c r="J761" t="s">
        <v>104</v>
      </c>
      <c r="K761" s="1">
        <v>44504</v>
      </c>
      <c r="L761" t="s">
        <v>73</v>
      </c>
      <c r="M761" s="2">
        <v>44504.445856481485</v>
      </c>
      <c r="N761" t="s">
        <v>87</v>
      </c>
      <c r="O761" t="s">
        <v>251</v>
      </c>
      <c r="P761" t="s">
        <v>167</v>
      </c>
      <c r="Q761" t="s">
        <v>14789</v>
      </c>
      <c r="R761" t="s">
        <v>14790</v>
      </c>
      <c r="V761" s="4" t="s">
        <v>14791</v>
      </c>
      <c r="W761" t="s">
        <v>14792</v>
      </c>
      <c r="AA761" t="s">
        <v>14793</v>
      </c>
      <c r="AC761" t="s">
        <v>14794</v>
      </c>
      <c r="AU761" s="2"/>
      <c r="BC761" s="2"/>
    </row>
    <row r="762" spans="1:63" x14ac:dyDescent="0.25">
      <c r="A762" t="s">
        <v>14801</v>
      </c>
      <c r="B762" t="s">
        <v>189</v>
      </c>
      <c r="C762" t="s">
        <v>14802</v>
      </c>
      <c r="E762" t="s">
        <v>14803</v>
      </c>
      <c r="F762">
        <v>1580000004605</v>
      </c>
      <c r="G762">
        <v>7414102603</v>
      </c>
      <c r="H762" t="s">
        <v>85</v>
      </c>
      <c r="J762" t="s">
        <v>104</v>
      </c>
      <c r="K762" s="1">
        <v>44504</v>
      </c>
      <c r="L762" t="s">
        <v>86</v>
      </c>
      <c r="M762" s="2">
        <v>44504.554560185185</v>
      </c>
      <c r="N762" t="s">
        <v>74</v>
      </c>
      <c r="O762" t="s">
        <v>164</v>
      </c>
      <c r="R762" t="s">
        <v>207</v>
      </c>
      <c r="S762" t="s">
        <v>14804</v>
      </c>
      <c r="U762" t="s">
        <v>77</v>
      </c>
      <c r="V762" t="s">
        <v>14805</v>
      </c>
      <c r="W762">
        <v>63995</v>
      </c>
      <c r="AA762" s="3">
        <v>674439674439</v>
      </c>
      <c r="AC762">
        <v>51092</v>
      </c>
      <c r="AF762" t="s">
        <v>14806</v>
      </c>
      <c r="AG762" s="4" t="s">
        <v>14807</v>
      </c>
      <c r="AH762" t="s">
        <v>78</v>
      </c>
      <c r="AK762" t="s">
        <v>14808</v>
      </c>
      <c r="AN762" t="s">
        <v>101</v>
      </c>
      <c r="BC762" s="2"/>
    </row>
    <row r="763" spans="1:63" x14ac:dyDescent="0.25">
      <c r="A763" t="s">
        <v>14851</v>
      </c>
      <c r="B763" t="s">
        <v>108</v>
      </c>
      <c r="C763" t="s">
        <v>14852</v>
      </c>
      <c r="E763" t="s">
        <v>14853</v>
      </c>
      <c r="F763">
        <v>2000008260246</v>
      </c>
      <c r="G763">
        <v>4000590002</v>
      </c>
      <c r="H763" t="s">
        <v>85</v>
      </c>
      <c r="J763" t="s">
        <v>104</v>
      </c>
      <c r="K763" s="1">
        <v>44504</v>
      </c>
      <c r="L763" t="s">
        <v>73</v>
      </c>
      <c r="M763" s="2">
        <v>44504.354733796295</v>
      </c>
      <c r="N763" t="s">
        <v>74</v>
      </c>
      <c r="O763" t="s">
        <v>116</v>
      </c>
      <c r="R763" t="s">
        <v>14854</v>
      </c>
      <c r="S763" t="s">
        <v>14855</v>
      </c>
      <c r="U763" t="s">
        <v>79</v>
      </c>
      <c r="V763" t="s">
        <v>14856</v>
      </c>
      <c r="W763">
        <v>22607</v>
      </c>
      <c r="AA763" t="s">
        <v>14857</v>
      </c>
      <c r="AC763">
        <v>35516</v>
      </c>
      <c r="AF763" t="s">
        <v>14858</v>
      </c>
      <c r="AG763" t="s">
        <v>14859</v>
      </c>
      <c r="AH763" t="s">
        <v>78</v>
      </c>
      <c r="AK763" t="s">
        <v>14860</v>
      </c>
      <c r="AN763" t="s">
        <v>101</v>
      </c>
      <c r="AU763" s="2"/>
      <c r="BC763" s="2"/>
      <c r="BK763" s="5"/>
    </row>
    <row r="764" spans="1:63" x14ac:dyDescent="0.25">
      <c r="A764" t="s">
        <v>14863</v>
      </c>
      <c r="B764" t="s">
        <v>189</v>
      </c>
      <c r="C764" t="s">
        <v>14864</v>
      </c>
      <c r="E764" t="s">
        <v>14865</v>
      </c>
      <c r="F764">
        <v>1591021443339</v>
      </c>
      <c r="G764">
        <v>1288646105</v>
      </c>
      <c r="H764" t="s">
        <v>85</v>
      </c>
      <c r="J764" t="s">
        <v>104</v>
      </c>
      <c r="K764" s="1">
        <v>44504</v>
      </c>
      <c r="L764" t="s">
        <v>86</v>
      </c>
      <c r="M764" s="2">
        <v>44504.498287037037</v>
      </c>
      <c r="N764" t="s">
        <v>74</v>
      </c>
      <c r="O764" t="s">
        <v>162</v>
      </c>
      <c r="R764" t="s">
        <v>14866</v>
      </c>
      <c r="S764" t="s">
        <v>14867</v>
      </c>
      <c r="U764" t="s">
        <v>77</v>
      </c>
      <c r="V764" t="s">
        <v>14868</v>
      </c>
      <c r="W764">
        <v>29539</v>
      </c>
      <c r="AA764" t="s">
        <v>14869</v>
      </c>
      <c r="AC764" t="s">
        <v>14870</v>
      </c>
      <c r="AF764" t="s">
        <v>14871</v>
      </c>
      <c r="AG764" t="s">
        <v>14872</v>
      </c>
      <c r="AH764" t="s">
        <v>78</v>
      </c>
      <c r="AK764" t="s">
        <v>14873</v>
      </c>
      <c r="AN764" t="s">
        <v>101</v>
      </c>
      <c r="AU764" s="2"/>
      <c r="BC764" s="2"/>
      <c r="BK764" s="5"/>
    </row>
    <row r="765" spans="1:63" x14ac:dyDescent="0.25">
      <c r="A765" t="s">
        <v>15122</v>
      </c>
      <c r="B765" t="s">
        <v>189</v>
      </c>
      <c r="C765" t="s">
        <v>15123</v>
      </c>
      <c r="E765" t="s">
        <v>15124</v>
      </c>
      <c r="F765">
        <v>1591055205577</v>
      </c>
      <c r="G765">
        <v>1277274610</v>
      </c>
      <c r="H765" t="s">
        <v>85</v>
      </c>
      <c r="J765" t="s">
        <v>104</v>
      </c>
      <c r="K765" s="1">
        <v>44504</v>
      </c>
      <c r="L765" t="s">
        <v>73</v>
      </c>
      <c r="M765" s="2">
        <v>44504.473611111112</v>
      </c>
      <c r="N765" t="s">
        <v>74</v>
      </c>
      <c r="O765" t="s">
        <v>220</v>
      </c>
      <c r="R765" t="s">
        <v>207</v>
      </c>
      <c r="S765" t="s">
        <v>15125</v>
      </c>
      <c r="U765" t="s">
        <v>77</v>
      </c>
      <c r="V765" t="s">
        <v>15126</v>
      </c>
      <c r="W765">
        <v>51646</v>
      </c>
      <c r="AA765" t="s">
        <v>15127</v>
      </c>
      <c r="AC765" t="s">
        <v>15128</v>
      </c>
      <c r="AF765" t="s">
        <v>15129</v>
      </c>
      <c r="AG765" s="4" t="s">
        <v>15130</v>
      </c>
      <c r="AH765" t="s">
        <v>78</v>
      </c>
      <c r="AK765" t="s">
        <v>15131</v>
      </c>
      <c r="AN765" t="s">
        <v>101</v>
      </c>
      <c r="AV765" s="2"/>
      <c r="BC765" s="2"/>
    </row>
    <row r="766" spans="1:63" x14ac:dyDescent="0.25">
      <c r="A766" t="s">
        <v>15165</v>
      </c>
      <c r="B766" t="s">
        <v>159</v>
      </c>
      <c r="C766" t="s">
        <v>15166</v>
      </c>
      <c r="E766" t="s">
        <v>15167</v>
      </c>
      <c r="F766">
        <v>2000006013250</v>
      </c>
      <c r="G766">
        <v>4268366302</v>
      </c>
      <c r="H766" t="s">
        <v>85</v>
      </c>
      <c r="J766" t="s">
        <v>104</v>
      </c>
      <c r="K766" s="1">
        <v>44504</v>
      </c>
      <c r="L766" t="s">
        <v>86</v>
      </c>
      <c r="M766" s="2">
        <v>44504.594548611109</v>
      </c>
      <c r="N766" t="s">
        <v>74</v>
      </c>
      <c r="O766" t="s">
        <v>137</v>
      </c>
      <c r="R766" t="s">
        <v>15168</v>
      </c>
      <c r="S766" t="s">
        <v>186</v>
      </c>
      <c r="U766" t="s">
        <v>79</v>
      </c>
      <c r="V766" t="s">
        <v>15169</v>
      </c>
      <c r="W766">
        <v>50802</v>
      </c>
      <c r="AA766" t="s">
        <v>15170</v>
      </c>
      <c r="AC766">
        <v>18803</v>
      </c>
      <c r="AF766" t="s">
        <v>15171</v>
      </c>
      <c r="AG766" t="s">
        <v>15172</v>
      </c>
      <c r="AH766" t="s">
        <v>78</v>
      </c>
      <c r="AK766" t="s">
        <v>15173</v>
      </c>
      <c r="AN766" t="s">
        <v>121</v>
      </c>
      <c r="AU766" s="2"/>
      <c r="BC766" s="2"/>
      <c r="BK766" s="5"/>
    </row>
    <row r="767" spans="1:63" x14ac:dyDescent="0.25">
      <c r="A767" t="s">
        <v>15506</v>
      </c>
      <c r="B767" t="s">
        <v>108</v>
      </c>
      <c r="C767" t="s">
        <v>15507</v>
      </c>
      <c r="E767" t="s">
        <v>15508</v>
      </c>
      <c r="F767">
        <v>2000008615657</v>
      </c>
      <c r="G767">
        <v>8914437409</v>
      </c>
      <c r="H767" t="s">
        <v>85</v>
      </c>
      <c r="K767" s="1">
        <v>44504</v>
      </c>
      <c r="L767" t="s">
        <v>73</v>
      </c>
      <c r="M767" s="2">
        <v>44504.322094907409</v>
      </c>
      <c r="N767" t="s">
        <v>87</v>
      </c>
      <c r="O767" t="s">
        <v>116</v>
      </c>
      <c r="P767" t="s">
        <v>132</v>
      </c>
      <c r="Q767" t="s">
        <v>15509</v>
      </c>
      <c r="R767" t="s">
        <v>15510</v>
      </c>
      <c r="V767" t="s">
        <v>15511</v>
      </c>
      <c r="AA767" t="s">
        <v>15512</v>
      </c>
      <c r="AU767" s="2"/>
      <c r="BC767" s="2"/>
      <c r="BK767" s="5"/>
    </row>
    <row r="768" spans="1:63" x14ac:dyDescent="0.25">
      <c r="A768" t="s">
        <v>15784</v>
      </c>
      <c r="B768" t="s">
        <v>84</v>
      </c>
      <c r="C768" t="s">
        <v>15785</v>
      </c>
      <c r="E768" t="s">
        <v>15786</v>
      </c>
      <c r="F768">
        <v>2000008775857</v>
      </c>
      <c r="G768">
        <v>4004964206</v>
      </c>
      <c r="H768" t="s">
        <v>130</v>
      </c>
      <c r="K768" s="1">
        <v>44504</v>
      </c>
      <c r="L768" t="s">
        <v>86</v>
      </c>
      <c r="N768" t="s">
        <v>95</v>
      </c>
      <c r="O768" t="s">
        <v>116</v>
      </c>
      <c r="R768" t="s">
        <v>15787</v>
      </c>
      <c r="V768" t="s">
        <v>15788</v>
      </c>
      <c r="AA768" t="s">
        <v>15789</v>
      </c>
      <c r="BC768" s="2"/>
    </row>
    <row r="769" spans="1:63" x14ac:dyDescent="0.25">
      <c r="A769" t="s">
        <v>17158</v>
      </c>
      <c r="B769" t="s">
        <v>108</v>
      </c>
      <c r="C769" t="s">
        <v>13871</v>
      </c>
      <c r="E769" t="s">
        <v>13872</v>
      </c>
      <c r="F769">
        <v>1591059562355</v>
      </c>
      <c r="G769">
        <v>1351320207</v>
      </c>
      <c r="H769" t="s">
        <v>85</v>
      </c>
      <c r="K769" s="1">
        <v>44504</v>
      </c>
      <c r="L769" t="s">
        <v>73</v>
      </c>
      <c r="N769" t="s">
        <v>74</v>
      </c>
      <c r="O769" t="s">
        <v>229</v>
      </c>
      <c r="R769" t="s">
        <v>17159</v>
      </c>
      <c r="V769" t="s">
        <v>17160</v>
      </c>
      <c r="AA769" t="s">
        <v>13876</v>
      </c>
      <c r="AF769" t="s">
        <v>17161</v>
      </c>
      <c r="AG769" s="4" t="s">
        <v>17162</v>
      </c>
      <c r="AH769" t="s">
        <v>78</v>
      </c>
      <c r="AJ769" t="s">
        <v>17163</v>
      </c>
      <c r="AK769" t="s">
        <v>17164</v>
      </c>
      <c r="AU769" s="2"/>
      <c r="BC769" s="2"/>
    </row>
    <row r="770" spans="1:63" x14ac:dyDescent="0.25">
      <c r="A770" t="s">
        <v>18190</v>
      </c>
      <c r="B770" t="s">
        <v>84</v>
      </c>
      <c r="C770" t="s">
        <v>9972</v>
      </c>
      <c r="E770" t="s">
        <v>9973</v>
      </c>
      <c r="F770">
        <v>1900033419910</v>
      </c>
      <c r="G770">
        <v>603191002</v>
      </c>
      <c r="H770" t="s">
        <v>130</v>
      </c>
      <c r="J770" t="s">
        <v>99</v>
      </c>
      <c r="K770" s="1">
        <v>44504</v>
      </c>
      <c r="L770" t="s">
        <v>73</v>
      </c>
      <c r="M770" s="2">
        <v>44504.349687499998</v>
      </c>
      <c r="N770" t="s">
        <v>74</v>
      </c>
      <c r="O770" t="s">
        <v>111</v>
      </c>
      <c r="R770" t="s">
        <v>18191</v>
      </c>
      <c r="S770" t="s">
        <v>18192</v>
      </c>
      <c r="U770" t="s">
        <v>77</v>
      </c>
      <c r="V770" t="s">
        <v>9976</v>
      </c>
      <c r="AA770" t="s">
        <v>18193</v>
      </c>
      <c r="AD770" t="s">
        <v>101</v>
      </c>
      <c r="AF770" t="s">
        <v>18194</v>
      </c>
      <c r="AK770" t="s">
        <v>18195</v>
      </c>
      <c r="AO770" t="s">
        <v>78</v>
      </c>
      <c r="AU770" s="2"/>
      <c r="BC770" s="2"/>
    </row>
    <row r="771" spans="1:63" x14ac:dyDescent="0.25">
      <c r="A771" t="s">
        <v>18198</v>
      </c>
      <c r="B771" t="s">
        <v>189</v>
      </c>
      <c r="C771" t="s">
        <v>526</v>
      </c>
      <c r="E771" t="s">
        <v>527</v>
      </c>
      <c r="F771">
        <v>1591031656922</v>
      </c>
      <c r="G771">
        <v>1343154007</v>
      </c>
      <c r="H771" t="s">
        <v>130</v>
      </c>
      <c r="K771" s="1">
        <v>44504</v>
      </c>
      <c r="L771" t="s">
        <v>73</v>
      </c>
      <c r="M771" s="2">
        <v>44504.353368055556</v>
      </c>
      <c r="N771" t="s">
        <v>74</v>
      </c>
      <c r="O771" t="s">
        <v>191</v>
      </c>
      <c r="R771" t="s">
        <v>18199</v>
      </c>
      <c r="S771" t="s">
        <v>18200</v>
      </c>
      <c r="U771" t="s">
        <v>77</v>
      </c>
      <c r="V771" t="s">
        <v>528</v>
      </c>
      <c r="AA771">
        <v>2324130</v>
      </c>
      <c r="AU771" s="2"/>
      <c r="BC771" s="2"/>
    </row>
    <row r="772" spans="1:63" x14ac:dyDescent="0.25">
      <c r="A772" t="s">
        <v>18208</v>
      </c>
      <c r="B772" t="s">
        <v>189</v>
      </c>
      <c r="C772" t="s">
        <v>14257</v>
      </c>
      <c r="E772" t="s">
        <v>14258</v>
      </c>
      <c r="F772">
        <v>1591014283789</v>
      </c>
      <c r="G772">
        <v>5028473800</v>
      </c>
      <c r="H772" t="s">
        <v>135</v>
      </c>
      <c r="J772" t="s">
        <v>99</v>
      </c>
      <c r="K772" s="1">
        <v>44504</v>
      </c>
      <c r="L772" t="s">
        <v>73</v>
      </c>
      <c r="M772" s="2">
        <v>44504.354189814818</v>
      </c>
      <c r="N772" t="s">
        <v>74</v>
      </c>
      <c r="O772" t="s">
        <v>229</v>
      </c>
      <c r="R772" t="s">
        <v>18209</v>
      </c>
      <c r="S772" t="s">
        <v>139</v>
      </c>
      <c r="U772" t="s">
        <v>77</v>
      </c>
      <c r="AA772" s="3">
        <v>50555095055509</v>
      </c>
      <c r="AC772">
        <v>2165</v>
      </c>
      <c r="AF772" t="s">
        <v>1269</v>
      </c>
      <c r="AK772" t="s">
        <v>18210</v>
      </c>
      <c r="AU772" s="2"/>
      <c r="BC772" s="2"/>
    </row>
    <row r="773" spans="1:63" x14ac:dyDescent="0.25">
      <c r="A773" t="s">
        <v>18230</v>
      </c>
      <c r="B773" t="s">
        <v>189</v>
      </c>
      <c r="C773" t="s">
        <v>13464</v>
      </c>
      <c r="E773" t="s">
        <v>13465</v>
      </c>
      <c r="F773">
        <v>1591041302340</v>
      </c>
      <c r="G773">
        <v>1254106909</v>
      </c>
      <c r="H773" t="s">
        <v>135</v>
      </c>
      <c r="K773" s="1">
        <v>44504</v>
      </c>
      <c r="L773" t="s">
        <v>73</v>
      </c>
      <c r="N773" t="s">
        <v>95</v>
      </c>
      <c r="O773" t="s">
        <v>240</v>
      </c>
      <c r="R773" t="s">
        <v>207</v>
      </c>
      <c r="AA773">
        <v>852833</v>
      </c>
      <c r="AV773" s="2"/>
      <c r="BC773" s="2"/>
      <c r="BK773" s="5"/>
    </row>
    <row r="774" spans="1:63" x14ac:dyDescent="0.25">
      <c r="A774" t="s">
        <v>18298</v>
      </c>
      <c r="B774" t="s">
        <v>438</v>
      </c>
      <c r="C774" t="s">
        <v>18299</v>
      </c>
      <c r="E774" t="s">
        <v>18300</v>
      </c>
      <c r="G774">
        <v>3102921008</v>
      </c>
      <c r="H774" t="s">
        <v>439</v>
      </c>
      <c r="K774" s="1">
        <v>44504</v>
      </c>
      <c r="L774" t="s">
        <v>188</v>
      </c>
      <c r="M774" s="2">
        <v>44504.52752314815</v>
      </c>
      <c r="N774" t="s">
        <v>74</v>
      </c>
      <c r="O774" t="s">
        <v>118</v>
      </c>
      <c r="R774" t="s">
        <v>76</v>
      </c>
      <c r="AU774" s="2"/>
      <c r="BC774" s="2"/>
      <c r="BK774" s="5"/>
    </row>
    <row r="775" spans="1:63" x14ac:dyDescent="0.25">
      <c r="A775" t="s">
        <v>18357</v>
      </c>
      <c r="B775" t="s">
        <v>189</v>
      </c>
      <c r="C775" t="s">
        <v>652</v>
      </c>
      <c r="E775" t="s">
        <v>653</v>
      </c>
      <c r="F775">
        <v>1591057333369</v>
      </c>
      <c r="G775">
        <v>1353813409</v>
      </c>
      <c r="H775" t="s">
        <v>135</v>
      </c>
      <c r="K775" s="1">
        <v>44504</v>
      </c>
      <c r="L775" t="s">
        <v>73</v>
      </c>
      <c r="N775" t="s">
        <v>74</v>
      </c>
      <c r="O775" t="s">
        <v>232</v>
      </c>
      <c r="R775" t="s">
        <v>207</v>
      </c>
      <c r="V775" t="s">
        <v>654</v>
      </c>
      <c r="AA775" t="s">
        <v>1041</v>
      </c>
      <c r="AF775" t="s">
        <v>13452</v>
      </c>
      <c r="AK775" t="s">
        <v>18358</v>
      </c>
      <c r="BC775" s="2"/>
    </row>
    <row r="776" spans="1:63" x14ac:dyDescent="0.25">
      <c r="A776" t="s">
        <v>18376</v>
      </c>
      <c r="B776" t="s">
        <v>84</v>
      </c>
      <c r="C776" t="s">
        <v>18377</v>
      </c>
      <c r="E776" t="s">
        <v>13831</v>
      </c>
      <c r="F776">
        <v>2000007621599</v>
      </c>
      <c r="H776" t="s">
        <v>257</v>
      </c>
      <c r="K776" s="1">
        <v>44504</v>
      </c>
      <c r="L776" t="s">
        <v>73</v>
      </c>
      <c r="N776" t="s">
        <v>700</v>
      </c>
      <c r="O776" t="s">
        <v>145</v>
      </c>
      <c r="R776" t="s">
        <v>580</v>
      </c>
      <c r="V776" t="s">
        <v>13834</v>
      </c>
      <c r="AU776" s="2"/>
      <c r="BC776" s="2"/>
      <c r="BK776" s="5"/>
    </row>
    <row r="777" spans="1:63" x14ac:dyDescent="0.25">
      <c r="A777" t="s">
        <v>18379</v>
      </c>
      <c r="B777" t="s">
        <v>84</v>
      </c>
      <c r="C777" t="s">
        <v>9882</v>
      </c>
      <c r="E777" t="s">
        <v>9883</v>
      </c>
      <c r="F777">
        <v>1013022663481</v>
      </c>
      <c r="G777">
        <v>2984978808</v>
      </c>
      <c r="H777" t="s">
        <v>114</v>
      </c>
      <c r="K777" s="1">
        <v>44504</v>
      </c>
      <c r="L777" t="s">
        <v>73</v>
      </c>
      <c r="M777" s="2">
        <v>44504.57849537037</v>
      </c>
      <c r="N777" t="s">
        <v>74</v>
      </c>
      <c r="O777" t="s">
        <v>134</v>
      </c>
      <c r="R777" t="s">
        <v>18380</v>
      </c>
      <c r="S777" t="s">
        <v>259</v>
      </c>
      <c r="AA777" t="s">
        <v>9885</v>
      </c>
      <c r="AU777" s="2"/>
      <c r="BC777" s="2"/>
      <c r="BK777" s="5"/>
    </row>
    <row r="778" spans="1:63" x14ac:dyDescent="0.25">
      <c r="A778" t="s">
        <v>18381</v>
      </c>
      <c r="B778" t="s">
        <v>726</v>
      </c>
      <c r="C778" t="s">
        <v>2211</v>
      </c>
      <c r="E778" t="s">
        <v>2212</v>
      </c>
      <c r="F778">
        <v>1900047379009</v>
      </c>
      <c r="H778" t="s">
        <v>114</v>
      </c>
      <c r="K778" s="1">
        <v>44504</v>
      </c>
      <c r="L778" t="s">
        <v>73</v>
      </c>
      <c r="M778" s="2">
        <v>44504.423414351855</v>
      </c>
      <c r="N778" t="s">
        <v>74</v>
      </c>
      <c r="O778" t="s">
        <v>111</v>
      </c>
      <c r="S778" t="s">
        <v>18382</v>
      </c>
      <c r="V778" t="s">
        <v>2215</v>
      </c>
      <c r="AA778">
        <v>254</v>
      </c>
      <c r="AU778" s="2"/>
      <c r="BC778" s="2"/>
      <c r="BK778" s="5"/>
    </row>
    <row r="779" spans="1:63" x14ac:dyDescent="0.25">
      <c r="A779" t="s">
        <v>18454</v>
      </c>
      <c r="B779" t="s">
        <v>189</v>
      </c>
      <c r="C779" t="s">
        <v>396</v>
      </c>
      <c r="E779" t="s">
        <v>397</v>
      </c>
      <c r="F779">
        <v>1591048825390</v>
      </c>
      <c r="G779">
        <v>1281034206</v>
      </c>
      <c r="H779" t="s">
        <v>85</v>
      </c>
      <c r="K779" s="1">
        <v>44504</v>
      </c>
      <c r="L779" t="s">
        <v>73</v>
      </c>
      <c r="N779" t="s">
        <v>95</v>
      </c>
      <c r="O779" t="s">
        <v>162</v>
      </c>
      <c r="R779" t="s">
        <v>5023</v>
      </c>
      <c r="V779" t="s">
        <v>5024</v>
      </c>
      <c r="AA779">
        <v>6141536</v>
      </c>
      <c r="AU779" s="2"/>
      <c r="BC779" s="2"/>
      <c r="BK779" s="5"/>
    </row>
    <row r="780" spans="1:63" x14ac:dyDescent="0.25">
      <c r="A780" t="s">
        <v>18461</v>
      </c>
      <c r="B780" t="s">
        <v>189</v>
      </c>
      <c r="C780" t="s">
        <v>396</v>
      </c>
      <c r="E780" t="s">
        <v>397</v>
      </c>
      <c r="F780">
        <v>1591048825390</v>
      </c>
      <c r="G780">
        <v>1281034206</v>
      </c>
      <c r="H780" t="s">
        <v>149</v>
      </c>
      <c r="J780" t="s">
        <v>104</v>
      </c>
      <c r="K780" s="1">
        <v>44504</v>
      </c>
      <c r="L780" t="s">
        <v>73</v>
      </c>
      <c r="M780" s="2">
        <v>44504.443761574075</v>
      </c>
      <c r="N780" t="s">
        <v>74</v>
      </c>
      <c r="O780" t="s">
        <v>162</v>
      </c>
      <c r="R780" t="s">
        <v>18462</v>
      </c>
      <c r="S780" t="s">
        <v>163</v>
      </c>
      <c r="U780" t="s">
        <v>79</v>
      </c>
      <c r="V780" t="s">
        <v>5024</v>
      </c>
      <c r="AA780">
        <v>6141536</v>
      </c>
      <c r="AH780" t="s">
        <v>18463</v>
      </c>
      <c r="AN780" t="s">
        <v>101</v>
      </c>
      <c r="AO780" t="s">
        <v>101</v>
      </c>
      <c r="AV780" s="2"/>
      <c r="BC780" s="2"/>
    </row>
    <row r="781" spans="1:63" x14ac:dyDescent="0.25">
      <c r="A781" t="s">
        <v>18476</v>
      </c>
      <c r="B781" t="s">
        <v>84</v>
      </c>
      <c r="C781" t="s">
        <v>10221</v>
      </c>
      <c r="E781" t="s">
        <v>10222</v>
      </c>
      <c r="F781">
        <v>2000056543680</v>
      </c>
      <c r="H781" t="s">
        <v>98</v>
      </c>
      <c r="J781" t="s">
        <v>99</v>
      </c>
      <c r="K781" s="1">
        <v>44504</v>
      </c>
      <c r="L781" t="s">
        <v>188</v>
      </c>
      <c r="M781" s="2">
        <v>44504.54415509259</v>
      </c>
      <c r="N781" t="s">
        <v>74</v>
      </c>
      <c r="O781" t="s">
        <v>107</v>
      </c>
      <c r="R781" t="s">
        <v>10223</v>
      </c>
      <c r="S781" t="s">
        <v>213</v>
      </c>
      <c r="U781" t="s">
        <v>77</v>
      </c>
      <c r="V781" t="s">
        <v>18477</v>
      </c>
      <c r="W781" t="s">
        <v>101</v>
      </c>
      <c r="AG781" t="s">
        <v>18478</v>
      </c>
      <c r="AH781" t="s">
        <v>101</v>
      </c>
      <c r="AN781" t="s">
        <v>101</v>
      </c>
      <c r="AV781" s="2"/>
      <c r="BC781" s="2"/>
    </row>
    <row r="782" spans="1:63" x14ac:dyDescent="0.25">
      <c r="A782" t="s">
        <v>18480</v>
      </c>
      <c r="B782" t="s">
        <v>189</v>
      </c>
      <c r="C782" t="s">
        <v>9388</v>
      </c>
      <c r="E782" t="s">
        <v>9389</v>
      </c>
      <c r="F782">
        <v>1591016774139</v>
      </c>
      <c r="G782">
        <v>1344013308</v>
      </c>
      <c r="H782" t="s">
        <v>135</v>
      </c>
      <c r="J782" t="s">
        <v>99</v>
      </c>
      <c r="K782" s="1">
        <v>44504</v>
      </c>
      <c r="L782" t="s">
        <v>73</v>
      </c>
      <c r="M782" s="2">
        <v>44504.472928240742</v>
      </c>
      <c r="N782" t="s">
        <v>74</v>
      </c>
      <c r="O782" t="s">
        <v>250</v>
      </c>
      <c r="R782" t="s">
        <v>207</v>
      </c>
      <c r="S782" t="s">
        <v>106</v>
      </c>
      <c r="U782" t="s">
        <v>77</v>
      </c>
      <c r="AA782" t="s">
        <v>18481</v>
      </c>
      <c r="AC782" t="s">
        <v>18482</v>
      </c>
      <c r="AF782" t="s">
        <v>18483</v>
      </c>
      <c r="AK782" t="s">
        <v>18484</v>
      </c>
      <c r="AU782" s="2"/>
      <c r="BC782" s="2"/>
    </row>
    <row r="783" spans="1:63" x14ac:dyDescent="0.25">
      <c r="A783" t="s">
        <v>18485</v>
      </c>
      <c r="B783" t="s">
        <v>84</v>
      </c>
      <c r="C783" t="s">
        <v>15785</v>
      </c>
      <c r="E783" t="s">
        <v>15786</v>
      </c>
      <c r="F783">
        <v>2000008775857</v>
      </c>
      <c r="G783">
        <v>4004964206</v>
      </c>
      <c r="H783" t="s">
        <v>85</v>
      </c>
      <c r="J783" t="s">
        <v>104</v>
      </c>
      <c r="K783" s="1">
        <v>44504</v>
      </c>
      <c r="L783" t="s">
        <v>73</v>
      </c>
      <c r="M783" s="2">
        <v>44504.462384259263</v>
      </c>
      <c r="N783" t="s">
        <v>74</v>
      </c>
      <c r="O783" t="s">
        <v>116</v>
      </c>
      <c r="R783" t="s">
        <v>18486</v>
      </c>
      <c r="S783" t="s">
        <v>18487</v>
      </c>
      <c r="U783" t="s">
        <v>79</v>
      </c>
      <c r="V783" t="s">
        <v>18488</v>
      </c>
      <c r="W783">
        <v>15189</v>
      </c>
      <c r="AA783" t="s">
        <v>18489</v>
      </c>
      <c r="AC783">
        <v>13574</v>
      </c>
      <c r="AF783" t="s">
        <v>18490</v>
      </c>
      <c r="AG783" t="s">
        <v>18491</v>
      </c>
      <c r="AH783" t="s">
        <v>78</v>
      </c>
      <c r="AK783" t="s">
        <v>18492</v>
      </c>
      <c r="AN783" t="s">
        <v>101</v>
      </c>
      <c r="AU783" s="2"/>
      <c r="BC783" s="2"/>
      <c r="BK783" s="5"/>
    </row>
    <row r="784" spans="1:63" x14ac:dyDescent="0.25">
      <c r="A784" t="s">
        <v>18544</v>
      </c>
      <c r="B784" t="s">
        <v>438</v>
      </c>
      <c r="C784" t="s">
        <v>18545</v>
      </c>
      <c r="E784" t="s">
        <v>689</v>
      </c>
      <c r="G784">
        <v>3095430804</v>
      </c>
      <c r="H784" t="s">
        <v>439</v>
      </c>
      <c r="K784" s="1">
        <v>44504</v>
      </c>
      <c r="L784" t="s">
        <v>188</v>
      </c>
      <c r="M784" s="2">
        <v>44504.572094907409</v>
      </c>
      <c r="N784" t="s">
        <v>74</v>
      </c>
      <c r="O784" t="s">
        <v>118</v>
      </c>
      <c r="R784" t="s">
        <v>76</v>
      </c>
      <c r="AU784" s="2"/>
      <c r="BC784" s="2"/>
    </row>
    <row r="785" spans="1:55" x14ac:dyDescent="0.25">
      <c r="A785" t="s">
        <v>18561</v>
      </c>
      <c r="B785" t="s">
        <v>159</v>
      </c>
      <c r="C785" t="s">
        <v>8000</v>
      </c>
      <c r="E785" t="s">
        <v>8001</v>
      </c>
      <c r="F785">
        <v>2000055764895</v>
      </c>
      <c r="H785" t="s">
        <v>98</v>
      </c>
      <c r="J785" t="s">
        <v>99</v>
      </c>
      <c r="K785" s="1">
        <v>44504</v>
      </c>
      <c r="L785" t="s">
        <v>86</v>
      </c>
      <c r="M785" s="2">
        <v>44504.508206018516</v>
      </c>
      <c r="N785" t="s">
        <v>74</v>
      </c>
      <c r="O785" t="s">
        <v>117</v>
      </c>
      <c r="R785" t="s">
        <v>18562</v>
      </c>
      <c r="S785" t="s">
        <v>18563</v>
      </c>
      <c r="U785" t="s">
        <v>77</v>
      </c>
      <c r="V785" t="s">
        <v>18564</v>
      </c>
      <c r="W785">
        <v>11178</v>
      </c>
      <c r="AG785" t="s">
        <v>18565</v>
      </c>
      <c r="AH785" t="s">
        <v>78</v>
      </c>
      <c r="AN785" t="s">
        <v>101</v>
      </c>
      <c r="AU785" s="2"/>
      <c r="BC785" s="2"/>
    </row>
    <row r="786" spans="1:55" x14ac:dyDescent="0.25">
      <c r="A786" t="s">
        <v>18567</v>
      </c>
      <c r="B786" t="s">
        <v>189</v>
      </c>
      <c r="C786" t="s">
        <v>14483</v>
      </c>
      <c r="E786" t="s">
        <v>14484</v>
      </c>
      <c r="F786">
        <v>2700004482808</v>
      </c>
      <c r="G786">
        <v>7664378600</v>
      </c>
      <c r="H786" t="s">
        <v>135</v>
      </c>
      <c r="J786" t="s">
        <v>99</v>
      </c>
      <c r="K786" s="1">
        <v>44504</v>
      </c>
      <c r="L786" t="s">
        <v>73</v>
      </c>
      <c r="M786" s="2">
        <v>44504.488622685189</v>
      </c>
      <c r="N786" t="s">
        <v>74</v>
      </c>
      <c r="O786" t="s">
        <v>191</v>
      </c>
      <c r="R786" t="s">
        <v>18568</v>
      </c>
      <c r="S786" t="s">
        <v>18569</v>
      </c>
      <c r="U786" t="s">
        <v>77</v>
      </c>
      <c r="AA786" t="s">
        <v>18570</v>
      </c>
      <c r="AC786" t="s">
        <v>18571</v>
      </c>
      <c r="AF786" t="s">
        <v>18572</v>
      </c>
      <c r="AK786" t="s">
        <v>18573</v>
      </c>
      <c r="AV786" s="2"/>
      <c r="BC786" s="2"/>
    </row>
    <row r="787" spans="1:55" x14ac:dyDescent="0.25">
      <c r="A787" t="s">
        <v>18614</v>
      </c>
      <c r="B787" t="s">
        <v>84</v>
      </c>
      <c r="C787" t="s">
        <v>18615</v>
      </c>
      <c r="E787" t="s">
        <v>18616</v>
      </c>
      <c r="F787">
        <v>1900091045952</v>
      </c>
      <c r="H787" t="s">
        <v>244</v>
      </c>
      <c r="J787" t="s">
        <v>72</v>
      </c>
      <c r="K787" s="1">
        <v>44504</v>
      </c>
      <c r="L787" t="s">
        <v>188</v>
      </c>
      <c r="M787" s="2">
        <v>44504.510381944441</v>
      </c>
      <c r="N787" t="s">
        <v>74</v>
      </c>
      <c r="O787" t="s">
        <v>127</v>
      </c>
      <c r="R787" t="s">
        <v>18617</v>
      </c>
      <c r="S787" t="s">
        <v>18618</v>
      </c>
      <c r="U787" t="s">
        <v>77</v>
      </c>
      <c r="V787" s="4" t="s">
        <v>18619</v>
      </c>
      <c r="W787" t="s">
        <v>868</v>
      </c>
      <c r="Y787" t="s">
        <v>101</v>
      </c>
      <c r="AA787" t="s">
        <v>18620</v>
      </c>
      <c r="AG787" t="s">
        <v>18621</v>
      </c>
      <c r="AH787" t="s">
        <v>140</v>
      </c>
      <c r="BC787" s="2"/>
    </row>
    <row r="788" spans="1:55" x14ac:dyDescent="0.25">
      <c r="A788" t="s">
        <v>18623</v>
      </c>
      <c r="B788" t="s">
        <v>189</v>
      </c>
      <c r="C788" t="s">
        <v>13602</v>
      </c>
      <c r="E788" t="s">
        <v>13603</v>
      </c>
      <c r="F788">
        <v>1800020723414</v>
      </c>
      <c r="H788" t="s">
        <v>152</v>
      </c>
      <c r="J788" t="s">
        <v>99</v>
      </c>
      <c r="K788" s="1">
        <v>44504</v>
      </c>
      <c r="L788" t="s">
        <v>188</v>
      </c>
      <c r="M788" s="2">
        <v>44504.545127314814</v>
      </c>
      <c r="N788" t="s">
        <v>74</v>
      </c>
      <c r="O788" t="s">
        <v>192</v>
      </c>
      <c r="R788" t="s">
        <v>207</v>
      </c>
      <c r="S788" t="s">
        <v>18624</v>
      </c>
      <c r="U788" t="s">
        <v>77</v>
      </c>
      <c r="V788" t="s">
        <v>18625</v>
      </c>
      <c r="W788">
        <v>42753</v>
      </c>
      <c r="AV788" s="2"/>
      <c r="BC788" s="2"/>
    </row>
    <row r="789" spans="1:55" x14ac:dyDescent="0.25">
      <c r="A789" t="s">
        <v>18657</v>
      </c>
      <c r="B789" t="s">
        <v>84</v>
      </c>
      <c r="C789" t="s">
        <v>18658</v>
      </c>
      <c r="E789" t="s">
        <v>18659</v>
      </c>
      <c r="F789">
        <v>1012769942473</v>
      </c>
      <c r="G789">
        <v>2968517106</v>
      </c>
      <c r="H789" t="s">
        <v>2382</v>
      </c>
      <c r="K789" s="1">
        <v>44504</v>
      </c>
      <c r="L789" t="s">
        <v>188</v>
      </c>
      <c r="M789" s="2">
        <v>44504.524814814817</v>
      </c>
      <c r="N789" t="s">
        <v>74</v>
      </c>
      <c r="O789" t="s">
        <v>216</v>
      </c>
      <c r="R789" t="s">
        <v>18660</v>
      </c>
      <c r="S789" t="s">
        <v>18661</v>
      </c>
      <c r="U789" t="s">
        <v>77</v>
      </c>
      <c r="V789" t="s">
        <v>18662</v>
      </c>
      <c r="AA789">
        <v>199007</v>
      </c>
      <c r="AC789">
        <v>5796</v>
      </c>
      <c r="AV789" s="2"/>
      <c r="BC789" s="2"/>
    </row>
    <row r="790" spans="1:55" x14ac:dyDescent="0.25">
      <c r="A790" t="s">
        <v>18690</v>
      </c>
      <c r="B790" t="s">
        <v>553</v>
      </c>
      <c r="C790" t="s">
        <v>18691</v>
      </c>
      <c r="D790" t="s">
        <v>18692</v>
      </c>
      <c r="E790" t="s">
        <v>18693</v>
      </c>
      <c r="G790">
        <v>1281232502</v>
      </c>
      <c r="H790" t="s">
        <v>439</v>
      </c>
      <c r="K790" s="1">
        <v>44504</v>
      </c>
      <c r="L790" t="s">
        <v>188</v>
      </c>
      <c r="M790" s="2">
        <v>44504.614629629628</v>
      </c>
      <c r="N790" t="s">
        <v>74</v>
      </c>
      <c r="O790" t="s">
        <v>162</v>
      </c>
      <c r="R790" t="s">
        <v>76</v>
      </c>
      <c r="AV790" s="2"/>
      <c r="BC790" s="2"/>
    </row>
    <row r="791" spans="1:55" x14ac:dyDescent="0.25">
      <c r="A791" t="s">
        <v>18705</v>
      </c>
      <c r="B791" t="s">
        <v>147</v>
      </c>
      <c r="C791" t="s">
        <v>18706</v>
      </c>
      <c r="E791" t="s">
        <v>354</v>
      </c>
      <c r="G791">
        <v>1266403707</v>
      </c>
      <c r="H791" t="s">
        <v>439</v>
      </c>
      <c r="K791" s="1">
        <v>44504</v>
      </c>
      <c r="L791" t="s">
        <v>188</v>
      </c>
      <c r="M791" s="2">
        <v>44504.625740740739</v>
      </c>
      <c r="N791" t="s">
        <v>74</v>
      </c>
      <c r="O791" t="s">
        <v>220</v>
      </c>
      <c r="R791" t="s">
        <v>76</v>
      </c>
      <c r="AV791" s="2"/>
      <c r="BC791" s="2"/>
    </row>
    <row r="792" spans="1:55" x14ac:dyDescent="0.25">
      <c r="A792" t="s">
        <v>18732</v>
      </c>
      <c r="B792" t="s">
        <v>189</v>
      </c>
      <c r="C792" t="s">
        <v>488</v>
      </c>
      <c r="E792" t="s">
        <v>489</v>
      </c>
      <c r="F792">
        <v>1580001323556</v>
      </c>
      <c r="G792">
        <v>7573464003</v>
      </c>
      <c r="H792" t="s">
        <v>135</v>
      </c>
      <c r="J792" t="s">
        <v>99</v>
      </c>
      <c r="K792" s="1">
        <v>44504</v>
      </c>
      <c r="L792" t="s">
        <v>86</v>
      </c>
      <c r="M792" s="2">
        <v>44504.565752314818</v>
      </c>
      <c r="N792" t="s">
        <v>74</v>
      </c>
      <c r="O792" t="s">
        <v>229</v>
      </c>
      <c r="R792" t="s">
        <v>18733</v>
      </c>
      <c r="S792" t="s">
        <v>139</v>
      </c>
      <c r="U792" t="s">
        <v>77</v>
      </c>
      <c r="V792" t="s">
        <v>490</v>
      </c>
      <c r="AA792" t="s">
        <v>18734</v>
      </c>
      <c r="AC792" t="s">
        <v>18735</v>
      </c>
      <c r="AF792" t="s">
        <v>18736</v>
      </c>
      <c r="AK792" t="s">
        <v>18737</v>
      </c>
      <c r="AV792" s="2"/>
      <c r="BC792" s="2"/>
    </row>
    <row r="793" spans="1:55" x14ac:dyDescent="0.25">
      <c r="A793" t="s">
        <v>18799</v>
      </c>
      <c r="B793" t="s">
        <v>147</v>
      </c>
      <c r="C793" t="s">
        <v>18800</v>
      </c>
      <c r="D793" t="s">
        <v>18801</v>
      </c>
      <c r="E793" t="s">
        <v>18802</v>
      </c>
      <c r="F793">
        <v>1591052162549</v>
      </c>
      <c r="H793" t="s">
        <v>436</v>
      </c>
      <c r="J793" t="s">
        <v>72</v>
      </c>
      <c r="K793" s="1">
        <v>44504</v>
      </c>
      <c r="L793" t="s">
        <v>188</v>
      </c>
      <c r="M793" s="2">
        <v>44504.656574074077</v>
      </c>
      <c r="N793" t="s">
        <v>74</v>
      </c>
      <c r="O793" t="s">
        <v>218</v>
      </c>
      <c r="R793" t="s">
        <v>18803</v>
      </c>
      <c r="S793" t="s">
        <v>18804</v>
      </c>
      <c r="U793" t="s">
        <v>77</v>
      </c>
      <c r="V793" t="s">
        <v>18805</v>
      </c>
      <c r="W793">
        <v>8691</v>
      </c>
      <c r="Y793" t="s">
        <v>101</v>
      </c>
      <c r="AG793" t="s">
        <v>18806</v>
      </c>
      <c r="AH793" t="s">
        <v>78</v>
      </c>
      <c r="AU793" s="2"/>
      <c r="BC793" s="2"/>
    </row>
    <row r="794" spans="1:55" x14ac:dyDescent="0.25">
      <c r="A794" t="s">
        <v>18807</v>
      </c>
      <c r="B794" t="s">
        <v>189</v>
      </c>
      <c r="C794" t="s">
        <v>12655</v>
      </c>
      <c r="E794" t="s">
        <v>635</v>
      </c>
      <c r="F794">
        <v>1591051816661</v>
      </c>
      <c r="G794">
        <v>1264896702</v>
      </c>
      <c r="H794" t="s">
        <v>157</v>
      </c>
      <c r="J794" t="s">
        <v>99</v>
      </c>
      <c r="K794" s="1">
        <v>44504</v>
      </c>
      <c r="L794" t="s">
        <v>86</v>
      </c>
      <c r="M794" s="2">
        <v>44504.596643518518</v>
      </c>
      <c r="N794" t="s">
        <v>74</v>
      </c>
      <c r="O794" t="s">
        <v>251</v>
      </c>
      <c r="R794" t="s">
        <v>325</v>
      </c>
      <c r="S794" t="s">
        <v>332</v>
      </c>
      <c r="U794" t="s">
        <v>77</v>
      </c>
      <c r="V794" s="4" t="s">
        <v>18808</v>
      </c>
      <c r="AA794">
        <v>612548</v>
      </c>
      <c r="AH794" t="s">
        <v>314</v>
      </c>
      <c r="AN794" t="s">
        <v>101</v>
      </c>
      <c r="AV794" s="2"/>
      <c r="BC794" s="2"/>
    </row>
    <row r="795" spans="1:55" x14ac:dyDescent="0.25">
      <c r="A795" t="s">
        <v>18877</v>
      </c>
      <c r="B795" t="s">
        <v>147</v>
      </c>
      <c r="C795" t="s">
        <v>2718</v>
      </c>
      <c r="E795" t="s">
        <v>2719</v>
      </c>
      <c r="G795">
        <v>546602703</v>
      </c>
      <c r="H795" t="s">
        <v>114</v>
      </c>
      <c r="K795" s="1">
        <v>44504</v>
      </c>
      <c r="L795" t="s">
        <v>86</v>
      </c>
      <c r="M795" s="2">
        <v>44504.655671296299</v>
      </c>
      <c r="N795" t="s">
        <v>74</v>
      </c>
      <c r="O795" t="s">
        <v>127</v>
      </c>
      <c r="S795" t="s">
        <v>18878</v>
      </c>
      <c r="AA795" t="s">
        <v>2721</v>
      </c>
      <c r="AV795" s="2"/>
      <c r="BC795" s="2"/>
    </row>
    <row r="796" spans="1:55" x14ac:dyDescent="0.25">
      <c r="A796" t="s">
        <v>18888</v>
      </c>
      <c r="B796" t="s">
        <v>84</v>
      </c>
      <c r="C796" t="s">
        <v>12619</v>
      </c>
      <c r="E796" t="s">
        <v>12620</v>
      </c>
      <c r="F796">
        <v>1900002118393</v>
      </c>
      <c r="G796">
        <v>528510404</v>
      </c>
      <c r="H796" t="s">
        <v>114</v>
      </c>
      <c r="K796" s="1">
        <v>44504</v>
      </c>
      <c r="L796" t="s">
        <v>86</v>
      </c>
      <c r="M796" s="2">
        <v>44504.666689814818</v>
      </c>
      <c r="N796" t="s">
        <v>74</v>
      </c>
      <c r="O796" t="s">
        <v>117</v>
      </c>
      <c r="R796" t="s">
        <v>18889</v>
      </c>
      <c r="S796" t="s">
        <v>18890</v>
      </c>
      <c r="V796" t="s">
        <v>12622</v>
      </c>
      <c r="AA796" t="s">
        <v>12623</v>
      </c>
      <c r="AV796" s="2"/>
      <c r="BC796" s="2"/>
    </row>
    <row r="797" spans="1:55" x14ac:dyDescent="0.25">
      <c r="A797" t="s">
        <v>18967</v>
      </c>
      <c r="B797" t="s">
        <v>108</v>
      </c>
      <c r="C797" t="s">
        <v>5147</v>
      </c>
      <c r="E797" t="s">
        <v>5148</v>
      </c>
      <c r="F797">
        <v>1200022205037</v>
      </c>
      <c r="G797">
        <v>3298591903</v>
      </c>
      <c r="H797" t="s">
        <v>149</v>
      </c>
      <c r="J797" t="s">
        <v>104</v>
      </c>
      <c r="K797" s="1">
        <v>44504</v>
      </c>
      <c r="L797" t="s">
        <v>86</v>
      </c>
      <c r="M797" s="2">
        <v>44504.702372685184</v>
      </c>
      <c r="N797" t="s">
        <v>74</v>
      </c>
      <c r="O797" t="s">
        <v>134</v>
      </c>
      <c r="R797" t="s">
        <v>18968</v>
      </c>
      <c r="S797" t="s">
        <v>18969</v>
      </c>
      <c r="U797" t="s">
        <v>77</v>
      </c>
      <c r="V797" t="s">
        <v>5151</v>
      </c>
      <c r="AA797" t="s">
        <v>5152</v>
      </c>
      <c r="AH797" t="s">
        <v>78</v>
      </c>
      <c r="AN797" t="s">
        <v>101</v>
      </c>
      <c r="AO797" t="s">
        <v>101</v>
      </c>
      <c r="BC797" s="2"/>
    </row>
    <row r="798" spans="1:55" x14ac:dyDescent="0.25">
      <c r="A798" t="s">
        <v>1201</v>
      </c>
      <c r="B798" t="s">
        <v>90</v>
      </c>
      <c r="C798" t="s">
        <v>153</v>
      </c>
      <c r="E798" t="s">
        <v>154</v>
      </c>
      <c r="F798">
        <v>1013058850766</v>
      </c>
      <c r="H798" t="s">
        <v>91</v>
      </c>
      <c r="K798" s="1">
        <v>44505</v>
      </c>
      <c r="L798" t="s">
        <v>86</v>
      </c>
      <c r="M798" s="2">
        <v>44505.591307870367</v>
      </c>
      <c r="N798" t="s">
        <v>74</v>
      </c>
      <c r="O798" t="s">
        <v>1096</v>
      </c>
      <c r="R798" t="s">
        <v>1202</v>
      </c>
      <c r="V798" t="s">
        <v>1203</v>
      </c>
      <c r="AU798" s="2"/>
      <c r="BC798" s="2"/>
    </row>
    <row r="799" spans="1:55" x14ac:dyDescent="0.25">
      <c r="A799" t="s">
        <v>1205</v>
      </c>
      <c r="B799" t="s">
        <v>110</v>
      </c>
      <c r="C799" t="s">
        <v>1206</v>
      </c>
      <c r="E799" t="s">
        <v>1207</v>
      </c>
      <c r="F799">
        <v>2000053062001</v>
      </c>
      <c r="G799">
        <v>7479113300</v>
      </c>
      <c r="H799" t="s">
        <v>98</v>
      </c>
      <c r="J799" t="s">
        <v>99</v>
      </c>
      <c r="K799" s="1">
        <v>44505</v>
      </c>
      <c r="L799" t="s">
        <v>73</v>
      </c>
      <c r="M799" s="2">
        <v>44505.343148148146</v>
      </c>
      <c r="N799" t="s">
        <v>74</v>
      </c>
      <c r="O799" t="s">
        <v>107</v>
      </c>
      <c r="R799" t="s">
        <v>1208</v>
      </c>
      <c r="S799" t="s">
        <v>213</v>
      </c>
      <c r="U799" t="s">
        <v>77</v>
      </c>
      <c r="V799" t="s">
        <v>1209</v>
      </c>
      <c r="W799">
        <v>39477</v>
      </c>
      <c r="AG799" t="s">
        <v>1210</v>
      </c>
      <c r="AH799" t="s">
        <v>101</v>
      </c>
      <c r="AN799" t="s">
        <v>101</v>
      </c>
      <c r="AU799" s="2"/>
      <c r="BC799" s="2"/>
    </row>
    <row r="800" spans="1:55" x14ac:dyDescent="0.25">
      <c r="A800" t="s">
        <v>1228</v>
      </c>
      <c r="B800" t="s">
        <v>110</v>
      </c>
      <c r="C800" t="s">
        <v>1229</v>
      </c>
      <c r="E800" t="s">
        <v>1230</v>
      </c>
      <c r="F800">
        <v>2000009052536</v>
      </c>
      <c r="H800" t="s">
        <v>98</v>
      </c>
      <c r="J800" t="s">
        <v>99</v>
      </c>
      <c r="K800" s="1">
        <v>44505</v>
      </c>
      <c r="L800" t="s">
        <v>86</v>
      </c>
      <c r="M800" s="2">
        <v>44505.619513888887</v>
      </c>
      <c r="N800" t="s">
        <v>74</v>
      </c>
      <c r="O800" t="s">
        <v>107</v>
      </c>
      <c r="R800" t="s">
        <v>1231</v>
      </c>
      <c r="S800" t="s">
        <v>213</v>
      </c>
      <c r="U800" t="s">
        <v>77</v>
      </c>
      <c r="V800" t="s">
        <v>1232</v>
      </c>
      <c r="W800">
        <v>68117</v>
      </c>
      <c r="X800" t="s">
        <v>1233</v>
      </c>
      <c r="AG800" t="s">
        <v>1234</v>
      </c>
      <c r="AH800" t="s">
        <v>101</v>
      </c>
      <c r="AN800" t="s">
        <v>101</v>
      </c>
      <c r="AU800" s="2"/>
      <c r="BC800" s="2"/>
    </row>
    <row r="801" spans="1:63" x14ac:dyDescent="0.25">
      <c r="A801" t="s">
        <v>1412</v>
      </c>
      <c r="B801" t="s">
        <v>110</v>
      </c>
      <c r="C801" t="s">
        <v>1413</v>
      </c>
      <c r="E801" t="s">
        <v>1414</v>
      </c>
      <c r="F801">
        <v>2000011573741</v>
      </c>
      <c r="H801" t="s">
        <v>157</v>
      </c>
      <c r="K801" s="1">
        <v>44505</v>
      </c>
      <c r="L801" t="s">
        <v>86</v>
      </c>
      <c r="M801" s="2">
        <v>44505.648020833331</v>
      </c>
      <c r="N801" t="s">
        <v>95</v>
      </c>
      <c r="O801" t="s">
        <v>107</v>
      </c>
      <c r="R801" t="s">
        <v>1415</v>
      </c>
      <c r="V801" t="s">
        <v>1416</v>
      </c>
      <c r="AU801" s="2"/>
      <c r="BC801" s="2"/>
    </row>
    <row r="802" spans="1:63" x14ac:dyDescent="0.25">
      <c r="A802" t="s">
        <v>1723</v>
      </c>
      <c r="B802" t="s">
        <v>189</v>
      </c>
      <c r="C802" t="s">
        <v>1724</v>
      </c>
      <c r="E802" t="s">
        <v>1725</v>
      </c>
      <c r="F802">
        <v>1591015480220</v>
      </c>
      <c r="G802">
        <v>1348598305</v>
      </c>
      <c r="H802" t="s">
        <v>85</v>
      </c>
      <c r="K802" s="1">
        <v>44505</v>
      </c>
      <c r="L802" t="s">
        <v>86</v>
      </c>
      <c r="N802" t="s">
        <v>95</v>
      </c>
      <c r="O802" t="s">
        <v>164</v>
      </c>
      <c r="R802" t="s">
        <v>1726</v>
      </c>
      <c r="V802" t="s">
        <v>1727</v>
      </c>
      <c r="AA802" t="s">
        <v>1728</v>
      </c>
      <c r="AU802" s="2"/>
      <c r="BC802" s="2"/>
      <c r="BK802" s="5"/>
    </row>
    <row r="803" spans="1:63" x14ac:dyDescent="0.25">
      <c r="A803" t="s">
        <v>2141</v>
      </c>
      <c r="B803" t="s">
        <v>84</v>
      </c>
      <c r="C803" t="s">
        <v>2142</v>
      </c>
      <c r="E803" t="s">
        <v>2143</v>
      </c>
      <c r="F803">
        <v>1030074898818</v>
      </c>
      <c r="G803">
        <v>7633801404</v>
      </c>
      <c r="H803" t="s">
        <v>85</v>
      </c>
      <c r="J803" t="s">
        <v>104</v>
      </c>
      <c r="K803" s="1">
        <v>44505</v>
      </c>
      <c r="L803" t="s">
        <v>86</v>
      </c>
      <c r="M803" s="2">
        <v>44505.588738425926</v>
      </c>
      <c r="N803" t="s">
        <v>74</v>
      </c>
      <c r="O803" t="s">
        <v>100</v>
      </c>
      <c r="R803" t="s">
        <v>2144</v>
      </c>
      <c r="S803" t="s">
        <v>106</v>
      </c>
      <c r="U803" t="s">
        <v>77</v>
      </c>
      <c r="V803" t="s">
        <v>2145</v>
      </c>
      <c r="W803">
        <v>18010</v>
      </c>
      <c r="AA803" t="s">
        <v>2146</v>
      </c>
      <c r="AC803" t="s">
        <v>2147</v>
      </c>
      <c r="AF803" t="s">
        <v>2148</v>
      </c>
      <c r="AG803" t="s">
        <v>2149</v>
      </c>
      <c r="AH803" t="s">
        <v>78</v>
      </c>
      <c r="AK803" t="s">
        <v>2150</v>
      </c>
      <c r="AN803" t="s">
        <v>101</v>
      </c>
      <c r="AU803" s="2"/>
      <c r="BC803" s="2"/>
    </row>
    <row r="804" spans="1:63" x14ac:dyDescent="0.25">
      <c r="A804" t="s">
        <v>2217</v>
      </c>
      <c r="B804" t="s">
        <v>189</v>
      </c>
      <c r="C804" t="s">
        <v>2218</v>
      </c>
      <c r="E804" t="s">
        <v>2219</v>
      </c>
      <c r="F804">
        <v>1800020717234</v>
      </c>
      <c r="G804">
        <v>1123071807</v>
      </c>
      <c r="H804" t="s">
        <v>85</v>
      </c>
      <c r="J804" t="s">
        <v>104</v>
      </c>
      <c r="K804" s="1">
        <v>44505</v>
      </c>
      <c r="L804" t="s">
        <v>73</v>
      </c>
      <c r="M804" s="2">
        <v>44505.384942129633</v>
      </c>
      <c r="N804" t="s">
        <v>74</v>
      </c>
      <c r="O804" t="s">
        <v>324</v>
      </c>
      <c r="R804" t="s">
        <v>2220</v>
      </c>
      <c r="S804" t="s">
        <v>2221</v>
      </c>
      <c r="U804" t="s">
        <v>77</v>
      </c>
      <c r="V804" t="s">
        <v>2222</v>
      </c>
      <c r="W804" t="s">
        <v>2223</v>
      </c>
      <c r="AA804" t="s">
        <v>2224</v>
      </c>
      <c r="AC804" t="s">
        <v>2225</v>
      </c>
      <c r="AF804" t="s">
        <v>2226</v>
      </c>
      <c r="AG804" s="4" t="s">
        <v>2227</v>
      </c>
      <c r="AH804" t="s">
        <v>78</v>
      </c>
      <c r="AK804" t="s">
        <v>2228</v>
      </c>
      <c r="AN804" t="s">
        <v>101</v>
      </c>
      <c r="BC804" s="2"/>
    </row>
    <row r="805" spans="1:63" x14ac:dyDescent="0.25">
      <c r="A805" t="s">
        <v>2269</v>
      </c>
      <c r="B805" t="s">
        <v>189</v>
      </c>
      <c r="C805" t="s">
        <v>970</v>
      </c>
      <c r="E805" t="s">
        <v>971</v>
      </c>
      <c r="F805">
        <v>1800020613084</v>
      </c>
      <c r="G805">
        <v>1123623001</v>
      </c>
      <c r="H805" t="s">
        <v>85</v>
      </c>
      <c r="I805" t="s">
        <v>98</v>
      </c>
      <c r="J805" t="s">
        <v>99</v>
      </c>
      <c r="K805" s="1">
        <v>44505</v>
      </c>
      <c r="L805" t="s">
        <v>73</v>
      </c>
      <c r="M805" s="2">
        <v>44505.379849537036</v>
      </c>
      <c r="N805" t="s">
        <v>74</v>
      </c>
      <c r="O805" t="s">
        <v>192</v>
      </c>
      <c r="R805" t="s">
        <v>2270</v>
      </c>
      <c r="S805" t="s">
        <v>2271</v>
      </c>
      <c r="U805" t="s">
        <v>77</v>
      </c>
      <c r="V805" t="s">
        <v>2272</v>
      </c>
      <c r="W805">
        <v>45740</v>
      </c>
      <c r="AA805" t="s">
        <v>972</v>
      </c>
      <c r="AG805" s="4" t="s">
        <v>2273</v>
      </c>
      <c r="AH805" t="s">
        <v>78</v>
      </c>
      <c r="AN805" t="s">
        <v>121</v>
      </c>
      <c r="AU805" s="2"/>
      <c r="BC805" s="2"/>
    </row>
    <row r="806" spans="1:63" x14ac:dyDescent="0.25">
      <c r="A806" t="s">
        <v>2415</v>
      </c>
      <c r="B806" t="s">
        <v>84</v>
      </c>
      <c r="C806" t="s">
        <v>2416</v>
      </c>
      <c r="E806" t="s">
        <v>2417</v>
      </c>
      <c r="F806">
        <v>1100000841724</v>
      </c>
      <c r="G806">
        <v>2241417206</v>
      </c>
      <c r="H806" t="s">
        <v>85</v>
      </c>
      <c r="J806" t="s">
        <v>104</v>
      </c>
      <c r="K806" s="1">
        <v>44505</v>
      </c>
      <c r="L806" t="s">
        <v>73</v>
      </c>
      <c r="M806" s="2">
        <v>44505.348287037035</v>
      </c>
      <c r="N806" t="s">
        <v>74</v>
      </c>
      <c r="O806" t="s">
        <v>118</v>
      </c>
      <c r="R806" t="s">
        <v>2418</v>
      </c>
      <c r="S806" t="s">
        <v>120</v>
      </c>
      <c r="U806" t="s">
        <v>77</v>
      </c>
      <c r="V806" t="s">
        <v>2419</v>
      </c>
      <c r="W806">
        <v>24440</v>
      </c>
      <c r="X806">
        <v>35868</v>
      </c>
      <c r="AA806" t="s">
        <v>2420</v>
      </c>
      <c r="AC806">
        <v>30775</v>
      </c>
      <c r="AF806" t="s">
        <v>2421</v>
      </c>
      <c r="AG806" t="s">
        <v>2422</v>
      </c>
      <c r="AH806" t="s">
        <v>78</v>
      </c>
      <c r="AK806" t="s">
        <v>2423</v>
      </c>
      <c r="AN806" t="s">
        <v>101</v>
      </c>
      <c r="AU806" s="2"/>
      <c r="BC806" s="2"/>
    </row>
    <row r="807" spans="1:63" x14ac:dyDescent="0.25">
      <c r="A807" t="s">
        <v>2917</v>
      </c>
      <c r="B807" t="s">
        <v>84</v>
      </c>
      <c r="C807" t="s">
        <v>2918</v>
      </c>
      <c r="E807" t="s">
        <v>2919</v>
      </c>
      <c r="F807">
        <v>1900046228178</v>
      </c>
      <c r="G807">
        <v>539893907</v>
      </c>
      <c r="H807" t="s">
        <v>85</v>
      </c>
      <c r="J807" t="s">
        <v>104</v>
      </c>
      <c r="K807" s="1">
        <v>44505</v>
      </c>
      <c r="L807" t="s">
        <v>86</v>
      </c>
      <c r="M807" s="2">
        <v>44505.529606481483</v>
      </c>
      <c r="N807" t="s">
        <v>74</v>
      </c>
      <c r="O807" t="s">
        <v>127</v>
      </c>
      <c r="R807" t="s">
        <v>2920</v>
      </c>
      <c r="S807" t="s">
        <v>2921</v>
      </c>
      <c r="U807" t="s">
        <v>79</v>
      </c>
      <c r="V807" t="s">
        <v>2922</v>
      </c>
      <c r="W807">
        <v>93069</v>
      </c>
      <c r="AA807" t="s">
        <v>2923</v>
      </c>
      <c r="AC807">
        <v>21845</v>
      </c>
      <c r="AF807" t="s">
        <v>2924</v>
      </c>
      <c r="AG807" t="s">
        <v>2925</v>
      </c>
      <c r="AH807" t="s">
        <v>122</v>
      </c>
      <c r="AK807" t="s">
        <v>2926</v>
      </c>
      <c r="AN807" t="s">
        <v>101</v>
      </c>
      <c r="AU807" s="2"/>
      <c r="BC807" s="2"/>
    </row>
    <row r="808" spans="1:63" x14ac:dyDescent="0.25">
      <c r="A808">
        <v>2061223</v>
      </c>
      <c r="B808" t="s">
        <v>70</v>
      </c>
      <c r="C808" t="s">
        <v>2959</v>
      </c>
      <c r="E808" t="s">
        <v>2960</v>
      </c>
      <c r="F808">
        <v>2000052736194</v>
      </c>
      <c r="H808" t="s">
        <v>244</v>
      </c>
      <c r="J808" t="s">
        <v>99</v>
      </c>
      <c r="K808" s="1">
        <v>44505</v>
      </c>
      <c r="L808" t="s">
        <v>86</v>
      </c>
      <c r="M808" s="2">
        <v>44505.576493055552</v>
      </c>
      <c r="N808" t="s">
        <v>74</v>
      </c>
      <c r="O808" t="s">
        <v>109</v>
      </c>
      <c r="R808" t="s">
        <v>2961</v>
      </c>
      <c r="S808" t="s">
        <v>2962</v>
      </c>
      <c r="U808" t="s">
        <v>77</v>
      </c>
      <c r="V808" t="s">
        <v>2963</v>
      </c>
      <c r="W808" t="s">
        <v>101</v>
      </c>
      <c r="AG808" t="s">
        <v>2964</v>
      </c>
      <c r="AH808" t="s">
        <v>101</v>
      </c>
      <c r="AU808" s="2"/>
      <c r="BC808" s="2"/>
    </row>
    <row r="809" spans="1:63" x14ac:dyDescent="0.25">
      <c r="A809" t="s">
        <v>3009</v>
      </c>
      <c r="B809" t="s">
        <v>84</v>
      </c>
      <c r="C809" t="s">
        <v>3010</v>
      </c>
      <c r="E809" t="s">
        <v>3011</v>
      </c>
      <c r="F809">
        <v>1100015680528</v>
      </c>
      <c r="G809">
        <v>2206314006</v>
      </c>
      <c r="H809" t="s">
        <v>85</v>
      </c>
      <c r="J809" t="s">
        <v>104</v>
      </c>
      <c r="K809" s="1">
        <v>44505</v>
      </c>
      <c r="L809" t="s">
        <v>86</v>
      </c>
      <c r="M809" s="2">
        <v>44505.65016203704</v>
      </c>
      <c r="N809" t="s">
        <v>74</v>
      </c>
      <c r="O809" t="s">
        <v>105</v>
      </c>
      <c r="R809" t="s">
        <v>3012</v>
      </c>
      <c r="S809" t="s">
        <v>106</v>
      </c>
      <c r="U809" t="s">
        <v>77</v>
      </c>
      <c r="V809" t="s">
        <v>3013</v>
      </c>
      <c r="W809">
        <v>48530</v>
      </c>
      <c r="X809">
        <v>14989</v>
      </c>
      <c r="AA809" t="s">
        <v>3014</v>
      </c>
      <c r="AC809">
        <v>45334</v>
      </c>
      <c r="AF809" t="s">
        <v>3015</v>
      </c>
      <c r="AG809" t="s">
        <v>3016</v>
      </c>
      <c r="AH809" t="s">
        <v>78</v>
      </c>
      <c r="AK809" t="s">
        <v>3017</v>
      </c>
      <c r="AN809" t="s">
        <v>101</v>
      </c>
      <c r="AV809" s="2"/>
      <c r="BC809" s="2"/>
    </row>
    <row r="810" spans="1:63" x14ac:dyDescent="0.25">
      <c r="A810" t="s">
        <v>3122</v>
      </c>
      <c r="B810" t="s">
        <v>159</v>
      </c>
      <c r="C810" t="s">
        <v>1918</v>
      </c>
      <c r="E810" t="s">
        <v>1919</v>
      </c>
      <c r="F810">
        <v>2000009430592</v>
      </c>
      <c r="G810">
        <v>3994805005</v>
      </c>
      <c r="H810" t="s">
        <v>135</v>
      </c>
      <c r="K810" s="1">
        <v>44505</v>
      </c>
      <c r="L810" t="s">
        <v>73</v>
      </c>
      <c r="M810" s="2">
        <v>44505.400706018518</v>
      </c>
      <c r="N810" t="s">
        <v>95</v>
      </c>
      <c r="O810" t="s">
        <v>107</v>
      </c>
      <c r="R810" t="s">
        <v>3123</v>
      </c>
      <c r="V810" t="s">
        <v>3124</v>
      </c>
      <c r="AA810" t="s">
        <v>1920</v>
      </c>
      <c r="AU810" s="2"/>
      <c r="BC810" s="2"/>
    </row>
    <row r="811" spans="1:63" x14ac:dyDescent="0.25">
      <c r="A811" t="s">
        <v>3184</v>
      </c>
      <c r="B811" t="s">
        <v>108</v>
      </c>
      <c r="C811" t="s">
        <v>3185</v>
      </c>
      <c r="E811" t="s">
        <v>3186</v>
      </c>
      <c r="F811">
        <v>1591053410666</v>
      </c>
      <c r="G811">
        <v>1258954008</v>
      </c>
      <c r="H811" t="s">
        <v>85</v>
      </c>
      <c r="J811" t="s">
        <v>104</v>
      </c>
      <c r="K811" s="1">
        <v>44505</v>
      </c>
      <c r="L811" t="s">
        <v>73</v>
      </c>
      <c r="M811" s="2">
        <v>44505.387476851851</v>
      </c>
      <c r="N811" t="s">
        <v>74</v>
      </c>
      <c r="O811" t="s">
        <v>240</v>
      </c>
      <c r="R811" t="s">
        <v>3187</v>
      </c>
      <c r="S811" t="s">
        <v>241</v>
      </c>
      <c r="U811" t="s">
        <v>77</v>
      </c>
      <c r="V811" t="s">
        <v>3188</v>
      </c>
      <c r="W811" t="s">
        <v>101</v>
      </c>
      <c r="AA811" t="s">
        <v>3189</v>
      </c>
      <c r="AC811">
        <v>14005</v>
      </c>
      <c r="AF811" t="s">
        <v>3190</v>
      </c>
      <c r="AG811" s="4" t="s">
        <v>3191</v>
      </c>
      <c r="AH811" t="s">
        <v>78</v>
      </c>
      <c r="AK811" t="s">
        <v>3192</v>
      </c>
      <c r="AN811" t="s">
        <v>101</v>
      </c>
      <c r="AU811" s="2"/>
      <c r="BC811" s="2"/>
    </row>
    <row r="812" spans="1:63" x14ac:dyDescent="0.25">
      <c r="A812" t="s">
        <v>3439</v>
      </c>
      <c r="B812" t="s">
        <v>159</v>
      </c>
      <c r="C812" t="s">
        <v>3440</v>
      </c>
      <c r="E812" t="s">
        <v>3441</v>
      </c>
      <c r="F812">
        <v>1200040336692</v>
      </c>
      <c r="H812" t="s">
        <v>98</v>
      </c>
      <c r="J812" t="s">
        <v>99</v>
      </c>
      <c r="K812" s="1">
        <v>44505</v>
      </c>
      <c r="L812" t="s">
        <v>73</v>
      </c>
      <c r="M812" s="2">
        <v>44505.423333333332</v>
      </c>
      <c r="N812" t="s">
        <v>74</v>
      </c>
      <c r="O812" t="s">
        <v>1224</v>
      </c>
      <c r="R812" t="s">
        <v>3442</v>
      </c>
      <c r="S812" t="s">
        <v>139</v>
      </c>
      <c r="U812" t="s">
        <v>77</v>
      </c>
      <c r="V812" t="s">
        <v>3443</v>
      </c>
      <c r="W812">
        <v>69729</v>
      </c>
      <c r="X812">
        <v>65235</v>
      </c>
      <c r="AG812" t="s">
        <v>3444</v>
      </c>
      <c r="AH812" t="s">
        <v>78</v>
      </c>
      <c r="AN812" t="s">
        <v>139</v>
      </c>
      <c r="AU812" s="2"/>
      <c r="BC812" s="2"/>
    </row>
    <row r="813" spans="1:63" x14ac:dyDescent="0.25">
      <c r="A813" t="s">
        <v>3726</v>
      </c>
      <c r="B813" t="s">
        <v>84</v>
      </c>
      <c r="C813" t="s">
        <v>3727</v>
      </c>
      <c r="E813" t="s">
        <v>3728</v>
      </c>
      <c r="F813">
        <v>1012967371712</v>
      </c>
      <c r="G813">
        <v>2989888810</v>
      </c>
      <c r="H813" t="s">
        <v>85</v>
      </c>
      <c r="K813" s="1">
        <v>44505</v>
      </c>
      <c r="L813" t="s">
        <v>73</v>
      </c>
      <c r="M813" s="2">
        <v>44505.670034722221</v>
      </c>
      <c r="N813" t="s">
        <v>87</v>
      </c>
      <c r="O813" t="s">
        <v>131</v>
      </c>
      <c r="Q813" t="s">
        <v>3729</v>
      </c>
      <c r="R813" t="s">
        <v>3730</v>
      </c>
      <c r="V813" t="s">
        <v>3731</v>
      </c>
      <c r="AA813" t="s">
        <v>3732</v>
      </c>
      <c r="AU813" s="2"/>
      <c r="BC813" s="2"/>
    </row>
    <row r="814" spans="1:63" x14ac:dyDescent="0.25">
      <c r="A814" t="s">
        <v>3797</v>
      </c>
      <c r="B814" t="s">
        <v>189</v>
      </c>
      <c r="C814" t="s">
        <v>983</v>
      </c>
      <c r="E814" t="s">
        <v>984</v>
      </c>
      <c r="F814">
        <v>1507884320125</v>
      </c>
      <c r="G814">
        <v>7421685903</v>
      </c>
      <c r="H814" t="s">
        <v>85</v>
      </c>
      <c r="J814" t="s">
        <v>104</v>
      </c>
      <c r="K814" s="1">
        <v>44505</v>
      </c>
      <c r="L814" t="s">
        <v>73</v>
      </c>
      <c r="M814" s="2">
        <v>44505.369016203702</v>
      </c>
      <c r="N814" t="s">
        <v>74</v>
      </c>
      <c r="O814" t="s">
        <v>250</v>
      </c>
      <c r="R814" t="s">
        <v>207</v>
      </c>
      <c r="S814" t="s">
        <v>3798</v>
      </c>
      <c r="U814" t="s">
        <v>77</v>
      </c>
      <c r="V814" t="s">
        <v>3799</v>
      </c>
      <c r="W814" t="s">
        <v>3800</v>
      </c>
      <c r="AA814" t="s">
        <v>3801</v>
      </c>
      <c r="AC814" t="s">
        <v>3802</v>
      </c>
      <c r="AF814" t="s">
        <v>3803</v>
      </c>
      <c r="AG814" s="4" t="s">
        <v>3804</v>
      </c>
      <c r="AH814" t="s">
        <v>78</v>
      </c>
      <c r="AK814" t="s">
        <v>3805</v>
      </c>
      <c r="AN814" t="s">
        <v>101</v>
      </c>
      <c r="AU814" s="2"/>
      <c r="BC814" s="2"/>
    </row>
    <row r="815" spans="1:63" x14ac:dyDescent="0.25">
      <c r="A815" t="s">
        <v>3838</v>
      </c>
      <c r="B815" t="s">
        <v>159</v>
      </c>
      <c r="C815" t="s">
        <v>3839</v>
      </c>
      <c r="E815" t="s">
        <v>3840</v>
      </c>
      <c r="F815">
        <v>1200027029527</v>
      </c>
      <c r="G815">
        <v>3294953408</v>
      </c>
      <c r="H815" t="s">
        <v>85</v>
      </c>
      <c r="K815" s="1">
        <v>44505</v>
      </c>
      <c r="L815" t="s">
        <v>73</v>
      </c>
      <c r="M815" s="2">
        <v>44505.374409722222</v>
      </c>
      <c r="N815" t="s">
        <v>87</v>
      </c>
      <c r="O815" t="s">
        <v>1224</v>
      </c>
      <c r="P815" t="s">
        <v>209</v>
      </c>
      <c r="Q815" t="s">
        <v>3841</v>
      </c>
      <c r="R815" t="s">
        <v>3842</v>
      </c>
      <c r="V815" t="s">
        <v>3843</v>
      </c>
      <c r="AA815" t="s">
        <v>3844</v>
      </c>
      <c r="AU815" s="2"/>
      <c r="BC815" s="2"/>
    </row>
    <row r="816" spans="1:63" x14ac:dyDescent="0.25">
      <c r="A816" t="s">
        <v>3945</v>
      </c>
      <c r="B816" t="s">
        <v>189</v>
      </c>
      <c r="C816" t="s">
        <v>590</v>
      </c>
      <c r="E816" t="s">
        <v>591</v>
      </c>
      <c r="F816">
        <v>1591058505198</v>
      </c>
      <c r="G816">
        <v>1285413807</v>
      </c>
      <c r="H816" t="s">
        <v>130</v>
      </c>
      <c r="K816" s="1">
        <v>44505</v>
      </c>
      <c r="L816" t="s">
        <v>73</v>
      </c>
      <c r="M816" s="2">
        <v>44505.368310185186</v>
      </c>
      <c r="N816" t="s">
        <v>74</v>
      </c>
      <c r="O816" t="s">
        <v>191</v>
      </c>
      <c r="R816" t="s">
        <v>3946</v>
      </c>
      <c r="S816" t="s">
        <v>3947</v>
      </c>
      <c r="U816" t="s">
        <v>77</v>
      </c>
      <c r="V816" t="s">
        <v>592</v>
      </c>
      <c r="AA816">
        <v>196198</v>
      </c>
      <c r="AU816" s="2"/>
      <c r="BC816" s="2"/>
    </row>
    <row r="817" spans="1:63" x14ac:dyDescent="0.25">
      <c r="A817" t="s">
        <v>4048</v>
      </c>
      <c r="B817" t="s">
        <v>84</v>
      </c>
      <c r="C817" t="s">
        <v>4049</v>
      </c>
      <c r="E817" t="s">
        <v>4050</v>
      </c>
      <c r="F817">
        <v>1012647204588</v>
      </c>
      <c r="H817" t="s">
        <v>98</v>
      </c>
      <c r="K817" s="1">
        <v>44505</v>
      </c>
      <c r="L817" t="s">
        <v>86</v>
      </c>
      <c r="M817" s="2">
        <v>44505.628819444442</v>
      </c>
      <c r="N817" t="s">
        <v>87</v>
      </c>
      <c r="O817" t="s">
        <v>118</v>
      </c>
      <c r="P817" t="s">
        <v>242</v>
      </c>
      <c r="Q817" t="s">
        <v>4051</v>
      </c>
      <c r="R817" t="s">
        <v>207</v>
      </c>
      <c r="V817" t="s">
        <v>4052</v>
      </c>
      <c r="AV817" s="2"/>
      <c r="BC817" s="2"/>
    </row>
    <row r="818" spans="1:63" x14ac:dyDescent="0.25">
      <c r="A818" t="s">
        <v>4054</v>
      </c>
      <c r="B818" t="s">
        <v>84</v>
      </c>
      <c r="C818" t="s">
        <v>4055</v>
      </c>
      <c r="E818" t="s">
        <v>4056</v>
      </c>
      <c r="F818">
        <v>1012647182960</v>
      </c>
      <c r="H818" t="s">
        <v>98</v>
      </c>
      <c r="J818" t="s">
        <v>99</v>
      </c>
      <c r="K818" s="1">
        <v>44505</v>
      </c>
      <c r="L818" t="s">
        <v>86</v>
      </c>
      <c r="M818" s="2">
        <v>44505.617129629631</v>
      </c>
      <c r="N818" t="s">
        <v>74</v>
      </c>
      <c r="O818" t="s">
        <v>118</v>
      </c>
      <c r="R818" t="s">
        <v>1594</v>
      </c>
      <c r="S818" t="s">
        <v>120</v>
      </c>
      <c r="U818" t="s">
        <v>77</v>
      </c>
      <c r="V818" t="s">
        <v>4057</v>
      </c>
      <c r="W818" t="s">
        <v>731</v>
      </c>
      <c r="X818">
        <v>57075</v>
      </c>
      <c r="AG818" t="s">
        <v>4058</v>
      </c>
      <c r="AH818" t="s">
        <v>78</v>
      </c>
      <c r="AN818" t="s">
        <v>101</v>
      </c>
      <c r="BC818" s="2"/>
    </row>
    <row r="819" spans="1:63" x14ac:dyDescent="0.25">
      <c r="A819" t="s">
        <v>4094</v>
      </c>
      <c r="B819" t="s">
        <v>84</v>
      </c>
      <c r="C819" t="s">
        <v>4095</v>
      </c>
      <c r="E819" t="s">
        <v>4096</v>
      </c>
      <c r="F819">
        <v>1050001538289</v>
      </c>
      <c r="G819">
        <v>7684194804</v>
      </c>
      <c r="H819" t="s">
        <v>85</v>
      </c>
      <c r="J819" t="s">
        <v>99</v>
      </c>
      <c r="K819" s="1">
        <v>44505</v>
      </c>
      <c r="L819" t="s">
        <v>73</v>
      </c>
      <c r="M819" s="2">
        <v>44505.352500000001</v>
      </c>
      <c r="N819" t="s">
        <v>87</v>
      </c>
      <c r="O819" t="s">
        <v>105</v>
      </c>
      <c r="P819" t="s">
        <v>185</v>
      </c>
      <c r="Q819" t="s">
        <v>4097</v>
      </c>
      <c r="R819" t="s">
        <v>231</v>
      </c>
      <c r="V819" t="s">
        <v>4098</v>
      </c>
      <c r="AA819" t="s">
        <v>4099</v>
      </c>
      <c r="AU819" s="2"/>
      <c r="BC819" s="2"/>
    </row>
    <row r="820" spans="1:63" x14ac:dyDescent="0.25">
      <c r="A820" t="s">
        <v>4178</v>
      </c>
      <c r="B820" t="s">
        <v>84</v>
      </c>
      <c r="C820" t="s">
        <v>4179</v>
      </c>
      <c r="E820" t="s">
        <v>4180</v>
      </c>
      <c r="F820">
        <v>2700000306913</v>
      </c>
      <c r="G820">
        <v>7616713803</v>
      </c>
      <c r="H820" t="s">
        <v>85</v>
      </c>
      <c r="J820" t="s">
        <v>104</v>
      </c>
      <c r="K820" s="1">
        <v>44505</v>
      </c>
      <c r="L820" t="s">
        <v>73</v>
      </c>
      <c r="M820" s="2">
        <v>44505.405115740738</v>
      </c>
      <c r="N820" t="s">
        <v>74</v>
      </c>
      <c r="O820" t="s">
        <v>105</v>
      </c>
      <c r="R820" t="s">
        <v>4181</v>
      </c>
      <c r="S820" t="s">
        <v>106</v>
      </c>
      <c r="U820" t="s">
        <v>77</v>
      </c>
      <c r="V820" t="s">
        <v>4182</v>
      </c>
      <c r="W820">
        <v>74165</v>
      </c>
      <c r="AA820" s="3">
        <v>101675101675</v>
      </c>
      <c r="AC820" t="s">
        <v>4183</v>
      </c>
      <c r="AF820" t="s">
        <v>4184</v>
      </c>
      <c r="AG820" t="s">
        <v>4185</v>
      </c>
      <c r="AH820" t="s">
        <v>78</v>
      </c>
      <c r="AK820" t="s">
        <v>4186</v>
      </c>
      <c r="AN820" t="s">
        <v>101</v>
      </c>
      <c r="AU820" s="2"/>
      <c r="BC820" s="2"/>
    </row>
    <row r="821" spans="1:63" x14ac:dyDescent="0.25">
      <c r="A821" t="s">
        <v>4539</v>
      </c>
      <c r="B821" t="s">
        <v>274</v>
      </c>
      <c r="C821" t="s">
        <v>4540</v>
      </c>
      <c r="E821" t="s">
        <v>4541</v>
      </c>
      <c r="F821">
        <v>2000013974877</v>
      </c>
      <c r="H821" t="s">
        <v>169</v>
      </c>
      <c r="K821" s="1">
        <v>44505</v>
      </c>
      <c r="L821" t="s">
        <v>86</v>
      </c>
      <c r="M821" s="2">
        <v>44505.623067129629</v>
      </c>
      <c r="N821" t="s">
        <v>87</v>
      </c>
      <c r="O821" t="s">
        <v>109</v>
      </c>
      <c r="P821" t="s">
        <v>187</v>
      </c>
      <c r="Q821" t="s">
        <v>4542</v>
      </c>
      <c r="R821" t="s">
        <v>4543</v>
      </c>
      <c r="V821" s="3">
        <v>2.1902772721902701E+17</v>
      </c>
      <c r="W821">
        <v>21548</v>
      </c>
      <c r="AV821" s="2"/>
      <c r="BC821" s="2"/>
    </row>
    <row r="822" spans="1:63" x14ac:dyDescent="0.25">
      <c r="A822" t="s">
        <v>4566</v>
      </c>
      <c r="B822" t="s">
        <v>274</v>
      </c>
      <c r="C822" t="s">
        <v>4567</v>
      </c>
      <c r="E822" t="s">
        <v>4568</v>
      </c>
      <c r="F822">
        <v>1200038614076</v>
      </c>
      <c r="H822" t="s">
        <v>169</v>
      </c>
      <c r="K822" s="1">
        <v>44505</v>
      </c>
      <c r="L822" t="s">
        <v>73</v>
      </c>
      <c r="M822" s="2">
        <v>44505.365254629629</v>
      </c>
      <c r="N822" t="s">
        <v>87</v>
      </c>
      <c r="O822" t="s">
        <v>94</v>
      </c>
      <c r="P822" t="s">
        <v>187</v>
      </c>
      <c r="Q822" t="s">
        <v>4569</v>
      </c>
      <c r="R822" s="7">
        <v>0.375</v>
      </c>
      <c r="V822" t="s">
        <v>4570</v>
      </c>
      <c r="AU822" s="2"/>
      <c r="BC822" s="2"/>
    </row>
    <row r="823" spans="1:63" x14ac:dyDescent="0.25">
      <c r="A823" t="s">
        <v>4571</v>
      </c>
      <c r="B823" t="s">
        <v>274</v>
      </c>
      <c r="C823" t="s">
        <v>4572</v>
      </c>
      <c r="E823" t="s">
        <v>4573</v>
      </c>
      <c r="F823">
        <v>2500000561100</v>
      </c>
      <c r="H823" t="s">
        <v>169</v>
      </c>
      <c r="K823" s="1">
        <v>44505</v>
      </c>
      <c r="L823" t="s">
        <v>73</v>
      </c>
      <c r="M823" s="2">
        <v>44505.476273148146</v>
      </c>
      <c r="N823" t="s">
        <v>87</v>
      </c>
      <c r="O823" t="s">
        <v>94</v>
      </c>
      <c r="P823" t="s">
        <v>187</v>
      </c>
      <c r="Q823" t="s">
        <v>4574</v>
      </c>
      <c r="R823" s="7">
        <v>0.45833333333333331</v>
      </c>
      <c r="V823" t="s">
        <v>4575</v>
      </c>
      <c r="AU823" s="2"/>
      <c r="BC823" s="2"/>
    </row>
    <row r="824" spans="1:63" x14ac:dyDescent="0.25">
      <c r="A824" t="s">
        <v>4576</v>
      </c>
      <c r="B824" t="s">
        <v>274</v>
      </c>
      <c r="C824" t="s">
        <v>4572</v>
      </c>
      <c r="E824" t="s">
        <v>4573</v>
      </c>
      <c r="F824">
        <v>2500000561271</v>
      </c>
      <c r="H824" t="s">
        <v>169</v>
      </c>
      <c r="K824" s="1">
        <v>44505</v>
      </c>
      <c r="L824" t="s">
        <v>86</v>
      </c>
      <c r="M824" s="2">
        <v>44505.524594907409</v>
      </c>
      <c r="N824" t="s">
        <v>87</v>
      </c>
      <c r="O824" t="s">
        <v>94</v>
      </c>
      <c r="P824" t="s">
        <v>187</v>
      </c>
      <c r="Q824" t="s">
        <v>4577</v>
      </c>
      <c r="R824" s="7">
        <v>0.54166666666666663</v>
      </c>
      <c r="V824" t="s">
        <v>4578</v>
      </c>
      <c r="AU824" s="2"/>
      <c r="BC824" s="2"/>
      <c r="BK824" s="5"/>
    </row>
    <row r="825" spans="1:63" x14ac:dyDescent="0.25">
      <c r="A825" t="s">
        <v>4579</v>
      </c>
      <c r="B825" t="s">
        <v>274</v>
      </c>
      <c r="C825" t="s">
        <v>4580</v>
      </c>
      <c r="E825" t="s">
        <v>4581</v>
      </c>
      <c r="F825">
        <v>2000000165792</v>
      </c>
      <c r="H825" t="s">
        <v>4582</v>
      </c>
      <c r="I825" t="s">
        <v>4583</v>
      </c>
      <c r="K825" s="1">
        <v>44505</v>
      </c>
      <c r="L825" t="s">
        <v>73</v>
      </c>
      <c r="M825" s="2">
        <v>44505.38077546296</v>
      </c>
      <c r="N825" t="s">
        <v>74</v>
      </c>
      <c r="O825" t="s">
        <v>123</v>
      </c>
      <c r="R825" t="s">
        <v>76</v>
      </c>
      <c r="S825" t="s">
        <v>4584</v>
      </c>
      <c r="V825" t="s">
        <v>4585</v>
      </c>
      <c r="AU825" s="2"/>
      <c r="BC825" s="2"/>
      <c r="BK825" s="5"/>
    </row>
    <row r="826" spans="1:63" x14ac:dyDescent="0.25">
      <c r="A826">
        <v>2076348</v>
      </c>
      <c r="B826" t="s">
        <v>254</v>
      </c>
      <c r="C826" t="s">
        <v>4892</v>
      </c>
      <c r="D826" t="s">
        <v>1073</v>
      </c>
      <c r="E826" t="s">
        <v>716</v>
      </c>
      <c r="F826">
        <v>1591044096848</v>
      </c>
      <c r="H826" t="s">
        <v>114</v>
      </c>
      <c r="K826" s="1">
        <v>44505</v>
      </c>
      <c r="L826" t="s">
        <v>73</v>
      </c>
      <c r="M826" s="2">
        <v>44505.368969907409</v>
      </c>
      <c r="N826" t="s">
        <v>74</v>
      </c>
      <c r="O826" t="s">
        <v>190</v>
      </c>
      <c r="R826" t="s">
        <v>4893</v>
      </c>
      <c r="S826" t="s">
        <v>4894</v>
      </c>
      <c r="V826" t="s">
        <v>890</v>
      </c>
      <c r="AU826" s="2"/>
      <c r="BC826" s="2"/>
      <c r="BK826" s="5"/>
    </row>
    <row r="827" spans="1:63" x14ac:dyDescent="0.25">
      <c r="A827" t="s">
        <v>4922</v>
      </c>
      <c r="B827" t="s">
        <v>147</v>
      </c>
      <c r="C827" t="s">
        <v>4923</v>
      </c>
      <c r="D827" t="s">
        <v>285</v>
      </c>
      <c r="E827" t="s">
        <v>4924</v>
      </c>
      <c r="F827">
        <v>1012371600640</v>
      </c>
      <c r="H827" t="s">
        <v>98</v>
      </c>
      <c r="J827" t="s">
        <v>99</v>
      </c>
      <c r="K827" s="1">
        <v>44505</v>
      </c>
      <c r="L827" t="s">
        <v>86</v>
      </c>
      <c r="M827" s="2">
        <v>44505.573078703703</v>
      </c>
      <c r="N827" t="s">
        <v>74</v>
      </c>
      <c r="O827" t="s">
        <v>105</v>
      </c>
      <c r="R827" t="s">
        <v>4925</v>
      </c>
      <c r="S827" t="s">
        <v>106</v>
      </c>
      <c r="U827" t="s">
        <v>77</v>
      </c>
      <c r="V827" t="s">
        <v>4926</v>
      </c>
      <c r="W827" t="s">
        <v>4927</v>
      </c>
      <c r="AG827" t="s">
        <v>4928</v>
      </c>
      <c r="AH827" t="s">
        <v>78</v>
      </c>
      <c r="AN827" t="s">
        <v>101</v>
      </c>
      <c r="AU827" s="2"/>
      <c r="BC827" s="2"/>
    </row>
    <row r="828" spans="1:63" x14ac:dyDescent="0.25">
      <c r="A828" t="s">
        <v>5054</v>
      </c>
      <c r="B828" t="s">
        <v>108</v>
      </c>
      <c r="C828" t="s">
        <v>5055</v>
      </c>
      <c r="E828" t="s">
        <v>5056</v>
      </c>
      <c r="F828">
        <v>2000007936390</v>
      </c>
      <c r="G828">
        <v>4001324502</v>
      </c>
      <c r="H828" t="s">
        <v>85</v>
      </c>
      <c r="J828" t="s">
        <v>104</v>
      </c>
      <c r="K828" s="1">
        <v>44505</v>
      </c>
      <c r="L828" t="s">
        <v>86</v>
      </c>
      <c r="M828" s="2">
        <v>44505.494050925925</v>
      </c>
      <c r="N828" t="s">
        <v>74</v>
      </c>
      <c r="O828" t="s">
        <v>137</v>
      </c>
      <c r="R828" t="s">
        <v>5057</v>
      </c>
      <c r="S828" t="s">
        <v>186</v>
      </c>
      <c r="U828" t="s">
        <v>77</v>
      </c>
      <c r="V828" t="s">
        <v>5058</v>
      </c>
      <c r="W828">
        <v>50562</v>
      </c>
      <c r="AA828" t="s">
        <v>5059</v>
      </c>
      <c r="AC828">
        <v>11703</v>
      </c>
      <c r="AF828" t="s">
        <v>5060</v>
      </c>
      <c r="AG828" t="s">
        <v>5061</v>
      </c>
      <c r="AH828" t="s">
        <v>78</v>
      </c>
      <c r="AK828" t="s">
        <v>5062</v>
      </c>
      <c r="AN828" t="s">
        <v>121</v>
      </c>
      <c r="AU828" s="2"/>
      <c r="BC828" s="2"/>
      <c r="BK828" s="5"/>
    </row>
    <row r="829" spans="1:63" x14ac:dyDescent="0.25">
      <c r="A829" t="s">
        <v>5065</v>
      </c>
      <c r="B829" t="s">
        <v>84</v>
      </c>
      <c r="C829" t="s">
        <v>5066</v>
      </c>
      <c r="E829" t="s">
        <v>5067</v>
      </c>
      <c r="F829">
        <v>2000018110886</v>
      </c>
      <c r="G829">
        <v>4030973800</v>
      </c>
      <c r="H829" t="s">
        <v>85</v>
      </c>
      <c r="K829" s="1">
        <v>44505</v>
      </c>
      <c r="L829" t="s">
        <v>73</v>
      </c>
      <c r="M829" s="2">
        <v>44505.336678240739</v>
      </c>
      <c r="N829" t="s">
        <v>87</v>
      </c>
      <c r="O829" t="s">
        <v>111</v>
      </c>
      <c r="P829" t="s">
        <v>115</v>
      </c>
      <c r="Q829" t="s">
        <v>5068</v>
      </c>
      <c r="R829" t="s">
        <v>231</v>
      </c>
      <c r="V829" t="s">
        <v>5069</v>
      </c>
      <c r="AA829">
        <v>62644</v>
      </c>
      <c r="AU829" s="2"/>
      <c r="BC829" s="2"/>
    </row>
    <row r="830" spans="1:63" x14ac:dyDescent="0.25">
      <c r="A830" t="s">
        <v>5173</v>
      </c>
      <c r="B830" t="s">
        <v>159</v>
      </c>
      <c r="C830" t="s">
        <v>5174</v>
      </c>
      <c r="E830" t="s">
        <v>5175</v>
      </c>
      <c r="F830">
        <v>2000022545593</v>
      </c>
      <c r="G830">
        <v>9308929208</v>
      </c>
      <c r="H830" t="s">
        <v>135</v>
      </c>
      <c r="J830" t="s">
        <v>99</v>
      </c>
      <c r="K830" s="1">
        <v>44505</v>
      </c>
      <c r="L830" t="s">
        <v>73</v>
      </c>
      <c r="M830" s="2">
        <v>44505.352280092593</v>
      </c>
      <c r="N830" t="s">
        <v>74</v>
      </c>
      <c r="O830" t="s">
        <v>109</v>
      </c>
      <c r="R830" t="s">
        <v>5176</v>
      </c>
      <c r="S830" t="s">
        <v>247</v>
      </c>
      <c r="U830" t="s">
        <v>77</v>
      </c>
      <c r="AA830" t="s">
        <v>5177</v>
      </c>
      <c r="AC830">
        <v>7545</v>
      </c>
      <c r="AF830" t="s">
        <v>5178</v>
      </c>
      <c r="AK830" t="s">
        <v>5179</v>
      </c>
      <c r="AU830" s="2"/>
      <c r="BC830" s="2"/>
      <c r="BK830" s="5"/>
    </row>
    <row r="831" spans="1:63" x14ac:dyDescent="0.25">
      <c r="A831" t="s">
        <v>5293</v>
      </c>
      <c r="B831" t="s">
        <v>159</v>
      </c>
      <c r="C831" t="s">
        <v>5294</v>
      </c>
      <c r="E831" t="s">
        <v>5295</v>
      </c>
      <c r="F831">
        <v>1012384477427</v>
      </c>
      <c r="G831">
        <v>4011643109</v>
      </c>
      <c r="H831" t="s">
        <v>85</v>
      </c>
      <c r="J831" t="s">
        <v>104</v>
      </c>
      <c r="K831" s="1">
        <v>44505</v>
      </c>
      <c r="L831" t="s">
        <v>86</v>
      </c>
      <c r="M831" s="2">
        <v>44505.54247685185</v>
      </c>
      <c r="N831" t="s">
        <v>74</v>
      </c>
      <c r="O831" t="s">
        <v>100</v>
      </c>
      <c r="R831" t="s">
        <v>5296</v>
      </c>
      <c r="S831" t="s">
        <v>106</v>
      </c>
      <c r="U831" t="s">
        <v>77</v>
      </c>
      <c r="V831" t="s">
        <v>5297</v>
      </c>
      <c r="W831">
        <v>82360</v>
      </c>
      <c r="AA831" s="3">
        <v>36299713629971</v>
      </c>
      <c r="AC831">
        <v>3499</v>
      </c>
      <c r="AF831" t="s">
        <v>5298</v>
      </c>
      <c r="AG831" t="s">
        <v>5299</v>
      </c>
      <c r="AH831" t="s">
        <v>78</v>
      </c>
      <c r="AK831" t="s">
        <v>5300</v>
      </c>
      <c r="AN831" t="s">
        <v>101</v>
      </c>
      <c r="AU831" s="2"/>
      <c r="BC831" s="2"/>
      <c r="BK831" s="5"/>
    </row>
    <row r="832" spans="1:63" x14ac:dyDescent="0.25">
      <c r="A832" t="s">
        <v>5319</v>
      </c>
      <c r="B832" t="s">
        <v>159</v>
      </c>
      <c r="C832" t="s">
        <v>5320</v>
      </c>
      <c r="E832" t="s">
        <v>5321</v>
      </c>
      <c r="F832">
        <v>2000006738287</v>
      </c>
      <c r="H832" t="s">
        <v>98</v>
      </c>
      <c r="J832" t="s">
        <v>99</v>
      </c>
      <c r="K832" s="1">
        <v>44505</v>
      </c>
      <c r="L832" t="s">
        <v>86</v>
      </c>
      <c r="M832" s="2">
        <v>44505.672349537039</v>
      </c>
      <c r="N832" t="s">
        <v>74</v>
      </c>
      <c r="O832" t="s">
        <v>137</v>
      </c>
      <c r="R832" t="s">
        <v>5322</v>
      </c>
      <c r="S832" t="s">
        <v>224</v>
      </c>
      <c r="U832" t="s">
        <v>77</v>
      </c>
      <c r="V832" t="s">
        <v>5323</v>
      </c>
      <c r="W832">
        <v>48230</v>
      </c>
      <c r="X832">
        <v>25251</v>
      </c>
      <c r="AG832" t="s">
        <v>5324</v>
      </c>
      <c r="AH832" t="s">
        <v>78</v>
      </c>
      <c r="AN832" t="s">
        <v>121</v>
      </c>
      <c r="AU832" s="2"/>
      <c r="BC832" s="2"/>
    </row>
    <row r="833" spans="1:63" x14ac:dyDescent="0.25">
      <c r="A833" t="s">
        <v>5376</v>
      </c>
      <c r="B833" t="s">
        <v>84</v>
      </c>
      <c r="C833" t="s">
        <v>5377</v>
      </c>
      <c r="E833" t="s">
        <v>5378</v>
      </c>
      <c r="F833">
        <v>1012642272928</v>
      </c>
      <c r="G833">
        <v>3060668502</v>
      </c>
      <c r="H833" t="s">
        <v>85</v>
      </c>
      <c r="J833" t="s">
        <v>104</v>
      </c>
      <c r="K833" s="1">
        <v>44505</v>
      </c>
      <c r="L833" t="s">
        <v>73</v>
      </c>
      <c r="M833" s="2">
        <v>44505.469282407408</v>
      </c>
      <c r="N833" t="s">
        <v>74</v>
      </c>
      <c r="O833" t="s">
        <v>118</v>
      </c>
      <c r="R833" t="s">
        <v>5379</v>
      </c>
      <c r="S833" t="s">
        <v>120</v>
      </c>
      <c r="U833" t="s">
        <v>77</v>
      </c>
      <c r="V833" t="s">
        <v>5380</v>
      </c>
      <c r="W833" t="s">
        <v>2958</v>
      </c>
      <c r="X833">
        <v>25056</v>
      </c>
      <c r="AA833" t="s">
        <v>5381</v>
      </c>
      <c r="AC833" t="s">
        <v>5382</v>
      </c>
      <c r="AF833" t="s">
        <v>5383</v>
      </c>
      <c r="AG833" t="s">
        <v>5384</v>
      </c>
      <c r="AH833" t="s">
        <v>78</v>
      </c>
      <c r="AK833" t="s">
        <v>5385</v>
      </c>
      <c r="AN833" t="s">
        <v>101</v>
      </c>
      <c r="AU833" s="2"/>
      <c r="BC833" s="2"/>
    </row>
    <row r="834" spans="1:63" x14ac:dyDescent="0.25">
      <c r="A834" t="s">
        <v>5388</v>
      </c>
      <c r="B834" t="s">
        <v>84</v>
      </c>
      <c r="C834" t="s">
        <v>5389</v>
      </c>
      <c r="E834" t="s">
        <v>5390</v>
      </c>
      <c r="F834">
        <v>1591059937790</v>
      </c>
      <c r="H834" t="s">
        <v>98</v>
      </c>
      <c r="J834" t="s">
        <v>99</v>
      </c>
      <c r="K834" s="1">
        <v>44505</v>
      </c>
      <c r="L834" t="s">
        <v>86</v>
      </c>
      <c r="M834" s="2">
        <v>44505.598645833335</v>
      </c>
      <c r="N834" t="s">
        <v>74</v>
      </c>
      <c r="O834" t="s">
        <v>218</v>
      </c>
      <c r="R834" t="s">
        <v>5391</v>
      </c>
      <c r="S834" t="s">
        <v>120</v>
      </c>
      <c r="U834" t="s">
        <v>77</v>
      </c>
      <c r="V834" s="4" t="s">
        <v>5392</v>
      </c>
      <c r="W834" t="s">
        <v>5393</v>
      </c>
      <c r="AG834" s="4" t="s">
        <v>5394</v>
      </c>
      <c r="AH834" t="s">
        <v>78</v>
      </c>
      <c r="AN834" t="s">
        <v>121</v>
      </c>
      <c r="AU834" s="2"/>
      <c r="BC834" s="2"/>
      <c r="BK834" s="5"/>
    </row>
    <row r="835" spans="1:63" x14ac:dyDescent="0.25">
      <c r="A835" t="s">
        <v>5604</v>
      </c>
      <c r="B835" t="s">
        <v>84</v>
      </c>
      <c r="C835" t="s">
        <v>5605</v>
      </c>
      <c r="E835" t="s">
        <v>5606</v>
      </c>
      <c r="F835">
        <v>1200030522826</v>
      </c>
      <c r="G835">
        <v>3320126709</v>
      </c>
      <c r="H835" t="s">
        <v>85</v>
      </c>
      <c r="J835" t="s">
        <v>104</v>
      </c>
      <c r="K835" s="1">
        <v>44505</v>
      </c>
      <c r="L835" t="s">
        <v>73</v>
      </c>
      <c r="M835" s="2">
        <v>44505.441111111111</v>
      </c>
      <c r="N835" t="s">
        <v>74</v>
      </c>
      <c r="O835" t="s">
        <v>123</v>
      </c>
      <c r="R835" t="s">
        <v>5607</v>
      </c>
      <c r="S835" t="s">
        <v>101</v>
      </c>
      <c r="U835" t="s">
        <v>77</v>
      </c>
      <c r="V835" t="s">
        <v>5608</v>
      </c>
      <c r="W835">
        <v>15063</v>
      </c>
      <c r="AA835" t="s">
        <v>5609</v>
      </c>
      <c r="AC835" t="s">
        <v>599</v>
      </c>
      <c r="AF835" t="s">
        <v>5610</v>
      </c>
      <c r="AG835" t="s">
        <v>5611</v>
      </c>
      <c r="AH835" t="s">
        <v>101</v>
      </c>
      <c r="AK835" t="s">
        <v>5612</v>
      </c>
      <c r="AN835" t="s">
        <v>101</v>
      </c>
      <c r="AV835" s="2"/>
      <c r="BC835" s="2"/>
    </row>
    <row r="836" spans="1:63" x14ac:dyDescent="0.25">
      <c r="A836" t="s">
        <v>5771</v>
      </c>
      <c r="B836" t="s">
        <v>159</v>
      </c>
      <c r="C836" t="s">
        <v>5772</v>
      </c>
      <c r="E836" t="s">
        <v>5773</v>
      </c>
      <c r="F836">
        <v>1012644576375</v>
      </c>
      <c r="H836" t="s">
        <v>98</v>
      </c>
      <c r="J836" t="s">
        <v>99</v>
      </c>
      <c r="K836" s="1">
        <v>44505</v>
      </c>
      <c r="L836" t="s">
        <v>86</v>
      </c>
      <c r="M836" s="2">
        <v>44505.521990740737</v>
      </c>
      <c r="N836" t="s">
        <v>74</v>
      </c>
      <c r="O836" t="s">
        <v>118</v>
      </c>
      <c r="R836" t="s">
        <v>5774</v>
      </c>
      <c r="S836" t="s">
        <v>120</v>
      </c>
      <c r="U836" t="s">
        <v>77</v>
      </c>
      <c r="V836" t="s">
        <v>5775</v>
      </c>
      <c r="W836">
        <v>92390</v>
      </c>
      <c r="X836">
        <v>60646</v>
      </c>
      <c r="AG836" t="s">
        <v>5776</v>
      </c>
      <c r="AH836" t="s">
        <v>78</v>
      </c>
      <c r="AN836" t="s">
        <v>101</v>
      </c>
      <c r="AU836" s="2"/>
      <c r="BC836" s="2"/>
    </row>
    <row r="837" spans="1:63" x14ac:dyDescent="0.25">
      <c r="A837" t="s">
        <v>5811</v>
      </c>
      <c r="B837" t="s">
        <v>189</v>
      </c>
      <c r="C837" t="s">
        <v>5812</v>
      </c>
      <c r="E837" t="s">
        <v>1823</v>
      </c>
      <c r="F837">
        <v>1800020434189</v>
      </c>
      <c r="H837" t="s">
        <v>114</v>
      </c>
      <c r="K837" s="1">
        <v>44505</v>
      </c>
      <c r="L837" t="s">
        <v>73</v>
      </c>
      <c r="M837" s="2">
        <v>44505.449826388889</v>
      </c>
      <c r="N837" t="s">
        <v>74</v>
      </c>
      <c r="O837" t="s">
        <v>324</v>
      </c>
      <c r="R837" t="s">
        <v>5813</v>
      </c>
      <c r="S837" t="s">
        <v>5814</v>
      </c>
      <c r="V837" t="s">
        <v>5815</v>
      </c>
      <c r="BC837" s="2"/>
      <c r="BK837" s="5"/>
    </row>
    <row r="838" spans="1:63" x14ac:dyDescent="0.25">
      <c r="A838" t="s">
        <v>5896</v>
      </c>
      <c r="B838" t="s">
        <v>84</v>
      </c>
      <c r="C838" t="s">
        <v>5897</v>
      </c>
      <c r="E838" t="s">
        <v>5898</v>
      </c>
      <c r="F838">
        <v>1200032514223</v>
      </c>
      <c r="G838">
        <v>3310011910</v>
      </c>
      <c r="H838" t="s">
        <v>149</v>
      </c>
      <c r="J838" t="s">
        <v>104</v>
      </c>
      <c r="K838" s="1">
        <v>44505</v>
      </c>
      <c r="L838" t="s">
        <v>86</v>
      </c>
      <c r="M838" s="2">
        <v>44505.539004629631</v>
      </c>
      <c r="N838" t="s">
        <v>74</v>
      </c>
      <c r="O838" t="s">
        <v>123</v>
      </c>
      <c r="R838" t="s">
        <v>5899</v>
      </c>
      <c r="S838" t="s">
        <v>124</v>
      </c>
      <c r="U838" t="s">
        <v>77</v>
      </c>
      <c r="V838" t="s">
        <v>5900</v>
      </c>
      <c r="AA838" t="s">
        <v>5901</v>
      </c>
      <c r="AH838" t="s">
        <v>101</v>
      </c>
      <c r="AN838" t="s">
        <v>101</v>
      </c>
      <c r="AO838" t="s">
        <v>101</v>
      </c>
      <c r="AU838" s="2"/>
      <c r="BC838" s="2"/>
    </row>
    <row r="839" spans="1:63" x14ac:dyDescent="0.25">
      <c r="A839" t="s">
        <v>5917</v>
      </c>
      <c r="B839" t="s">
        <v>126</v>
      </c>
      <c r="C839" t="s">
        <v>5918</v>
      </c>
      <c r="E839" t="s">
        <v>5919</v>
      </c>
      <c r="F839">
        <v>1012367300106</v>
      </c>
      <c r="G839">
        <v>2950844602</v>
      </c>
      <c r="H839" t="s">
        <v>85</v>
      </c>
      <c r="J839" t="s">
        <v>104</v>
      </c>
      <c r="K839" s="1">
        <v>44505</v>
      </c>
      <c r="L839" t="s">
        <v>73</v>
      </c>
      <c r="M839" s="2">
        <v>44505.460196759261</v>
      </c>
      <c r="N839" t="s">
        <v>74</v>
      </c>
      <c r="O839" t="s">
        <v>100</v>
      </c>
      <c r="R839" t="s">
        <v>5920</v>
      </c>
      <c r="S839" t="s">
        <v>106</v>
      </c>
      <c r="U839" t="s">
        <v>77</v>
      </c>
      <c r="V839" t="s">
        <v>5921</v>
      </c>
      <c r="W839">
        <v>11282</v>
      </c>
      <c r="X839">
        <v>32293</v>
      </c>
      <c r="AA839" t="s">
        <v>5922</v>
      </c>
      <c r="AC839">
        <v>19160</v>
      </c>
      <c r="AF839" t="s">
        <v>5923</v>
      </c>
      <c r="AG839" t="s">
        <v>5924</v>
      </c>
      <c r="AH839" t="s">
        <v>78</v>
      </c>
      <c r="AK839" t="s">
        <v>5925</v>
      </c>
      <c r="AN839" t="s">
        <v>101</v>
      </c>
      <c r="BC839" s="2"/>
      <c r="BK839" s="5"/>
    </row>
    <row r="840" spans="1:63" x14ac:dyDescent="0.25">
      <c r="A840" t="s">
        <v>5946</v>
      </c>
      <c r="B840" t="s">
        <v>110</v>
      </c>
      <c r="C840" t="s">
        <v>5947</v>
      </c>
      <c r="E840" t="s">
        <v>5948</v>
      </c>
      <c r="F840">
        <v>1012472790292</v>
      </c>
      <c r="G840">
        <v>2981222703</v>
      </c>
      <c r="H840" t="s">
        <v>85</v>
      </c>
      <c r="K840" s="1">
        <v>44505</v>
      </c>
      <c r="L840" t="s">
        <v>73</v>
      </c>
      <c r="N840" t="s">
        <v>95</v>
      </c>
      <c r="O840" t="s">
        <v>216</v>
      </c>
      <c r="R840" t="s">
        <v>992</v>
      </c>
      <c r="V840" t="s">
        <v>5949</v>
      </c>
      <c r="AA840" t="s">
        <v>5950</v>
      </c>
      <c r="AU840" s="2"/>
      <c r="BC840" s="2"/>
      <c r="BK840" s="5"/>
    </row>
    <row r="841" spans="1:63" x14ac:dyDescent="0.25">
      <c r="A841" t="s">
        <v>5953</v>
      </c>
      <c r="B841" t="s">
        <v>110</v>
      </c>
      <c r="C841" t="s">
        <v>5954</v>
      </c>
      <c r="E841" t="s">
        <v>5955</v>
      </c>
      <c r="F841">
        <v>1012428428123</v>
      </c>
      <c r="G841">
        <v>2978940606</v>
      </c>
      <c r="H841" t="s">
        <v>85</v>
      </c>
      <c r="J841" t="s">
        <v>104</v>
      </c>
      <c r="K841" s="1">
        <v>44505</v>
      </c>
      <c r="L841" t="s">
        <v>73</v>
      </c>
      <c r="M841" s="2">
        <v>44505.445844907408</v>
      </c>
      <c r="N841" t="s">
        <v>74</v>
      </c>
      <c r="O841" t="s">
        <v>131</v>
      </c>
      <c r="R841" t="s">
        <v>5956</v>
      </c>
      <c r="S841" t="s">
        <v>77</v>
      </c>
      <c r="U841" t="s">
        <v>77</v>
      </c>
      <c r="V841" t="s">
        <v>5957</v>
      </c>
      <c r="W841">
        <v>51887</v>
      </c>
      <c r="X841">
        <v>99039</v>
      </c>
      <c r="AA841" t="s">
        <v>5958</v>
      </c>
      <c r="AC841">
        <v>13721</v>
      </c>
      <c r="AF841" t="s">
        <v>5959</v>
      </c>
      <c r="AG841" t="s">
        <v>5960</v>
      </c>
      <c r="AH841" t="s">
        <v>78</v>
      </c>
      <c r="AK841" t="s">
        <v>5961</v>
      </c>
      <c r="AN841">
        <v>1</v>
      </c>
      <c r="AU841" s="2"/>
      <c r="BC841" s="2"/>
    </row>
    <row r="842" spans="1:63" x14ac:dyDescent="0.25">
      <c r="A842" t="s">
        <v>5964</v>
      </c>
      <c r="B842" t="s">
        <v>84</v>
      </c>
      <c r="C842" t="s">
        <v>5965</v>
      </c>
      <c r="E842" t="s">
        <v>5966</v>
      </c>
      <c r="F842">
        <v>2000005610595</v>
      </c>
      <c r="G842">
        <v>3329110504</v>
      </c>
      <c r="H842" t="s">
        <v>85</v>
      </c>
      <c r="K842" s="1">
        <v>44505</v>
      </c>
      <c r="L842" t="s">
        <v>73</v>
      </c>
      <c r="M842" s="2">
        <v>44505.494502314818</v>
      </c>
      <c r="N842" t="s">
        <v>87</v>
      </c>
      <c r="O842" t="s">
        <v>134</v>
      </c>
      <c r="P842" t="s">
        <v>113</v>
      </c>
      <c r="Q842" t="s">
        <v>5967</v>
      </c>
      <c r="R842" t="s">
        <v>5968</v>
      </c>
      <c r="V842" t="s">
        <v>5969</v>
      </c>
      <c r="AA842" t="s">
        <v>5970</v>
      </c>
      <c r="AU842" s="2"/>
      <c r="BC842" s="2"/>
      <c r="BK842" s="5"/>
    </row>
    <row r="843" spans="1:63" x14ac:dyDescent="0.25">
      <c r="A843" t="s">
        <v>6222</v>
      </c>
      <c r="B843" t="s">
        <v>84</v>
      </c>
      <c r="C843" t="s">
        <v>6223</v>
      </c>
      <c r="E843" t="s">
        <v>6224</v>
      </c>
      <c r="F843">
        <v>1900090903276</v>
      </c>
      <c r="G843">
        <v>9321234901</v>
      </c>
      <c r="H843" t="s">
        <v>149</v>
      </c>
      <c r="K843" s="1">
        <v>44505</v>
      </c>
      <c r="L843" t="s">
        <v>86</v>
      </c>
      <c r="M843" s="2">
        <v>44505.531527777777</v>
      </c>
      <c r="N843" t="s">
        <v>87</v>
      </c>
      <c r="O843" t="s">
        <v>266</v>
      </c>
      <c r="P843" t="s">
        <v>88</v>
      </c>
      <c r="Q843" t="s">
        <v>6225</v>
      </c>
      <c r="R843" t="s">
        <v>6226</v>
      </c>
      <c r="V843" t="s">
        <v>6227</v>
      </c>
      <c r="AA843" t="s">
        <v>6228</v>
      </c>
      <c r="AU843" s="2"/>
      <c r="BC843" s="2"/>
      <c r="BK843" s="5"/>
    </row>
    <row r="844" spans="1:63" x14ac:dyDescent="0.25">
      <c r="A844" t="s">
        <v>6247</v>
      </c>
      <c r="B844" t="s">
        <v>84</v>
      </c>
      <c r="C844" t="s">
        <v>6248</v>
      </c>
      <c r="E844" t="s">
        <v>6249</v>
      </c>
      <c r="F844">
        <v>2000054126153</v>
      </c>
      <c r="G844">
        <v>3330319210</v>
      </c>
      <c r="H844" t="s">
        <v>85</v>
      </c>
      <c r="J844" t="s">
        <v>104</v>
      </c>
      <c r="K844" s="1">
        <v>44505</v>
      </c>
      <c r="L844" t="s">
        <v>73</v>
      </c>
      <c r="M844" s="2">
        <v>44505.341307870367</v>
      </c>
      <c r="N844" t="s">
        <v>74</v>
      </c>
      <c r="O844" t="s">
        <v>134</v>
      </c>
      <c r="R844" t="s">
        <v>6250</v>
      </c>
      <c r="S844" t="s">
        <v>259</v>
      </c>
      <c r="U844" t="s">
        <v>77</v>
      </c>
      <c r="V844" t="s">
        <v>6251</v>
      </c>
      <c r="W844">
        <v>13842</v>
      </c>
      <c r="X844">
        <v>40301</v>
      </c>
      <c r="AA844" t="s">
        <v>6252</v>
      </c>
      <c r="AC844" t="s">
        <v>6253</v>
      </c>
      <c r="AF844" t="s">
        <v>6254</v>
      </c>
      <c r="AG844" t="s">
        <v>6255</v>
      </c>
      <c r="AH844" t="s">
        <v>78</v>
      </c>
      <c r="AK844" t="s">
        <v>6256</v>
      </c>
      <c r="AN844" t="s">
        <v>101</v>
      </c>
      <c r="AU844" s="2"/>
      <c r="BC844" s="2"/>
      <c r="BK844" s="5"/>
    </row>
    <row r="845" spans="1:63" x14ac:dyDescent="0.25">
      <c r="A845" t="s">
        <v>6446</v>
      </c>
      <c r="B845" t="s">
        <v>84</v>
      </c>
      <c r="C845" t="s">
        <v>6447</v>
      </c>
      <c r="E845" t="s">
        <v>6448</v>
      </c>
      <c r="F845">
        <v>1900041192605</v>
      </c>
      <c r="G845">
        <v>700634900</v>
      </c>
      <c r="H845" t="s">
        <v>85</v>
      </c>
      <c r="I845" t="s">
        <v>98</v>
      </c>
      <c r="J845" t="s">
        <v>99</v>
      </c>
      <c r="K845" s="1">
        <v>44505</v>
      </c>
      <c r="L845" t="s">
        <v>86</v>
      </c>
      <c r="M845" s="2">
        <v>44505.576921296299</v>
      </c>
      <c r="N845" t="s">
        <v>74</v>
      </c>
      <c r="O845" t="s">
        <v>117</v>
      </c>
      <c r="R845" t="s">
        <v>6449</v>
      </c>
      <c r="S845" t="s">
        <v>6450</v>
      </c>
      <c r="U845" t="s">
        <v>79</v>
      </c>
      <c r="V845" t="s">
        <v>6451</v>
      </c>
      <c r="W845">
        <v>46799</v>
      </c>
      <c r="AA845">
        <v>325</v>
      </c>
      <c r="AG845" t="s">
        <v>6452</v>
      </c>
      <c r="AH845" t="s">
        <v>78</v>
      </c>
      <c r="AN845" t="s">
        <v>101</v>
      </c>
      <c r="AU845" s="2"/>
      <c r="BC845" s="2"/>
      <c r="BK845" s="5"/>
    </row>
    <row r="846" spans="1:63" x14ac:dyDescent="0.25">
      <c r="A846" t="s">
        <v>6499</v>
      </c>
      <c r="B846" t="s">
        <v>108</v>
      </c>
      <c r="C846" t="s">
        <v>6500</v>
      </c>
      <c r="E846" t="s">
        <v>6501</v>
      </c>
      <c r="F846">
        <v>1012958740271</v>
      </c>
      <c r="G846">
        <v>2980717804</v>
      </c>
      <c r="H846" t="s">
        <v>85</v>
      </c>
      <c r="K846" s="1">
        <v>44505</v>
      </c>
      <c r="L846" t="s">
        <v>86</v>
      </c>
      <c r="M846" s="2">
        <v>44505.667685185188</v>
      </c>
      <c r="N846" t="s">
        <v>87</v>
      </c>
      <c r="O846" t="s">
        <v>134</v>
      </c>
      <c r="P846" t="s">
        <v>402</v>
      </c>
      <c r="Q846" t="s">
        <v>6502</v>
      </c>
      <c r="R846" t="s">
        <v>6503</v>
      </c>
      <c r="V846" t="s">
        <v>6504</v>
      </c>
      <c r="AA846" t="s">
        <v>6505</v>
      </c>
      <c r="AU846" s="2"/>
      <c r="BC846" s="2"/>
    </row>
    <row r="847" spans="1:63" x14ac:dyDescent="0.25">
      <c r="A847" t="s">
        <v>6534</v>
      </c>
      <c r="B847" t="s">
        <v>84</v>
      </c>
      <c r="C847" t="s">
        <v>6535</v>
      </c>
      <c r="E847" t="s">
        <v>6536</v>
      </c>
      <c r="F847">
        <v>1900011164396</v>
      </c>
      <c r="G847">
        <v>676574503</v>
      </c>
      <c r="H847" t="s">
        <v>85</v>
      </c>
      <c r="J847" t="s">
        <v>104</v>
      </c>
      <c r="K847" s="1">
        <v>44505</v>
      </c>
      <c r="L847" t="s">
        <v>73</v>
      </c>
      <c r="M847" s="2">
        <v>44505.333819444444</v>
      </c>
      <c r="N847" t="s">
        <v>74</v>
      </c>
      <c r="O847" t="s">
        <v>117</v>
      </c>
      <c r="R847" t="s">
        <v>6537</v>
      </c>
      <c r="S847" t="s">
        <v>6538</v>
      </c>
      <c r="U847" t="s">
        <v>77</v>
      </c>
      <c r="V847" t="s">
        <v>6539</v>
      </c>
      <c r="W847">
        <v>30810</v>
      </c>
      <c r="AA847" t="s">
        <v>6540</v>
      </c>
      <c r="AC847">
        <v>28497</v>
      </c>
      <c r="AF847" t="s">
        <v>6541</v>
      </c>
      <c r="AG847" t="s">
        <v>6542</v>
      </c>
      <c r="AH847" t="s">
        <v>78</v>
      </c>
      <c r="AK847" t="s">
        <v>6543</v>
      </c>
      <c r="AN847" t="s">
        <v>101</v>
      </c>
      <c r="AU847" s="2"/>
      <c r="BC847" s="2"/>
      <c r="BK847" s="5"/>
    </row>
    <row r="848" spans="1:63" x14ac:dyDescent="0.25">
      <c r="A848" t="s">
        <v>6591</v>
      </c>
      <c r="B848" t="s">
        <v>159</v>
      </c>
      <c r="C848" t="s">
        <v>6592</v>
      </c>
      <c r="E848" t="s">
        <v>6593</v>
      </c>
      <c r="F848">
        <v>2000054811987</v>
      </c>
      <c r="G848">
        <v>9198615708</v>
      </c>
      <c r="H848" t="s">
        <v>85</v>
      </c>
      <c r="J848" t="s">
        <v>104</v>
      </c>
      <c r="K848" s="1">
        <v>44505</v>
      </c>
      <c r="L848" t="s">
        <v>73</v>
      </c>
      <c r="M848" s="2">
        <v>44505.393449074072</v>
      </c>
      <c r="N848" t="s">
        <v>74</v>
      </c>
      <c r="O848" t="s">
        <v>137</v>
      </c>
      <c r="R848" t="s">
        <v>6594</v>
      </c>
      <c r="S848" t="s">
        <v>186</v>
      </c>
      <c r="U848" t="s">
        <v>77</v>
      </c>
      <c r="V848" t="s">
        <v>6595</v>
      </c>
      <c r="W848">
        <v>16802</v>
      </c>
      <c r="AA848" t="s">
        <v>6596</v>
      </c>
      <c r="AC848" t="s">
        <v>639</v>
      </c>
      <c r="AF848" t="s">
        <v>6597</v>
      </c>
      <c r="AG848" t="s">
        <v>6598</v>
      </c>
      <c r="AH848" t="s">
        <v>78</v>
      </c>
      <c r="AK848" t="s">
        <v>6599</v>
      </c>
      <c r="AN848" t="s">
        <v>121</v>
      </c>
      <c r="AV848" s="2"/>
      <c r="BC848" s="2"/>
      <c r="BK848" s="5"/>
    </row>
    <row r="849" spans="1:63" x14ac:dyDescent="0.25">
      <c r="A849" t="s">
        <v>7072</v>
      </c>
      <c r="B849" t="s">
        <v>189</v>
      </c>
      <c r="C849" t="s">
        <v>7073</v>
      </c>
      <c r="E849" t="s">
        <v>7074</v>
      </c>
      <c r="F849">
        <v>1591020405537</v>
      </c>
      <c r="G849">
        <v>1264096400</v>
      </c>
      <c r="H849" t="s">
        <v>85</v>
      </c>
      <c r="K849" s="1">
        <v>44505</v>
      </c>
      <c r="L849" t="s">
        <v>86</v>
      </c>
      <c r="M849" s="2">
        <v>44505.534444444442</v>
      </c>
      <c r="N849" t="s">
        <v>87</v>
      </c>
      <c r="O849" t="s">
        <v>191</v>
      </c>
      <c r="P849" t="s">
        <v>242</v>
      </c>
      <c r="Q849" t="s">
        <v>7075</v>
      </c>
      <c r="R849" t="s">
        <v>7076</v>
      </c>
      <c r="V849" t="s">
        <v>7077</v>
      </c>
      <c r="AA849" t="s">
        <v>7078</v>
      </c>
      <c r="AU849" s="2"/>
      <c r="BC849" s="2"/>
    </row>
    <row r="850" spans="1:63" x14ac:dyDescent="0.25">
      <c r="A850" t="s">
        <v>7087</v>
      </c>
      <c r="B850" t="s">
        <v>84</v>
      </c>
      <c r="C850" t="s">
        <v>7088</v>
      </c>
      <c r="E850" t="s">
        <v>7089</v>
      </c>
      <c r="F850">
        <v>2000005512718</v>
      </c>
      <c r="G850">
        <v>3330303004</v>
      </c>
      <c r="H850" t="s">
        <v>85</v>
      </c>
      <c r="I850" t="s">
        <v>98</v>
      </c>
      <c r="J850" t="s">
        <v>99</v>
      </c>
      <c r="K850" s="1">
        <v>44505</v>
      </c>
      <c r="L850" t="s">
        <v>73</v>
      </c>
      <c r="M850" s="2">
        <v>44505.426412037035</v>
      </c>
      <c r="N850" t="s">
        <v>74</v>
      </c>
      <c r="O850" t="s">
        <v>134</v>
      </c>
      <c r="R850" t="s">
        <v>7090</v>
      </c>
      <c r="S850" t="s">
        <v>7091</v>
      </c>
      <c r="U850" t="s">
        <v>77</v>
      </c>
      <c r="V850" t="s">
        <v>7092</v>
      </c>
      <c r="W850">
        <v>94525</v>
      </c>
      <c r="X850">
        <v>27548</v>
      </c>
      <c r="AA850" t="s">
        <v>7093</v>
      </c>
      <c r="AG850" t="s">
        <v>7094</v>
      </c>
      <c r="AH850" t="s">
        <v>78</v>
      </c>
      <c r="AN850" t="s">
        <v>101</v>
      </c>
      <c r="AU850" s="2"/>
      <c r="BC850" s="2"/>
      <c r="BK850" s="5"/>
    </row>
    <row r="851" spans="1:63" x14ac:dyDescent="0.25">
      <c r="A851" t="s">
        <v>7373</v>
      </c>
      <c r="B851" t="s">
        <v>84</v>
      </c>
      <c r="C851" t="s">
        <v>7374</v>
      </c>
      <c r="E851" t="s">
        <v>7375</v>
      </c>
      <c r="F851">
        <v>1200032282251</v>
      </c>
      <c r="G851">
        <v>75102402</v>
      </c>
      <c r="H851" t="s">
        <v>85</v>
      </c>
      <c r="K851" s="1">
        <v>44505</v>
      </c>
      <c r="L851" t="s">
        <v>73</v>
      </c>
      <c r="M851" s="2">
        <v>44505.480219907404</v>
      </c>
      <c r="N851" t="s">
        <v>87</v>
      </c>
      <c r="O851" t="s">
        <v>1224</v>
      </c>
      <c r="P851" t="s">
        <v>222</v>
      </c>
      <c r="Q851" t="s">
        <v>7376</v>
      </c>
      <c r="R851" t="s">
        <v>7377</v>
      </c>
      <c r="V851" t="s">
        <v>7378</v>
      </c>
      <c r="AA851" t="s">
        <v>7379</v>
      </c>
      <c r="AU851" s="2"/>
      <c r="BC851" s="2"/>
    </row>
    <row r="852" spans="1:63" x14ac:dyDescent="0.25">
      <c r="A852" t="s">
        <v>7400</v>
      </c>
      <c r="B852" t="s">
        <v>108</v>
      </c>
      <c r="C852" t="s">
        <v>7401</v>
      </c>
      <c r="E852" t="s">
        <v>7402</v>
      </c>
      <c r="F852">
        <v>1200037181353</v>
      </c>
      <c r="H852" t="s">
        <v>98</v>
      </c>
      <c r="K852" s="1">
        <v>44505</v>
      </c>
      <c r="L852" t="s">
        <v>73</v>
      </c>
      <c r="N852" t="s">
        <v>95</v>
      </c>
      <c r="O852" t="s">
        <v>92</v>
      </c>
      <c r="R852" t="s">
        <v>7403</v>
      </c>
      <c r="V852" t="s">
        <v>7404</v>
      </c>
      <c r="AU852" s="2"/>
      <c r="BC852" s="2"/>
      <c r="BK852" s="5"/>
    </row>
    <row r="853" spans="1:63" x14ac:dyDescent="0.25">
      <c r="A853" t="s">
        <v>7407</v>
      </c>
      <c r="B853" t="s">
        <v>110</v>
      </c>
      <c r="C853" t="s">
        <v>7408</v>
      </c>
      <c r="E853" t="s">
        <v>7409</v>
      </c>
      <c r="F853">
        <v>1591058722390</v>
      </c>
      <c r="G853">
        <v>5038053110</v>
      </c>
      <c r="H853" t="s">
        <v>135</v>
      </c>
      <c r="J853" t="s">
        <v>99</v>
      </c>
      <c r="K853" s="1">
        <v>44505</v>
      </c>
      <c r="L853" t="s">
        <v>86</v>
      </c>
      <c r="M853" s="2">
        <v>44505.506643518522</v>
      </c>
      <c r="N853" t="s">
        <v>74</v>
      </c>
      <c r="O853" t="s">
        <v>164</v>
      </c>
      <c r="R853" t="s">
        <v>7410</v>
      </c>
      <c r="S853" t="s">
        <v>139</v>
      </c>
      <c r="U853" t="s">
        <v>77</v>
      </c>
      <c r="AA853" t="s">
        <v>7411</v>
      </c>
      <c r="AC853" t="s">
        <v>1031</v>
      </c>
      <c r="AF853" t="s">
        <v>7412</v>
      </c>
      <c r="AK853" t="s">
        <v>7413</v>
      </c>
      <c r="BC853" s="2"/>
      <c r="BK853" s="5"/>
    </row>
    <row r="854" spans="1:63" x14ac:dyDescent="0.25">
      <c r="A854" t="s">
        <v>7437</v>
      </c>
      <c r="B854" t="s">
        <v>189</v>
      </c>
      <c r="C854" t="s">
        <v>7438</v>
      </c>
      <c r="E854" t="s">
        <v>7439</v>
      </c>
      <c r="F854">
        <v>1800020411544</v>
      </c>
      <c r="H854" t="s">
        <v>98</v>
      </c>
      <c r="K854" s="1">
        <v>44505</v>
      </c>
      <c r="L854" t="s">
        <v>73</v>
      </c>
      <c r="M854" s="2">
        <v>44505.437951388885</v>
      </c>
      <c r="N854" t="s">
        <v>87</v>
      </c>
      <c r="O854" t="s">
        <v>192</v>
      </c>
      <c r="P854" t="s">
        <v>470</v>
      </c>
      <c r="Q854" t="s">
        <v>7440</v>
      </c>
      <c r="R854" t="s">
        <v>7441</v>
      </c>
      <c r="V854" t="s">
        <v>7442</v>
      </c>
      <c r="AV854" s="2"/>
      <c r="BC854" s="2"/>
    </row>
    <row r="855" spans="1:63" x14ac:dyDescent="0.25">
      <c r="A855" t="s">
        <v>7530</v>
      </c>
      <c r="B855" t="s">
        <v>189</v>
      </c>
      <c r="C855" t="s">
        <v>7531</v>
      </c>
      <c r="E855" t="s">
        <v>1013</v>
      </c>
      <c r="F855">
        <v>1591056263134</v>
      </c>
      <c r="G855">
        <v>8844051701</v>
      </c>
      <c r="H855" t="s">
        <v>130</v>
      </c>
      <c r="K855" s="1">
        <v>44505</v>
      </c>
      <c r="L855" t="s">
        <v>73</v>
      </c>
      <c r="M855" s="2">
        <v>44505.351956018516</v>
      </c>
      <c r="N855" t="s">
        <v>74</v>
      </c>
      <c r="O855" t="s">
        <v>255</v>
      </c>
      <c r="R855" t="s">
        <v>7532</v>
      </c>
      <c r="S855" t="s">
        <v>7533</v>
      </c>
      <c r="U855" t="s">
        <v>77</v>
      </c>
      <c r="AA855" t="s">
        <v>7534</v>
      </c>
      <c r="BC855" s="2"/>
      <c r="BK855" s="5"/>
    </row>
    <row r="856" spans="1:63" x14ac:dyDescent="0.25">
      <c r="A856" t="s">
        <v>7626</v>
      </c>
      <c r="B856" t="s">
        <v>84</v>
      </c>
      <c r="C856" t="s">
        <v>7627</v>
      </c>
      <c r="E856" t="s">
        <v>7628</v>
      </c>
      <c r="F856">
        <v>2000009829690</v>
      </c>
      <c r="G856">
        <v>8833767307</v>
      </c>
      <c r="H856" t="s">
        <v>114</v>
      </c>
      <c r="K856" s="1">
        <v>44505</v>
      </c>
      <c r="L856" t="s">
        <v>73</v>
      </c>
      <c r="M856" s="2">
        <v>44505.451770833337</v>
      </c>
      <c r="N856" t="s">
        <v>74</v>
      </c>
      <c r="O856" t="s">
        <v>107</v>
      </c>
      <c r="R856" t="s">
        <v>7629</v>
      </c>
      <c r="S856" t="s">
        <v>7630</v>
      </c>
      <c r="V856" t="s">
        <v>7631</v>
      </c>
      <c r="AV856" s="2"/>
      <c r="BC856" s="2"/>
    </row>
    <row r="857" spans="1:63" x14ac:dyDescent="0.25">
      <c r="A857" t="s">
        <v>7684</v>
      </c>
      <c r="B857" t="s">
        <v>147</v>
      </c>
      <c r="C857" t="s">
        <v>7685</v>
      </c>
      <c r="D857" t="s">
        <v>583</v>
      </c>
      <c r="E857" t="s">
        <v>7686</v>
      </c>
      <c r="G857">
        <v>1290748101</v>
      </c>
      <c r="H857" t="s">
        <v>459</v>
      </c>
      <c r="K857" s="1">
        <v>44505</v>
      </c>
      <c r="L857" t="s">
        <v>73</v>
      </c>
      <c r="M857" s="2">
        <v>44505.415439814817</v>
      </c>
      <c r="N857" t="s">
        <v>74</v>
      </c>
      <c r="O857" t="s">
        <v>255</v>
      </c>
      <c r="R857" t="s">
        <v>7687</v>
      </c>
      <c r="S857" t="s">
        <v>7688</v>
      </c>
      <c r="U857" t="s">
        <v>77</v>
      </c>
      <c r="AA857" t="s">
        <v>7689</v>
      </c>
      <c r="AF857" t="s">
        <v>7690</v>
      </c>
      <c r="AK857" t="s">
        <v>7691</v>
      </c>
      <c r="AL857" t="s">
        <v>7692</v>
      </c>
      <c r="AU857" s="2"/>
      <c r="BC857" s="2"/>
    </row>
    <row r="858" spans="1:63" x14ac:dyDescent="0.25">
      <c r="A858" t="s">
        <v>7887</v>
      </c>
      <c r="B858" t="s">
        <v>189</v>
      </c>
      <c r="C858" t="s">
        <v>7888</v>
      </c>
      <c r="E858" t="s">
        <v>7889</v>
      </c>
      <c r="F858">
        <v>1591043909210</v>
      </c>
      <c r="G858">
        <v>1269737808</v>
      </c>
      <c r="H858" t="s">
        <v>85</v>
      </c>
      <c r="J858" t="s">
        <v>104</v>
      </c>
      <c r="K858" s="1">
        <v>44505</v>
      </c>
      <c r="L858" t="s">
        <v>73</v>
      </c>
      <c r="M858" s="2">
        <v>44505.495787037034</v>
      </c>
      <c r="N858" t="s">
        <v>87</v>
      </c>
      <c r="O858" t="s">
        <v>220</v>
      </c>
      <c r="P858" t="s">
        <v>158</v>
      </c>
      <c r="Q858" t="s">
        <v>7890</v>
      </c>
      <c r="R858" t="s">
        <v>7891</v>
      </c>
      <c r="V858" t="s">
        <v>7892</v>
      </c>
      <c r="AA858">
        <v>571505</v>
      </c>
      <c r="AU858" s="2"/>
      <c r="BC858" s="2"/>
      <c r="BK858" s="5"/>
    </row>
    <row r="859" spans="1:63" x14ac:dyDescent="0.25">
      <c r="A859" t="s">
        <v>8030</v>
      </c>
      <c r="B859" t="s">
        <v>108</v>
      </c>
      <c r="C859" t="s">
        <v>8031</v>
      </c>
      <c r="E859" t="s">
        <v>8032</v>
      </c>
      <c r="F859">
        <v>2000023881350</v>
      </c>
      <c r="G859">
        <v>3968421808</v>
      </c>
      <c r="H859" t="s">
        <v>85</v>
      </c>
      <c r="J859" t="s">
        <v>104</v>
      </c>
      <c r="K859" s="1">
        <v>44505</v>
      </c>
      <c r="L859" t="s">
        <v>73</v>
      </c>
      <c r="M859" s="2">
        <v>44505.420868055553</v>
      </c>
      <c r="N859" t="s">
        <v>74</v>
      </c>
      <c r="O859" t="s">
        <v>109</v>
      </c>
      <c r="R859" t="s">
        <v>8033</v>
      </c>
      <c r="S859" t="s">
        <v>8034</v>
      </c>
      <c r="U859" t="s">
        <v>77</v>
      </c>
      <c r="V859" t="s">
        <v>8035</v>
      </c>
      <c r="W859">
        <v>80827</v>
      </c>
      <c r="AA859" t="s">
        <v>8036</v>
      </c>
      <c r="AC859">
        <v>8888</v>
      </c>
      <c r="AF859" t="s">
        <v>8037</v>
      </c>
      <c r="AG859" t="s">
        <v>8038</v>
      </c>
      <c r="AH859" t="s">
        <v>101</v>
      </c>
      <c r="AK859" t="s">
        <v>8039</v>
      </c>
      <c r="AN859" t="s">
        <v>101</v>
      </c>
      <c r="AV859" s="2"/>
      <c r="BC859" s="2"/>
    </row>
    <row r="860" spans="1:63" x14ac:dyDescent="0.25">
      <c r="A860" t="s">
        <v>8042</v>
      </c>
      <c r="B860" t="s">
        <v>110</v>
      </c>
      <c r="C860" t="s">
        <v>8043</v>
      </c>
      <c r="E860" t="s">
        <v>8044</v>
      </c>
      <c r="F860">
        <v>1023545563096</v>
      </c>
      <c r="G860">
        <v>7437957408</v>
      </c>
      <c r="H860" t="s">
        <v>130</v>
      </c>
      <c r="K860" s="1">
        <v>44505</v>
      </c>
      <c r="L860" t="s">
        <v>86</v>
      </c>
      <c r="M860" s="2">
        <v>44505.662349537037</v>
      </c>
      <c r="N860" t="s">
        <v>87</v>
      </c>
      <c r="O860" t="s">
        <v>1096</v>
      </c>
      <c r="P860" t="s">
        <v>132</v>
      </c>
      <c r="Q860" t="s">
        <v>8045</v>
      </c>
      <c r="R860" t="s">
        <v>8046</v>
      </c>
      <c r="V860" t="s">
        <v>8047</v>
      </c>
      <c r="AA860" t="s">
        <v>8048</v>
      </c>
      <c r="AU860" s="2"/>
      <c r="BC860" s="2"/>
    </row>
    <row r="861" spans="1:63" x14ac:dyDescent="0.25">
      <c r="A861" t="s">
        <v>8054</v>
      </c>
      <c r="B861" t="s">
        <v>159</v>
      </c>
      <c r="C861" t="s">
        <v>8055</v>
      </c>
      <c r="E861" t="s">
        <v>8056</v>
      </c>
      <c r="F861">
        <v>1012469464497</v>
      </c>
      <c r="G861">
        <v>2991741801</v>
      </c>
      <c r="H861" t="s">
        <v>85</v>
      </c>
      <c r="J861" t="s">
        <v>104</v>
      </c>
      <c r="K861" s="1">
        <v>44505</v>
      </c>
      <c r="L861" t="s">
        <v>73</v>
      </c>
      <c r="M861" s="2">
        <v>44505.437418981484</v>
      </c>
      <c r="N861" t="s">
        <v>74</v>
      </c>
      <c r="O861" t="s">
        <v>1096</v>
      </c>
      <c r="R861" t="s">
        <v>1004</v>
      </c>
      <c r="S861" t="s">
        <v>8057</v>
      </c>
      <c r="U861" t="s">
        <v>77</v>
      </c>
      <c r="V861" t="s">
        <v>8058</v>
      </c>
      <c r="W861">
        <v>81567</v>
      </c>
      <c r="AA861" t="s">
        <v>8059</v>
      </c>
      <c r="AF861" t="s">
        <v>8060</v>
      </c>
      <c r="AG861" t="s">
        <v>8061</v>
      </c>
      <c r="AH861" t="s">
        <v>78</v>
      </c>
      <c r="AK861" t="s">
        <v>8062</v>
      </c>
      <c r="AN861" t="s">
        <v>237</v>
      </c>
      <c r="AV861" s="2"/>
      <c r="BC861" s="2"/>
      <c r="BK861" s="5"/>
    </row>
    <row r="862" spans="1:63" x14ac:dyDescent="0.25">
      <c r="A862" t="s">
        <v>8156</v>
      </c>
      <c r="B862" t="s">
        <v>159</v>
      </c>
      <c r="C862" t="s">
        <v>8157</v>
      </c>
      <c r="E862" t="s">
        <v>8158</v>
      </c>
      <c r="F862">
        <v>1900039098099</v>
      </c>
      <c r="G862">
        <v>548331506</v>
      </c>
      <c r="H862" t="s">
        <v>85</v>
      </c>
      <c r="J862" t="s">
        <v>104</v>
      </c>
      <c r="K862" s="1">
        <v>44505</v>
      </c>
      <c r="L862" t="s">
        <v>73</v>
      </c>
      <c r="M862" s="2">
        <v>44505.386655092596</v>
      </c>
      <c r="N862" t="s">
        <v>74</v>
      </c>
      <c r="O862" t="s">
        <v>266</v>
      </c>
      <c r="R862" t="s">
        <v>8159</v>
      </c>
      <c r="S862" t="s">
        <v>332</v>
      </c>
      <c r="U862" t="s">
        <v>77</v>
      </c>
      <c r="V862" t="s">
        <v>8160</v>
      </c>
      <c r="W862">
        <v>75633</v>
      </c>
      <c r="AA862" t="s">
        <v>8161</v>
      </c>
      <c r="AC862">
        <v>14224</v>
      </c>
      <c r="AF862" t="s">
        <v>8162</v>
      </c>
      <c r="AG862" t="s">
        <v>8163</v>
      </c>
      <c r="AH862" t="s">
        <v>78</v>
      </c>
      <c r="AK862" t="s">
        <v>8164</v>
      </c>
      <c r="AN862" t="s">
        <v>237</v>
      </c>
      <c r="AU862" s="2"/>
      <c r="BC862" s="2"/>
      <c r="BK862" s="5"/>
    </row>
    <row r="863" spans="1:63" x14ac:dyDescent="0.25">
      <c r="A863" t="s">
        <v>8185</v>
      </c>
      <c r="B863" t="s">
        <v>189</v>
      </c>
      <c r="C863" t="s">
        <v>8186</v>
      </c>
      <c r="E863" t="s">
        <v>8187</v>
      </c>
      <c r="F863">
        <v>1591011611722</v>
      </c>
      <c r="G863">
        <v>1255670506</v>
      </c>
      <c r="H863" t="s">
        <v>85</v>
      </c>
      <c r="J863" t="s">
        <v>104</v>
      </c>
      <c r="K863" s="1">
        <v>44505</v>
      </c>
      <c r="L863" t="s">
        <v>73</v>
      </c>
      <c r="M863" s="2">
        <v>44505.334791666668</v>
      </c>
      <c r="N863" t="s">
        <v>74</v>
      </c>
      <c r="O863" t="s">
        <v>218</v>
      </c>
      <c r="R863" t="s">
        <v>3088</v>
      </c>
      <c r="S863" t="s">
        <v>120</v>
      </c>
      <c r="U863" t="s">
        <v>77</v>
      </c>
      <c r="V863" t="s">
        <v>8188</v>
      </c>
      <c r="W863">
        <v>31547</v>
      </c>
      <c r="AA863" t="s">
        <v>8189</v>
      </c>
      <c r="AC863" t="s">
        <v>1816</v>
      </c>
      <c r="AF863" t="s">
        <v>8190</v>
      </c>
      <c r="AG863" s="4" t="s">
        <v>8191</v>
      </c>
      <c r="AH863" t="s">
        <v>78</v>
      </c>
      <c r="AK863" t="s">
        <v>8192</v>
      </c>
      <c r="AN863" t="s">
        <v>121</v>
      </c>
      <c r="AU863" s="2"/>
      <c r="BC863" s="2"/>
      <c r="BK863" s="5"/>
    </row>
    <row r="864" spans="1:63" x14ac:dyDescent="0.25">
      <c r="A864" t="s">
        <v>8229</v>
      </c>
      <c r="B864" t="s">
        <v>108</v>
      </c>
      <c r="C864" t="s">
        <v>8230</v>
      </c>
      <c r="E864" t="s">
        <v>8231</v>
      </c>
      <c r="F864">
        <v>1012474629372</v>
      </c>
      <c r="H864" t="s">
        <v>98</v>
      </c>
      <c r="K864" s="1">
        <v>44505</v>
      </c>
      <c r="L864" t="s">
        <v>73</v>
      </c>
      <c r="N864" t="s">
        <v>95</v>
      </c>
      <c r="O864" t="s">
        <v>216</v>
      </c>
      <c r="R864" t="s">
        <v>8232</v>
      </c>
      <c r="V864" t="s">
        <v>8233</v>
      </c>
      <c r="AU864" s="2"/>
      <c r="BC864" s="2"/>
      <c r="BK864" s="5"/>
    </row>
    <row r="865" spans="1:63" x14ac:dyDescent="0.25">
      <c r="A865" t="s">
        <v>8298</v>
      </c>
      <c r="B865" t="s">
        <v>84</v>
      </c>
      <c r="C865" t="s">
        <v>8299</v>
      </c>
      <c r="E865" t="s">
        <v>6981</v>
      </c>
      <c r="F865">
        <v>2000023450765</v>
      </c>
      <c r="H865" t="s">
        <v>152</v>
      </c>
      <c r="J865" t="s">
        <v>99</v>
      </c>
      <c r="K865" s="1">
        <v>44505</v>
      </c>
      <c r="L865" t="s">
        <v>73</v>
      </c>
      <c r="M865" s="2">
        <v>44505.387141203704</v>
      </c>
      <c r="N865" t="s">
        <v>74</v>
      </c>
      <c r="O865" t="s">
        <v>109</v>
      </c>
      <c r="R865" t="s">
        <v>8300</v>
      </c>
      <c r="S865" t="s">
        <v>8301</v>
      </c>
      <c r="U865" t="s">
        <v>77</v>
      </c>
      <c r="V865" t="s">
        <v>8302</v>
      </c>
      <c r="W865">
        <v>34173</v>
      </c>
      <c r="AU865" s="2"/>
      <c r="BC865" s="2"/>
    </row>
    <row r="866" spans="1:63" x14ac:dyDescent="0.25">
      <c r="A866" t="s">
        <v>8548</v>
      </c>
      <c r="B866" t="s">
        <v>84</v>
      </c>
      <c r="C866" t="s">
        <v>8549</v>
      </c>
      <c r="E866" t="s">
        <v>8550</v>
      </c>
      <c r="F866">
        <v>1591038501472</v>
      </c>
      <c r="G866">
        <v>1265438800</v>
      </c>
      <c r="H866" t="s">
        <v>149</v>
      </c>
      <c r="K866" s="1">
        <v>44505</v>
      </c>
      <c r="L866" t="s">
        <v>73</v>
      </c>
      <c r="N866" t="s">
        <v>95</v>
      </c>
      <c r="O866" t="s">
        <v>218</v>
      </c>
      <c r="R866" t="s">
        <v>8551</v>
      </c>
      <c r="V866" t="s">
        <v>8552</v>
      </c>
      <c r="AA866">
        <v>279453</v>
      </c>
      <c r="AU866" s="2"/>
      <c r="BC866" s="2"/>
    </row>
    <row r="867" spans="1:63" x14ac:dyDescent="0.25">
      <c r="A867" t="s">
        <v>8614</v>
      </c>
      <c r="B867" t="s">
        <v>189</v>
      </c>
      <c r="C867" t="s">
        <v>8615</v>
      </c>
      <c r="E867" t="s">
        <v>8616</v>
      </c>
      <c r="F867">
        <v>1507318970830</v>
      </c>
      <c r="G867">
        <v>7427810405</v>
      </c>
      <c r="H867" t="s">
        <v>85</v>
      </c>
      <c r="I867" t="s">
        <v>98</v>
      </c>
      <c r="J867" t="s">
        <v>99</v>
      </c>
      <c r="K867" s="1">
        <v>44505</v>
      </c>
      <c r="L867" t="s">
        <v>73</v>
      </c>
      <c r="M867" s="2">
        <v>44505.374027777776</v>
      </c>
      <c r="N867" t="s">
        <v>74</v>
      </c>
      <c r="O867" t="s">
        <v>229</v>
      </c>
      <c r="R867" t="s">
        <v>207</v>
      </c>
      <c r="S867" t="s">
        <v>8617</v>
      </c>
      <c r="U867" t="s">
        <v>77</v>
      </c>
      <c r="V867" t="s">
        <v>8618</v>
      </c>
      <c r="W867">
        <v>80440</v>
      </c>
      <c r="AA867">
        <v>56996845</v>
      </c>
      <c r="AG867" s="4" t="s">
        <v>8619</v>
      </c>
      <c r="AH867" t="s">
        <v>78</v>
      </c>
      <c r="AN867" t="s">
        <v>101</v>
      </c>
      <c r="AU867" s="2"/>
      <c r="BC867" s="2"/>
      <c r="BK867" s="5"/>
    </row>
    <row r="868" spans="1:63" x14ac:dyDescent="0.25">
      <c r="A868">
        <v>2087091</v>
      </c>
      <c r="B868" t="s">
        <v>70</v>
      </c>
      <c r="C868" t="s">
        <v>8676</v>
      </c>
      <c r="E868" t="s">
        <v>8677</v>
      </c>
      <c r="F868">
        <v>2000054438840</v>
      </c>
      <c r="H868" t="s">
        <v>244</v>
      </c>
      <c r="K868" s="1">
        <v>44505</v>
      </c>
      <c r="L868" t="s">
        <v>73</v>
      </c>
      <c r="M868" s="2">
        <v>44505.491701388892</v>
      </c>
      <c r="N868" t="s">
        <v>87</v>
      </c>
      <c r="O868" t="s">
        <v>109</v>
      </c>
      <c r="P868" t="s">
        <v>115</v>
      </c>
      <c r="Q868" t="s">
        <v>8678</v>
      </c>
      <c r="R868" t="s">
        <v>8679</v>
      </c>
      <c r="V868" t="s">
        <v>8680</v>
      </c>
      <c r="AU868" s="2"/>
      <c r="BC868" s="2"/>
      <c r="BK868" s="5"/>
    </row>
    <row r="869" spans="1:63" x14ac:dyDescent="0.25">
      <c r="A869" t="s">
        <v>8814</v>
      </c>
      <c r="B869" t="s">
        <v>159</v>
      </c>
      <c r="C869" t="s">
        <v>8815</v>
      </c>
      <c r="E869" t="s">
        <v>8816</v>
      </c>
      <c r="F869">
        <v>1012368840412</v>
      </c>
      <c r="G869">
        <v>2957167610</v>
      </c>
      <c r="H869" t="s">
        <v>85</v>
      </c>
      <c r="J869" t="s">
        <v>104</v>
      </c>
      <c r="K869" s="1">
        <v>44505</v>
      </c>
      <c r="L869" t="s">
        <v>86</v>
      </c>
      <c r="M869" s="2">
        <v>44505.541678240741</v>
      </c>
      <c r="N869" t="s">
        <v>74</v>
      </c>
      <c r="O869" t="s">
        <v>131</v>
      </c>
      <c r="R869" t="s">
        <v>8817</v>
      </c>
      <c r="S869" t="s">
        <v>77</v>
      </c>
      <c r="U869" t="s">
        <v>77</v>
      </c>
      <c r="V869" t="s">
        <v>8818</v>
      </c>
      <c r="W869">
        <v>20942</v>
      </c>
      <c r="X869">
        <v>37360</v>
      </c>
      <c r="AA869" t="s">
        <v>8819</v>
      </c>
      <c r="AC869">
        <v>20662</v>
      </c>
      <c r="AF869" t="s">
        <v>8820</v>
      </c>
      <c r="AG869" t="s">
        <v>8821</v>
      </c>
      <c r="AH869" t="s">
        <v>78</v>
      </c>
      <c r="AK869" t="s">
        <v>8822</v>
      </c>
      <c r="AN869">
        <v>1</v>
      </c>
      <c r="AU869" s="2"/>
      <c r="BC869" s="2"/>
      <c r="BK869" s="5"/>
    </row>
    <row r="870" spans="1:63" x14ac:dyDescent="0.25">
      <c r="A870" t="s">
        <v>8914</v>
      </c>
      <c r="B870" t="s">
        <v>110</v>
      </c>
      <c r="C870" t="s">
        <v>8915</v>
      </c>
      <c r="E870" t="s">
        <v>8916</v>
      </c>
      <c r="F870">
        <v>1200025332935</v>
      </c>
      <c r="G870">
        <v>513735700</v>
      </c>
      <c r="H870" t="s">
        <v>85</v>
      </c>
      <c r="K870" s="1">
        <v>44505</v>
      </c>
      <c r="L870" t="s">
        <v>73</v>
      </c>
      <c r="N870" t="s">
        <v>95</v>
      </c>
      <c r="O870" t="s">
        <v>92</v>
      </c>
      <c r="R870" t="s">
        <v>992</v>
      </c>
      <c r="V870" t="s">
        <v>8917</v>
      </c>
      <c r="AA870" t="s">
        <v>8918</v>
      </c>
      <c r="AV870" s="2"/>
      <c r="BC870" s="2"/>
      <c r="BK870" s="5"/>
    </row>
    <row r="871" spans="1:63" x14ac:dyDescent="0.25">
      <c r="A871" t="s">
        <v>8977</v>
      </c>
      <c r="B871" t="s">
        <v>189</v>
      </c>
      <c r="C871" t="s">
        <v>8978</v>
      </c>
      <c r="E871" t="s">
        <v>8979</v>
      </c>
      <c r="F871">
        <v>1580001009854</v>
      </c>
      <c r="G871">
        <v>7531714403</v>
      </c>
      <c r="H871" t="s">
        <v>85</v>
      </c>
      <c r="J871" t="s">
        <v>104</v>
      </c>
      <c r="K871" s="1">
        <v>44505</v>
      </c>
      <c r="L871" t="s">
        <v>73</v>
      </c>
      <c r="M871" s="2">
        <v>44505.361296296294</v>
      </c>
      <c r="N871" t="s">
        <v>74</v>
      </c>
      <c r="O871" t="s">
        <v>164</v>
      </c>
      <c r="R871" t="s">
        <v>8980</v>
      </c>
      <c r="S871" t="s">
        <v>8981</v>
      </c>
      <c r="U871" t="s">
        <v>77</v>
      </c>
      <c r="V871" t="s">
        <v>8982</v>
      </c>
      <c r="W871">
        <v>10364</v>
      </c>
      <c r="AA871" t="s">
        <v>8983</v>
      </c>
      <c r="AC871" t="s">
        <v>78</v>
      </c>
      <c r="AF871" t="s">
        <v>8984</v>
      </c>
      <c r="AG871" s="4" t="s">
        <v>8985</v>
      </c>
      <c r="AH871" t="s">
        <v>78</v>
      </c>
      <c r="AK871" t="s">
        <v>8986</v>
      </c>
      <c r="AN871" t="s">
        <v>101</v>
      </c>
      <c r="AU871" s="2"/>
      <c r="BC871" s="2"/>
    </row>
    <row r="872" spans="1:63" x14ac:dyDescent="0.25">
      <c r="A872" t="s">
        <v>9064</v>
      </c>
      <c r="B872" t="s">
        <v>189</v>
      </c>
      <c r="C872" t="s">
        <v>9065</v>
      </c>
      <c r="E872" t="s">
        <v>741</v>
      </c>
      <c r="F872">
        <v>1580000217059</v>
      </c>
      <c r="G872">
        <v>7506748809</v>
      </c>
      <c r="H872" t="s">
        <v>85</v>
      </c>
      <c r="I872" t="s">
        <v>98</v>
      </c>
      <c r="J872" t="s">
        <v>99</v>
      </c>
      <c r="K872" s="1">
        <v>44505</v>
      </c>
      <c r="L872" t="s">
        <v>86</v>
      </c>
      <c r="M872" s="2">
        <v>44505.561111111114</v>
      </c>
      <c r="N872" t="s">
        <v>74</v>
      </c>
      <c r="O872" t="s">
        <v>255</v>
      </c>
      <c r="R872" t="s">
        <v>3088</v>
      </c>
      <c r="S872" t="s">
        <v>9066</v>
      </c>
      <c r="U872" t="s">
        <v>77</v>
      </c>
      <c r="V872" t="s">
        <v>9067</v>
      </c>
      <c r="W872">
        <v>29899</v>
      </c>
      <c r="AA872">
        <v>901541</v>
      </c>
      <c r="AG872" s="4" t="s">
        <v>9068</v>
      </c>
      <c r="AH872" t="s">
        <v>180</v>
      </c>
      <c r="AN872" t="s">
        <v>121</v>
      </c>
      <c r="AU872" s="2"/>
      <c r="BC872" s="2"/>
      <c r="BK872" s="5"/>
    </row>
    <row r="873" spans="1:63" x14ac:dyDescent="0.25">
      <c r="A873" t="s">
        <v>9173</v>
      </c>
      <c r="B873" t="s">
        <v>110</v>
      </c>
      <c r="C873" t="s">
        <v>9174</v>
      </c>
      <c r="E873" t="s">
        <v>9175</v>
      </c>
      <c r="F873">
        <v>1900047088671</v>
      </c>
      <c r="G873">
        <v>547522800</v>
      </c>
      <c r="H873" t="s">
        <v>85</v>
      </c>
      <c r="K873" s="1">
        <v>44505</v>
      </c>
      <c r="L873" t="s">
        <v>73</v>
      </c>
      <c r="M873" s="2">
        <v>44505.541180555556</v>
      </c>
      <c r="N873" t="s">
        <v>87</v>
      </c>
      <c r="O873" t="s">
        <v>266</v>
      </c>
      <c r="P873" t="s">
        <v>165</v>
      </c>
      <c r="Q873" t="s">
        <v>9176</v>
      </c>
      <c r="R873" t="s">
        <v>9177</v>
      </c>
      <c r="V873" t="s">
        <v>9178</v>
      </c>
      <c r="AA873" t="s">
        <v>9179</v>
      </c>
      <c r="AU873" s="2"/>
      <c r="BC873" s="2"/>
      <c r="BK873" s="5"/>
    </row>
    <row r="874" spans="1:63" x14ac:dyDescent="0.25">
      <c r="A874" t="s">
        <v>9188</v>
      </c>
      <c r="B874" t="s">
        <v>110</v>
      </c>
      <c r="C874" t="s">
        <v>9189</v>
      </c>
      <c r="E874" t="s">
        <v>777</v>
      </c>
      <c r="F874">
        <v>1200037849586</v>
      </c>
      <c r="G874">
        <v>559843309</v>
      </c>
      <c r="H874" t="s">
        <v>85</v>
      </c>
      <c r="K874" s="1">
        <v>44505</v>
      </c>
      <c r="L874" t="s">
        <v>73</v>
      </c>
      <c r="M874" s="2">
        <v>44505.376087962963</v>
      </c>
      <c r="N874" t="s">
        <v>87</v>
      </c>
      <c r="O874" t="s">
        <v>1077</v>
      </c>
      <c r="P874" t="s">
        <v>298</v>
      </c>
      <c r="Q874" t="s">
        <v>9190</v>
      </c>
      <c r="R874" t="s">
        <v>8408</v>
      </c>
      <c r="V874" t="s">
        <v>9191</v>
      </c>
      <c r="W874">
        <v>43988</v>
      </c>
      <c r="AA874" t="s">
        <v>9192</v>
      </c>
      <c r="AC874">
        <v>1327</v>
      </c>
      <c r="AV874" s="2"/>
      <c r="BC874" s="2"/>
      <c r="BK874" s="5"/>
    </row>
    <row r="875" spans="1:63" x14ac:dyDescent="0.25">
      <c r="A875" t="s">
        <v>9236</v>
      </c>
      <c r="B875" t="s">
        <v>110</v>
      </c>
      <c r="C875" t="s">
        <v>9237</v>
      </c>
      <c r="E875" t="s">
        <v>9238</v>
      </c>
      <c r="F875">
        <v>1900000230483</v>
      </c>
      <c r="G875">
        <v>8908416606</v>
      </c>
      <c r="H875" t="s">
        <v>85</v>
      </c>
      <c r="J875" t="s">
        <v>104</v>
      </c>
      <c r="K875" s="1">
        <v>44505</v>
      </c>
      <c r="L875" t="s">
        <v>73</v>
      </c>
      <c r="M875" s="2">
        <v>44505.419421296298</v>
      </c>
      <c r="N875" t="s">
        <v>74</v>
      </c>
      <c r="O875" t="s">
        <v>127</v>
      </c>
      <c r="R875" t="e">
        <f>441959570227/ both outside/ Single phase/ Standard rate / parking ok/ Trainee ok/ id ok , not-applicable</f>
        <v>#NAME?</v>
      </c>
      <c r="S875" t="s">
        <v>9239</v>
      </c>
      <c r="U875" t="s">
        <v>77</v>
      </c>
      <c r="V875" t="s">
        <v>9240</v>
      </c>
      <c r="W875">
        <v>30194</v>
      </c>
      <c r="AA875" t="s">
        <v>9241</v>
      </c>
      <c r="AC875">
        <v>38105</v>
      </c>
      <c r="AF875" t="s">
        <v>9242</v>
      </c>
      <c r="AG875" t="s">
        <v>9243</v>
      </c>
      <c r="AH875" t="s">
        <v>122</v>
      </c>
      <c r="AK875" t="s">
        <v>9244</v>
      </c>
      <c r="AN875" t="s">
        <v>101</v>
      </c>
      <c r="AV875" s="2"/>
      <c r="BC875" s="2"/>
      <c r="BK875" s="5"/>
    </row>
    <row r="876" spans="1:63" x14ac:dyDescent="0.25">
      <c r="A876" t="s">
        <v>9334</v>
      </c>
      <c r="B876" t="s">
        <v>189</v>
      </c>
      <c r="C876" t="s">
        <v>9335</v>
      </c>
      <c r="E876" t="s">
        <v>9336</v>
      </c>
      <c r="F876">
        <v>1591035472395</v>
      </c>
      <c r="G876">
        <v>1349045605</v>
      </c>
      <c r="H876" t="s">
        <v>85</v>
      </c>
      <c r="J876" t="s">
        <v>104</v>
      </c>
      <c r="K876" s="1">
        <v>44505</v>
      </c>
      <c r="L876" t="s">
        <v>73</v>
      </c>
      <c r="M876" s="2">
        <v>44505.413472222222</v>
      </c>
      <c r="N876" t="s">
        <v>74</v>
      </c>
      <c r="O876" t="s">
        <v>164</v>
      </c>
      <c r="R876" t="s">
        <v>207</v>
      </c>
      <c r="S876" t="s">
        <v>120</v>
      </c>
      <c r="U876" t="s">
        <v>77</v>
      </c>
      <c r="V876" t="s">
        <v>9337</v>
      </c>
      <c r="W876">
        <v>15388</v>
      </c>
      <c r="AA876" t="s">
        <v>9338</v>
      </c>
      <c r="AC876" t="s">
        <v>2208</v>
      </c>
      <c r="AF876" t="s">
        <v>9339</v>
      </c>
      <c r="AG876" s="4" t="s">
        <v>9340</v>
      </c>
      <c r="AH876" t="s">
        <v>78</v>
      </c>
      <c r="AK876" t="s">
        <v>9341</v>
      </c>
      <c r="AN876" t="s">
        <v>101</v>
      </c>
      <c r="AU876" s="2"/>
      <c r="BC876" s="2"/>
      <c r="BK876" s="5"/>
    </row>
    <row r="877" spans="1:63" x14ac:dyDescent="0.25">
      <c r="A877" t="s">
        <v>9615</v>
      </c>
      <c r="B877" t="s">
        <v>189</v>
      </c>
      <c r="C877" t="s">
        <v>9616</v>
      </c>
      <c r="E877" t="s">
        <v>1018</v>
      </c>
      <c r="F877">
        <v>1580000403670</v>
      </c>
      <c r="G877">
        <v>7513598100</v>
      </c>
      <c r="H877" t="s">
        <v>85</v>
      </c>
      <c r="J877" t="s">
        <v>104</v>
      </c>
      <c r="K877" s="1">
        <v>44505</v>
      </c>
      <c r="L877" t="s">
        <v>86</v>
      </c>
      <c r="M877" s="2">
        <v>44505.535486111112</v>
      </c>
      <c r="N877" t="s">
        <v>74</v>
      </c>
      <c r="O877" t="s">
        <v>164</v>
      </c>
      <c r="R877" t="s">
        <v>9617</v>
      </c>
      <c r="S877" t="s">
        <v>120</v>
      </c>
      <c r="U877" t="s">
        <v>77</v>
      </c>
      <c r="V877" t="s">
        <v>9618</v>
      </c>
      <c r="W877">
        <v>68361</v>
      </c>
      <c r="AA877" t="s">
        <v>9619</v>
      </c>
      <c r="AC877">
        <v>26719</v>
      </c>
      <c r="AF877" t="s">
        <v>9620</v>
      </c>
      <c r="AG877" s="4" t="s">
        <v>9621</v>
      </c>
      <c r="AH877" t="s">
        <v>78</v>
      </c>
      <c r="AK877" t="s">
        <v>9622</v>
      </c>
      <c r="AN877" t="s">
        <v>101</v>
      </c>
      <c r="AU877" s="2"/>
      <c r="BC877" s="2"/>
      <c r="BK877" s="5"/>
    </row>
    <row r="878" spans="1:63" x14ac:dyDescent="0.25">
      <c r="A878" t="s">
        <v>9733</v>
      </c>
      <c r="B878" t="s">
        <v>84</v>
      </c>
      <c r="C878" t="s">
        <v>9734</v>
      </c>
      <c r="E878" t="s">
        <v>9735</v>
      </c>
      <c r="F878">
        <v>1200042430909</v>
      </c>
      <c r="H878" t="s">
        <v>98</v>
      </c>
      <c r="K878" s="1">
        <v>44505</v>
      </c>
      <c r="L878" t="s">
        <v>86</v>
      </c>
      <c r="N878" t="s">
        <v>87</v>
      </c>
      <c r="O878" t="s">
        <v>92</v>
      </c>
      <c r="Q878" t="s">
        <v>9736</v>
      </c>
      <c r="R878" t="s">
        <v>749</v>
      </c>
      <c r="V878" t="s">
        <v>9737</v>
      </c>
      <c r="AU878" s="2"/>
      <c r="BC878" s="2"/>
    </row>
    <row r="879" spans="1:63" x14ac:dyDescent="0.25">
      <c r="A879" t="s">
        <v>9755</v>
      </c>
      <c r="B879" t="s">
        <v>108</v>
      </c>
      <c r="C879" t="s">
        <v>9756</v>
      </c>
      <c r="E879" t="s">
        <v>9757</v>
      </c>
      <c r="F879">
        <v>2000015771866</v>
      </c>
      <c r="G879">
        <v>3969311110</v>
      </c>
      <c r="H879" t="s">
        <v>85</v>
      </c>
      <c r="I879" t="s">
        <v>98</v>
      </c>
      <c r="J879" t="s">
        <v>99</v>
      </c>
      <c r="K879" s="1">
        <v>44505</v>
      </c>
      <c r="L879" t="s">
        <v>86</v>
      </c>
      <c r="M879" s="2">
        <v>44505.529282407406</v>
      </c>
      <c r="N879" t="s">
        <v>74</v>
      </c>
      <c r="O879" t="s">
        <v>111</v>
      </c>
      <c r="R879" t="s">
        <v>9758</v>
      </c>
      <c r="S879" t="s">
        <v>9759</v>
      </c>
      <c r="U879" t="s">
        <v>77</v>
      </c>
      <c r="V879" t="s">
        <v>9760</v>
      </c>
      <c r="W879">
        <v>1</v>
      </c>
      <c r="AA879">
        <v>3274</v>
      </c>
      <c r="AG879" t="s">
        <v>9761</v>
      </c>
      <c r="AH879" t="s">
        <v>78</v>
      </c>
      <c r="AN879" t="s">
        <v>78</v>
      </c>
      <c r="AV879" s="2"/>
      <c r="BC879" s="2"/>
      <c r="BK879" s="5"/>
    </row>
    <row r="880" spans="1:63" x14ac:dyDescent="0.25">
      <c r="A880" t="s">
        <v>9998</v>
      </c>
      <c r="B880" t="s">
        <v>159</v>
      </c>
      <c r="C880" t="s">
        <v>9999</v>
      </c>
      <c r="E880" t="s">
        <v>10000</v>
      </c>
      <c r="F880">
        <v>1200037490472</v>
      </c>
      <c r="G880">
        <v>3287464705</v>
      </c>
      <c r="H880" t="s">
        <v>85</v>
      </c>
      <c r="K880" s="1">
        <v>44505</v>
      </c>
      <c r="L880" t="s">
        <v>86</v>
      </c>
      <c r="N880" t="s">
        <v>1006</v>
      </c>
      <c r="O880" t="s">
        <v>10001</v>
      </c>
      <c r="R880" t="s">
        <v>10002</v>
      </c>
      <c r="V880" t="s">
        <v>10003</v>
      </c>
      <c r="AA880" t="s">
        <v>10004</v>
      </c>
      <c r="AU880" s="2"/>
      <c r="BC880" s="2"/>
      <c r="BK880" s="5"/>
    </row>
    <row r="881" spans="1:63" x14ac:dyDescent="0.25">
      <c r="A881" t="s">
        <v>10006</v>
      </c>
      <c r="B881" t="s">
        <v>159</v>
      </c>
      <c r="C881" t="s">
        <v>9999</v>
      </c>
      <c r="E881" t="s">
        <v>10000</v>
      </c>
      <c r="F881">
        <v>1200037490481</v>
      </c>
      <c r="G881">
        <v>3287464806</v>
      </c>
      <c r="H881" t="s">
        <v>85</v>
      </c>
      <c r="J881" t="s">
        <v>104</v>
      </c>
      <c r="K881" s="1">
        <v>44505</v>
      </c>
      <c r="L881" t="s">
        <v>86</v>
      </c>
      <c r="M881" s="2">
        <v>44505.577060185184</v>
      </c>
      <c r="N881" t="s">
        <v>74</v>
      </c>
      <c r="O881" t="s">
        <v>1224</v>
      </c>
      <c r="R881" t="s">
        <v>10007</v>
      </c>
      <c r="S881" t="s">
        <v>139</v>
      </c>
      <c r="U881" t="s">
        <v>79</v>
      </c>
      <c r="V881" t="s">
        <v>10008</v>
      </c>
      <c r="W881">
        <v>11189</v>
      </c>
      <c r="AA881" t="s">
        <v>10009</v>
      </c>
      <c r="AC881">
        <v>14090</v>
      </c>
      <c r="AF881" t="s">
        <v>10010</v>
      </c>
      <c r="AG881" t="s">
        <v>10011</v>
      </c>
      <c r="AH881" t="s">
        <v>78</v>
      </c>
      <c r="AK881" t="s">
        <v>10012</v>
      </c>
      <c r="AN881" t="s">
        <v>139</v>
      </c>
      <c r="AU881" s="2"/>
      <c r="BC881" s="2"/>
      <c r="BK881" s="5"/>
    </row>
    <row r="882" spans="1:63" x14ac:dyDescent="0.25">
      <c r="A882" t="s">
        <v>10059</v>
      </c>
      <c r="B882" t="s">
        <v>108</v>
      </c>
      <c r="C882" t="s">
        <v>10060</v>
      </c>
      <c r="E882" t="s">
        <v>10061</v>
      </c>
      <c r="F882">
        <v>2000016215569</v>
      </c>
      <c r="H882" t="s">
        <v>98</v>
      </c>
      <c r="J882" t="s">
        <v>72</v>
      </c>
      <c r="K882" s="1">
        <v>44505</v>
      </c>
      <c r="L882" t="s">
        <v>86</v>
      </c>
      <c r="M882" s="2">
        <v>44505.596712962964</v>
      </c>
      <c r="N882" t="s">
        <v>74</v>
      </c>
      <c r="O882" t="s">
        <v>111</v>
      </c>
      <c r="R882" t="s">
        <v>10062</v>
      </c>
      <c r="S882" t="s">
        <v>10063</v>
      </c>
      <c r="U882" t="s">
        <v>77</v>
      </c>
      <c r="V882" t="s">
        <v>10064</v>
      </c>
      <c r="W882" t="s">
        <v>78</v>
      </c>
      <c r="Y882" t="s">
        <v>78</v>
      </c>
      <c r="AG882" t="s">
        <v>10065</v>
      </c>
      <c r="AH882" t="s">
        <v>78</v>
      </c>
      <c r="AN882" t="s">
        <v>78</v>
      </c>
      <c r="AU882" s="2"/>
      <c r="BC882" s="2"/>
      <c r="BK882" s="5"/>
    </row>
    <row r="883" spans="1:63" x14ac:dyDescent="0.25">
      <c r="A883" t="s">
        <v>10255</v>
      </c>
      <c r="B883" t="s">
        <v>84</v>
      </c>
      <c r="C883" t="s">
        <v>10256</v>
      </c>
      <c r="E883" t="s">
        <v>10257</v>
      </c>
      <c r="F883">
        <v>1900091496321</v>
      </c>
      <c r="G883">
        <v>7633132207</v>
      </c>
      <c r="H883" t="s">
        <v>85</v>
      </c>
      <c r="J883" t="s">
        <v>104</v>
      </c>
      <c r="K883" s="1">
        <v>44505</v>
      </c>
      <c r="L883" t="s">
        <v>73</v>
      </c>
      <c r="M883" s="2">
        <v>44505.338865740741</v>
      </c>
      <c r="N883" t="s">
        <v>74</v>
      </c>
      <c r="O883" t="s">
        <v>127</v>
      </c>
      <c r="R883" t="s">
        <v>10258</v>
      </c>
      <c r="S883" t="s">
        <v>425</v>
      </c>
      <c r="U883" t="s">
        <v>77</v>
      </c>
      <c r="V883" t="s">
        <v>10259</v>
      </c>
      <c r="W883">
        <v>15687</v>
      </c>
      <c r="AA883" t="s">
        <v>10260</v>
      </c>
      <c r="AC883" t="s">
        <v>10261</v>
      </c>
      <c r="AF883" t="s">
        <v>10262</v>
      </c>
      <c r="AG883" t="s">
        <v>10263</v>
      </c>
      <c r="AH883" t="s">
        <v>122</v>
      </c>
      <c r="AK883" t="s">
        <v>10264</v>
      </c>
      <c r="AN883" t="s">
        <v>101</v>
      </c>
      <c r="AU883" s="2"/>
      <c r="BC883" s="2"/>
    </row>
    <row r="884" spans="1:63" x14ac:dyDescent="0.25">
      <c r="A884" t="s">
        <v>10290</v>
      </c>
      <c r="B884" t="s">
        <v>189</v>
      </c>
      <c r="C884" t="s">
        <v>10291</v>
      </c>
      <c r="E884" t="s">
        <v>1815</v>
      </c>
      <c r="F884">
        <v>1591018211732</v>
      </c>
      <c r="G884">
        <v>1252523309</v>
      </c>
      <c r="H884" t="s">
        <v>85</v>
      </c>
      <c r="J884" t="s">
        <v>104</v>
      </c>
      <c r="K884" s="1">
        <v>44505</v>
      </c>
      <c r="L884" t="s">
        <v>86</v>
      </c>
      <c r="M884" s="2">
        <v>44505.562638888892</v>
      </c>
      <c r="N884" t="s">
        <v>74</v>
      </c>
      <c r="O884" t="s">
        <v>191</v>
      </c>
      <c r="R884" t="s">
        <v>207</v>
      </c>
      <c r="S884" t="s">
        <v>10292</v>
      </c>
      <c r="U884" t="s">
        <v>77</v>
      </c>
      <c r="V884" t="s">
        <v>10293</v>
      </c>
      <c r="W884">
        <v>41884</v>
      </c>
      <c r="AA884" t="s">
        <v>10294</v>
      </c>
      <c r="AC884">
        <v>33519</v>
      </c>
      <c r="AF884" t="s">
        <v>10295</v>
      </c>
      <c r="AG884" s="4" t="s">
        <v>10296</v>
      </c>
      <c r="AH884" t="s">
        <v>78</v>
      </c>
      <c r="AK884" t="s">
        <v>10297</v>
      </c>
      <c r="AU884" s="2"/>
      <c r="BC884" s="2"/>
      <c r="BK884" s="5"/>
    </row>
    <row r="885" spans="1:63" x14ac:dyDescent="0.25">
      <c r="A885" t="s">
        <v>10345</v>
      </c>
      <c r="B885" t="s">
        <v>189</v>
      </c>
      <c r="C885" t="s">
        <v>10346</v>
      </c>
      <c r="E885" t="s">
        <v>10347</v>
      </c>
      <c r="F885">
        <v>1591058793684</v>
      </c>
      <c r="G885">
        <v>8874916305</v>
      </c>
      <c r="H885" t="s">
        <v>85</v>
      </c>
      <c r="K885" s="1">
        <v>44505</v>
      </c>
      <c r="L885" t="s">
        <v>86</v>
      </c>
      <c r="M885" s="2">
        <v>44505.541851851849</v>
      </c>
      <c r="N885" t="s">
        <v>87</v>
      </c>
      <c r="O885" t="s">
        <v>250</v>
      </c>
      <c r="P885" t="s">
        <v>132</v>
      </c>
      <c r="Q885" t="s">
        <v>10348</v>
      </c>
      <c r="R885" t="s">
        <v>10349</v>
      </c>
      <c r="V885" t="s">
        <v>10350</v>
      </c>
      <c r="AA885" t="s">
        <v>10351</v>
      </c>
      <c r="AV885" s="2"/>
      <c r="BC885" s="2"/>
      <c r="BK885" s="5"/>
    </row>
    <row r="886" spans="1:63" x14ac:dyDescent="0.25">
      <c r="A886" t="s">
        <v>10408</v>
      </c>
      <c r="B886" t="s">
        <v>189</v>
      </c>
      <c r="C886" t="s">
        <v>10409</v>
      </c>
      <c r="E886" t="s">
        <v>10410</v>
      </c>
      <c r="F886">
        <v>1591053221735</v>
      </c>
      <c r="G886">
        <v>1291815106</v>
      </c>
      <c r="H886" t="s">
        <v>85</v>
      </c>
      <c r="J886" t="s">
        <v>104</v>
      </c>
      <c r="K886" s="1">
        <v>44505</v>
      </c>
      <c r="L886" t="s">
        <v>73</v>
      </c>
      <c r="M886" s="2">
        <v>44505.397291666668</v>
      </c>
      <c r="N886" t="s">
        <v>74</v>
      </c>
      <c r="O886" t="s">
        <v>190</v>
      </c>
      <c r="R886" t="s">
        <v>207</v>
      </c>
      <c r="S886" t="s">
        <v>106</v>
      </c>
      <c r="U886" t="s">
        <v>77</v>
      </c>
      <c r="V886" s="4" t="s">
        <v>10411</v>
      </c>
      <c r="W886" t="s">
        <v>10412</v>
      </c>
      <c r="AA886" t="s">
        <v>10413</v>
      </c>
      <c r="AC886" t="s">
        <v>10414</v>
      </c>
      <c r="AF886" t="s">
        <v>10415</v>
      </c>
      <c r="AG886" s="4" t="s">
        <v>10416</v>
      </c>
      <c r="AH886" t="s">
        <v>78</v>
      </c>
      <c r="AK886" t="s">
        <v>10417</v>
      </c>
      <c r="AN886" t="s">
        <v>101</v>
      </c>
      <c r="AU886" s="2"/>
      <c r="BC886" s="2"/>
      <c r="BK886" s="5"/>
    </row>
    <row r="887" spans="1:63" x14ac:dyDescent="0.25">
      <c r="A887" t="s">
        <v>10436</v>
      </c>
      <c r="B887" t="s">
        <v>189</v>
      </c>
      <c r="C887" t="s">
        <v>10437</v>
      </c>
      <c r="E887" t="s">
        <v>10438</v>
      </c>
      <c r="F887">
        <v>1580000019842</v>
      </c>
      <c r="G887">
        <v>9082908601</v>
      </c>
      <c r="H887" t="s">
        <v>149</v>
      </c>
      <c r="J887" t="s">
        <v>104</v>
      </c>
      <c r="K887" s="1">
        <v>44505</v>
      </c>
      <c r="L887" t="s">
        <v>86</v>
      </c>
      <c r="M887" s="2">
        <v>44505.430300925924</v>
      </c>
      <c r="N887" t="s">
        <v>74</v>
      </c>
      <c r="O887" t="s">
        <v>250</v>
      </c>
      <c r="R887" t="s">
        <v>10439</v>
      </c>
      <c r="S887" t="s">
        <v>10440</v>
      </c>
      <c r="U887" t="s">
        <v>77</v>
      </c>
      <c r="V887" t="s">
        <v>10441</v>
      </c>
      <c r="AA887" t="s">
        <v>10442</v>
      </c>
      <c r="AH887" t="s">
        <v>10443</v>
      </c>
      <c r="AN887" t="s">
        <v>101</v>
      </c>
      <c r="AO887" t="s">
        <v>101</v>
      </c>
      <c r="AU887" s="2"/>
      <c r="BC887" s="2"/>
      <c r="BK887" s="5"/>
    </row>
    <row r="888" spans="1:63" x14ac:dyDescent="0.25">
      <c r="A888" t="s">
        <v>11227</v>
      </c>
      <c r="B888" t="s">
        <v>226</v>
      </c>
      <c r="C888" t="s">
        <v>11228</v>
      </c>
      <c r="E888" t="s">
        <v>11229</v>
      </c>
      <c r="F888">
        <v>1900032219368</v>
      </c>
      <c r="H888" t="s">
        <v>98</v>
      </c>
      <c r="K888" s="1">
        <v>44505</v>
      </c>
      <c r="L888" t="s">
        <v>188</v>
      </c>
      <c r="M888" s="2">
        <v>44505.430949074071</v>
      </c>
      <c r="N888" t="s">
        <v>87</v>
      </c>
      <c r="O888" t="s">
        <v>117</v>
      </c>
      <c r="P888" t="s">
        <v>222</v>
      </c>
      <c r="Q888" t="s">
        <v>11230</v>
      </c>
      <c r="R888" t="s">
        <v>11231</v>
      </c>
      <c r="V888" t="s">
        <v>11232</v>
      </c>
      <c r="W888">
        <v>115158</v>
      </c>
      <c r="X888">
        <v>390812</v>
      </c>
      <c r="AU888" s="2"/>
      <c r="BC888" s="2"/>
      <c r="BK888" s="5"/>
    </row>
    <row r="889" spans="1:63" x14ac:dyDescent="0.25">
      <c r="A889" t="s">
        <v>11270</v>
      </c>
      <c r="B889" t="s">
        <v>189</v>
      </c>
      <c r="C889" t="s">
        <v>824</v>
      </c>
      <c r="E889" t="s">
        <v>825</v>
      </c>
      <c r="F889">
        <v>1591055299237</v>
      </c>
      <c r="G889">
        <v>1334430408</v>
      </c>
      <c r="H889" t="s">
        <v>85</v>
      </c>
      <c r="J889" t="s">
        <v>104</v>
      </c>
      <c r="K889" s="1">
        <v>44505</v>
      </c>
      <c r="L889" t="s">
        <v>86</v>
      </c>
      <c r="M889" s="2">
        <v>44505.572372685187</v>
      </c>
      <c r="N889" t="s">
        <v>74</v>
      </c>
      <c r="O889" t="s">
        <v>250</v>
      </c>
      <c r="R889" t="s">
        <v>207</v>
      </c>
      <c r="S889" t="s">
        <v>106</v>
      </c>
      <c r="U889" t="s">
        <v>77</v>
      </c>
      <c r="V889" t="s">
        <v>826</v>
      </c>
      <c r="W889">
        <v>92198</v>
      </c>
      <c r="AA889" s="3">
        <v>135165135165</v>
      </c>
      <c r="AC889">
        <v>2694</v>
      </c>
      <c r="AF889" t="s">
        <v>11271</v>
      </c>
      <c r="AG889" s="4" t="s">
        <v>11272</v>
      </c>
      <c r="AH889" t="s">
        <v>78</v>
      </c>
      <c r="AK889" t="s">
        <v>11273</v>
      </c>
      <c r="AN889" t="s">
        <v>101</v>
      </c>
      <c r="AV889" s="2"/>
      <c r="BC889" s="2"/>
      <c r="BK889" s="5"/>
    </row>
    <row r="890" spans="1:63" x14ac:dyDescent="0.25">
      <c r="A890" t="s">
        <v>11300</v>
      </c>
      <c r="B890" t="s">
        <v>84</v>
      </c>
      <c r="C890" t="s">
        <v>11301</v>
      </c>
      <c r="E890" t="s">
        <v>871</v>
      </c>
      <c r="F890">
        <v>1591044634618</v>
      </c>
      <c r="G890">
        <v>1331707702</v>
      </c>
      <c r="H890" t="s">
        <v>135</v>
      </c>
      <c r="K890" s="1">
        <v>44505</v>
      </c>
      <c r="L890" t="s">
        <v>73</v>
      </c>
      <c r="N890" t="s">
        <v>95</v>
      </c>
      <c r="O890" t="s">
        <v>229</v>
      </c>
      <c r="R890" t="s">
        <v>11302</v>
      </c>
      <c r="AA890" t="s">
        <v>11303</v>
      </c>
      <c r="AU890" s="2"/>
      <c r="BC890" s="2"/>
      <c r="BK890" s="5"/>
    </row>
    <row r="891" spans="1:63" x14ac:dyDescent="0.25">
      <c r="A891" t="s">
        <v>11438</v>
      </c>
      <c r="B891" t="s">
        <v>84</v>
      </c>
      <c r="C891" t="s">
        <v>11439</v>
      </c>
      <c r="E891" t="s">
        <v>11440</v>
      </c>
      <c r="F891">
        <v>1013013346870</v>
      </c>
      <c r="G891">
        <v>3043912209</v>
      </c>
      <c r="H891" t="s">
        <v>85</v>
      </c>
      <c r="K891" s="1">
        <v>44505</v>
      </c>
      <c r="L891" t="s">
        <v>73</v>
      </c>
      <c r="M891" s="2">
        <v>44505.55978009259</v>
      </c>
      <c r="N891" t="s">
        <v>87</v>
      </c>
      <c r="O891" t="s">
        <v>1096</v>
      </c>
      <c r="P891" t="s">
        <v>402</v>
      </c>
      <c r="Q891" t="s">
        <v>11441</v>
      </c>
      <c r="R891" t="s">
        <v>11442</v>
      </c>
      <c r="V891" t="s">
        <v>11443</v>
      </c>
      <c r="AA891" t="s">
        <v>11444</v>
      </c>
      <c r="AU891" s="2"/>
      <c r="BC891" s="2"/>
      <c r="BK891" s="5"/>
    </row>
    <row r="892" spans="1:63" x14ac:dyDescent="0.25">
      <c r="A892" t="s">
        <v>11766</v>
      </c>
      <c r="B892" t="s">
        <v>189</v>
      </c>
      <c r="C892" t="s">
        <v>11767</v>
      </c>
      <c r="E892" t="s">
        <v>1281</v>
      </c>
      <c r="F892">
        <v>1580000646170</v>
      </c>
      <c r="G892">
        <v>7539577808</v>
      </c>
      <c r="H892" t="s">
        <v>85</v>
      </c>
      <c r="J892" t="s">
        <v>104</v>
      </c>
      <c r="K892" s="1">
        <v>44505</v>
      </c>
      <c r="L892" t="s">
        <v>86</v>
      </c>
      <c r="M892" s="2">
        <v>44505.472025462965</v>
      </c>
      <c r="N892" t="s">
        <v>74</v>
      </c>
      <c r="O892" t="s">
        <v>232</v>
      </c>
      <c r="R892" t="s">
        <v>11768</v>
      </c>
      <c r="S892" t="s">
        <v>241</v>
      </c>
      <c r="U892" t="s">
        <v>77</v>
      </c>
      <c r="V892" t="s">
        <v>11769</v>
      </c>
      <c r="W892">
        <v>74761</v>
      </c>
      <c r="AA892" s="3">
        <v>545112545112</v>
      </c>
      <c r="AC892">
        <v>10090</v>
      </c>
      <c r="AF892" t="s">
        <v>11770</v>
      </c>
      <c r="AG892" s="4" t="s">
        <v>11771</v>
      </c>
      <c r="AH892" t="s">
        <v>78</v>
      </c>
      <c r="AK892" t="s">
        <v>11772</v>
      </c>
      <c r="AN892" t="s">
        <v>101</v>
      </c>
      <c r="AU892" s="2"/>
      <c r="BC892" s="2"/>
      <c r="BK892" s="5"/>
    </row>
    <row r="893" spans="1:63" x14ac:dyDescent="0.25">
      <c r="A893" t="s">
        <v>12015</v>
      </c>
      <c r="B893" t="s">
        <v>189</v>
      </c>
      <c r="C893" t="s">
        <v>12016</v>
      </c>
      <c r="E893" t="s">
        <v>3087</v>
      </c>
      <c r="F893">
        <v>1591044042355</v>
      </c>
      <c r="G893">
        <v>1286062607</v>
      </c>
      <c r="H893" t="s">
        <v>149</v>
      </c>
      <c r="J893" t="s">
        <v>104</v>
      </c>
      <c r="K893" s="1">
        <v>44505</v>
      </c>
      <c r="L893" t="s">
        <v>73</v>
      </c>
      <c r="M893" s="2">
        <v>44505.350347222222</v>
      </c>
      <c r="N893" t="s">
        <v>74</v>
      </c>
      <c r="O893" t="s">
        <v>251</v>
      </c>
      <c r="R893" t="s">
        <v>12017</v>
      </c>
      <c r="S893" t="s">
        <v>577</v>
      </c>
      <c r="U893" t="s">
        <v>77</v>
      </c>
      <c r="V893" t="s">
        <v>12018</v>
      </c>
      <c r="AA893">
        <v>158837</v>
      </c>
      <c r="AH893" t="s">
        <v>12019</v>
      </c>
      <c r="AN893" t="s">
        <v>101</v>
      </c>
      <c r="AO893" t="s">
        <v>101</v>
      </c>
      <c r="AU893" s="2"/>
      <c r="BC893" s="2"/>
      <c r="BK893" s="5"/>
    </row>
    <row r="894" spans="1:63" x14ac:dyDescent="0.25">
      <c r="A894" t="s">
        <v>12082</v>
      </c>
      <c r="B894" t="s">
        <v>159</v>
      </c>
      <c r="C894" t="s">
        <v>12083</v>
      </c>
      <c r="E894" t="s">
        <v>12084</v>
      </c>
      <c r="F894">
        <v>1200036128145</v>
      </c>
      <c r="G894">
        <v>8900093803</v>
      </c>
      <c r="H894" t="s">
        <v>85</v>
      </c>
      <c r="J894" t="s">
        <v>104</v>
      </c>
      <c r="K894" s="1">
        <v>44505</v>
      </c>
      <c r="L894" t="s">
        <v>73</v>
      </c>
      <c r="M894" s="2">
        <v>44505.417337962965</v>
      </c>
      <c r="N894" t="s">
        <v>74</v>
      </c>
      <c r="O894" t="s">
        <v>1077</v>
      </c>
      <c r="R894" t="s">
        <v>12085</v>
      </c>
      <c r="S894" t="s">
        <v>12086</v>
      </c>
      <c r="U894" t="s">
        <v>77</v>
      </c>
      <c r="V894" t="s">
        <v>12087</v>
      </c>
      <c r="W894">
        <v>59971</v>
      </c>
      <c r="AA894" t="s">
        <v>12088</v>
      </c>
      <c r="AC894">
        <v>15072</v>
      </c>
      <c r="AF894" t="s">
        <v>12089</v>
      </c>
      <c r="AG894" t="s">
        <v>12090</v>
      </c>
      <c r="AH894" t="s">
        <v>78</v>
      </c>
      <c r="AK894" t="s">
        <v>12091</v>
      </c>
      <c r="AN894" t="s">
        <v>2164</v>
      </c>
      <c r="AV894" s="2"/>
      <c r="BC894" s="2"/>
      <c r="BK894" s="5"/>
    </row>
    <row r="895" spans="1:63" x14ac:dyDescent="0.25">
      <c r="A895" t="s">
        <v>12094</v>
      </c>
      <c r="B895" t="s">
        <v>84</v>
      </c>
      <c r="C895" t="s">
        <v>12095</v>
      </c>
      <c r="E895" t="s">
        <v>12096</v>
      </c>
      <c r="F895">
        <v>2000005561751</v>
      </c>
      <c r="G895">
        <v>3331441403</v>
      </c>
      <c r="H895" t="s">
        <v>149</v>
      </c>
      <c r="J895" t="s">
        <v>104</v>
      </c>
      <c r="K895" s="1">
        <v>44505</v>
      </c>
      <c r="L895" t="s">
        <v>86</v>
      </c>
      <c r="M895" s="2">
        <v>44505.530578703707</v>
      </c>
      <c r="N895" t="s">
        <v>74</v>
      </c>
      <c r="O895" t="s">
        <v>134</v>
      </c>
      <c r="R895" t="s">
        <v>12097</v>
      </c>
      <c r="S895" t="s">
        <v>259</v>
      </c>
      <c r="U895" t="s">
        <v>77</v>
      </c>
      <c r="V895" t="s">
        <v>12098</v>
      </c>
      <c r="AA895" t="s">
        <v>12099</v>
      </c>
      <c r="AH895" t="s">
        <v>78</v>
      </c>
      <c r="AN895" t="s">
        <v>101</v>
      </c>
      <c r="AO895" t="s">
        <v>101</v>
      </c>
      <c r="AU895" s="2"/>
      <c r="BC895" s="2"/>
      <c r="BK895" s="5"/>
    </row>
    <row r="896" spans="1:63" x14ac:dyDescent="0.25">
      <c r="A896" t="s">
        <v>12191</v>
      </c>
      <c r="B896" t="s">
        <v>159</v>
      </c>
      <c r="C896" t="s">
        <v>12192</v>
      </c>
      <c r="E896" t="s">
        <v>1175</v>
      </c>
      <c r="F896">
        <v>1200031168695</v>
      </c>
      <c r="G896">
        <v>518894207</v>
      </c>
      <c r="H896" t="s">
        <v>85</v>
      </c>
      <c r="K896" s="1">
        <v>44505</v>
      </c>
      <c r="L896" t="s">
        <v>86</v>
      </c>
      <c r="M896" s="2">
        <v>44505.535162037035</v>
      </c>
      <c r="N896" t="s">
        <v>87</v>
      </c>
      <c r="O896" t="s">
        <v>1077</v>
      </c>
      <c r="P896" t="s">
        <v>185</v>
      </c>
      <c r="Q896" t="s">
        <v>12193</v>
      </c>
      <c r="R896" t="s">
        <v>12194</v>
      </c>
      <c r="V896" t="s">
        <v>12195</v>
      </c>
      <c r="AA896">
        <v>183026</v>
      </c>
      <c r="AU896" s="2"/>
      <c r="BC896" s="2"/>
      <c r="BK896" s="5"/>
    </row>
    <row r="897" spans="1:63" x14ac:dyDescent="0.25">
      <c r="A897" t="s">
        <v>12460</v>
      </c>
      <c r="B897" t="s">
        <v>254</v>
      </c>
      <c r="C897" t="s">
        <v>12461</v>
      </c>
      <c r="D897" t="s">
        <v>710</v>
      </c>
      <c r="E897" t="s">
        <v>12462</v>
      </c>
      <c r="G897">
        <v>3970033001</v>
      </c>
      <c r="H897" t="s">
        <v>758</v>
      </c>
      <c r="K897" s="1">
        <v>44505</v>
      </c>
      <c r="L897" t="s">
        <v>73</v>
      </c>
      <c r="N897" t="s">
        <v>95</v>
      </c>
      <c r="O897" t="s">
        <v>111</v>
      </c>
      <c r="R897" t="s">
        <v>76</v>
      </c>
      <c r="AV897" s="2"/>
      <c r="BC897" s="2"/>
      <c r="BK897" s="5"/>
    </row>
    <row r="898" spans="1:63" x14ac:dyDescent="0.25">
      <c r="A898" t="s">
        <v>12669</v>
      </c>
      <c r="B898" t="s">
        <v>189</v>
      </c>
      <c r="C898" t="s">
        <v>12670</v>
      </c>
      <c r="E898" t="s">
        <v>12671</v>
      </c>
      <c r="F898">
        <v>1591059714814</v>
      </c>
      <c r="G898">
        <v>1260571204</v>
      </c>
      <c r="H898" t="s">
        <v>85</v>
      </c>
      <c r="K898" s="1">
        <v>44505</v>
      </c>
      <c r="L898" t="s">
        <v>73</v>
      </c>
      <c r="N898" t="s">
        <v>95</v>
      </c>
      <c r="O898" t="s">
        <v>232</v>
      </c>
      <c r="R898" t="s">
        <v>12672</v>
      </c>
      <c r="V898" t="s">
        <v>12673</v>
      </c>
      <c r="AA898" t="s">
        <v>12674</v>
      </c>
      <c r="AV898" s="2"/>
      <c r="BC898" s="2"/>
    </row>
    <row r="899" spans="1:63" x14ac:dyDescent="0.25">
      <c r="A899" t="s">
        <v>12705</v>
      </c>
      <c r="B899" t="s">
        <v>84</v>
      </c>
      <c r="C899" t="s">
        <v>12706</v>
      </c>
      <c r="E899" t="s">
        <v>12707</v>
      </c>
      <c r="F899">
        <v>1900043249022</v>
      </c>
      <c r="G899">
        <v>715795900</v>
      </c>
      <c r="H899" t="s">
        <v>85</v>
      </c>
      <c r="J899" t="s">
        <v>104</v>
      </c>
      <c r="K899" s="1">
        <v>44505</v>
      </c>
      <c r="L899" t="s">
        <v>73</v>
      </c>
      <c r="M899" s="2">
        <v>44505.431469907409</v>
      </c>
      <c r="N899" t="s">
        <v>74</v>
      </c>
      <c r="O899" t="s">
        <v>117</v>
      </c>
      <c r="R899" t="s">
        <v>12708</v>
      </c>
      <c r="S899" t="s">
        <v>12709</v>
      </c>
      <c r="U899" t="s">
        <v>77</v>
      </c>
      <c r="V899" s="4" t="s">
        <v>12710</v>
      </c>
      <c r="W899">
        <v>11769</v>
      </c>
      <c r="AA899" t="s">
        <v>12711</v>
      </c>
      <c r="AC899">
        <v>8952</v>
      </c>
      <c r="AF899" t="s">
        <v>12712</v>
      </c>
      <c r="AG899" t="s">
        <v>12713</v>
      </c>
      <c r="AH899" t="s">
        <v>78</v>
      </c>
      <c r="AK899" t="s">
        <v>12714</v>
      </c>
      <c r="AN899" t="s">
        <v>101</v>
      </c>
      <c r="AU899" s="2"/>
      <c r="BC899" s="2"/>
      <c r="BK899" s="5"/>
    </row>
    <row r="900" spans="1:63" x14ac:dyDescent="0.25">
      <c r="A900" t="s">
        <v>12811</v>
      </c>
      <c r="B900" t="s">
        <v>189</v>
      </c>
      <c r="C900" t="s">
        <v>856</v>
      </c>
      <c r="E900" t="s">
        <v>857</v>
      </c>
      <c r="F900">
        <v>1591026909681</v>
      </c>
      <c r="G900">
        <v>1332018010</v>
      </c>
      <c r="H900" t="s">
        <v>85</v>
      </c>
      <c r="K900" s="1">
        <v>44505</v>
      </c>
      <c r="L900" t="s">
        <v>73</v>
      </c>
      <c r="M900" s="2">
        <v>44505.478449074071</v>
      </c>
      <c r="N900" t="s">
        <v>95</v>
      </c>
      <c r="O900" t="s">
        <v>229</v>
      </c>
      <c r="R900" t="s">
        <v>12812</v>
      </c>
      <c r="V900" t="s">
        <v>858</v>
      </c>
      <c r="AA900" t="s">
        <v>859</v>
      </c>
      <c r="AU900" s="2"/>
      <c r="BC900" s="2"/>
      <c r="BK900" s="5"/>
    </row>
    <row r="901" spans="1:63" x14ac:dyDescent="0.25">
      <c r="A901" t="s">
        <v>12863</v>
      </c>
      <c r="B901" t="s">
        <v>226</v>
      </c>
      <c r="C901" t="s">
        <v>12864</v>
      </c>
      <c r="E901" t="s">
        <v>465</v>
      </c>
      <c r="F901">
        <v>1050002087202</v>
      </c>
      <c r="H901" t="s">
        <v>404</v>
      </c>
      <c r="J901" t="s">
        <v>99</v>
      </c>
      <c r="K901" s="1">
        <v>44505</v>
      </c>
      <c r="L901" t="s">
        <v>188</v>
      </c>
      <c r="M901" s="2">
        <v>44505.349722222221</v>
      </c>
      <c r="N901" t="s">
        <v>74</v>
      </c>
      <c r="O901" t="s">
        <v>100</v>
      </c>
      <c r="R901" t="s">
        <v>12865</v>
      </c>
      <c r="S901" t="s">
        <v>963</v>
      </c>
      <c r="U901" t="s">
        <v>77</v>
      </c>
      <c r="AG901" t="s">
        <v>12866</v>
      </c>
      <c r="AH901" t="s">
        <v>78</v>
      </c>
      <c r="AN901" t="s">
        <v>101</v>
      </c>
      <c r="AV901" s="2"/>
      <c r="BC901" s="2"/>
      <c r="BK901" s="5"/>
    </row>
    <row r="902" spans="1:63" x14ac:dyDescent="0.25">
      <c r="A902" t="s">
        <v>12876</v>
      </c>
      <c r="B902" t="s">
        <v>226</v>
      </c>
      <c r="C902" t="s">
        <v>12877</v>
      </c>
      <c r="E902" t="s">
        <v>465</v>
      </c>
      <c r="F902">
        <v>1050002087211</v>
      </c>
      <c r="H902" t="s">
        <v>404</v>
      </c>
      <c r="J902" t="s">
        <v>99</v>
      </c>
      <c r="K902" s="1">
        <v>44505</v>
      </c>
      <c r="L902" t="s">
        <v>188</v>
      </c>
      <c r="M902" s="2">
        <v>44505.356423611112</v>
      </c>
      <c r="N902" t="s">
        <v>74</v>
      </c>
      <c r="O902" t="s">
        <v>100</v>
      </c>
      <c r="R902" t="s">
        <v>207</v>
      </c>
      <c r="S902" t="s">
        <v>963</v>
      </c>
      <c r="U902" t="s">
        <v>77</v>
      </c>
      <c r="AG902" t="s">
        <v>12878</v>
      </c>
      <c r="AH902" t="s">
        <v>78</v>
      </c>
      <c r="AN902" t="s">
        <v>101</v>
      </c>
      <c r="AU902" s="2"/>
      <c r="BC902" s="2"/>
      <c r="BK902" s="5"/>
    </row>
    <row r="903" spans="1:63" x14ac:dyDescent="0.25">
      <c r="A903" t="s">
        <v>12892</v>
      </c>
      <c r="B903" t="s">
        <v>226</v>
      </c>
      <c r="C903" t="s">
        <v>12893</v>
      </c>
      <c r="E903" t="s">
        <v>465</v>
      </c>
      <c r="F903">
        <v>1050002087220</v>
      </c>
      <c r="H903" t="s">
        <v>404</v>
      </c>
      <c r="J903" t="s">
        <v>99</v>
      </c>
      <c r="K903" s="1">
        <v>44505</v>
      </c>
      <c r="L903" t="s">
        <v>188</v>
      </c>
      <c r="M903" s="2">
        <v>44505.372743055559</v>
      </c>
      <c r="N903" t="s">
        <v>74</v>
      </c>
      <c r="O903" t="s">
        <v>100</v>
      </c>
      <c r="R903" t="s">
        <v>466</v>
      </c>
      <c r="S903" t="s">
        <v>12894</v>
      </c>
      <c r="U903" t="s">
        <v>77</v>
      </c>
      <c r="AG903" t="s">
        <v>12895</v>
      </c>
      <c r="AH903" t="s">
        <v>78</v>
      </c>
      <c r="AN903" t="s">
        <v>101</v>
      </c>
      <c r="BC903" s="2"/>
      <c r="BK903" s="5"/>
    </row>
    <row r="904" spans="1:63" x14ac:dyDescent="0.25">
      <c r="A904" t="s">
        <v>13008</v>
      </c>
      <c r="B904" t="s">
        <v>189</v>
      </c>
      <c r="C904" t="s">
        <v>13009</v>
      </c>
      <c r="E904" t="s">
        <v>13010</v>
      </c>
      <c r="F904">
        <v>1591051857598</v>
      </c>
      <c r="G904">
        <v>1351782201</v>
      </c>
      <c r="H904" t="s">
        <v>85</v>
      </c>
      <c r="J904" t="s">
        <v>104</v>
      </c>
      <c r="K904" s="1">
        <v>44505</v>
      </c>
      <c r="L904" t="s">
        <v>86</v>
      </c>
      <c r="M904" s="2">
        <v>44505.585243055553</v>
      </c>
      <c r="N904" t="s">
        <v>74</v>
      </c>
      <c r="O904" t="s">
        <v>240</v>
      </c>
      <c r="R904" t="s">
        <v>13011</v>
      </c>
      <c r="S904" t="s">
        <v>241</v>
      </c>
      <c r="U904" t="s">
        <v>77</v>
      </c>
      <c r="V904" t="s">
        <v>13012</v>
      </c>
      <c r="W904" t="s">
        <v>101</v>
      </c>
      <c r="AA904" t="s">
        <v>13013</v>
      </c>
      <c r="AC904">
        <v>8515</v>
      </c>
      <c r="AF904" t="s">
        <v>13014</v>
      </c>
      <c r="AG904" s="4" t="s">
        <v>13015</v>
      </c>
      <c r="AH904" t="s">
        <v>101</v>
      </c>
      <c r="AK904" t="s">
        <v>13016</v>
      </c>
      <c r="AN904" t="s">
        <v>101</v>
      </c>
      <c r="AU904" s="2"/>
      <c r="BC904" s="2"/>
    </row>
    <row r="905" spans="1:63" x14ac:dyDescent="0.25">
      <c r="A905" t="s">
        <v>13218</v>
      </c>
      <c r="B905" t="s">
        <v>189</v>
      </c>
      <c r="C905" t="s">
        <v>13219</v>
      </c>
      <c r="E905" t="s">
        <v>13220</v>
      </c>
      <c r="F905">
        <v>1591011149760</v>
      </c>
      <c r="G905">
        <v>1274537904</v>
      </c>
      <c r="H905" t="s">
        <v>85</v>
      </c>
      <c r="I905" t="s">
        <v>98</v>
      </c>
      <c r="J905" t="s">
        <v>99</v>
      </c>
      <c r="K905" s="1">
        <v>44505</v>
      </c>
      <c r="L905" t="s">
        <v>86</v>
      </c>
      <c r="M905" s="2">
        <v>44505.598657407405</v>
      </c>
      <c r="N905" t="s">
        <v>74</v>
      </c>
      <c r="O905" t="s">
        <v>220</v>
      </c>
      <c r="R905" t="s">
        <v>207</v>
      </c>
      <c r="S905" t="s">
        <v>13221</v>
      </c>
      <c r="U905" t="s">
        <v>77</v>
      </c>
      <c r="V905" t="s">
        <v>13222</v>
      </c>
      <c r="W905">
        <v>90078</v>
      </c>
      <c r="AA905" t="s">
        <v>13223</v>
      </c>
      <c r="AG905" s="4" t="s">
        <v>13224</v>
      </c>
      <c r="AH905" t="s">
        <v>180</v>
      </c>
      <c r="AN905" t="s">
        <v>101</v>
      </c>
      <c r="AU905" s="2"/>
      <c r="BC905" s="2"/>
      <c r="BK905" s="5"/>
    </row>
    <row r="906" spans="1:63" x14ac:dyDescent="0.25">
      <c r="A906" t="s">
        <v>13227</v>
      </c>
      <c r="B906" t="s">
        <v>159</v>
      </c>
      <c r="C906" t="s">
        <v>13228</v>
      </c>
      <c r="E906" t="s">
        <v>13229</v>
      </c>
      <c r="F906">
        <v>1100021666439</v>
      </c>
      <c r="G906">
        <v>2215786902</v>
      </c>
      <c r="H906" t="s">
        <v>85</v>
      </c>
      <c r="J906" t="s">
        <v>104</v>
      </c>
      <c r="K906" s="1">
        <v>44505</v>
      </c>
      <c r="L906" t="s">
        <v>73</v>
      </c>
      <c r="M906" s="2">
        <v>44505.483460648145</v>
      </c>
      <c r="N906" t="s">
        <v>74</v>
      </c>
      <c r="O906" t="s">
        <v>216</v>
      </c>
      <c r="R906" t="s">
        <v>13230</v>
      </c>
      <c r="S906" t="s">
        <v>366</v>
      </c>
      <c r="U906" t="s">
        <v>77</v>
      </c>
      <c r="V906" t="s">
        <v>13231</v>
      </c>
      <c r="W906">
        <v>32730</v>
      </c>
      <c r="X906" t="s">
        <v>13232</v>
      </c>
      <c r="AA906" s="3">
        <v>333349349</v>
      </c>
      <c r="AC906" t="s">
        <v>13233</v>
      </c>
      <c r="AF906" t="s">
        <v>13234</v>
      </c>
      <c r="AG906" t="s">
        <v>13235</v>
      </c>
      <c r="AH906" t="s">
        <v>101</v>
      </c>
      <c r="AK906" t="s">
        <v>13236</v>
      </c>
      <c r="AN906" t="s">
        <v>101</v>
      </c>
      <c r="AU906" s="2"/>
      <c r="BC906" s="2"/>
      <c r="BK906" s="5"/>
    </row>
    <row r="907" spans="1:63" x14ac:dyDescent="0.25">
      <c r="A907" t="s">
        <v>13239</v>
      </c>
      <c r="B907" t="s">
        <v>189</v>
      </c>
      <c r="C907" t="s">
        <v>13240</v>
      </c>
      <c r="E907" t="s">
        <v>13241</v>
      </c>
      <c r="F907">
        <v>2700006466481</v>
      </c>
      <c r="G907">
        <v>7722293609</v>
      </c>
      <c r="H907" t="s">
        <v>217</v>
      </c>
      <c r="J907" t="s">
        <v>99</v>
      </c>
      <c r="K907" s="1">
        <v>44505</v>
      </c>
      <c r="L907" t="s">
        <v>73</v>
      </c>
      <c r="M907" s="2">
        <v>44505.367615740739</v>
      </c>
      <c r="N907" t="s">
        <v>74</v>
      </c>
      <c r="O907" t="s">
        <v>251</v>
      </c>
      <c r="R907" t="s">
        <v>13242</v>
      </c>
      <c r="S907" t="s">
        <v>13243</v>
      </c>
      <c r="U907" t="s">
        <v>77</v>
      </c>
      <c r="AA907" t="s">
        <v>13244</v>
      </c>
      <c r="AO907" t="s">
        <v>101</v>
      </c>
      <c r="AV907" s="2"/>
      <c r="BC907" s="2"/>
    </row>
    <row r="908" spans="1:63" x14ac:dyDescent="0.25">
      <c r="A908" t="s">
        <v>13287</v>
      </c>
      <c r="B908" t="s">
        <v>159</v>
      </c>
      <c r="C908" t="s">
        <v>13288</v>
      </c>
      <c r="E908" t="s">
        <v>13289</v>
      </c>
      <c r="F908">
        <v>1200032125888</v>
      </c>
      <c r="G908">
        <v>3388276806</v>
      </c>
      <c r="H908" t="s">
        <v>85</v>
      </c>
      <c r="K908" s="1">
        <v>44505</v>
      </c>
      <c r="L908" t="s">
        <v>86</v>
      </c>
      <c r="M908" s="2">
        <v>44505.571527777778</v>
      </c>
      <c r="N908" t="s">
        <v>87</v>
      </c>
      <c r="O908" t="s">
        <v>123</v>
      </c>
      <c r="P908" t="s">
        <v>307</v>
      </c>
      <c r="Q908" t="s">
        <v>13290</v>
      </c>
      <c r="R908" t="s">
        <v>13291</v>
      </c>
      <c r="V908" t="s">
        <v>13292</v>
      </c>
      <c r="AA908">
        <v>959872</v>
      </c>
      <c r="AU908" s="2"/>
      <c r="BC908" s="2"/>
    </row>
    <row r="909" spans="1:63" x14ac:dyDescent="0.25">
      <c r="A909" t="s">
        <v>13380</v>
      </c>
      <c r="B909" t="s">
        <v>84</v>
      </c>
      <c r="C909" t="s">
        <v>13381</v>
      </c>
      <c r="E909" t="s">
        <v>13382</v>
      </c>
      <c r="F909">
        <v>1100021675025</v>
      </c>
      <c r="G909">
        <v>2209591508</v>
      </c>
      <c r="H909" t="s">
        <v>85</v>
      </c>
      <c r="J909" t="s">
        <v>104</v>
      </c>
      <c r="K909" s="1">
        <v>44505</v>
      </c>
      <c r="L909" t="s">
        <v>86</v>
      </c>
      <c r="M909" s="2">
        <v>44505.637870370374</v>
      </c>
      <c r="N909" t="s">
        <v>74</v>
      </c>
      <c r="O909" t="s">
        <v>216</v>
      </c>
      <c r="R909" t="s">
        <v>13383</v>
      </c>
      <c r="S909" t="s">
        <v>366</v>
      </c>
      <c r="U909" t="s">
        <v>79</v>
      </c>
      <c r="V909" t="s">
        <v>13384</v>
      </c>
      <c r="W909">
        <v>15160</v>
      </c>
      <c r="X909" t="s">
        <v>13385</v>
      </c>
      <c r="AA909" t="s">
        <v>13386</v>
      </c>
      <c r="AC909">
        <v>11778</v>
      </c>
      <c r="AF909" t="s">
        <v>13387</v>
      </c>
      <c r="AG909" t="s">
        <v>13388</v>
      </c>
      <c r="AH909" t="s">
        <v>101</v>
      </c>
      <c r="AK909" t="s">
        <v>13389</v>
      </c>
      <c r="AN909" t="s">
        <v>101</v>
      </c>
      <c r="AU909" s="2"/>
      <c r="BC909" s="2"/>
      <c r="BK909" s="5"/>
    </row>
    <row r="910" spans="1:63" x14ac:dyDescent="0.25">
      <c r="A910" t="s">
        <v>13497</v>
      </c>
      <c r="B910" t="s">
        <v>189</v>
      </c>
      <c r="C910" t="s">
        <v>13498</v>
      </c>
      <c r="E910" t="s">
        <v>13499</v>
      </c>
      <c r="F910">
        <v>1591011909003</v>
      </c>
      <c r="G910">
        <v>1330534602</v>
      </c>
      <c r="H910" t="s">
        <v>85</v>
      </c>
      <c r="J910" t="s">
        <v>104</v>
      </c>
      <c r="K910" s="1">
        <v>44505</v>
      </c>
      <c r="L910" t="s">
        <v>86</v>
      </c>
      <c r="M910" s="2">
        <v>44505.63181712963</v>
      </c>
      <c r="N910" t="s">
        <v>74</v>
      </c>
      <c r="O910" t="s">
        <v>229</v>
      </c>
      <c r="R910" t="s">
        <v>536</v>
      </c>
      <c r="S910" t="s">
        <v>139</v>
      </c>
      <c r="U910" t="s">
        <v>77</v>
      </c>
      <c r="V910" t="s">
        <v>13500</v>
      </c>
      <c r="W910">
        <v>17427</v>
      </c>
      <c r="AA910" t="s">
        <v>13501</v>
      </c>
      <c r="AC910">
        <v>26467</v>
      </c>
      <c r="AF910" t="s">
        <v>13502</v>
      </c>
      <c r="AG910" s="4" t="s">
        <v>13503</v>
      </c>
      <c r="AH910" t="s">
        <v>78</v>
      </c>
      <c r="AK910" t="s">
        <v>13504</v>
      </c>
      <c r="AN910" t="s">
        <v>101</v>
      </c>
      <c r="AU910" s="2"/>
      <c r="BC910" s="2"/>
      <c r="BK910" s="5"/>
    </row>
    <row r="911" spans="1:63" x14ac:dyDescent="0.25">
      <c r="A911" t="s">
        <v>13544</v>
      </c>
      <c r="B911" t="s">
        <v>189</v>
      </c>
      <c r="C911" t="s">
        <v>13545</v>
      </c>
      <c r="E911" t="s">
        <v>13546</v>
      </c>
      <c r="F911">
        <v>1591022045448</v>
      </c>
      <c r="G911">
        <v>1291242803</v>
      </c>
      <c r="H911" t="s">
        <v>130</v>
      </c>
      <c r="K911" s="1">
        <v>44505</v>
      </c>
      <c r="L911" t="s">
        <v>73</v>
      </c>
      <c r="M911" s="2">
        <v>44505.390439814815</v>
      </c>
      <c r="N911" t="s">
        <v>74</v>
      </c>
      <c r="O911" t="s">
        <v>255</v>
      </c>
      <c r="R911" t="s">
        <v>353</v>
      </c>
      <c r="S911" t="s">
        <v>598</v>
      </c>
      <c r="U911" t="s">
        <v>77</v>
      </c>
      <c r="V911" s="4" t="s">
        <v>13547</v>
      </c>
      <c r="AA911" t="s">
        <v>13548</v>
      </c>
      <c r="AU911" s="2"/>
      <c r="BC911" s="2"/>
      <c r="BK911" s="5"/>
    </row>
    <row r="912" spans="1:63" x14ac:dyDescent="0.25">
      <c r="A912" t="s">
        <v>13730</v>
      </c>
      <c r="B912" t="s">
        <v>84</v>
      </c>
      <c r="C912" t="s">
        <v>13731</v>
      </c>
      <c r="E912" t="s">
        <v>13732</v>
      </c>
      <c r="F912">
        <v>1591013830710</v>
      </c>
      <c r="G912">
        <v>1347098706</v>
      </c>
      <c r="H912" t="s">
        <v>130</v>
      </c>
      <c r="K912" s="1">
        <v>44505</v>
      </c>
      <c r="L912" t="s">
        <v>86</v>
      </c>
      <c r="M912" s="2">
        <v>44505.554363425923</v>
      </c>
      <c r="N912" t="s">
        <v>74</v>
      </c>
      <c r="O912" t="s">
        <v>229</v>
      </c>
      <c r="R912" t="s">
        <v>13733</v>
      </c>
      <c r="S912" t="s">
        <v>13734</v>
      </c>
      <c r="U912" t="s">
        <v>77</v>
      </c>
      <c r="V912" t="s">
        <v>13735</v>
      </c>
      <c r="AA912" t="s">
        <v>13736</v>
      </c>
    </row>
    <row r="913" spans="1:63" x14ac:dyDescent="0.25">
      <c r="A913" t="s">
        <v>13762</v>
      </c>
      <c r="B913" t="s">
        <v>84</v>
      </c>
      <c r="C913" t="s">
        <v>13763</v>
      </c>
      <c r="E913" t="s">
        <v>13764</v>
      </c>
      <c r="F913">
        <v>1591043689350</v>
      </c>
      <c r="G913">
        <v>1250784810</v>
      </c>
      <c r="H913" t="s">
        <v>130</v>
      </c>
      <c r="K913" s="1">
        <v>44505</v>
      </c>
      <c r="L913" t="s">
        <v>86</v>
      </c>
      <c r="M913" s="2">
        <v>44505.632893518516</v>
      </c>
      <c r="N913" t="s">
        <v>74</v>
      </c>
      <c r="O913" t="s">
        <v>255</v>
      </c>
      <c r="R913" t="s">
        <v>13765</v>
      </c>
      <c r="S913" t="s">
        <v>13766</v>
      </c>
      <c r="U913" t="s">
        <v>77</v>
      </c>
      <c r="V913" s="4" t="s">
        <v>13767</v>
      </c>
      <c r="AA913" t="s">
        <v>13768</v>
      </c>
      <c r="AV913" s="2"/>
      <c r="BC913" s="2"/>
    </row>
    <row r="914" spans="1:63" x14ac:dyDescent="0.25">
      <c r="A914" t="s">
        <v>13906</v>
      </c>
      <c r="B914" t="s">
        <v>84</v>
      </c>
      <c r="C914" t="s">
        <v>13907</v>
      </c>
      <c r="E914" t="s">
        <v>13908</v>
      </c>
      <c r="F914">
        <v>1170000303892</v>
      </c>
      <c r="G914">
        <v>7679287505</v>
      </c>
      <c r="H914" t="s">
        <v>85</v>
      </c>
      <c r="K914" s="1">
        <v>44505</v>
      </c>
      <c r="L914" t="s">
        <v>86</v>
      </c>
      <c r="N914" t="s">
        <v>95</v>
      </c>
      <c r="O914" t="s">
        <v>105</v>
      </c>
      <c r="R914" t="s">
        <v>13909</v>
      </c>
      <c r="V914" t="s">
        <v>13910</v>
      </c>
      <c r="AA914" t="s">
        <v>13911</v>
      </c>
      <c r="AU914" s="2"/>
      <c r="BC914" s="2"/>
    </row>
    <row r="915" spans="1:63" x14ac:dyDescent="0.25">
      <c r="A915" t="s">
        <v>13930</v>
      </c>
      <c r="B915" t="s">
        <v>159</v>
      </c>
      <c r="C915" t="s">
        <v>13931</v>
      </c>
      <c r="E915" t="s">
        <v>13932</v>
      </c>
      <c r="F915">
        <v>1900027098249</v>
      </c>
      <c r="G915">
        <v>548348108</v>
      </c>
      <c r="H915" t="s">
        <v>85</v>
      </c>
      <c r="K915" s="1">
        <v>44505</v>
      </c>
      <c r="L915" t="s">
        <v>86</v>
      </c>
      <c r="M915" s="2">
        <v>44505.578541666669</v>
      </c>
      <c r="N915" t="s">
        <v>87</v>
      </c>
      <c r="O915" t="s">
        <v>266</v>
      </c>
      <c r="P915" t="s">
        <v>88</v>
      </c>
      <c r="Q915" t="s">
        <v>13933</v>
      </c>
      <c r="R915" t="s">
        <v>992</v>
      </c>
      <c r="V915" t="s">
        <v>13934</v>
      </c>
      <c r="AA915" t="s">
        <v>13935</v>
      </c>
      <c r="AU915" s="2"/>
      <c r="BC915" s="2"/>
      <c r="BK915" s="5"/>
    </row>
    <row r="916" spans="1:63" x14ac:dyDescent="0.25">
      <c r="A916" t="s">
        <v>13957</v>
      </c>
      <c r="B916" t="s">
        <v>189</v>
      </c>
      <c r="C916" t="s">
        <v>13958</v>
      </c>
      <c r="E916" t="s">
        <v>13959</v>
      </c>
      <c r="F916">
        <v>1591056968642</v>
      </c>
      <c r="G916">
        <v>1290417201</v>
      </c>
      <c r="H916" t="s">
        <v>85</v>
      </c>
      <c r="J916" t="s">
        <v>104</v>
      </c>
      <c r="K916" s="1">
        <v>44505</v>
      </c>
      <c r="L916" t="s">
        <v>73</v>
      </c>
      <c r="M916" s="2">
        <v>44505.409143518518</v>
      </c>
      <c r="N916" t="s">
        <v>74</v>
      </c>
      <c r="O916" t="s">
        <v>251</v>
      </c>
      <c r="R916" t="s">
        <v>3088</v>
      </c>
      <c r="S916" t="s">
        <v>13960</v>
      </c>
      <c r="U916" t="s">
        <v>77</v>
      </c>
      <c r="V916" s="4" t="s">
        <v>13961</v>
      </c>
      <c r="W916" t="s">
        <v>13962</v>
      </c>
      <c r="AA916" t="s">
        <v>13963</v>
      </c>
      <c r="AC916" t="s">
        <v>13964</v>
      </c>
      <c r="AF916" t="s">
        <v>13965</v>
      </c>
      <c r="AG916" s="4" t="s">
        <v>13966</v>
      </c>
      <c r="AH916" t="s">
        <v>78</v>
      </c>
      <c r="AK916" t="s">
        <v>13967</v>
      </c>
      <c r="AN916" t="s">
        <v>101</v>
      </c>
      <c r="AU916" s="2"/>
      <c r="BC916" s="2"/>
      <c r="BK916" s="5"/>
    </row>
    <row r="917" spans="1:63" x14ac:dyDescent="0.25">
      <c r="A917" t="s">
        <v>14121</v>
      </c>
      <c r="B917" t="s">
        <v>189</v>
      </c>
      <c r="C917" t="s">
        <v>14122</v>
      </c>
      <c r="E917" t="s">
        <v>14123</v>
      </c>
      <c r="F917">
        <v>1591010953562</v>
      </c>
      <c r="G917">
        <v>1258788208</v>
      </c>
      <c r="H917" t="s">
        <v>85</v>
      </c>
      <c r="I917" t="s">
        <v>98</v>
      </c>
      <c r="J917" t="s">
        <v>99</v>
      </c>
      <c r="K917" s="1">
        <v>44505</v>
      </c>
      <c r="L917" t="s">
        <v>86</v>
      </c>
      <c r="M917" s="2">
        <v>44505.500937500001</v>
      </c>
      <c r="N917" t="s">
        <v>74</v>
      </c>
      <c r="O917" t="s">
        <v>240</v>
      </c>
      <c r="R917" t="s">
        <v>14124</v>
      </c>
      <c r="S917" t="s">
        <v>241</v>
      </c>
      <c r="U917" t="s">
        <v>77</v>
      </c>
      <c r="V917" t="s">
        <v>14125</v>
      </c>
      <c r="W917" t="s">
        <v>101</v>
      </c>
      <c r="AA917" t="s">
        <v>14126</v>
      </c>
      <c r="AG917" s="4" t="s">
        <v>14127</v>
      </c>
      <c r="AH917" t="s">
        <v>78</v>
      </c>
      <c r="AN917" t="s">
        <v>101</v>
      </c>
      <c r="AU917" s="2"/>
      <c r="BC917" s="2"/>
    </row>
    <row r="918" spans="1:63" x14ac:dyDescent="0.25">
      <c r="A918" t="s">
        <v>14148</v>
      </c>
      <c r="B918" t="s">
        <v>189</v>
      </c>
      <c r="C918" t="s">
        <v>14149</v>
      </c>
      <c r="E918" t="s">
        <v>713</v>
      </c>
      <c r="F918">
        <v>1591032177197</v>
      </c>
      <c r="G918">
        <v>1276962009</v>
      </c>
      <c r="H918" t="s">
        <v>85</v>
      </c>
      <c r="K918" s="1">
        <v>44505</v>
      </c>
      <c r="L918" t="s">
        <v>86</v>
      </c>
      <c r="N918" t="s">
        <v>700</v>
      </c>
      <c r="O918" t="s">
        <v>220</v>
      </c>
      <c r="R918" t="s">
        <v>14150</v>
      </c>
      <c r="V918" t="s">
        <v>14151</v>
      </c>
      <c r="AA918" t="s">
        <v>14152</v>
      </c>
      <c r="AU918" s="2"/>
      <c r="BC918" s="2"/>
    </row>
    <row r="919" spans="1:63" x14ac:dyDescent="0.25">
      <c r="A919" t="s">
        <v>14193</v>
      </c>
      <c r="B919" t="s">
        <v>189</v>
      </c>
      <c r="C919" t="s">
        <v>14194</v>
      </c>
      <c r="E919" t="s">
        <v>14195</v>
      </c>
      <c r="F919">
        <v>1580000434447</v>
      </c>
      <c r="G919">
        <v>7451555100</v>
      </c>
      <c r="H919" t="s">
        <v>85</v>
      </c>
      <c r="K919" s="1">
        <v>44505</v>
      </c>
      <c r="L919" t="s">
        <v>73</v>
      </c>
      <c r="N919" t="s">
        <v>95</v>
      </c>
      <c r="O919" t="s">
        <v>324</v>
      </c>
      <c r="R919" t="s">
        <v>207</v>
      </c>
      <c r="V919" t="s">
        <v>14196</v>
      </c>
      <c r="AA919" t="s">
        <v>14197</v>
      </c>
      <c r="AU919" s="2"/>
      <c r="BC919" s="2"/>
      <c r="BK919" s="5"/>
    </row>
    <row r="920" spans="1:63" x14ac:dyDescent="0.25">
      <c r="A920" t="s">
        <v>14273</v>
      </c>
      <c r="B920" t="s">
        <v>108</v>
      </c>
      <c r="C920" t="s">
        <v>14274</v>
      </c>
      <c r="E920" t="s">
        <v>14275</v>
      </c>
      <c r="F920">
        <v>1100020633344</v>
      </c>
      <c r="G920">
        <v>2208629008</v>
      </c>
      <c r="H920" t="s">
        <v>85</v>
      </c>
      <c r="J920" t="s">
        <v>104</v>
      </c>
      <c r="K920" s="1">
        <v>44505</v>
      </c>
      <c r="L920" t="s">
        <v>73</v>
      </c>
      <c r="M920" s="2">
        <v>44505.572928240741</v>
      </c>
      <c r="N920" t="s">
        <v>74</v>
      </c>
      <c r="O920" t="s">
        <v>216</v>
      </c>
      <c r="R920" t="s">
        <v>14276</v>
      </c>
      <c r="S920" t="s">
        <v>366</v>
      </c>
      <c r="U920" t="s">
        <v>77</v>
      </c>
      <c r="V920" t="s">
        <v>14277</v>
      </c>
      <c r="W920">
        <v>83466</v>
      </c>
      <c r="X920">
        <v>16906</v>
      </c>
      <c r="AA920" t="s">
        <v>14278</v>
      </c>
      <c r="AC920">
        <v>20636</v>
      </c>
      <c r="AF920" t="s">
        <v>14279</v>
      </c>
      <c r="AG920" t="s">
        <v>14280</v>
      </c>
      <c r="AH920" t="s">
        <v>101</v>
      </c>
      <c r="AK920" t="s">
        <v>14281</v>
      </c>
      <c r="AN920" t="s">
        <v>101</v>
      </c>
      <c r="AV920" s="2"/>
      <c r="BC920" s="2"/>
    </row>
    <row r="921" spans="1:63" x14ac:dyDescent="0.25">
      <c r="A921" t="s">
        <v>14312</v>
      </c>
      <c r="B921" t="s">
        <v>84</v>
      </c>
      <c r="C921" t="s">
        <v>14313</v>
      </c>
      <c r="E921" t="s">
        <v>14314</v>
      </c>
      <c r="F921">
        <v>1591019454400</v>
      </c>
      <c r="G921">
        <v>1275452609</v>
      </c>
      <c r="H921" t="s">
        <v>85</v>
      </c>
      <c r="J921" t="s">
        <v>104</v>
      </c>
      <c r="K921" s="1">
        <v>44505</v>
      </c>
      <c r="L921" t="s">
        <v>73</v>
      </c>
      <c r="M921" s="2">
        <v>44505.358229166668</v>
      </c>
      <c r="N921" t="s">
        <v>74</v>
      </c>
      <c r="O921" t="s">
        <v>220</v>
      </c>
      <c r="R921" t="s">
        <v>231</v>
      </c>
      <c r="S921" t="s">
        <v>311</v>
      </c>
      <c r="U921" t="s">
        <v>77</v>
      </c>
      <c r="V921" t="s">
        <v>14315</v>
      </c>
      <c r="W921" t="s">
        <v>1819</v>
      </c>
      <c r="AA921" t="s">
        <v>14316</v>
      </c>
      <c r="AC921">
        <v>7048</v>
      </c>
      <c r="AF921" t="s">
        <v>14317</v>
      </c>
      <c r="AG921" s="4" t="s">
        <v>14318</v>
      </c>
      <c r="AH921" t="s">
        <v>78</v>
      </c>
      <c r="AK921" t="s">
        <v>14319</v>
      </c>
      <c r="AN921" t="s">
        <v>101</v>
      </c>
      <c r="AU921" s="2"/>
      <c r="BC921" s="2"/>
    </row>
    <row r="922" spans="1:63" x14ac:dyDescent="0.25">
      <c r="A922" t="s">
        <v>14339</v>
      </c>
      <c r="B922" t="s">
        <v>189</v>
      </c>
      <c r="C922" t="s">
        <v>14340</v>
      </c>
      <c r="E922" t="s">
        <v>837</v>
      </c>
      <c r="F922">
        <v>1591022349130</v>
      </c>
      <c r="G922">
        <v>9185289610</v>
      </c>
      <c r="H922" t="s">
        <v>149</v>
      </c>
      <c r="J922" t="s">
        <v>104</v>
      </c>
      <c r="K922" s="1">
        <v>44505</v>
      </c>
      <c r="L922" t="s">
        <v>86</v>
      </c>
      <c r="M922" s="2">
        <v>44505.541747685187</v>
      </c>
      <c r="N922" t="s">
        <v>74</v>
      </c>
      <c r="O922" t="s">
        <v>218</v>
      </c>
      <c r="R922" t="s">
        <v>14341</v>
      </c>
      <c r="S922" t="s">
        <v>14342</v>
      </c>
      <c r="U922" t="s">
        <v>77</v>
      </c>
      <c r="V922" s="4" t="s">
        <v>14343</v>
      </c>
      <c r="AA922" t="s">
        <v>14344</v>
      </c>
      <c r="AH922" t="s">
        <v>5664</v>
      </c>
      <c r="AN922" t="s">
        <v>121</v>
      </c>
      <c r="AO922" t="s">
        <v>121</v>
      </c>
      <c r="AU922" s="2"/>
      <c r="BC922" s="2"/>
    </row>
    <row r="923" spans="1:63" x14ac:dyDescent="0.25">
      <c r="A923" t="s">
        <v>14413</v>
      </c>
      <c r="B923" t="s">
        <v>189</v>
      </c>
      <c r="C923" t="s">
        <v>14414</v>
      </c>
      <c r="E923" t="s">
        <v>14415</v>
      </c>
      <c r="F923">
        <v>1570000006642</v>
      </c>
      <c r="H923" t="s">
        <v>98</v>
      </c>
      <c r="J923" t="s">
        <v>99</v>
      </c>
      <c r="K923" s="1">
        <v>44505</v>
      </c>
      <c r="L923" t="s">
        <v>86</v>
      </c>
      <c r="M923" s="2">
        <v>44505.559664351851</v>
      </c>
      <c r="N923" t="s">
        <v>87</v>
      </c>
      <c r="O923" t="s">
        <v>220</v>
      </c>
      <c r="P923" t="s">
        <v>262</v>
      </c>
      <c r="Q923" t="s">
        <v>14416</v>
      </c>
      <c r="R923" t="s">
        <v>14417</v>
      </c>
      <c r="V923" t="s">
        <v>14418</v>
      </c>
      <c r="AU923" s="2"/>
      <c r="BC923" s="2"/>
    </row>
    <row r="924" spans="1:63" x14ac:dyDescent="0.25">
      <c r="A924" t="s">
        <v>14501</v>
      </c>
      <c r="B924" t="s">
        <v>189</v>
      </c>
      <c r="C924" t="s">
        <v>14502</v>
      </c>
      <c r="E924" t="s">
        <v>14503</v>
      </c>
      <c r="F924">
        <v>1591058985463</v>
      </c>
      <c r="G924">
        <v>1257242203</v>
      </c>
      <c r="H924" t="s">
        <v>85</v>
      </c>
      <c r="K924" s="1">
        <v>44505</v>
      </c>
      <c r="L924" t="s">
        <v>73</v>
      </c>
      <c r="M924" s="2">
        <v>44505.359606481485</v>
      </c>
      <c r="N924" t="s">
        <v>87</v>
      </c>
      <c r="O924" t="s">
        <v>240</v>
      </c>
      <c r="P924" t="s">
        <v>132</v>
      </c>
      <c r="Q924" t="s">
        <v>14504</v>
      </c>
      <c r="R924" t="s">
        <v>14505</v>
      </c>
      <c r="V924" t="s">
        <v>14506</v>
      </c>
      <c r="AA924">
        <v>338353</v>
      </c>
      <c r="AU924" s="2"/>
      <c r="BC924" s="2"/>
      <c r="BK924" s="5"/>
    </row>
    <row r="925" spans="1:63" x14ac:dyDescent="0.25">
      <c r="A925" t="s">
        <v>14556</v>
      </c>
      <c r="B925" t="s">
        <v>189</v>
      </c>
      <c r="C925" t="s">
        <v>14557</v>
      </c>
      <c r="E925" t="s">
        <v>13314</v>
      </c>
      <c r="F925">
        <v>2500001905219</v>
      </c>
      <c r="G925">
        <v>7742931302</v>
      </c>
      <c r="H925" t="s">
        <v>85</v>
      </c>
      <c r="J925" t="s">
        <v>104</v>
      </c>
      <c r="K925" s="1">
        <v>44505</v>
      </c>
      <c r="L925" t="s">
        <v>86</v>
      </c>
      <c r="M925" s="2">
        <v>44505.510740740741</v>
      </c>
      <c r="N925" t="s">
        <v>74</v>
      </c>
      <c r="O925" t="s">
        <v>251</v>
      </c>
      <c r="R925" t="s">
        <v>3088</v>
      </c>
      <c r="S925" t="s">
        <v>332</v>
      </c>
      <c r="U925" t="s">
        <v>77</v>
      </c>
      <c r="V925" t="s">
        <v>14558</v>
      </c>
      <c r="W925" t="s">
        <v>14559</v>
      </c>
      <c r="AA925" t="s">
        <v>14560</v>
      </c>
      <c r="AC925" t="s">
        <v>14561</v>
      </c>
      <c r="AF925" t="s">
        <v>14562</v>
      </c>
      <c r="AG925" s="4" t="s">
        <v>14563</v>
      </c>
      <c r="AH925" t="s">
        <v>78</v>
      </c>
      <c r="AK925" t="s">
        <v>14564</v>
      </c>
      <c r="AN925" t="s">
        <v>101</v>
      </c>
      <c r="AU925" s="2"/>
      <c r="BC925" s="2"/>
      <c r="BK925" s="5"/>
    </row>
    <row r="926" spans="1:63" x14ac:dyDescent="0.25">
      <c r="A926" t="s">
        <v>14605</v>
      </c>
      <c r="B926" t="s">
        <v>189</v>
      </c>
      <c r="C926" t="s">
        <v>14606</v>
      </c>
      <c r="E926" t="s">
        <v>14607</v>
      </c>
      <c r="F926">
        <v>1591014903157</v>
      </c>
      <c r="G926">
        <v>1337944107</v>
      </c>
      <c r="H926" t="s">
        <v>85</v>
      </c>
      <c r="J926" t="s">
        <v>104</v>
      </c>
      <c r="K926" s="1">
        <v>44505</v>
      </c>
      <c r="L926" t="s">
        <v>86</v>
      </c>
      <c r="M926" s="2">
        <v>44505.618020833332</v>
      </c>
      <c r="N926" t="s">
        <v>74</v>
      </c>
      <c r="O926" t="s">
        <v>232</v>
      </c>
      <c r="R926" t="s">
        <v>207</v>
      </c>
      <c r="S926" t="s">
        <v>14608</v>
      </c>
      <c r="U926" t="s">
        <v>77</v>
      </c>
      <c r="V926" t="s">
        <v>14609</v>
      </c>
      <c r="W926">
        <v>25134</v>
      </c>
      <c r="AA926" s="3">
        <v>60417826041782</v>
      </c>
      <c r="AC926">
        <v>2365</v>
      </c>
      <c r="AF926" t="s">
        <v>14610</v>
      </c>
      <c r="AG926" s="4" t="s">
        <v>14611</v>
      </c>
      <c r="AH926" t="s">
        <v>78</v>
      </c>
      <c r="AK926" t="s">
        <v>14612</v>
      </c>
      <c r="AN926" t="s">
        <v>101</v>
      </c>
      <c r="AU926" s="2"/>
      <c r="BC926" s="2"/>
      <c r="BK926" s="5"/>
    </row>
    <row r="927" spans="1:63" x14ac:dyDescent="0.25">
      <c r="A927" t="s">
        <v>14652</v>
      </c>
      <c r="B927" t="s">
        <v>189</v>
      </c>
      <c r="C927" t="s">
        <v>14653</v>
      </c>
      <c r="E927" t="s">
        <v>14654</v>
      </c>
      <c r="F927">
        <v>1591057129591</v>
      </c>
      <c r="G927">
        <v>1287889205</v>
      </c>
      <c r="H927" t="s">
        <v>85</v>
      </c>
      <c r="J927" t="s">
        <v>104</v>
      </c>
      <c r="K927" s="1">
        <v>44505</v>
      </c>
      <c r="L927" t="s">
        <v>73</v>
      </c>
      <c r="M927" s="2">
        <v>44505.409189814818</v>
      </c>
      <c r="N927" t="s">
        <v>74</v>
      </c>
      <c r="O927" t="s">
        <v>191</v>
      </c>
      <c r="R927" t="s">
        <v>14655</v>
      </c>
      <c r="S927" t="s">
        <v>329</v>
      </c>
      <c r="U927" t="s">
        <v>77</v>
      </c>
      <c r="V927" t="s">
        <v>14656</v>
      </c>
      <c r="W927">
        <v>1</v>
      </c>
      <c r="AA927" t="s">
        <v>14657</v>
      </c>
      <c r="AC927">
        <v>10148</v>
      </c>
      <c r="AF927" t="s">
        <v>14658</v>
      </c>
      <c r="AG927" s="4" t="s">
        <v>14659</v>
      </c>
      <c r="AH927" t="s">
        <v>78</v>
      </c>
      <c r="AK927" t="s">
        <v>14660</v>
      </c>
      <c r="AN927" t="s">
        <v>101</v>
      </c>
      <c r="AV927" s="2"/>
      <c r="BC927" s="2"/>
    </row>
    <row r="928" spans="1:63" x14ac:dyDescent="0.25">
      <c r="A928" t="s">
        <v>15024</v>
      </c>
      <c r="B928" t="s">
        <v>189</v>
      </c>
      <c r="C928" t="s">
        <v>15025</v>
      </c>
      <c r="E928" t="s">
        <v>15026</v>
      </c>
      <c r="F928">
        <v>1591061925650</v>
      </c>
      <c r="G928">
        <v>5085951405</v>
      </c>
      <c r="H928" t="s">
        <v>85</v>
      </c>
      <c r="J928" t="s">
        <v>104</v>
      </c>
      <c r="K928" s="1">
        <v>44505</v>
      </c>
      <c r="L928" t="s">
        <v>73</v>
      </c>
      <c r="M928" s="2">
        <v>44505.333831018521</v>
      </c>
      <c r="N928" t="s">
        <v>74</v>
      </c>
      <c r="O928" t="s">
        <v>277</v>
      </c>
      <c r="R928" t="s">
        <v>15027</v>
      </c>
      <c r="S928" t="s">
        <v>313</v>
      </c>
      <c r="U928" t="s">
        <v>77</v>
      </c>
      <c r="V928" t="s">
        <v>15028</v>
      </c>
      <c r="W928">
        <v>1</v>
      </c>
      <c r="AA928" s="3">
        <v>50495685049568</v>
      </c>
      <c r="AC928">
        <v>7700</v>
      </c>
      <c r="AF928" t="s">
        <v>15029</v>
      </c>
      <c r="AG928" s="4" t="s">
        <v>15030</v>
      </c>
      <c r="AH928" t="s">
        <v>78</v>
      </c>
      <c r="AK928" t="s">
        <v>15031</v>
      </c>
      <c r="AN928" t="s">
        <v>101</v>
      </c>
      <c r="AU928" s="2"/>
      <c r="BC928" s="2"/>
      <c r="BK928" s="5"/>
    </row>
    <row r="929" spans="1:63" x14ac:dyDescent="0.25">
      <c r="A929" t="s">
        <v>15282</v>
      </c>
      <c r="B929" t="s">
        <v>189</v>
      </c>
      <c r="C929" t="s">
        <v>15283</v>
      </c>
      <c r="E929" t="s">
        <v>15284</v>
      </c>
      <c r="F929">
        <v>1591019808784</v>
      </c>
      <c r="G929">
        <v>1279297307</v>
      </c>
      <c r="H929" t="s">
        <v>85</v>
      </c>
      <c r="J929" t="s">
        <v>104</v>
      </c>
      <c r="K929" s="1">
        <v>44505</v>
      </c>
      <c r="L929" t="s">
        <v>86</v>
      </c>
      <c r="M929" s="2">
        <v>44505.568599537037</v>
      </c>
      <c r="N929" t="s">
        <v>74</v>
      </c>
      <c r="O929" t="s">
        <v>251</v>
      </c>
      <c r="R929" t="s">
        <v>15285</v>
      </c>
      <c r="S929" t="s">
        <v>332</v>
      </c>
      <c r="U929" t="s">
        <v>77</v>
      </c>
      <c r="V929" t="s">
        <v>15286</v>
      </c>
      <c r="W929">
        <v>15049</v>
      </c>
      <c r="AA929" t="s">
        <v>15287</v>
      </c>
      <c r="AC929" t="s">
        <v>1126</v>
      </c>
      <c r="AF929" t="s">
        <v>15288</v>
      </c>
      <c r="AG929" t="s">
        <v>15289</v>
      </c>
      <c r="AH929" t="s">
        <v>78</v>
      </c>
      <c r="AK929" t="s">
        <v>15290</v>
      </c>
      <c r="AN929" t="s">
        <v>101</v>
      </c>
      <c r="AU929" s="2"/>
      <c r="BC929" s="2"/>
      <c r="BK929" s="5"/>
    </row>
    <row r="930" spans="1:63" x14ac:dyDescent="0.25">
      <c r="A930" t="s">
        <v>15300</v>
      </c>
      <c r="B930" t="s">
        <v>189</v>
      </c>
      <c r="C930" t="s">
        <v>15301</v>
      </c>
      <c r="E930" t="s">
        <v>15302</v>
      </c>
      <c r="F930">
        <v>2700003069280</v>
      </c>
      <c r="G930">
        <v>7465424706</v>
      </c>
      <c r="H930" t="s">
        <v>85</v>
      </c>
      <c r="J930" t="s">
        <v>104</v>
      </c>
      <c r="K930" s="1">
        <v>44505</v>
      </c>
      <c r="L930" t="s">
        <v>86</v>
      </c>
      <c r="M930" s="2">
        <v>44505.588182870371</v>
      </c>
      <c r="N930" t="s">
        <v>74</v>
      </c>
      <c r="O930" t="s">
        <v>324</v>
      </c>
      <c r="R930" t="s">
        <v>15303</v>
      </c>
      <c r="S930" t="s">
        <v>77</v>
      </c>
      <c r="U930" t="s">
        <v>77</v>
      </c>
      <c r="V930" t="s">
        <v>15304</v>
      </c>
      <c r="W930" t="s">
        <v>1037</v>
      </c>
      <c r="AA930" t="s">
        <v>15305</v>
      </c>
      <c r="AC930" t="s">
        <v>1736</v>
      </c>
      <c r="AF930" t="s">
        <v>15306</v>
      </c>
      <c r="AG930" t="s">
        <v>15307</v>
      </c>
      <c r="AH930" t="s">
        <v>78</v>
      </c>
      <c r="AK930" t="s">
        <v>15308</v>
      </c>
      <c r="AN930" t="s">
        <v>101</v>
      </c>
      <c r="AV930" s="2"/>
      <c r="BC930" s="2"/>
      <c r="BK930" s="5"/>
    </row>
    <row r="931" spans="1:63" x14ac:dyDescent="0.25">
      <c r="A931" t="s">
        <v>15819</v>
      </c>
      <c r="B931" t="s">
        <v>84</v>
      </c>
      <c r="C931" t="s">
        <v>15820</v>
      </c>
      <c r="E931" t="s">
        <v>15821</v>
      </c>
      <c r="F931">
        <v>2000018221769</v>
      </c>
      <c r="G931">
        <v>4030925800</v>
      </c>
      <c r="H931" t="s">
        <v>85</v>
      </c>
      <c r="J931" t="s">
        <v>104</v>
      </c>
      <c r="K931" s="1">
        <v>44505</v>
      </c>
      <c r="L931" t="s">
        <v>73</v>
      </c>
      <c r="M931" s="2">
        <v>44505.350046296298</v>
      </c>
      <c r="N931" t="s">
        <v>74</v>
      </c>
      <c r="O931" t="s">
        <v>111</v>
      </c>
      <c r="R931" t="s">
        <v>231</v>
      </c>
      <c r="S931" t="s">
        <v>15822</v>
      </c>
      <c r="U931" t="s">
        <v>77</v>
      </c>
      <c r="V931" t="s">
        <v>15823</v>
      </c>
      <c r="W931" t="s">
        <v>15824</v>
      </c>
      <c r="AA931" t="s">
        <v>15825</v>
      </c>
      <c r="AC931">
        <v>14762</v>
      </c>
      <c r="AF931" t="s">
        <v>15826</v>
      </c>
      <c r="AG931" t="s">
        <v>15827</v>
      </c>
      <c r="AH931" t="s">
        <v>78</v>
      </c>
      <c r="AK931" t="s">
        <v>15828</v>
      </c>
      <c r="AN931" t="s">
        <v>78</v>
      </c>
      <c r="AU931" s="2"/>
      <c r="BC931" s="2"/>
      <c r="BK931" s="5"/>
    </row>
    <row r="932" spans="1:63" x14ac:dyDescent="0.25">
      <c r="A932" t="s">
        <v>16218</v>
      </c>
      <c r="B932" t="s">
        <v>84</v>
      </c>
      <c r="C932" t="s">
        <v>16219</v>
      </c>
      <c r="E932" t="s">
        <v>16220</v>
      </c>
      <c r="F932">
        <v>1900014254643</v>
      </c>
      <c r="G932">
        <v>540013900</v>
      </c>
      <c r="H932" t="s">
        <v>85</v>
      </c>
      <c r="K932" s="1">
        <v>44505</v>
      </c>
      <c r="L932" t="s">
        <v>86</v>
      </c>
      <c r="M932" s="2">
        <v>44505.637465277781</v>
      </c>
      <c r="N932" t="s">
        <v>87</v>
      </c>
      <c r="O932" t="s">
        <v>127</v>
      </c>
      <c r="P932" t="s">
        <v>132</v>
      </c>
      <c r="Q932" t="s">
        <v>16221</v>
      </c>
      <c r="R932" t="s">
        <v>16222</v>
      </c>
      <c r="V932" t="s">
        <v>16223</v>
      </c>
      <c r="AA932" t="s">
        <v>16224</v>
      </c>
      <c r="AU932" s="2"/>
      <c r="BC932" s="2"/>
    </row>
    <row r="933" spans="1:63" x14ac:dyDescent="0.25">
      <c r="A933" t="s">
        <v>16614</v>
      </c>
      <c r="B933" t="s">
        <v>84</v>
      </c>
      <c r="C933" t="s">
        <v>16615</v>
      </c>
      <c r="E933" t="s">
        <v>554</v>
      </c>
      <c r="F933">
        <v>1591022584449</v>
      </c>
      <c r="G933">
        <v>1285509809</v>
      </c>
      <c r="H933" t="s">
        <v>130</v>
      </c>
      <c r="K933" s="1">
        <v>44505</v>
      </c>
      <c r="L933" t="s">
        <v>86</v>
      </c>
      <c r="M933" s="2">
        <v>44505.456030092595</v>
      </c>
      <c r="N933" t="s">
        <v>74</v>
      </c>
      <c r="O933" t="s">
        <v>255</v>
      </c>
      <c r="R933" t="s">
        <v>16616</v>
      </c>
      <c r="S933" t="s">
        <v>16617</v>
      </c>
      <c r="U933" t="s">
        <v>77</v>
      </c>
      <c r="V933" t="s">
        <v>16618</v>
      </c>
      <c r="AA933" t="s">
        <v>16619</v>
      </c>
      <c r="AU933" s="2"/>
      <c r="BC933" s="2"/>
    </row>
    <row r="934" spans="1:63" x14ac:dyDescent="0.25">
      <c r="A934" t="s">
        <v>17148</v>
      </c>
      <c r="B934" t="s">
        <v>84</v>
      </c>
      <c r="C934" t="s">
        <v>17149</v>
      </c>
      <c r="E934" t="s">
        <v>17150</v>
      </c>
      <c r="F934">
        <v>1100019138990</v>
      </c>
      <c r="G934">
        <v>7400929708</v>
      </c>
      <c r="H934" t="s">
        <v>85</v>
      </c>
      <c r="J934" t="s">
        <v>104</v>
      </c>
      <c r="K934" s="1">
        <v>44505</v>
      </c>
      <c r="L934" t="s">
        <v>73</v>
      </c>
      <c r="M934" s="2">
        <v>44505.391296296293</v>
      </c>
      <c r="N934" t="s">
        <v>74</v>
      </c>
      <c r="O934" t="s">
        <v>216</v>
      </c>
      <c r="R934" t="s">
        <v>231</v>
      </c>
      <c r="S934" t="s">
        <v>366</v>
      </c>
      <c r="U934" t="s">
        <v>77</v>
      </c>
      <c r="V934" t="s">
        <v>17151</v>
      </c>
      <c r="W934">
        <v>16458</v>
      </c>
      <c r="AA934" s="3">
        <v>500241500241</v>
      </c>
      <c r="AC934">
        <v>44581</v>
      </c>
      <c r="AF934" t="s">
        <v>17152</v>
      </c>
      <c r="AG934" t="s">
        <v>17153</v>
      </c>
      <c r="AH934" t="s">
        <v>101</v>
      </c>
      <c r="AK934" t="s">
        <v>17154</v>
      </c>
      <c r="AN934" t="s">
        <v>101</v>
      </c>
      <c r="AU934" s="2"/>
      <c r="BC934" s="2"/>
    </row>
    <row r="935" spans="1:63" x14ac:dyDescent="0.25">
      <c r="A935" t="s">
        <v>18781</v>
      </c>
      <c r="B935" t="s">
        <v>159</v>
      </c>
      <c r="C935" t="s">
        <v>18782</v>
      </c>
      <c r="E935" t="s">
        <v>1559</v>
      </c>
      <c r="F935">
        <v>1023500925288</v>
      </c>
      <c r="G935">
        <v>7430447304</v>
      </c>
      <c r="H935" t="s">
        <v>85</v>
      </c>
      <c r="J935" t="s">
        <v>104</v>
      </c>
      <c r="K935" s="1">
        <v>44505</v>
      </c>
      <c r="L935" t="s">
        <v>86</v>
      </c>
      <c r="M935" s="2">
        <v>44505.485879629632</v>
      </c>
      <c r="N935" t="s">
        <v>74</v>
      </c>
      <c r="O935" t="s">
        <v>105</v>
      </c>
      <c r="R935" t="s">
        <v>18783</v>
      </c>
      <c r="S935" t="s">
        <v>106</v>
      </c>
      <c r="U935" t="s">
        <v>77</v>
      </c>
      <c r="V935" t="s">
        <v>18784</v>
      </c>
      <c r="W935">
        <v>17636</v>
      </c>
      <c r="AA935" s="3">
        <v>5733031157330310</v>
      </c>
      <c r="AC935" t="s">
        <v>18785</v>
      </c>
      <c r="AF935" t="s">
        <v>18786</v>
      </c>
      <c r="AG935" t="s">
        <v>18787</v>
      </c>
      <c r="AH935" t="s">
        <v>78</v>
      </c>
      <c r="AK935" t="s">
        <v>18788</v>
      </c>
      <c r="AN935" t="s">
        <v>101</v>
      </c>
      <c r="AU935" s="2"/>
      <c r="BC935" s="2"/>
    </row>
    <row r="936" spans="1:63" x14ac:dyDescent="0.25">
      <c r="A936" t="s">
        <v>19051</v>
      </c>
      <c r="B936" t="s">
        <v>189</v>
      </c>
      <c r="C936" t="s">
        <v>12766</v>
      </c>
      <c r="E936" t="s">
        <v>12767</v>
      </c>
      <c r="F936">
        <v>2700005240648</v>
      </c>
      <c r="G936">
        <v>7662752610</v>
      </c>
      <c r="H936" t="s">
        <v>149</v>
      </c>
      <c r="J936" t="s">
        <v>104</v>
      </c>
      <c r="K936" s="1">
        <v>44505</v>
      </c>
      <c r="L936" t="s">
        <v>73</v>
      </c>
      <c r="M936" s="2">
        <v>44505.33699074074</v>
      </c>
      <c r="N936" t="s">
        <v>74</v>
      </c>
      <c r="O936" t="s">
        <v>232</v>
      </c>
      <c r="R936" t="s">
        <v>325</v>
      </c>
      <c r="S936" t="s">
        <v>19052</v>
      </c>
      <c r="U936" t="s">
        <v>77</v>
      </c>
      <c r="V936" t="s">
        <v>12769</v>
      </c>
      <c r="AA936" t="s">
        <v>12770</v>
      </c>
      <c r="AH936" t="s">
        <v>9284</v>
      </c>
      <c r="AN936" t="s">
        <v>101</v>
      </c>
      <c r="AO936" t="s">
        <v>101</v>
      </c>
      <c r="AU936" s="2"/>
      <c r="BC936" s="2"/>
    </row>
    <row r="937" spans="1:63" x14ac:dyDescent="0.25">
      <c r="A937" t="s">
        <v>19660</v>
      </c>
      <c r="B937" t="s">
        <v>189</v>
      </c>
      <c r="C937" t="s">
        <v>19661</v>
      </c>
      <c r="D937" t="s">
        <v>19662</v>
      </c>
      <c r="E937" t="s">
        <v>493</v>
      </c>
      <c r="F937">
        <v>1591011420929</v>
      </c>
      <c r="H937" t="s">
        <v>436</v>
      </c>
      <c r="J937" t="s">
        <v>99</v>
      </c>
      <c r="K937" s="1">
        <v>44505</v>
      </c>
      <c r="L937" t="s">
        <v>73</v>
      </c>
      <c r="M937" s="2">
        <v>44505.415254629632</v>
      </c>
      <c r="N937" t="s">
        <v>74</v>
      </c>
      <c r="O937" t="s">
        <v>277</v>
      </c>
      <c r="R937" t="s">
        <v>19663</v>
      </c>
      <c r="S937" t="s">
        <v>19664</v>
      </c>
      <c r="U937" t="s">
        <v>77</v>
      </c>
      <c r="V937" t="s">
        <v>19665</v>
      </c>
      <c r="W937">
        <v>1</v>
      </c>
      <c r="AG937" s="4" t="s">
        <v>19666</v>
      </c>
      <c r="AH937">
        <v>1</v>
      </c>
      <c r="AU937" s="2"/>
      <c r="BC937" s="2"/>
    </row>
    <row r="938" spans="1:63" x14ac:dyDescent="0.25">
      <c r="A938" t="s">
        <v>19873</v>
      </c>
      <c r="B938" t="s">
        <v>189</v>
      </c>
      <c r="C938" t="s">
        <v>12766</v>
      </c>
      <c r="E938" t="s">
        <v>12767</v>
      </c>
      <c r="F938">
        <v>2700005240648</v>
      </c>
      <c r="G938">
        <v>7662752610</v>
      </c>
      <c r="H938" t="s">
        <v>135</v>
      </c>
      <c r="J938" t="s">
        <v>99</v>
      </c>
      <c r="K938" s="1">
        <v>44505</v>
      </c>
      <c r="L938" t="s">
        <v>73</v>
      </c>
      <c r="M938" s="2">
        <v>44505.358055555553</v>
      </c>
      <c r="N938" t="s">
        <v>74</v>
      </c>
      <c r="O938" t="s">
        <v>232</v>
      </c>
      <c r="R938" t="s">
        <v>19874</v>
      </c>
      <c r="S938" t="s">
        <v>241</v>
      </c>
      <c r="U938" t="s">
        <v>77</v>
      </c>
      <c r="V938" t="s">
        <v>16820</v>
      </c>
      <c r="AA938" t="s">
        <v>19875</v>
      </c>
      <c r="AC938" t="s">
        <v>2209</v>
      </c>
      <c r="AF938" t="s">
        <v>19876</v>
      </c>
      <c r="AK938" t="s">
        <v>19877</v>
      </c>
      <c r="AU938" s="2"/>
      <c r="BC938" s="2"/>
    </row>
    <row r="939" spans="1:63" x14ac:dyDescent="0.25">
      <c r="A939" t="s">
        <v>19879</v>
      </c>
      <c r="B939" t="s">
        <v>189</v>
      </c>
      <c r="C939" t="s">
        <v>19880</v>
      </c>
      <c r="E939" t="s">
        <v>19881</v>
      </c>
      <c r="F939">
        <v>1591039416108</v>
      </c>
      <c r="G939">
        <v>1305176003</v>
      </c>
      <c r="H939" t="s">
        <v>149</v>
      </c>
      <c r="J939" t="s">
        <v>104</v>
      </c>
      <c r="K939" s="1">
        <v>44505</v>
      </c>
      <c r="L939" t="s">
        <v>73</v>
      </c>
      <c r="M939" s="2">
        <v>44505.353750000002</v>
      </c>
      <c r="N939" t="s">
        <v>74</v>
      </c>
      <c r="O939" t="s">
        <v>250</v>
      </c>
      <c r="R939" t="s">
        <v>325</v>
      </c>
      <c r="S939" t="s">
        <v>19882</v>
      </c>
      <c r="U939" t="s">
        <v>77</v>
      </c>
      <c r="V939" t="s">
        <v>19883</v>
      </c>
      <c r="AA939" t="s">
        <v>19884</v>
      </c>
      <c r="AH939" t="s">
        <v>19885</v>
      </c>
      <c r="AN939" t="s">
        <v>101</v>
      </c>
      <c r="AO939" t="s">
        <v>101</v>
      </c>
      <c r="AV939" s="2"/>
      <c r="BC939" s="2"/>
    </row>
    <row r="940" spans="1:63" x14ac:dyDescent="0.25">
      <c r="A940" t="s">
        <v>19898</v>
      </c>
      <c r="B940" t="s">
        <v>189</v>
      </c>
      <c r="C940" t="s">
        <v>7531</v>
      </c>
      <c r="E940" t="s">
        <v>1013</v>
      </c>
      <c r="F940">
        <v>1591056263134</v>
      </c>
      <c r="G940">
        <v>8844051701</v>
      </c>
      <c r="H940" t="s">
        <v>135</v>
      </c>
      <c r="J940" t="s">
        <v>99</v>
      </c>
      <c r="K940" s="1">
        <v>44505</v>
      </c>
      <c r="L940" t="s">
        <v>73</v>
      </c>
      <c r="M940" s="2">
        <v>44505.360729166663</v>
      </c>
      <c r="N940" t="s">
        <v>74</v>
      </c>
      <c r="O940" t="s">
        <v>255</v>
      </c>
      <c r="R940" t="s">
        <v>19899</v>
      </c>
      <c r="S940" t="s">
        <v>19900</v>
      </c>
      <c r="U940" t="s">
        <v>77</v>
      </c>
      <c r="V940" t="s">
        <v>19901</v>
      </c>
      <c r="AA940" t="s">
        <v>19902</v>
      </c>
      <c r="AC940" t="s">
        <v>19903</v>
      </c>
      <c r="AF940" t="s">
        <v>19904</v>
      </c>
      <c r="AK940" t="s">
        <v>19905</v>
      </c>
      <c r="AU940" s="2"/>
      <c r="BC940" s="2"/>
    </row>
    <row r="941" spans="1:63" x14ac:dyDescent="0.25">
      <c r="A941" t="s">
        <v>19907</v>
      </c>
      <c r="B941" t="s">
        <v>84</v>
      </c>
      <c r="C941" t="s">
        <v>11301</v>
      </c>
      <c r="E941" t="s">
        <v>871</v>
      </c>
      <c r="F941">
        <v>1591044634618</v>
      </c>
      <c r="G941">
        <v>1331707702</v>
      </c>
      <c r="H941" t="s">
        <v>135</v>
      </c>
      <c r="J941" t="s">
        <v>99</v>
      </c>
      <c r="K941" s="1">
        <v>44505</v>
      </c>
      <c r="L941" t="s">
        <v>188</v>
      </c>
      <c r="M941" s="2">
        <v>44505.583668981482</v>
      </c>
      <c r="N941" t="s">
        <v>74</v>
      </c>
      <c r="O941" t="s">
        <v>229</v>
      </c>
      <c r="R941" t="s">
        <v>19908</v>
      </c>
      <c r="S941" t="s">
        <v>101</v>
      </c>
      <c r="U941" t="s">
        <v>77</v>
      </c>
      <c r="AA941" t="s">
        <v>19909</v>
      </c>
      <c r="AC941">
        <v>10102</v>
      </c>
      <c r="AF941" t="s">
        <v>19910</v>
      </c>
      <c r="AK941" t="s">
        <v>19911</v>
      </c>
      <c r="AU941" s="2"/>
      <c r="BC941" s="2"/>
    </row>
    <row r="942" spans="1:63" x14ac:dyDescent="0.25">
      <c r="A942" t="s">
        <v>20026</v>
      </c>
      <c r="B942" t="s">
        <v>159</v>
      </c>
      <c r="C942" t="s">
        <v>1918</v>
      </c>
      <c r="E942" t="s">
        <v>1919</v>
      </c>
      <c r="F942">
        <v>2000009430592</v>
      </c>
      <c r="G942">
        <v>3994805005</v>
      </c>
      <c r="H942" t="s">
        <v>114</v>
      </c>
      <c r="K942" s="1">
        <v>44505</v>
      </c>
      <c r="L942" t="s">
        <v>73</v>
      </c>
      <c r="M942" s="2">
        <v>44505.418923611112</v>
      </c>
      <c r="N942" t="s">
        <v>74</v>
      </c>
      <c r="O942" t="s">
        <v>107</v>
      </c>
      <c r="R942" t="s">
        <v>20027</v>
      </c>
      <c r="S942" t="s">
        <v>20028</v>
      </c>
      <c r="AA942" t="s">
        <v>1920</v>
      </c>
      <c r="BC942" s="2"/>
    </row>
    <row r="943" spans="1:63" x14ac:dyDescent="0.25">
      <c r="A943" t="s">
        <v>20056</v>
      </c>
      <c r="B943" t="s">
        <v>84</v>
      </c>
      <c r="C943" t="s">
        <v>8549</v>
      </c>
      <c r="E943" t="s">
        <v>8550</v>
      </c>
      <c r="F943">
        <v>1591038501472</v>
      </c>
      <c r="G943">
        <v>1265438800</v>
      </c>
      <c r="H943" t="s">
        <v>135</v>
      </c>
      <c r="J943" t="s">
        <v>99</v>
      </c>
      <c r="K943" s="1">
        <v>44505</v>
      </c>
      <c r="L943" t="s">
        <v>73</v>
      </c>
      <c r="M943" s="2">
        <v>44505.428414351853</v>
      </c>
      <c r="N943" t="s">
        <v>74</v>
      </c>
      <c r="O943" t="s">
        <v>218</v>
      </c>
      <c r="R943" t="s">
        <v>20057</v>
      </c>
      <c r="S943" t="s">
        <v>120</v>
      </c>
      <c r="U943" t="s">
        <v>77</v>
      </c>
      <c r="AA943" s="3">
        <v>279453279453</v>
      </c>
      <c r="AC943">
        <v>9286</v>
      </c>
      <c r="AF943" t="s">
        <v>20058</v>
      </c>
      <c r="AK943" t="s">
        <v>20059</v>
      </c>
    </row>
    <row r="944" spans="1:63" x14ac:dyDescent="0.25">
      <c r="A944" t="s">
        <v>20069</v>
      </c>
      <c r="B944" t="s">
        <v>147</v>
      </c>
      <c r="C944" t="s">
        <v>20070</v>
      </c>
      <c r="D944" t="s">
        <v>299</v>
      </c>
      <c r="E944" t="s">
        <v>20071</v>
      </c>
      <c r="G944">
        <v>1280588200</v>
      </c>
      <c r="H944" t="s">
        <v>439</v>
      </c>
      <c r="K944" s="1">
        <v>44505</v>
      </c>
      <c r="L944" t="s">
        <v>188</v>
      </c>
      <c r="M944" s="2">
        <v>44505.507754629631</v>
      </c>
      <c r="N944" t="s">
        <v>74</v>
      </c>
      <c r="O944" t="s">
        <v>255</v>
      </c>
      <c r="R944" t="s">
        <v>76</v>
      </c>
      <c r="AU944" s="2"/>
      <c r="BC944" s="2"/>
    </row>
    <row r="945" spans="1:55" x14ac:dyDescent="0.25">
      <c r="A945" t="s">
        <v>20081</v>
      </c>
      <c r="B945" t="s">
        <v>189</v>
      </c>
      <c r="C945" t="s">
        <v>10437</v>
      </c>
      <c r="E945" t="s">
        <v>10438</v>
      </c>
      <c r="F945">
        <v>1580000019842</v>
      </c>
      <c r="G945">
        <v>9082908601</v>
      </c>
      <c r="H945" t="s">
        <v>135</v>
      </c>
      <c r="J945" t="s">
        <v>99</v>
      </c>
      <c r="K945" s="1">
        <v>44505</v>
      </c>
      <c r="L945" t="s">
        <v>73</v>
      </c>
      <c r="M945" s="2">
        <v>44505.442048611112</v>
      </c>
      <c r="N945" t="s">
        <v>74</v>
      </c>
      <c r="O945" t="s">
        <v>250</v>
      </c>
      <c r="R945" t="s">
        <v>20082</v>
      </c>
      <c r="S945" t="s">
        <v>20083</v>
      </c>
      <c r="U945" t="s">
        <v>77</v>
      </c>
      <c r="V945" t="s">
        <v>10441</v>
      </c>
      <c r="AA945" t="s">
        <v>20084</v>
      </c>
      <c r="AC945" t="s">
        <v>20085</v>
      </c>
      <c r="AF945" t="s">
        <v>20086</v>
      </c>
      <c r="AK945" t="s">
        <v>20087</v>
      </c>
      <c r="BC945" s="2"/>
    </row>
    <row r="946" spans="1:55" x14ac:dyDescent="0.25">
      <c r="A946" t="s">
        <v>20100</v>
      </c>
      <c r="B946" t="s">
        <v>84</v>
      </c>
      <c r="C946" t="s">
        <v>16615</v>
      </c>
      <c r="E946" t="s">
        <v>554</v>
      </c>
      <c r="F946">
        <v>1591022584449</v>
      </c>
      <c r="G946">
        <v>1285509809</v>
      </c>
      <c r="H946" t="s">
        <v>135</v>
      </c>
      <c r="J946" t="s">
        <v>99</v>
      </c>
      <c r="K946" s="1">
        <v>44505</v>
      </c>
      <c r="L946" t="s">
        <v>73</v>
      </c>
      <c r="M946" s="2">
        <v>44505.470381944448</v>
      </c>
      <c r="N946" t="s">
        <v>74</v>
      </c>
      <c r="O946" t="s">
        <v>255</v>
      </c>
      <c r="R946" t="s">
        <v>20101</v>
      </c>
      <c r="S946" t="s">
        <v>20102</v>
      </c>
      <c r="U946" t="s">
        <v>77</v>
      </c>
      <c r="V946" t="s">
        <v>16618</v>
      </c>
      <c r="AA946" t="s">
        <v>20103</v>
      </c>
      <c r="AC946" t="s">
        <v>779</v>
      </c>
      <c r="AF946" t="s">
        <v>20104</v>
      </c>
      <c r="AK946" t="s">
        <v>20105</v>
      </c>
      <c r="AU946" s="2"/>
      <c r="BC946" s="2"/>
    </row>
    <row r="947" spans="1:55" x14ac:dyDescent="0.25">
      <c r="A947" t="s">
        <v>20112</v>
      </c>
      <c r="B947" t="s">
        <v>108</v>
      </c>
      <c r="C947" t="s">
        <v>7401</v>
      </c>
      <c r="E947" t="s">
        <v>7402</v>
      </c>
      <c r="F947">
        <v>1200037181353</v>
      </c>
      <c r="H947" t="s">
        <v>98</v>
      </c>
      <c r="K947" s="1">
        <v>44505</v>
      </c>
      <c r="L947" t="s">
        <v>188</v>
      </c>
      <c r="N947" t="s">
        <v>1006</v>
      </c>
      <c r="O947" t="s">
        <v>10001</v>
      </c>
      <c r="R947" t="s">
        <v>20113</v>
      </c>
      <c r="V947" t="s">
        <v>7404</v>
      </c>
      <c r="AU947" s="2"/>
      <c r="BC947" s="2"/>
    </row>
    <row r="948" spans="1:55" x14ac:dyDescent="0.25">
      <c r="A948" t="s">
        <v>20121</v>
      </c>
      <c r="B948" t="s">
        <v>110</v>
      </c>
      <c r="C948" t="s">
        <v>8915</v>
      </c>
      <c r="E948" t="s">
        <v>8916</v>
      </c>
      <c r="F948">
        <v>1200025332935</v>
      </c>
      <c r="G948">
        <v>513735700</v>
      </c>
      <c r="H948" t="s">
        <v>85</v>
      </c>
      <c r="K948" s="1">
        <v>44505</v>
      </c>
      <c r="L948" t="s">
        <v>188</v>
      </c>
      <c r="M948" s="2">
        <v>44505.561990740738</v>
      </c>
      <c r="N948" t="s">
        <v>87</v>
      </c>
      <c r="O948" t="s">
        <v>94</v>
      </c>
      <c r="P948" t="s">
        <v>185</v>
      </c>
      <c r="Q948" t="s">
        <v>20122</v>
      </c>
      <c r="R948" t="s">
        <v>992</v>
      </c>
      <c r="V948" t="s">
        <v>8917</v>
      </c>
      <c r="AA948" t="s">
        <v>8918</v>
      </c>
      <c r="AU948" s="2"/>
      <c r="BC948" s="2"/>
    </row>
    <row r="949" spans="1:55" x14ac:dyDescent="0.25">
      <c r="A949" t="s">
        <v>20133</v>
      </c>
      <c r="B949" t="s">
        <v>189</v>
      </c>
      <c r="C949" t="s">
        <v>856</v>
      </c>
      <c r="E949" t="s">
        <v>857</v>
      </c>
      <c r="F949">
        <v>1591026909681</v>
      </c>
      <c r="G949">
        <v>1332018010</v>
      </c>
      <c r="H949" t="s">
        <v>85</v>
      </c>
      <c r="K949" s="1">
        <v>44505</v>
      </c>
      <c r="L949" t="s">
        <v>73</v>
      </c>
      <c r="M949" s="2">
        <v>44505.490370370368</v>
      </c>
      <c r="N949" t="s">
        <v>95</v>
      </c>
      <c r="O949" t="s">
        <v>229</v>
      </c>
      <c r="R949" t="s">
        <v>12812</v>
      </c>
      <c r="V949" t="s">
        <v>858</v>
      </c>
      <c r="AA949" t="s">
        <v>859</v>
      </c>
      <c r="BC949" s="2"/>
    </row>
    <row r="950" spans="1:55" x14ac:dyDescent="0.25">
      <c r="A950" t="s">
        <v>20153</v>
      </c>
      <c r="B950" t="s">
        <v>189</v>
      </c>
      <c r="C950" t="s">
        <v>856</v>
      </c>
      <c r="E950" t="s">
        <v>857</v>
      </c>
      <c r="F950">
        <v>1591026909681</v>
      </c>
      <c r="G950">
        <v>1332018010</v>
      </c>
      <c r="H950" t="s">
        <v>135</v>
      </c>
      <c r="J950" t="s">
        <v>99</v>
      </c>
      <c r="K950" s="1">
        <v>44505</v>
      </c>
      <c r="L950" t="s">
        <v>73</v>
      </c>
      <c r="M950" s="2">
        <v>44505.495868055557</v>
      </c>
      <c r="N950" t="s">
        <v>74</v>
      </c>
      <c r="O950" t="s">
        <v>229</v>
      </c>
      <c r="R950" t="s">
        <v>12812</v>
      </c>
      <c r="S950" t="s">
        <v>139</v>
      </c>
      <c r="U950" t="s">
        <v>77</v>
      </c>
      <c r="AA950" t="s">
        <v>20154</v>
      </c>
      <c r="AC950" t="s">
        <v>774</v>
      </c>
      <c r="AF950" t="s">
        <v>20155</v>
      </c>
      <c r="AK950" t="s">
        <v>20156</v>
      </c>
      <c r="AU950" s="2"/>
      <c r="BC950" s="2"/>
    </row>
    <row r="951" spans="1:55" x14ac:dyDescent="0.25">
      <c r="A951" t="s">
        <v>20157</v>
      </c>
      <c r="B951" t="s">
        <v>189</v>
      </c>
      <c r="C951" t="s">
        <v>12461</v>
      </c>
      <c r="E951" t="s">
        <v>12462</v>
      </c>
      <c r="H951" t="s">
        <v>114</v>
      </c>
      <c r="K951" s="1">
        <v>44505</v>
      </c>
      <c r="L951" t="s">
        <v>73</v>
      </c>
      <c r="M951" s="2">
        <v>44505.495289351849</v>
      </c>
      <c r="N951" t="s">
        <v>74</v>
      </c>
      <c r="O951" t="s">
        <v>111</v>
      </c>
      <c r="S951" t="s">
        <v>20158</v>
      </c>
      <c r="AA951" t="s">
        <v>20159</v>
      </c>
      <c r="AU951" s="2"/>
      <c r="BC951" s="2"/>
    </row>
    <row r="952" spans="1:55" x14ac:dyDescent="0.25">
      <c r="A952" t="s">
        <v>20160</v>
      </c>
      <c r="B952" t="s">
        <v>189</v>
      </c>
      <c r="C952" t="s">
        <v>14194</v>
      </c>
      <c r="E952" t="s">
        <v>14195</v>
      </c>
      <c r="F952">
        <v>1580000434447</v>
      </c>
      <c r="G952">
        <v>7451555100</v>
      </c>
      <c r="H952" t="s">
        <v>85</v>
      </c>
      <c r="J952" t="s">
        <v>104</v>
      </c>
      <c r="K952" s="1">
        <v>44505</v>
      </c>
      <c r="L952" t="s">
        <v>188</v>
      </c>
      <c r="M952" s="2">
        <v>44505.557326388887</v>
      </c>
      <c r="N952" t="s">
        <v>74</v>
      </c>
      <c r="O952" t="s">
        <v>324</v>
      </c>
      <c r="R952" t="s">
        <v>207</v>
      </c>
      <c r="S952" t="s">
        <v>471</v>
      </c>
      <c r="U952" t="s">
        <v>77</v>
      </c>
      <c r="V952" t="s">
        <v>20161</v>
      </c>
      <c r="W952">
        <v>16572</v>
      </c>
      <c r="AA952" t="s">
        <v>20162</v>
      </c>
      <c r="AC952" t="s">
        <v>20163</v>
      </c>
      <c r="AF952" t="s">
        <v>20164</v>
      </c>
      <c r="AG952" t="s">
        <v>20165</v>
      </c>
      <c r="AH952" t="s">
        <v>78</v>
      </c>
      <c r="AK952" t="s">
        <v>20166</v>
      </c>
      <c r="AN952" t="s">
        <v>101</v>
      </c>
      <c r="AU952" s="2"/>
      <c r="BC952" s="2"/>
    </row>
    <row r="953" spans="1:55" x14ac:dyDescent="0.25">
      <c r="A953" t="s">
        <v>20168</v>
      </c>
      <c r="B953" t="s">
        <v>110</v>
      </c>
      <c r="C953" t="s">
        <v>1756</v>
      </c>
      <c r="E953" t="s">
        <v>1757</v>
      </c>
      <c r="F953">
        <v>2000051408684</v>
      </c>
      <c r="H953" t="s">
        <v>98</v>
      </c>
      <c r="J953" t="s">
        <v>99</v>
      </c>
      <c r="K953" s="1">
        <v>44505</v>
      </c>
      <c r="L953" t="s">
        <v>188</v>
      </c>
      <c r="M953" s="2">
        <v>44505.513622685183</v>
      </c>
      <c r="N953" t="s">
        <v>74</v>
      </c>
      <c r="O953" t="s">
        <v>107</v>
      </c>
      <c r="R953" t="s">
        <v>20169</v>
      </c>
      <c r="S953" t="s">
        <v>20170</v>
      </c>
      <c r="U953" t="s">
        <v>77</v>
      </c>
      <c r="V953" t="s">
        <v>20171</v>
      </c>
      <c r="W953">
        <v>5609</v>
      </c>
      <c r="AG953" t="s">
        <v>20172</v>
      </c>
      <c r="AH953" t="s">
        <v>101</v>
      </c>
      <c r="AN953" t="s">
        <v>101</v>
      </c>
      <c r="AV953" s="2"/>
      <c r="BC953" s="2"/>
    </row>
    <row r="954" spans="1:55" x14ac:dyDescent="0.25">
      <c r="A954" t="s">
        <v>20199</v>
      </c>
      <c r="B954" t="s">
        <v>84</v>
      </c>
      <c r="C954" t="s">
        <v>12095</v>
      </c>
      <c r="E954" t="s">
        <v>12096</v>
      </c>
      <c r="F954">
        <v>2000005561751</v>
      </c>
      <c r="G954">
        <v>3331441403</v>
      </c>
      <c r="H954" t="s">
        <v>130</v>
      </c>
      <c r="K954" s="1">
        <v>44505</v>
      </c>
      <c r="L954" t="s">
        <v>86</v>
      </c>
      <c r="M954" s="2">
        <v>44505.538483796299</v>
      </c>
      <c r="N954" t="s">
        <v>74</v>
      </c>
      <c r="O954" t="s">
        <v>134</v>
      </c>
      <c r="R954" t="s">
        <v>350</v>
      </c>
      <c r="S954" t="s">
        <v>20200</v>
      </c>
      <c r="U954" t="s">
        <v>77</v>
      </c>
      <c r="V954" t="s">
        <v>12098</v>
      </c>
      <c r="AA954" t="s">
        <v>12099</v>
      </c>
      <c r="AU954" s="2"/>
      <c r="BC954" s="2"/>
    </row>
    <row r="955" spans="1:55" x14ac:dyDescent="0.25">
      <c r="A955" t="s">
        <v>20224</v>
      </c>
      <c r="B955" t="s">
        <v>84</v>
      </c>
      <c r="C955" t="s">
        <v>12095</v>
      </c>
      <c r="E955" t="s">
        <v>12096</v>
      </c>
      <c r="F955">
        <v>2000005561751</v>
      </c>
      <c r="G955">
        <v>3331441403</v>
      </c>
      <c r="H955" t="s">
        <v>135</v>
      </c>
      <c r="J955" t="s">
        <v>99</v>
      </c>
      <c r="K955" s="1">
        <v>44505</v>
      </c>
      <c r="L955" t="s">
        <v>86</v>
      </c>
      <c r="M955" s="2">
        <v>44505.57671296296</v>
      </c>
      <c r="N955" t="s">
        <v>74</v>
      </c>
      <c r="O955" t="s">
        <v>134</v>
      </c>
      <c r="R955" t="s">
        <v>207</v>
      </c>
      <c r="S955" t="s">
        <v>259</v>
      </c>
      <c r="U955" t="s">
        <v>77</v>
      </c>
      <c r="V955" t="s">
        <v>12098</v>
      </c>
      <c r="AA955" t="s">
        <v>20225</v>
      </c>
      <c r="AC955" t="s">
        <v>20226</v>
      </c>
      <c r="AF955" t="s">
        <v>20227</v>
      </c>
      <c r="AK955" t="s">
        <v>20228</v>
      </c>
      <c r="AV955" s="2"/>
      <c r="BC955" s="2"/>
    </row>
    <row r="956" spans="1:55" x14ac:dyDescent="0.25">
      <c r="A956" t="s">
        <v>20329</v>
      </c>
      <c r="B956" t="s">
        <v>147</v>
      </c>
      <c r="C956" t="s">
        <v>20330</v>
      </c>
      <c r="E956" t="s">
        <v>20331</v>
      </c>
      <c r="F956">
        <v>1012378642326</v>
      </c>
      <c r="H956" t="s">
        <v>114</v>
      </c>
      <c r="K956" s="1">
        <v>44505</v>
      </c>
      <c r="L956" t="s">
        <v>86</v>
      </c>
      <c r="M956" s="2">
        <v>44505.630520833336</v>
      </c>
      <c r="N956" t="s">
        <v>74</v>
      </c>
      <c r="O956" t="s">
        <v>131</v>
      </c>
      <c r="R956" t="s">
        <v>20332</v>
      </c>
      <c r="S956" t="s">
        <v>20333</v>
      </c>
      <c r="BC956" s="2"/>
    </row>
    <row r="957" spans="1:55" x14ac:dyDescent="0.25">
      <c r="A957" t="s">
        <v>20380</v>
      </c>
      <c r="B957" t="s">
        <v>110</v>
      </c>
      <c r="C957" t="s">
        <v>1413</v>
      </c>
      <c r="E957" t="s">
        <v>1414</v>
      </c>
      <c r="F957">
        <v>2000011573741</v>
      </c>
      <c r="H957" t="s">
        <v>98</v>
      </c>
      <c r="J957" t="s">
        <v>99</v>
      </c>
      <c r="K957" s="1">
        <v>44505</v>
      </c>
      <c r="L957" t="s">
        <v>188</v>
      </c>
      <c r="M957" s="2">
        <v>44505.676400462966</v>
      </c>
      <c r="N957" t="s">
        <v>74</v>
      </c>
      <c r="O957" t="s">
        <v>107</v>
      </c>
      <c r="R957" t="s">
        <v>20381</v>
      </c>
      <c r="S957" t="s">
        <v>213</v>
      </c>
      <c r="U957" t="s">
        <v>77</v>
      </c>
      <c r="V957" t="s">
        <v>20382</v>
      </c>
      <c r="W957">
        <v>1787</v>
      </c>
      <c r="AG957" t="s">
        <v>20383</v>
      </c>
      <c r="AH957" t="s">
        <v>101</v>
      </c>
      <c r="AN957" t="s">
        <v>101</v>
      </c>
      <c r="AU957" s="2"/>
      <c r="BC957" s="2"/>
    </row>
    <row r="958" spans="1:55" x14ac:dyDescent="0.25">
      <c r="A958" t="s">
        <v>1162</v>
      </c>
      <c r="B958" t="s">
        <v>110</v>
      </c>
      <c r="C958" t="s">
        <v>1163</v>
      </c>
      <c r="E958" t="s">
        <v>1164</v>
      </c>
      <c r="F958">
        <v>1100000244930</v>
      </c>
      <c r="G958">
        <v>2239047200</v>
      </c>
      <c r="H958" t="s">
        <v>85</v>
      </c>
      <c r="J958" t="s">
        <v>104</v>
      </c>
      <c r="K958" s="1">
        <v>44508</v>
      </c>
      <c r="L958" t="s">
        <v>86</v>
      </c>
      <c r="M958" s="2">
        <v>44508.642384259256</v>
      </c>
      <c r="N958" t="s">
        <v>74</v>
      </c>
      <c r="O958" t="s">
        <v>118</v>
      </c>
      <c r="R958" t="s">
        <v>1165</v>
      </c>
      <c r="S958" t="s">
        <v>120</v>
      </c>
      <c r="U958" t="s">
        <v>77</v>
      </c>
      <c r="V958" t="s">
        <v>1166</v>
      </c>
      <c r="W958">
        <v>44288</v>
      </c>
      <c r="AA958" t="s">
        <v>1167</v>
      </c>
      <c r="AC958">
        <v>1834</v>
      </c>
      <c r="AF958" t="s">
        <v>1168</v>
      </c>
      <c r="AG958" t="s">
        <v>1169</v>
      </c>
      <c r="AH958" t="s">
        <v>78</v>
      </c>
      <c r="AK958" t="s">
        <v>1170</v>
      </c>
      <c r="AN958" t="s">
        <v>101</v>
      </c>
      <c r="AU958" s="2"/>
      <c r="BC958" s="2"/>
    </row>
    <row r="959" spans="1:55" x14ac:dyDescent="0.25">
      <c r="A959" t="s">
        <v>1478</v>
      </c>
      <c r="B959" t="s">
        <v>189</v>
      </c>
      <c r="C959" t="s">
        <v>1479</v>
      </c>
      <c r="E959" t="s">
        <v>1480</v>
      </c>
      <c r="F959">
        <v>1800053776331</v>
      </c>
      <c r="G959">
        <v>7515972209</v>
      </c>
      <c r="H959" t="s">
        <v>85</v>
      </c>
      <c r="J959" t="s">
        <v>104</v>
      </c>
      <c r="K959" s="1">
        <v>44508</v>
      </c>
      <c r="L959" t="s">
        <v>73</v>
      </c>
      <c r="M959" s="2">
        <v>44508.365937499999</v>
      </c>
      <c r="N959" t="s">
        <v>74</v>
      </c>
      <c r="O959" t="s">
        <v>250</v>
      </c>
      <c r="R959" t="s">
        <v>409</v>
      </c>
      <c r="S959" t="s">
        <v>106</v>
      </c>
      <c r="U959" t="s">
        <v>77</v>
      </c>
      <c r="V959" t="s">
        <v>1481</v>
      </c>
      <c r="W959">
        <v>40176</v>
      </c>
      <c r="AA959" t="s">
        <v>1482</v>
      </c>
      <c r="AC959">
        <v>25021</v>
      </c>
      <c r="AF959" t="s">
        <v>1483</v>
      </c>
      <c r="AG959" s="4" t="s">
        <v>1484</v>
      </c>
      <c r="AH959" t="s">
        <v>78</v>
      </c>
      <c r="AK959" t="s">
        <v>1485</v>
      </c>
      <c r="AN959" t="s">
        <v>101</v>
      </c>
      <c r="AV959" s="2"/>
      <c r="BC959" s="2"/>
    </row>
    <row r="960" spans="1:55" x14ac:dyDescent="0.25">
      <c r="A960" t="s">
        <v>1904</v>
      </c>
      <c r="B960" t="s">
        <v>84</v>
      </c>
      <c r="C960" t="s">
        <v>1905</v>
      </c>
      <c r="E960" t="s">
        <v>1906</v>
      </c>
      <c r="F960">
        <v>1012395461763</v>
      </c>
      <c r="G960">
        <v>2960450306</v>
      </c>
      <c r="H960" t="s">
        <v>85</v>
      </c>
      <c r="J960" t="s">
        <v>104</v>
      </c>
      <c r="K960" s="1">
        <v>44508</v>
      </c>
      <c r="L960" t="s">
        <v>73</v>
      </c>
      <c r="M960" s="2">
        <v>44508.422152777777</v>
      </c>
      <c r="N960" t="s">
        <v>74</v>
      </c>
      <c r="O960" t="s">
        <v>100</v>
      </c>
      <c r="R960" t="s">
        <v>142</v>
      </c>
      <c r="S960" t="s">
        <v>1907</v>
      </c>
      <c r="U960" t="s">
        <v>77</v>
      </c>
      <c r="V960" t="s">
        <v>1908</v>
      </c>
      <c r="W960">
        <v>21269</v>
      </c>
      <c r="AA960" s="3">
        <v>50011435001143</v>
      </c>
      <c r="AC960">
        <v>6566</v>
      </c>
      <c r="AF960" t="s">
        <v>1909</v>
      </c>
      <c r="AG960" t="s">
        <v>1910</v>
      </c>
      <c r="AH960" t="s">
        <v>78</v>
      </c>
      <c r="AK960" t="s">
        <v>1911</v>
      </c>
      <c r="AN960" t="s">
        <v>101</v>
      </c>
      <c r="AU960" s="2"/>
      <c r="BC960" s="2"/>
    </row>
    <row r="961" spans="1:63" x14ac:dyDescent="0.25">
      <c r="A961" t="s">
        <v>2243</v>
      </c>
      <c r="B961" t="s">
        <v>189</v>
      </c>
      <c r="C961" t="s">
        <v>2244</v>
      </c>
      <c r="E961" t="s">
        <v>2245</v>
      </c>
      <c r="F961">
        <v>1800060362338</v>
      </c>
      <c r="G961">
        <v>7468757401</v>
      </c>
      <c r="H961" t="s">
        <v>85</v>
      </c>
      <c r="I961" t="s">
        <v>98</v>
      </c>
      <c r="J961" t="s">
        <v>99</v>
      </c>
      <c r="K961" s="1">
        <v>44508</v>
      </c>
      <c r="L961" t="s">
        <v>73</v>
      </c>
      <c r="M961" s="2">
        <v>44508.343298611115</v>
      </c>
      <c r="N961" t="s">
        <v>74</v>
      </c>
      <c r="O961" t="s">
        <v>220</v>
      </c>
      <c r="R961" t="s">
        <v>2246</v>
      </c>
      <c r="S961" t="s">
        <v>2247</v>
      </c>
      <c r="U961" t="s">
        <v>77</v>
      </c>
      <c r="V961" t="s">
        <v>2248</v>
      </c>
      <c r="W961" t="s">
        <v>2249</v>
      </c>
      <c r="AA961" t="s">
        <v>2250</v>
      </c>
      <c r="AG961" s="4" t="s">
        <v>2251</v>
      </c>
      <c r="AH961" t="s">
        <v>78</v>
      </c>
      <c r="AN961" t="s">
        <v>101</v>
      </c>
      <c r="AU961" s="2"/>
      <c r="BC961" s="2"/>
    </row>
    <row r="962" spans="1:63" x14ac:dyDescent="0.25">
      <c r="A962" t="s">
        <v>2436</v>
      </c>
      <c r="B962" t="s">
        <v>189</v>
      </c>
      <c r="C962" t="s">
        <v>2437</v>
      </c>
      <c r="E962" t="s">
        <v>2438</v>
      </c>
      <c r="F962">
        <v>1800021318039</v>
      </c>
      <c r="G962">
        <v>1134929306</v>
      </c>
      <c r="H962" t="s">
        <v>85</v>
      </c>
      <c r="J962" t="s">
        <v>104</v>
      </c>
      <c r="K962" s="1">
        <v>44508</v>
      </c>
      <c r="L962" t="s">
        <v>86</v>
      </c>
      <c r="M962" s="2">
        <v>44508.487141203703</v>
      </c>
      <c r="N962" t="s">
        <v>74</v>
      </c>
      <c r="O962" t="s">
        <v>201</v>
      </c>
      <c r="R962" t="s">
        <v>207</v>
      </c>
      <c r="S962" t="s">
        <v>2439</v>
      </c>
      <c r="U962" t="s">
        <v>77</v>
      </c>
      <c r="V962" t="s">
        <v>2440</v>
      </c>
      <c r="W962">
        <v>35825</v>
      </c>
      <c r="AA962" t="s">
        <v>2441</v>
      </c>
      <c r="AC962">
        <v>21324</v>
      </c>
      <c r="AF962" t="s">
        <v>2442</v>
      </c>
      <c r="AG962" s="4" t="s">
        <v>2443</v>
      </c>
      <c r="AH962" t="s">
        <v>78</v>
      </c>
      <c r="AK962" t="s">
        <v>2444</v>
      </c>
      <c r="AU962" s="2"/>
      <c r="BC962" s="2"/>
    </row>
    <row r="963" spans="1:63" x14ac:dyDescent="0.25">
      <c r="A963" t="s">
        <v>2478</v>
      </c>
      <c r="B963" t="s">
        <v>84</v>
      </c>
      <c r="C963" t="s">
        <v>2479</v>
      </c>
      <c r="E963" t="s">
        <v>2480</v>
      </c>
      <c r="F963">
        <v>1800031851736</v>
      </c>
      <c r="G963">
        <v>1104772202</v>
      </c>
      <c r="H963" t="s">
        <v>135</v>
      </c>
      <c r="J963" t="s">
        <v>99</v>
      </c>
      <c r="K963" s="1">
        <v>44508</v>
      </c>
      <c r="L963" t="s">
        <v>86</v>
      </c>
      <c r="M963" s="2">
        <v>44508.513923611114</v>
      </c>
      <c r="N963" t="s">
        <v>74</v>
      </c>
      <c r="O963" t="s">
        <v>220</v>
      </c>
      <c r="R963" t="s">
        <v>2481</v>
      </c>
      <c r="S963" t="s">
        <v>2482</v>
      </c>
      <c r="U963" t="s">
        <v>77</v>
      </c>
      <c r="V963" s="4" t="s">
        <v>2483</v>
      </c>
      <c r="AA963" t="s">
        <v>2484</v>
      </c>
      <c r="AF963" t="s">
        <v>2485</v>
      </c>
      <c r="AK963" t="s">
        <v>2486</v>
      </c>
      <c r="AU963" s="2"/>
      <c r="BC963" s="2"/>
    </row>
    <row r="964" spans="1:63" x14ac:dyDescent="0.25">
      <c r="A964" t="s">
        <v>2488</v>
      </c>
      <c r="B964" t="s">
        <v>189</v>
      </c>
      <c r="C964" t="s">
        <v>2489</v>
      </c>
      <c r="E964" t="s">
        <v>2490</v>
      </c>
      <c r="F964">
        <v>1591054388782</v>
      </c>
      <c r="G964">
        <v>1266878508</v>
      </c>
      <c r="H964" t="s">
        <v>85</v>
      </c>
      <c r="J964" t="s">
        <v>104</v>
      </c>
      <c r="K964" s="1">
        <v>44508</v>
      </c>
      <c r="L964" t="s">
        <v>86</v>
      </c>
      <c r="M964" s="2">
        <v>44508.539895833332</v>
      </c>
      <c r="N964" t="s">
        <v>74</v>
      </c>
      <c r="O964" t="s">
        <v>192</v>
      </c>
      <c r="R964" t="s">
        <v>2491</v>
      </c>
      <c r="S964" t="s">
        <v>193</v>
      </c>
      <c r="U964" t="s">
        <v>77</v>
      </c>
      <c r="V964" t="s">
        <v>2492</v>
      </c>
      <c r="W964" t="s">
        <v>2493</v>
      </c>
      <c r="AA964" t="s">
        <v>2494</v>
      </c>
      <c r="AC964">
        <v>12638</v>
      </c>
      <c r="AF964" t="s">
        <v>2495</v>
      </c>
      <c r="AG964" s="4" t="s">
        <v>2496</v>
      </c>
      <c r="AH964" t="s">
        <v>78</v>
      </c>
      <c r="AK964" t="s">
        <v>2497</v>
      </c>
      <c r="AN964" t="s">
        <v>121</v>
      </c>
      <c r="AU964" s="2"/>
      <c r="BC964" s="2"/>
    </row>
    <row r="965" spans="1:63" x14ac:dyDescent="0.25">
      <c r="A965" t="s">
        <v>2500</v>
      </c>
      <c r="B965" t="s">
        <v>84</v>
      </c>
      <c r="C965" t="s">
        <v>2501</v>
      </c>
      <c r="E965" t="s">
        <v>2502</v>
      </c>
      <c r="F965">
        <v>1200020814473</v>
      </c>
      <c r="H965" t="s">
        <v>98</v>
      </c>
      <c r="J965" t="s">
        <v>99</v>
      </c>
      <c r="K965" s="1">
        <v>44508</v>
      </c>
      <c r="L965" t="s">
        <v>73</v>
      </c>
      <c r="M965" s="2">
        <v>44508.447094907409</v>
      </c>
      <c r="N965" t="s">
        <v>87</v>
      </c>
      <c r="O965" t="s">
        <v>94</v>
      </c>
      <c r="P965" t="s">
        <v>185</v>
      </c>
      <c r="Q965" t="s">
        <v>2503</v>
      </c>
      <c r="R965" t="s">
        <v>2504</v>
      </c>
      <c r="V965" s="4" t="s">
        <v>2505</v>
      </c>
      <c r="AU965" s="2"/>
      <c r="BC965" s="2"/>
      <c r="BK965" s="5"/>
    </row>
    <row r="966" spans="1:63" x14ac:dyDescent="0.25">
      <c r="A966" t="s">
        <v>2518</v>
      </c>
      <c r="B966" t="s">
        <v>84</v>
      </c>
      <c r="C966" t="s">
        <v>2519</v>
      </c>
      <c r="E966" t="s">
        <v>2520</v>
      </c>
      <c r="F966">
        <v>1900020340570</v>
      </c>
      <c r="G966">
        <v>589663707</v>
      </c>
      <c r="H966" t="s">
        <v>85</v>
      </c>
      <c r="J966" t="s">
        <v>104</v>
      </c>
      <c r="K966" s="1">
        <v>44508</v>
      </c>
      <c r="L966" t="s">
        <v>73</v>
      </c>
      <c r="M966" s="2">
        <v>44508.357118055559</v>
      </c>
      <c r="N966" t="s">
        <v>74</v>
      </c>
      <c r="O966" t="s">
        <v>127</v>
      </c>
      <c r="R966" t="s">
        <v>2521</v>
      </c>
      <c r="S966" t="s">
        <v>425</v>
      </c>
      <c r="U966" t="s">
        <v>77</v>
      </c>
      <c r="V966" t="s">
        <v>2522</v>
      </c>
      <c r="W966">
        <v>12480</v>
      </c>
      <c r="X966" t="s">
        <v>2523</v>
      </c>
      <c r="AA966" s="3">
        <v>208208</v>
      </c>
      <c r="AC966">
        <v>2280</v>
      </c>
      <c r="AF966" t="s">
        <v>2524</v>
      </c>
      <c r="AG966" t="s">
        <v>2525</v>
      </c>
      <c r="AH966" t="s">
        <v>122</v>
      </c>
      <c r="AK966" t="s">
        <v>2526</v>
      </c>
      <c r="AN966" t="s">
        <v>101</v>
      </c>
      <c r="AU966" s="2"/>
      <c r="BC966" s="2"/>
    </row>
    <row r="967" spans="1:63" x14ac:dyDescent="0.25">
      <c r="A967" t="s">
        <v>2546</v>
      </c>
      <c r="B967" t="s">
        <v>189</v>
      </c>
      <c r="C967" t="s">
        <v>2547</v>
      </c>
      <c r="E967" t="s">
        <v>2548</v>
      </c>
      <c r="F967">
        <v>1800037984404</v>
      </c>
      <c r="G967">
        <v>8835879609</v>
      </c>
      <c r="H967" t="s">
        <v>85</v>
      </c>
      <c r="K967" s="1">
        <v>44508</v>
      </c>
      <c r="L967" t="s">
        <v>73</v>
      </c>
      <c r="M967" s="2">
        <v>44508.421631944446</v>
      </c>
      <c r="N967" t="s">
        <v>95</v>
      </c>
      <c r="O967" t="s">
        <v>250</v>
      </c>
      <c r="R967" t="s">
        <v>2549</v>
      </c>
      <c r="V967" t="s">
        <v>2550</v>
      </c>
      <c r="AA967" t="s">
        <v>2551</v>
      </c>
      <c r="AU967" s="2"/>
      <c r="BC967" s="2"/>
      <c r="BK967" s="5"/>
    </row>
    <row r="968" spans="1:63" x14ac:dyDescent="0.25">
      <c r="A968" t="s">
        <v>2678</v>
      </c>
      <c r="B968" t="s">
        <v>110</v>
      </c>
      <c r="C968" t="s">
        <v>2679</v>
      </c>
      <c r="E968" t="s">
        <v>2680</v>
      </c>
      <c r="F968">
        <v>2000005332172</v>
      </c>
      <c r="G968">
        <v>3328816506</v>
      </c>
      <c r="H968" t="s">
        <v>85</v>
      </c>
      <c r="K968" s="1">
        <v>44508</v>
      </c>
      <c r="L968" t="s">
        <v>73</v>
      </c>
      <c r="M968" s="2">
        <v>44508.338136574072</v>
      </c>
      <c r="N968" t="s">
        <v>87</v>
      </c>
      <c r="O968" t="s">
        <v>134</v>
      </c>
      <c r="P968" t="s">
        <v>113</v>
      </c>
      <c r="Q968" t="s">
        <v>2681</v>
      </c>
      <c r="R968" t="s">
        <v>2682</v>
      </c>
      <c r="V968" t="s">
        <v>2683</v>
      </c>
      <c r="AA968" t="s">
        <v>2684</v>
      </c>
      <c r="AU968" s="2"/>
      <c r="BC968" s="2"/>
      <c r="BK968" s="5"/>
    </row>
    <row r="969" spans="1:63" x14ac:dyDescent="0.25">
      <c r="A969" t="s">
        <v>2742</v>
      </c>
      <c r="B969" t="s">
        <v>189</v>
      </c>
      <c r="C969" t="s">
        <v>2743</v>
      </c>
      <c r="E969" t="s">
        <v>348</v>
      </c>
      <c r="F969">
        <v>1591059796180</v>
      </c>
      <c r="G969">
        <v>1251747708</v>
      </c>
      <c r="H969" t="s">
        <v>85</v>
      </c>
      <c r="K969" s="1">
        <v>44508</v>
      </c>
      <c r="L969" t="s">
        <v>86</v>
      </c>
      <c r="M969" s="2">
        <v>44508.585844907408</v>
      </c>
      <c r="N969" t="s">
        <v>87</v>
      </c>
      <c r="O969" t="s">
        <v>251</v>
      </c>
      <c r="P969" t="s">
        <v>132</v>
      </c>
      <c r="Q969" t="s">
        <v>2744</v>
      </c>
      <c r="R969" t="s">
        <v>2745</v>
      </c>
      <c r="V969" t="s">
        <v>2746</v>
      </c>
      <c r="AA969">
        <v>5592850</v>
      </c>
      <c r="AU969" s="2"/>
      <c r="BC969" s="2"/>
    </row>
    <row r="970" spans="1:63" x14ac:dyDescent="0.25">
      <c r="A970" t="s">
        <v>2762</v>
      </c>
      <c r="B970" t="s">
        <v>84</v>
      </c>
      <c r="C970" t="s">
        <v>2763</v>
      </c>
      <c r="E970" t="s">
        <v>2764</v>
      </c>
      <c r="F970">
        <v>1012846648163</v>
      </c>
      <c r="G970">
        <v>3289769109</v>
      </c>
      <c r="H970" t="s">
        <v>85</v>
      </c>
      <c r="J970" t="s">
        <v>104</v>
      </c>
      <c r="K970" s="1">
        <v>44508</v>
      </c>
      <c r="L970" t="s">
        <v>73</v>
      </c>
      <c r="M970" s="2">
        <v>44508.365451388891</v>
      </c>
      <c r="N970" t="s">
        <v>74</v>
      </c>
      <c r="O970" t="s">
        <v>1224</v>
      </c>
      <c r="R970" t="s">
        <v>2765</v>
      </c>
      <c r="S970" t="s">
        <v>139</v>
      </c>
      <c r="U970" t="s">
        <v>79</v>
      </c>
      <c r="V970" t="s">
        <v>2766</v>
      </c>
      <c r="W970">
        <v>25208</v>
      </c>
      <c r="AA970" t="s">
        <v>2767</v>
      </c>
      <c r="AC970">
        <v>12469</v>
      </c>
      <c r="AF970" t="s">
        <v>2768</v>
      </c>
      <c r="AG970" t="s">
        <v>2769</v>
      </c>
      <c r="AH970" t="s">
        <v>78</v>
      </c>
      <c r="AK970" t="s">
        <v>2770</v>
      </c>
      <c r="AN970" t="s">
        <v>139</v>
      </c>
      <c r="BC970" s="2"/>
    </row>
    <row r="971" spans="1:63" x14ac:dyDescent="0.25">
      <c r="A971" t="s">
        <v>2794</v>
      </c>
      <c r="B971" t="s">
        <v>254</v>
      </c>
      <c r="C971" t="s">
        <v>2795</v>
      </c>
      <c r="D971" t="s">
        <v>877</v>
      </c>
      <c r="E971" t="s">
        <v>2796</v>
      </c>
      <c r="G971">
        <v>1353964307</v>
      </c>
      <c r="H971" t="s">
        <v>286</v>
      </c>
      <c r="K971" s="1">
        <v>44508</v>
      </c>
      <c r="L971" t="s">
        <v>73</v>
      </c>
      <c r="M971" s="2">
        <v>44508.364108796297</v>
      </c>
      <c r="N971" t="s">
        <v>74</v>
      </c>
      <c r="O971" t="s">
        <v>277</v>
      </c>
      <c r="R971" t="s">
        <v>76</v>
      </c>
      <c r="AU971" s="2"/>
      <c r="BC971" s="2"/>
    </row>
    <row r="972" spans="1:63" x14ac:dyDescent="0.25">
      <c r="A972" t="s">
        <v>2853</v>
      </c>
      <c r="B972" t="s">
        <v>108</v>
      </c>
      <c r="C972" t="s">
        <v>2854</v>
      </c>
      <c r="E972" t="s">
        <v>2855</v>
      </c>
      <c r="F972">
        <v>1200039151582</v>
      </c>
      <c r="G972">
        <v>519162709</v>
      </c>
      <c r="H972" t="s">
        <v>85</v>
      </c>
      <c r="J972" t="s">
        <v>104</v>
      </c>
      <c r="K972" s="1">
        <v>44508</v>
      </c>
      <c r="L972" t="s">
        <v>73</v>
      </c>
      <c r="M972" s="2">
        <v>44508.567719907405</v>
      </c>
      <c r="N972" t="s">
        <v>74</v>
      </c>
      <c r="O972" t="s">
        <v>1077</v>
      </c>
      <c r="R972" t="s">
        <v>2856</v>
      </c>
      <c r="S972" t="s">
        <v>124</v>
      </c>
      <c r="U972" t="s">
        <v>77</v>
      </c>
      <c r="V972" t="s">
        <v>2857</v>
      </c>
      <c r="W972">
        <v>1</v>
      </c>
      <c r="AA972" t="s">
        <v>2858</v>
      </c>
      <c r="AC972" t="s">
        <v>2859</v>
      </c>
      <c r="AF972" t="s">
        <v>2860</v>
      </c>
      <c r="AG972" t="s">
        <v>2861</v>
      </c>
      <c r="AH972">
        <v>1</v>
      </c>
      <c r="AK972" t="s">
        <v>2862</v>
      </c>
      <c r="AN972" t="s">
        <v>2164</v>
      </c>
      <c r="AU972" s="2"/>
      <c r="BC972" s="2"/>
      <c r="BK972" s="5"/>
    </row>
    <row r="973" spans="1:63" x14ac:dyDescent="0.25">
      <c r="A973" t="s">
        <v>2902</v>
      </c>
      <c r="B973" t="s">
        <v>84</v>
      </c>
      <c r="C973" t="s">
        <v>2903</v>
      </c>
      <c r="E973" t="s">
        <v>2904</v>
      </c>
      <c r="F973">
        <v>1200050253573</v>
      </c>
      <c r="G973">
        <v>921683103</v>
      </c>
      <c r="H973" t="s">
        <v>85</v>
      </c>
      <c r="K973" s="1">
        <v>44508</v>
      </c>
      <c r="L973" t="s">
        <v>73</v>
      </c>
      <c r="M973" s="2">
        <v>44508.536736111113</v>
      </c>
      <c r="N973" t="s">
        <v>87</v>
      </c>
      <c r="O973" t="s">
        <v>266</v>
      </c>
      <c r="P973" t="s">
        <v>132</v>
      </c>
      <c r="Q973" t="s">
        <v>2905</v>
      </c>
      <c r="R973" t="s">
        <v>2906</v>
      </c>
      <c r="V973" t="s">
        <v>2907</v>
      </c>
      <c r="AA973" t="s">
        <v>2908</v>
      </c>
      <c r="AU973" s="2"/>
      <c r="BC973" s="2"/>
    </row>
    <row r="974" spans="1:63" x14ac:dyDescent="0.25">
      <c r="A974" t="s">
        <v>2985</v>
      </c>
      <c r="B974" t="s">
        <v>110</v>
      </c>
      <c r="C974" t="s">
        <v>2986</v>
      </c>
      <c r="E974" t="s">
        <v>2987</v>
      </c>
      <c r="F974">
        <v>1023545664955</v>
      </c>
      <c r="G974">
        <v>9084159405</v>
      </c>
      <c r="H974" t="s">
        <v>85</v>
      </c>
      <c r="J974" t="s">
        <v>104</v>
      </c>
      <c r="K974" s="1">
        <v>44508</v>
      </c>
      <c r="L974" t="s">
        <v>86</v>
      </c>
      <c r="M974" s="2">
        <v>44508.3984837963</v>
      </c>
      <c r="N974" t="s">
        <v>74</v>
      </c>
      <c r="O974" t="s">
        <v>118</v>
      </c>
      <c r="R974" t="s">
        <v>2988</v>
      </c>
      <c r="S974" t="s">
        <v>120</v>
      </c>
      <c r="U974" t="s">
        <v>77</v>
      </c>
      <c r="V974" t="s">
        <v>2989</v>
      </c>
      <c r="W974" t="s">
        <v>2990</v>
      </c>
      <c r="AA974" t="s">
        <v>2991</v>
      </c>
      <c r="AC974" t="s">
        <v>2992</v>
      </c>
      <c r="AF974" t="s">
        <v>2993</v>
      </c>
      <c r="AG974" t="s">
        <v>2994</v>
      </c>
      <c r="AH974" t="s">
        <v>78</v>
      </c>
      <c r="AK974" t="s">
        <v>2995</v>
      </c>
      <c r="AN974" t="s">
        <v>101</v>
      </c>
      <c r="AV974" s="2"/>
      <c r="BC974" s="2"/>
    </row>
    <row r="975" spans="1:63" x14ac:dyDescent="0.25">
      <c r="A975" t="s">
        <v>3154</v>
      </c>
      <c r="B975" t="s">
        <v>84</v>
      </c>
      <c r="C975" t="s">
        <v>3155</v>
      </c>
      <c r="E975" t="s">
        <v>3156</v>
      </c>
      <c r="F975">
        <v>2000000967285</v>
      </c>
      <c r="G975">
        <v>3351823710</v>
      </c>
      <c r="H975" t="s">
        <v>85</v>
      </c>
      <c r="J975" t="s">
        <v>104</v>
      </c>
      <c r="K975" s="1">
        <v>44508</v>
      </c>
      <c r="L975" t="s">
        <v>86</v>
      </c>
      <c r="M975" s="2">
        <v>44508.57230324074</v>
      </c>
      <c r="N975" t="s">
        <v>74</v>
      </c>
      <c r="O975" t="s">
        <v>1224</v>
      </c>
      <c r="R975" t="s">
        <v>3157</v>
      </c>
      <c r="S975" t="s">
        <v>139</v>
      </c>
      <c r="U975" t="s">
        <v>79</v>
      </c>
      <c r="V975" t="s">
        <v>3158</v>
      </c>
      <c r="W975">
        <v>45744</v>
      </c>
      <c r="AA975" t="s">
        <v>3159</v>
      </c>
      <c r="AC975">
        <v>27539</v>
      </c>
      <c r="AF975" t="s">
        <v>3160</v>
      </c>
      <c r="AG975" t="s">
        <v>3161</v>
      </c>
      <c r="AH975" t="s">
        <v>78</v>
      </c>
      <c r="AK975" t="s">
        <v>3162</v>
      </c>
      <c r="AN975" t="s">
        <v>139</v>
      </c>
      <c r="AV975" s="2"/>
      <c r="BC975" s="2"/>
    </row>
    <row r="976" spans="1:63" x14ac:dyDescent="0.25">
      <c r="A976" t="s">
        <v>3165</v>
      </c>
      <c r="B976" t="s">
        <v>147</v>
      </c>
      <c r="C976" t="s">
        <v>3166</v>
      </c>
      <c r="D976" t="s">
        <v>549</v>
      </c>
      <c r="E976" t="s">
        <v>3167</v>
      </c>
      <c r="G976">
        <v>591396406</v>
      </c>
      <c r="H976" t="s">
        <v>202</v>
      </c>
      <c r="K976" s="1">
        <v>44508</v>
      </c>
      <c r="L976" t="s">
        <v>86</v>
      </c>
      <c r="M976" s="2">
        <v>44508.632789351854</v>
      </c>
      <c r="N976" t="s">
        <v>87</v>
      </c>
      <c r="O976" t="s">
        <v>127</v>
      </c>
      <c r="P976" t="s">
        <v>113</v>
      </c>
      <c r="Q976" t="s">
        <v>3168</v>
      </c>
      <c r="R976" t="s">
        <v>3169</v>
      </c>
      <c r="AA976" t="s">
        <v>3170</v>
      </c>
      <c r="AC976">
        <v>13219</v>
      </c>
      <c r="AV976" s="2"/>
      <c r="BC976" s="2"/>
    </row>
    <row r="977" spans="1:63" x14ac:dyDescent="0.25">
      <c r="A977" t="s">
        <v>3196</v>
      </c>
      <c r="B977" t="s">
        <v>90</v>
      </c>
      <c r="C977" t="s">
        <v>3197</v>
      </c>
      <c r="E977" t="s">
        <v>3198</v>
      </c>
      <c r="F977">
        <v>1200041645270</v>
      </c>
      <c r="H977" t="s">
        <v>91</v>
      </c>
      <c r="K977" s="1">
        <v>44508</v>
      </c>
      <c r="L977" t="s">
        <v>86</v>
      </c>
      <c r="M977" s="2">
        <v>44508.569733796299</v>
      </c>
      <c r="N977" t="s">
        <v>87</v>
      </c>
      <c r="O977" t="s">
        <v>123</v>
      </c>
      <c r="R977" t="s">
        <v>3199</v>
      </c>
      <c r="V977" t="s">
        <v>3200</v>
      </c>
      <c r="AV977" s="2"/>
      <c r="BC977" s="2"/>
    </row>
    <row r="978" spans="1:63" x14ac:dyDescent="0.25">
      <c r="A978" t="s">
        <v>3525</v>
      </c>
      <c r="B978" t="s">
        <v>84</v>
      </c>
      <c r="C978" t="s">
        <v>3526</v>
      </c>
      <c r="E978" t="s">
        <v>3527</v>
      </c>
      <c r="F978">
        <v>1100015818718</v>
      </c>
      <c r="G978">
        <v>2206596200</v>
      </c>
      <c r="H978" t="s">
        <v>85</v>
      </c>
      <c r="J978" t="s">
        <v>104</v>
      </c>
      <c r="K978" s="1">
        <v>44508</v>
      </c>
      <c r="L978" t="s">
        <v>73</v>
      </c>
      <c r="M978" s="2">
        <v>44508.425868055558</v>
      </c>
      <c r="N978" t="s">
        <v>74</v>
      </c>
      <c r="O978" t="s">
        <v>105</v>
      </c>
      <c r="R978" t="s">
        <v>231</v>
      </c>
      <c r="S978" t="s">
        <v>106</v>
      </c>
      <c r="U978" t="s">
        <v>77</v>
      </c>
      <c r="V978" t="s">
        <v>3528</v>
      </c>
      <c r="W978">
        <v>1</v>
      </c>
      <c r="AA978" s="3">
        <v>608098608098</v>
      </c>
      <c r="AC978">
        <v>9326</v>
      </c>
      <c r="AF978" t="s">
        <v>3529</v>
      </c>
      <c r="AG978" t="s">
        <v>3530</v>
      </c>
      <c r="AH978" t="s">
        <v>78</v>
      </c>
      <c r="AK978" t="s">
        <v>3531</v>
      </c>
      <c r="AN978" t="s">
        <v>101</v>
      </c>
      <c r="AU978" s="2"/>
      <c r="BC978" s="2"/>
    </row>
    <row r="979" spans="1:63" x14ac:dyDescent="0.25">
      <c r="A979" t="s">
        <v>3957</v>
      </c>
      <c r="B979" t="s">
        <v>84</v>
      </c>
      <c r="C979" t="s">
        <v>3958</v>
      </c>
      <c r="E979" t="s">
        <v>3959</v>
      </c>
      <c r="F979">
        <v>1200038347773</v>
      </c>
      <c r="G979">
        <v>509113903</v>
      </c>
      <c r="H979" t="s">
        <v>85</v>
      </c>
      <c r="J979" t="s">
        <v>104</v>
      </c>
      <c r="K979" s="1">
        <v>44508</v>
      </c>
      <c r="L979" t="s">
        <v>73</v>
      </c>
      <c r="M979" s="2">
        <v>44508.479884259257</v>
      </c>
      <c r="N979" t="s">
        <v>87</v>
      </c>
      <c r="O979" t="s">
        <v>94</v>
      </c>
      <c r="P979" t="s">
        <v>215</v>
      </c>
      <c r="Q979" t="s">
        <v>3960</v>
      </c>
      <c r="R979" t="s">
        <v>3961</v>
      </c>
      <c r="V979" s="4" t="s">
        <v>3962</v>
      </c>
      <c r="AA979" t="s">
        <v>3963</v>
      </c>
      <c r="AV979" s="2"/>
      <c r="BC979" s="2"/>
    </row>
    <row r="980" spans="1:63" x14ac:dyDescent="0.25">
      <c r="A980" t="s">
        <v>4114</v>
      </c>
      <c r="B980" t="s">
        <v>84</v>
      </c>
      <c r="C980" t="s">
        <v>4115</v>
      </c>
      <c r="E980" t="s">
        <v>4116</v>
      </c>
      <c r="F980">
        <v>1012392809400</v>
      </c>
      <c r="G980">
        <v>8886624207</v>
      </c>
      <c r="H980" t="s">
        <v>85</v>
      </c>
      <c r="J980" t="s">
        <v>104</v>
      </c>
      <c r="K980" s="1">
        <v>44508</v>
      </c>
      <c r="L980" t="s">
        <v>86</v>
      </c>
      <c r="M980" s="2">
        <v>44508.555844907409</v>
      </c>
      <c r="N980" t="s">
        <v>74</v>
      </c>
      <c r="O980" t="s">
        <v>100</v>
      </c>
      <c r="R980" t="s">
        <v>231</v>
      </c>
      <c r="S980" t="s">
        <v>4117</v>
      </c>
      <c r="U980" t="s">
        <v>77</v>
      </c>
      <c r="V980" t="s">
        <v>4118</v>
      </c>
      <c r="W980">
        <v>14237</v>
      </c>
      <c r="AA980" t="s">
        <v>4119</v>
      </c>
      <c r="AC980">
        <v>11377</v>
      </c>
      <c r="AF980" t="s">
        <v>4120</v>
      </c>
      <c r="AG980" t="s">
        <v>4121</v>
      </c>
      <c r="AH980" t="s">
        <v>78</v>
      </c>
      <c r="AK980" t="s">
        <v>4122</v>
      </c>
      <c r="AN980" t="s">
        <v>101</v>
      </c>
      <c r="AU980" s="2"/>
      <c r="BC980" s="2"/>
    </row>
    <row r="981" spans="1:63" x14ac:dyDescent="0.25">
      <c r="A981" t="s">
        <v>4260</v>
      </c>
      <c r="B981" t="s">
        <v>84</v>
      </c>
      <c r="C981" t="s">
        <v>4261</v>
      </c>
      <c r="E981" t="s">
        <v>4262</v>
      </c>
      <c r="F981">
        <v>1200029663430</v>
      </c>
      <c r="G981">
        <v>9163993304</v>
      </c>
      <c r="H981" t="s">
        <v>85</v>
      </c>
      <c r="K981" s="1">
        <v>44508</v>
      </c>
      <c r="L981" t="s">
        <v>73</v>
      </c>
      <c r="M981" s="2">
        <v>44508.480393518519</v>
      </c>
      <c r="N981" t="s">
        <v>87</v>
      </c>
      <c r="O981" t="s">
        <v>266</v>
      </c>
      <c r="P981" t="s">
        <v>113</v>
      </c>
      <c r="Q981" t="s">
        <v>4263</v>
      </c>
      <c r="R981" t="s">
        <v>142</v>
      </c>
      <c r="V981" t="s">
        <v>4264</v>
      </c>
      <c r="AA981" t="s">
        <v>4265</v>
      </c>
      <c r="AV981" s="2"/>
      <c r="BC981" s="2"/>
      <c r="BK981" s="5"/>
    </row>
    <row r="982" spans="1:63" x14ac:dyDescent="0.25">
      <c r="A982" t="s">
        <v>4311</v>
      </c>
      <c r="B982" t="s">
        <v>189</v>
      </c>
      <c r="C982" t="s">
        <v>4312</v>
      </c>
      <c r="E982" t="s">
        <v>4313</v>
      </c>
      <c r="F982">
        <v>1507806710038</v>
      </c>
      <c r="G982">
        <v>7420654404</v>
      </c>
      <c r="H982" t="s">
        <v>85</v>
      </c>
      <c r="K982" s="1">
        <v>44508</v>
      </c>
      <c r="L982" t="s">
        <v>86</v>
      </c>
      <c r="M982" s="2">
        <v>44508.639652777776</v>
      </c>
      <c r="N982" t="s">
        <v>87</v>
      </c>
      <c r="O982" t="s">
        <v>192</v>
      </c>
      <c r="P982" t="s">
        <v>262</v>
      </c>
      <c r="Q982" t="s">
        <v>4314</v>
      </c>
      <c r="R982" t="s">
        <v>4315</v>
      </c>
      <c r="V982" t="s">
        <v>4316</v>
      </c>
      <c r="AA982">
        <v>656356</v>
      </c>
      <c r="AU982" s="2"/>
      <c r="BC982" s="2"/>
      <c r="BK982" s="5"/>
    </row>
    <row r="983" spans="1:63" x14ac:dyDescent="0.25">
      <c r="A983" t="s">
        <v>4431</v>
      </c>
      <c r="B983" t="s">
        <v>147</v>
      </c>
      <c r="C983" t="s">
        <v>4432</v>
      </c>
      <c r="D983" t="s">
        <v>4433</v>
      </c>
      <c r="E983" t="s">
        <v>4434</v>
      </c>
      <c r="G983">
        <v>524892604</v>
      </c>
      <c r="H983" t="s">
        <v>2382</v>
      </c>
      <c r="K983" s="1">
        <v>44508</v>
      </c>
      <c r="L983" t="s">
        <v>73</v>
      </c>
      <c r="M983" s="2">
        <v>44508.466643518521</v>
      </c>
      <c r="N983" t="s">
        <v>74</v>
      </c>
      <c r="O983" t="s">
        <v>75</v>
      </c>
      <c r="R983" t="s">
        <v>4435</v>
      </c>
      <c r="S983" t="s">
        <v>4436</v>
      </c>
      <c r="U983" t="s">
        <v>77</v>
      </c>
      <c r="AA983" t="s">
        <v>4437</v>
      </c>
      <c r="AC983">
        <v>1886</v>
      </c>
      <c r="AU983" s="2"/>
      <c r="BC983" s="2"/>
    </row>
    <row r="984" spans="1:63" x14ac:dyDescent="0.25">
      <c r="A984" t="s">
        <v>4605</v>
      </c>
      <c r="B984" t="s">
        <v>84</v>
      </c>
      <c r="C984" t="s">
        <v>4606</v>
      </c>
      <c r="E984" t="s">
        <v>941</v>
      </c>
      <c r="F984">
        <v>1100770739899</v>
      </c>
      <c r="G984">
        <v>7472461905</v>
      </c>
      <c r="H984" t="s">
        <v>85</v>
      </c>
      <c r="J984" t="s">
        <v>104</v>
      </c>
      <c r="K984" s="1">
        <v>44508</v>
      </c>
      <c r="L984" t="s">
        <v>86</v>
      </c>
      <c r="M984" s="2">
        <v>44508.613344907404</v>
      </c>
      <c r="N984" t="s">
        <v>74</v>
      </c>
      <c r="O984" t="s">
        <v>105</v>
      </c>
      <c r="R984" t="s">
        <v>4607</v>
      </c>
      <c r="S984" t="s">
        <v>106</v>
      </c>
      <c r="U984" t="s">
        <v>77</v>
      </c>
      <c r="V984" t="s">
        <v>4608</v>
      </c>
      <c r="W984">
        <v>69972</v>
      </c>
      <c r="AA984" s="3">
        <v>372101372101</v>
      </c>
      <c r="AC984">
        <v>17473</v>
      </c>
      <c r="AF984" t="s">
        <v>4609</v>
      </c>
      <c r="AG984" t="s">
        <v>4610</v>
      </c>
      <c r="AH984" t="s">
        <v>78</v>
      </c>
      <c r="AK984" t="s">
        <v>4611</v>
      </c>
      <c r="AN984" t="s">
        <v>101</v>
      </c>
      <c r="AU984" s="2"/>
      <c r="BC984" s="2"/>
    </row>
    <row r="985" spans="1:63" x14ac:dyDescent="0.25">
      <c r="A985" t="s">
        <v>4615</v>
      </c>
      <c r="B985" t="s">
        <v>84</v>
      </c>
      <c r="C985" t="s">
        <v>4616</v>
      </c>
      <c r="E985" t="s">
        <v>4617</v>
      </c>
      <c r="F985">
        <v>1100014931705</v>
      </c>
      <c r="G985">
        <v>5012249904</v>
      </c>
      <c r="H985" t="s">
        <v>85</v>
      </c>
      <c r="J985" t="s">
        <v>104</v>
      </c>
      <c r="K985" s="1">
        <v>44508</v>
      </c>
      <c r="L985" t="s">
        <v>86</v>
      </c>
      <c r="M985" s="2">
        <v>44508.637719907405</v>
      </c>
      <c r="N985" t="s">
        <v>74</v>
      </c>
      <c r="O985" t="s">
        <v>216</v>
      </c>
      <c r="R985" t="s">
        <v>231</v>
      </c>
      <c r="S985" t="s">
        <v>366</v>
      </c>
      <c r="U985" t="s">
        <v>77</v>
      </c>
      <c r="V985" t="s">
        <v>4618</v>
      </c>
      <c r="W985" t="s">
        <v>4619</v>
      </c>
      <c r="AA985" t="s">
        <v>4620</v>
      </c>
      <c r="AC985">
        <v>13659</v>
      </c>
      <c r="AF985" t="s">
        <v>4621</v>
      </c>
      <c r="AG985" t="s">
        <v>4622</v>
      </c>
      <c r="AH985" t="s">
        <v>101</v>
      </c>
      <c r="AK985" t="s">
        <v>4623</v>
      </c>
      <c r="AN985" t="s">
        <v>101</v>
      </c>
      <c r="AU985" s="2"/>
      <c r="BC985" s="2"/>
      <c r="BK985" s="5"/>
    </row>
    <row r="986" spans="1:63" x14ac:dyDescent="0.25">
      <c r="A986" t="s">
        <v>4813</v>
      </c>
      <c r="B986" t="s">
        <v>159</v>
      </c>
      <c r="C986" t="s">
        <v>4814</v>
      </c>
      <c r="E986" t="s">
        <v>4815</v>
      </c>
      <c r="F986">
        <v>2000010637999</v>
      </c>
      <c r="G986">
        <v>3985830508</v>
      </c>
      <c r="H986" t="s">
        <v>85</v>
      </c>
      <c r="J986" t="s">
        <v>104</v>
      </c>
      <c r="K986" s="1">
        <v>44508</v>
      </c>
      <c r="L986" t="s">
        <v>73</v>
      </c>
      <c r="M986" s="2">
        <v>44508.434895833336</v>
      </c>
      <c r="N986" t="s">
        <v>74</v>
      </c>
      <c r="O986" t="s">
        <v>107</v>
      </c>
      <c r="R986" t="s">
        <v>4816</v>
      </c>
      <c r="S986" t="s">
        <v>1531</v>
      </c>
      <c r="U986" t="s">
        <v>77</v>
      </c>
      <c r="V986" t="s">
        <v>4817</v>
      </c>
      <c r="W986">
        <v>33427</v>
      </c>
      <c r="AA986" t="s">
        <v>4818</v>
      </c>
      <c r="AC986">
        <v>10666</v>
      </c>
      <c r="AF986" t="s">
        <v>4819</v>
      </c>
      <c r="AG986" t="s">
        <v>4820</v>
      </c>
      <c r="AH986" t="s">
        <v>101</v>
      </c>
      <c r="AK986" t="s">
        <v>4821</v>
      </c>
      <c r="AN986" t="s">
        <v>233</v>
      </c>
      <c r="AU986" s="2"/>
      <c r="BC986" s="2"/>
    </row>
    <row r="987" spans="1:63" x14ac:dyDescent="0.25">
      <c r="A987" t="s">
        <v>4964</v>
      </c>
      <c r="B987" t="s">
        <v>274</v>
      </c>
      <c r="C987" t="s">
        <v>4965</v>
      </c>
      <c r="E987" t="s">
        <v>4966</v>
      </c>
      <c r="F987">
        <v>1200029369033</v>
      </c>
      <c r="H987" t="s">
        <v>91</v>
      </c>
      <c r="K987" s="1">
        <v>44508</v>
      </c>
      <c r="L987" t="s">
        <v>73</v>
      </c>
      <c r="M987" s="2">
        <v>44508.440983796296</v>
      </c>
      <c r="N987" t="s">
        <v>87</v>
      </c>
      <c r="O987" t="s">
        <v>123</v>
      </c>
      <c r="R987" t="s">
        <v>4967</v>
      </c>
      <c r="V987" t="s">
        <v>4968</v>
      </c>
      <c r="AU987" s="2"/>
      <c r="BC987" s="2"/>
      <c r="BK987" s="5"/>
    </row>
    <row r="988" spans="1:63" x14ac:dyDescent="0.25">
      <c r="A988" t="s">
        <v>4985</v>
      </c>
      <c r="B988" t="s">
        <v>84</v>
      </c>
      <c r="C988" t="s">
        <v>4986</v>
      </c>
      <c r="E988" t="s">
        <v>4987</v>
      </c>
      <c r="F988">
        <v>1200041712146</v>
      </c>
      <c r="G988">
        <v>616334502</v>
      </c>
      <c r="H988" t="s">
        <v>85</v>
      </c>
      <c r="J988" t="s">
        <v>104</v>
      </c>
      <c r="K988" s="1">
        <v>44508</v>
      </c>
      <c r="L988" t="s">
        <v>73</v>
      </c>
      <c r="M988" s="2">
        <v>44508.430509259262</v>
      </c>
      <c r="N988" t="s">
        <v>74</v>
      </c>
      <c r="O988" t="s">
        <v>1077</v>
      </c>
      <c r="R988" t="s">
        <v>4988</v>
      </c>
      <c r="S988" t="s">
        <v>4989</v>
      </c>
      <c r="U988" t="s">
        <v>77</v>
      </c>
      <c r="V988" t="s">
        <v>4990</v>
      </c>
      <c r="W988">
        <v>1</v>
      </c>
      <c r="AA988" t="s">
        <v>4991</v>
      </c>
      <c r="AC988">
        <v>18723</v>
      </c>
      <c r="AF988" t="s">
        <v>4992</v>
      </c>
      <c r="AG988" t="s">
        <v>4993</v>
      </c>
      <c r="AH988" t="s">
        <v>78</v>
      </c>
      <c r="AK988" t="s">
        <v>4994</v>
      </c>
      <c r="AN988" t="s">
        <v>2164</v>
      </c>
      <c r="AV988" s="2"/>
      <c r="BC988" s="2"/>
      <c r="BK988" s="5"/>
    </row>
    <row r="989" spans="1:63" x14ac:dyDescent="0.25">
      <c r="A989" t="s">
        <v>5005</v>
      </c>
      <c r="B989" t="s">
        <v>108</v>
      </c>
      <c r="C989" t="s">
        <v>5006</v>
      </c>
      <c r="E989" t="s">
        <v>5007</v>
      </c>
      <c r="F989">
        <v>1200060088863</v>
      </c>
      <c r="H989" t="s">
        <v>114</v>
      </c>
      <c r="K989" s="1">
        <v>44508</v>
      </c>
      <c r="L989" t="s">
        <v>73</v>
      </c>
      <c r="M989" s="2">
        <v>44508.33090277778</v>
      </c>
      <c r="N989" t="s">
        <v>74</v>
      </c>
      <c r="O989" t="s">
        <v>92</v>
      </c>
      <c r="R989" t="s">
        <v>5008</v>
      </c>
      <c r="S989" t="s">
        <v>5009</v>
      </c>
      <c r="V989" t="s">
        <v>5010</v>
      </c>
      <c r="AV989" s="2"/>
      <c r="BC989" s="2"/>
      <c r="BK989" s="5"/>
    </row>
    <row r="990" spans="1:63" x14ac:dyDescent="0.25">
      <c r="A990" t="s">
        <v>5096</v>
      </c>
      <c r="B990" t="s">
        <v>108</v>
      </c>
      <c r="C990" t="s">
        <v>5097</v>
      </c>
      <c r="E990" t="s">
        <v>5098</v>
      </c>
      <c r="F990">
        <v>2000009980415</v>
      </c>
      <c r="G990">
        <v>3987429809</v>
      </c>
      <c r="H990" t="s">
        <v>85</v>
      </c>
      <c r="K990" s="1">
        <v>44508</v>
      </c>
      <c r="L990" t="s">
        <v>86</v>
      </c>
      <c r="M990" s="2">
        <v>44508.599606481483</v>
      </c>
      <c r="N990" t="s">
        <v>87</v>
      </c>
      <c r="O990" t="s">
        <v>107</v>
      </c>
      <c r="P990" t="s">
        <v>132</v>
      </c>
      <c r="Q990" t="s">
        <v>5099</v>
      </c>
      <c r="R990" t="s">
        <v>5100</v>
      </c>
      <c r="V990" t="s">
        <v>5101</v>
      </c>
      <c r="AA990" t="s">
        <v>5102</v>
      </c>
      <c r="AU990" s="2"/>
      <c r="BC990" s="2"/>
    </row>
    <row r="991" spans="1:63" x14ac:dyDescent="0.25">
      <c r="A991" t="s">
        <v>5193</v>
      </c>
      <c r="B991" t="s">
        <v>159</v>
      </c>
      <c r="C991" t="s">
        <v>5194</v>
      </c>
      <c r="E991" t="s">
        <v>5195</v>
      </c>
      <c r="F991">
        <v>2000001994146</v>
      </c>
      <c r="G991">
        <v>3361704910</v>
      </c>
      <c r="H991" t="s">
        <v>85</v>
      </c>
      <c r="J991" t="s">
        <v>104</v>
      </c>
      <c r="K991" s="1">
        <v>44508</v>
      </c>
      <c r="L991" t="s">
        <v>86</v>
      </c>
      <c r="M991" s="2">
        <v>44508.652187500003</v>
      </c>
      <c r="N991" t="s">
        <v>87</v>
      </c>
      <c r="O991" t="s">
        <v>1224</v>
      </c>
      <c r="P991" t="s">
        <v>307</v>
      </c>
      <c r="Q991" t="s">
        <v>5196</v>
      </c>
      <c r="R991" t="s">
        <v>5197</v>
      </c>
      <c r="V991" t="s">
        <v>5198</v>
      </c>
      <c r="AA991" t="s">
        <v>5199</v>
      </c>
      <c r="AG991" t="s">
        <v>5200</v>
      </c>
      <c r="AH991" t="s">
        <v>78</v>
      </c>
      <c r="AU991" s="2"/>
      <c r="BC991" s="2"/>
    </row>
    <row r="992" spans="1:63" x14ac:dyDescent="0.25">
      <c r="A992" t="s">
        <v>5220</v>
      </c>
      <c r="B992" t="s">
        <v>159</v>
      </c>
      <c r="C992" t="s">
        <v>5221</v>
      </c>
      <c r="E992" t="s">
        <v>5222</v>
      </c>
      <c r="F992">
        <v>1900001302118</v>
      </c>
      <c r="G992">
        <v>593373808</v>
      </c>
      <c r="H992" t="s">
        <v>85</v>
      </c>
      <c r="J992" t="s">
        <v>104</v>
      </c>
      <c r="K992" s="1">
        <v>44508</v>
      </c>
      <c r="L992" t="s">
        <v>73</v>
      </c>
      <c r="M992" s="2">
        <v>44508.455520833333</v>
      </c>
      <c r="N992" t="s">
        <v>74</v>
      </c>
      <c r="O992" t="s">
        <v>127</v>
      </c>
      <c r="R992" t="s">
        <v>5223</v>
      </c>
      <c r="S992" t="s">
        <v>425</v>
      </c>
      <c r="U992" t="s">
        <v>77</v>
      </c>
      <c r="V992" t="s">
        <v>5224</v>
      </c>
      <c r="W992">
        <v>39370</v>
      </c>
      <c r="AA992" t="s">
        <v>5225</v>
      </c>
      <c r="AC992">
        <v>1772</v>
      </c>
      <c r="AF992" t="s">
        <v>5226</v>
      </c>
      <c r="AG992" t="s">
        <v>5227</v>
      </c>
      <c r="AH992" t="s">
        <v>122</v>
      </c>
      <c r="AK992" t="s">
        <v>5228</v>
      </c>
      <c r="AN992" t="s">
        <v>101</v>
      </c>
      <c r="AU992" s="2"/>
      <c r="BC992" s="2"/>
      <c r="BK992" s="5"/>
    </row>
    <row r="993" spans="1:63" x14ac:dyDescent="0.25">
      <c r="A993" t="s">
        <v>5310</v>
      </c>
      <c r="B993" t="s">
        <v>108</v>
      </c>
      <c r="C993" t="s">
        <v>5311</v>
      </c>
      <c r="E993" t="s">
        <v>5312</v>
      </c>
      <c r="F993">
        <v>1200027739023</v>
      </c>
      <c r="G993">
        <v>509222504</v>
      </c>
      <c r="H993" t="s">
        <v>85</v>
      </c>
      <c r="I993" t="s">
        <v>98</v>
      </c>
      <c r="J993" t="s">
        <v>99</v>
      </c>
      <c r="K993" s="1">
        <v>44508</v>
      </c>
      <c r="L993" t="s">
        <v>86</v>
      </c>
      <c r="M993" s="2">
        <v>44508.531655092593</v>
      </c>
      <c r="N993" t="s">
        <v>74</v>
      </c>
      <c r="O993" t="s">
        <v>94</v>
      </c>
      <c r="R993" t="s">
        <v>5313</v>
      </c>
      <c r="S993" t="s">
        <v>1052</v>
      </c>
      <c r="U993" t="s">
        <v>77</v>
      </c>
      <c r="V993" t="s">
        <v>5314</v>
      </c>
      <c r="W993">
        <v>75355</v>
      </c>
      <c r="AA993" t="s">
        <v>5315</v>
      </c>
      <c r="AG993" t="s">
        <v>5316</v>
      </c>
      <c r="AH993" t="s">
        <v>78</v>
      </c>
      <c r="AN993" t="s">
        <v>101</v>
      </c>
      <c r="AV993" s="2"/>
      <c r="BC993" s="2"/>
    </row>
    <row r="994" spans="1:63" x14ac:dyDescent="0.25">
      <c r="A994" t="s">
        <v>5335</v>
      </c>
      <c r="B994" t="s">
        <v>108</v>
      </c>
      <c r="C994" t="s">
        <v>5336</v>
      </c>
      <c r="E994" t="s">
        <v>5007</v>
      </c>
      <c r="G994">
        <v>9328551702</v>
      </c>
      <c r="H994" t="s">
        <v>135</v>
      </c>
      <c r="J994" t="s">
        <v>99</v>
      </c>
      <c r="K994" s="1">
        <v>44508</v>
      </c>
      <c r="L994" t="s">
        <v>73</v>
      </c>
      <c r="M994" s="2">
        <v>44508.439247685186</v>
      </c>
      <c r="N994" t="s">
        <v>74</v>
      </c>
      <c r="O994" t="s">
        <v>266</v>
      </c>
      <c r="R994" t="s">
        <v>5337</v>
      </c>
      <c r="S994" t="s">
        <v>5338</v>
      </c>
      <c r="U994" t="s">
        <v>77</v>
      </c>
      <c r="AA994" t="s">
        <v>5339</v>
      </c>
      <c r="AC994" t="s">
        <v>618</v>
      </c>
      <c r="AF994" t="s">
        <v>5340</v>
      </c>
      <c r="AK994" t="s">
        <v>5341</v>
      </c>
      <c r="AU994" s="2"/>
      <c r="BC994" s="2"/>
      <c r="BK994" s="5"/>
    </row>
    <row r="995" spans="1:63" x14ac:dyDescent="0.25">
      <c r="A995" t="s">
        <v>5343</v>
      </c>
      <c r="B995" t="s">
        <v>108</v>
      </c>
      <c r="C995" t="s">
        <v>5344</v>
      </c>
      <c r="E995" t="s">
        <v>5007</v>
      </c>
      <c r="F995">
        <v>1200060088872</v>
      </c>
      <c r="H995" t="s">
        <v>98</v>
      </c>
      <c r="J995" t="s">
        <v>99</v>
      </c>
      <c r="K995" s="1">
        <v>44508</v>
      </c>
      <c r="L995" t="s">
        <v>73</v>
      </c>
      <c r="M995" s="2">
        <v>44508.355671296296</v>
      </c>
      <c r="N995" t="s">
        <v>74</v>
      </c>
      <c r="O995" t="s">
        <v>92</v>
      </c>
      <c r="R995" t="s">
        <v>5345</v>
      </c>
      <c r="S995" t="s">
        <v>5346</v>
      </c>
      <c r="U995" t="s">
        <v>77</v>
      </c>
      <c r="V995" t="s">
        <v>5347</v>
      </c>
      <c r="W995" t="s">
        <v>5348</v>
      </c>
      <c r="AG995" t="s">
        <v>5349</v>
      </c>
      <c r="AH995" t="s">
        <v>78</v>
      </c>
      <c r="AN995" t="s">
        <v>101</v>
      </c>
      <c r="AU995" s="2"/>
      <c r="BC995" s="2"/>
    </row>
    <row r="996" spans="1:63" x14ac:dyDescent="0.25">
      <c r="A996" t="s">
        <v>5535</v>
      </c>
      <c r="B996" t="s">
        <v>110</v>
      </c>
      <c r="C996" t="s">
        <v>5536</v>
      </c>
      <c r="E996" t="s">
        <v>5537</v>
      </c>
      <c r="F996">
        <v>1200037798718</v>
      </c>
      <c r="G996">
        <v>3385525000</v>
      </c>
      <c r="H996" t="s">
        <v>135</v>
      </c>
      <c r="K996" s="1">
        <v>44508</v>
      </c>
      <c r="L996" t="s">
        <v>86</v>
      </c>
      <c r="M996" s="2">
        <v>44508.587685185186</v>
      </c>
      <c r="N996" t="s">
        <v>87</v>
      </c>
      <c r="O996" t="s">
        <v>92</v>
      </c>
      <c r="P996" t="s">
        <v>113</v>
      </c>
      <c r="Q996" t="s">
        <v>5538</v>
      </c>
      <c r="R996" t="s">
        <v>5539</v>
      </c>
      <c r="AA996" t="s">
        <v>5540</v>
      </c>
      <c r="AU996" s="2"/>
      <c r="BC996" s="2"/>
    </row>
    <row r="997" spans="1:63" x14ac:dyDescent="0.25">
      <c r="A997" t="s">
        <v>5703</v>
      </c>
      <c r="B997" t="s">
        <v>84</v>
      </c>
      <c r="C997" t="s">
        <v>5704</v>
      </c>
      <c r="E997" t="s">
        <v>5705</v>
      </c>
      <c r="F997">
        <v>1900008104856</v>
      </c>
      <c r="G997">
        <v>570928306</v>
      </c>
      <c r="H997" t="s">
        <v>85</v>
      </c>
      <c r="K997" s="1">
        <v>44508</v>
      </c>
      <c r="L997" t="s">
        <v>86</v>
      </c>
      <c r="M997" s="2">
        <v>44508.785833333335</v>
      </c>
      <c r="N997" t="s">
        <v>87</v>
      </c>
      <c r="O997" t="s">
        <v>266</v>
      </c>
      <c r="P997" t="s">
        <v>88</v>
      </c>
      <c r="Q997" t="s">
        <v>5706</v>
      </c>
      <c r="R997" t="s">
        <v>457</v>
      </c>
      <c r="V997" t="s">
        <v>5707</v>
      </c>
      <c r="AA997">
        <v>855</v>
      </c>
      <c r="AU997" s="2"/>
      <c r="BC997" s="2"/>
      <c r="BK997" s="5"/>
    </row>
    <row r="998" spans="1:63" x14ac:dyDescent="0.25">
      <c r="A998" t="s">
        <v>5827</v>
      </c>
      <c r="B998" t="s">
        <v>84</v>
      </c>
      <c r="C998" t="s">
        <v>5828</v>
      </c>
      <c r="E998" t="s">
        <v>5829</v>
      </c>
      <c r="F998">
        <v>1012390815990</v>
      </c>
      <c r="G998">
        <v>2956784506</v>
      </c>
      <c r="H998" t="s">
        <v>135</v>
      </c>
      <c r="J998" t="s">
        <v>99</v>
      </c>
      <c r="K998" s="1">
        <v>44508</v>
      </c>
      <c r="L998" t="s">
        <v>73</v>
      </c>
      <c r="M998" s="2">
        <v>44508.347037037034</v>
      </c>
      <c r="N998" t="s">
        <v>74</v>
      </c>
      <c r="O998" t="s">
        <v>100</v>
      </c>
      <c r="R998" t="s">
        <v>5830</v>
      </c>
      <c r="S998" t="s">
        <v>392</v>
      </c>
      <c r="U998" t="s">
        <v>77</v>
      </c>
      <c r="AA998" t="s">
        <v>5831</v>
      </c>
      <c r="AC998">
        <v>26752</v>
      </c>
      <c r="AF998" t="s">
        <v>5832</v>
      </c>
      <c r="AK998" t="s">
        <v>5833</v>
      </c>
      <c r="AV998" s="2"/>
      <c r="BC998" s="2"/>
      <c r="BK998" s="5"/>
    </row>
    <row r="999" spans="1:63" x14ac:dyDescent="0.25">
      <c r="A999" t="s">
        <v>5836</v>
      </c>
      <c r="B999" t="s">
        <v>110</v>
      </c>
      <c r="C999" t="s">
        <v>5837</v>
      </c>
      <c r="E999" t="s">
        <v>5838</v>
      </c>
      <c r="F999">
        <v>1900036102548</v>
      </c>
      <c r="G999">
        <v>570193105</v>
      </c>
      <c r="H999" t="s">
        <v>85</v>
      </c>
      <c r="J999" t="s">
        <v>104</v>
      </c>
      <c r="K999" s="1">
        <v>44508</v>
      </c>
      <c r="L999" t="s">
        <v>86</v>
      </c>
      <c r="M999" s="2">
        <v>44508.578356481485</v>
      </c>
      <c r="N999" t="s">
        <v>74</v>
      </c>
      <c r="O999" t="s">
        <v>266</v>
      </c>
      <c r="R999" t="s">
        <v>992</v>
      </c>
      <c r="S999" t="s">
        <v>5839</v>
      </c>
      <c r="U999" t="s">
        <v>77</v>
      </c>
      <c r="V999" t="s">
        <v>5840</v>
      </c>
      <c r="W999">
        <v>30004</v>
      </c>
      <c r="AA999" t="s">
        <v>5841</v>
      </c>
      <c r="AF999" t="s">
        <v>5842</v>
      </c>
      <c r="AG999" t="s">
        <v>5843</v>
      </c>
      <c r="AH999" t="s">
        <v>78</v>
      </c>
      <c r="AK999" t="s">
        <v>5844</v>
      </c>
      <c r="AN999" t="s">
        <v>237</v>
      </c>
      <c r="AU999" s="2"/>
      <c r="BC999" s="2"/>
      <c r="BK999" s="5"/>
    </row>
    <row r="1000" spans="1:63" x14ac:dyDescent="0.25">
      <c r="A1000" t="s">
        <v>5873</v>
      </c>
      <c r="B1000" t="s">
        <v>84</v>
      </c>
      <c r="C1000" t="s">
        <v>5874</v>
      </c>
      <c r="E1000" t="s">
        <v>5875</v>
      </c>
      <c r="F1000">
        <v>1012464553993</v>
      </c>
      <c r="G1000">
        <v>2993982306</v>
      </c>
      <c r="H1000" t="s">
        <v>85</v>
      </c>
      <c r="J1000" t="s">
        <v>104</v>
      </c>
      <c r="K1000" s="1">
        <v>44508</v>
      </c>
      <c r="L1000" t="s">
        <v>73</v>
      </c>
      <c r="M1000" s="2">
        <v>44508.372453703705</v>
      </c>
      <c r="N1000" t="s">
        <v>74</v>
      </c>
      <c r="O1000" t="s">
        <v>1096</v>
      </c>
      <c r="R1000" t="s">
        <v>5876</v>
      </c>
      <c r="S1000" t="s">
        <v>5877</v>
      </c>
      <c r="U1000" t="s">
        <v>77</v>
      </c>
      <c r="V1000" t="s">
        <v>5878</v>
      </c>
      <c r="W1000" t="s">
        <v>5879</v>
      </c>
      <c r="X1000">
        <v>69196</v>
      </c>
      <c r="AA1000" t="s">
        <v>5880</v>
      </c>
      <c r="AF1000" t="s">
        <v>5881</v>
      </c>
      <c r="AG1000" t="s">
        <v>5882</v>
      </c>
      <c r="AH1000" t="s">
        <v>78</v>
      </c>
      <c r="AK1000" t="s">
        <v>5883</v>
      </c>
      <c r="AN1000" t="s">
        <v>237</v>
      </c>
      <c r="AU1000" s="2"/>
      <c r="BC1000" s="2"/>
      <c r="BK1000" s="5"/>
    </row>
    <row r="1001" spans="1:63" x14ac:dyDescent="0.25">
      <c r="A1001" t="s">
        <v>5928</v>
      </c>
      <c r="B1001" t="s">
        <v>84</v>
      </c>
      <c r="C1001" t="s">
        <v>5929</v>
      </c>
      <c r="E1001" t="s">
        <v>5930</v>
      </c>
      <c r="F1001">
        <v>1100015959437</v>
      </c>
      <c r="G1001">
        <v>4016518906</v>
      </c>
      <c r="H1001" t="s">
        <v>85</v>
      </c>
      <c r="J1001" t="s">
        <v>104</v>
      </c>
      <c r="K1001" s="1">
        <v>44508</v>
      </c>
      <c r="L1001" t="s">
        <v>86</v>
      </c>
      <c r="M1001" s="2">
        <v>44508.547222222223</v>
      </c>
      <c r="N1001" t="s">
        <v>74</v>
      </c>
      <c r="O1001" t="s">
        <v>125</v>
      </c>
      <c r="R1001" t="s">
        <v>5931</v>
      </c>
      <c r="S1001" t="s">
        <v>133</v>
      </c>
      <c r="U1001" t="s">
        <v>79</v>
      </c>
      <c r="V1001" t="s">
        <v>5932</v>
      </c>
      <c r="W1001" t="s">
        <v>5933</v>
      </c>
      <c r="X1001" t="s">
        <v>400</v>
      </c>
      <c r="AA1001" s="3">
        <v>120971120971</v>
      </c>
      <c r="AC1001">
        <v>6309</v>
      </c>
      <c r="AF1001" t="s">
        <v>5934</v>
      </c>
      <c r="AG1001" t="s">
        <v>5935</v>
      </c>
      <c r="AH1001" t="s">
        <v>101</v>
      </c>
      <c r="AK1001" t="s">
        <v>5936</v>
      </c>
      <c r="AN1001" t="s">
        <v>101</v>
      </c>
      <c r="AU1001" s="2"/>
      <c r="BC1001" s="2"/>
    </row>
    <row r="1002" spans="1:63" x14ac:dyDescent="0.25">
      <c r="A1002" t="s">
        <v>6022</v>
      </c>
      <c r="B1002" t="s">
        <v>189</v>
      </c>
      <c r="C1002" t="s">
        <v>964</v>
      </c>
      <c r="E1002" t="s">
        <v>388</v>
      </c>
      <c r="F1002">
        <v>1591030415124</v>
      </c>
      <c r="G1002">
        <v>1280768606</v>
      </c>
      <c r="H1002" t="s">
        <v>85</v>
      </c>
      <c r="K1002" s="1">
        <v>44508</v>
      </c>
      <c r="L1002" t="s">
        <v>86</v>
      </c>
      <c r="N1002" t="s">
        <v>95</v>
      </c>
      <c r="O1002" t="s">
        <v>240</v>
      </c>
      <c r="R1002" t="s">
        <v>1646</v>
      </c>
      <c r="V1002" t="s">
        <v>965</v>
      </c>
      <c r="AA1002">
        <v>827597</v>
      </c>
      <c r="AU1002" s="2"/>
      <c r="BC1002" s="2"/>
    </row>
    <row r="1003" spans="1:63" x14ac:dyDescent="0.25">
      <c r="A1003" t="s">
        <v>6156</v>
      </c>
      <c r="B1003" t="s">
        <v>110</v>
      </c>
      <c r="C1003" t="s">
        <v>6157</v>
      </c>
      <c r="E1003" t="s">
        <v>6158</v>
      </c>
      <c r="F1003">
        <v>1013021602497</v>
      </c>
      <c r="G1003">
        <v>3046264507</v>
      </c>
      <c r="H1003" t="s">
        <v>85</v>
      </c>
      <c r="J1003" t="s">
        <v>99</v>
      </c>
      <c r="K1003" s="1">
        <v>44508</v>
      </c>
      <c r="L1003" t="s">
        <v>86</v>
      </c>
      <c r="M1003" s="2">
        <v>44508.413530092592</v>
      </c>
      <c r="N1003" t="s">
        <v>87</v>
      </c>
      <c r="O1003" t="s">
        <v>131</v>
      </c>
      <c r="P1003" t="s">
        <v>158</v>
      </c>
      <c r="Q1003" t="s">
        <v>6159</v>
      </c>
      <c r="R1003" t="s">
        <v>6160</v>
      </c>
      <c r="V1003" t="s">
        <v>6161</v>
      </c>
      <c r="AA1003">
        <v>3970182</v>
      </c>
      <c r="AU1003" s="2"/>
      <c r="BC1003" s="2"/>
      <c r="BK1003" s="5"/>
    </row>
    <row r="1004" spans="1:63" x14ac:dyDescent="0.25">
      <c r="A1004" t="s">
        <v>6205</v>
      </c>
      <c r="B1004" t="s">
        <v>84</v>
      </c>
      <c r="C1004" t="s">
        <v>6206</v>
      </c>
      <c r="E1004" t="s">
        <v>6207</v>
      </c>
      <c r="F1004">
        <v>2000011020437</v>
      </c>
      <c r="H1004" t="s">
        <v>98</v>
      </c>
      <c r="J1004" t="s">
        <v>99</v>
      </c>
      <c r="K1004" s="1">
        <v>44508</v>
      </c>
      <c r="L1004" t="s">
        <v>86</v>
      </c>
      <c r="M1004" s="2">
        <v>44508.550856481481</v>
      </c>
      <c r="N1004" t="s">
        <v>74</v>
      </c>
      <c r="O1004" t="s">
        <v>107</v>
      </c>
      <c r="R1004" t="s">
        <v>6208</v>
      </c>
      <c r="S1004" t="s">
        <v>6209</v>
      </c>
      <c r="U1004" t="s">
        <v>77</v>
      </c>
      <c r="V1004" t="s">
        <v>6210</v>
      </c>
      <c r="W1004">
        <v>30266</v>
      </c>
      <c r="AG1004" t="s">
        <v>6211</v>
      </c>
      <c r="AH1004" t="s">
        <v>101</v>
      </c>
      <c r="AN1004" t="s">
        <v>101</v>
      </c>
      <c r="AU1004" s="2"/>
      <c r="BC1004" s="2"/>
      <c r="BK1004" s="5"/>
    </row>
    <row r="1005" spans="1:63" x14ac:dyDescent="0.25">
      <c r="A1005" t="s">
        <v>6329</v>
      </c>
      <c r="B1005" t="s">
        <v>84</v>
      </c>
      <c r="C1005" t="s">
        <v>6330</v>
      </c>
      <c r="E1005" t="s">
        <v>6331</v>
      </c>
      <c r="F1005">
        <v>1200039161057</v>
      </c>
      <c r="G1005">
        <v>3320052100</v>
      </c>
      <c r="H1005" t="s">
        <v>98</v>
      </c>
      <c r="I1005" t="s">
        <v>98</v>
      </c>
      <c r="J1005" t="s">
        <v>99</v>
      </c>
      <c r="K1005" s="1">
        <v>44508</v>
      </c>
      <c r="L1005" t="s">
        <v>86</v>
      </c>
      <c r="M1005" s="2">
        <v>44508.613657407404</v>
      </c>
      <c r="N1005" t="s">
        <v>74</v>
      </c>
      <c r="O1005" t="s">
        <v>94</v>
      </c>
      <c r="R1005" t="s">
        <v>6332</v>
      </c>
      <c r="V1005" t="s">
        <v>6333</v>
      </c>
      <c r="W1005">
        <v>16527</v>
      </c>
      <c r="AA1005">
        <v>4792790</v>
      </c>
      <c r="AG1005" t="s">
        <v>6334</v>
      </c>
      <c r="AH1005" t="s">
        <v>78</v>
      </c>
      <c r="AU1005" s="2"/>
      <c r="BC1005" s="2"/>
    </row>
    <row r="1006" spans="1:63" x14ac:dyDescent="0.25">
      <c r="A1006" t="s">
        <v>6370</v>
      </c>
      <c r="B1006" t="s">
        <v>84</v>
      </c>
      <c r="C1006" t="s">
        <v>6371</v>
      </c>
      <c r="E1006" t="s">
        <v>6372</v>
      </c>
      <c r="F1006">
        <v>1100015518090</v>
      </c>
      <c r="G1006">
        <v>4013166908</v>
      </c>
      <c r="H1006" t="s">
        <v>85</v>
      </c>
      <c r="J1006" t="s">
        <v>104</v>
      </c>
      <c r="K1006" s="1">
        <v>44508</v>
      </c>
      <c r="L1006" t="s">
        <v>86</v>
      </c>
      <c r="M1006" s="2">
        <v>44508.55128472222</v>
      </c>
      <c r="N1006" t="s">
        <v>74</v>
      </c>
      <c r="O1006" t="s">
        <v>216</v>
      </c>
      <c r="R1006" t="s">
        <v>231</v>
      </c>
      <c r="S1006" t="s">
        <v>366</v>
      </c>
      <c r="U1006" t="s">
        <v>77</v>
      </c>
      <c r="V1006" t="s">
        <v>6373</v>
      </c>
      <c r="W1006">
        <v>28013</v>
      </c>
      <c r="X1006">
        <v>10784</v>
      </c>
      <c r="AA1006" t="s">
        <v>6374</v>
      </c>
      <c r="AC1006">
        <v>14605</v>
      </c>
      <c r="AF1006" t="s">
        <v>6375</v>
      </c>
      <c r="AG1006" t="s">
        <v>6376</v>
      </c>
      <c r="AH1006" t="s">
        <v>101</v>
      </c>
      <c r="AK1006" t="s">
        <v>6377</v>
      </c>
      <c r="AN1006" t="s">
        <v>101</v>
      </c>
      <c r="AU1006" s="2"/>
      <c r="BC1006" s="2"/>
      <c r="BK1006" s="5"/>
    </row>
    <row r="1007" spans="1:63" x14ac:dyDescent="0.25">
      <c r="A1007" t="s">
        <v>6507</v>
      </c>
      <c r="B1007" t="s">
        <v>189</v>
      </c>
      <c r="C1007" t="s">
        <v>6508</v>
      </c>
      <c r="E1007" t="s">
        <v>6509</v>
      </c>
      <c r="F1007">
        <v>1591059413031</v>
      </c>
      <c r="G1007">
        <v>1271031901</v>
      </c>
      <c r="H1007" t="s">
        <v>85</v>
      </c>
      <c r="J1007" t="s">
        <v>104</v>
      </c>
      <c r="K1007" s="1">
        <v>44508</v>
      </c>
      <c r="L1007" t="s">
        <v>73</v>
      </c>
      <c r="M1007" s="2">
        <v>44508.341458333336</v>
      </c>
      <c r="N1007" t="s">
        <v>74</v>
      </c>
      <c r="O1007" t="s">
        <v>192</v>
      </c>
      <c r="R1007" t="s">
        <v>207</v>
      </c>
      <c r="S1007" t="s">
        <v>193</v>
      </c>
      <c r="U1007" t="s">
        <v>77</v>
      </c>
      <c r="V1007" t="s">
        <v>6510</v>
      </c>
      <c r="W1007">
        <v>93606</v>
      </c>
      <c r="AA1007" s="3">
        <v>741529741529</v>
      </c>
      <c r="AC1007">
        <v>4686</v>
      </c>
      <c r="AF1007" t="s">
        <v>6511</v>
      </c>
      <c r="AG1007" s="4" t="s">
        <v>6512</v>
      </c>
      <c r="AH1007" t="s">
        <v>78</v>
      </c>
      <c r="AK1007" t="s">
        <v>6513</v>
      </c>
      <c r="AN1007" t="s">
        <v>121</v>
      </c>
      <c r="AU1007" s="2"/>
      <c r="BC1007" s="2"/>
    </row>
    <row r="1008" spans="1:63" x14ac:dyDescent="0.25">
      <c r="A1008" t="s">
        <v>6639</v>
      </c>
      <c r="B1008" t="s">
        <v>84</v>
      </c>
      <c r="C1008" t="s">
        <v>6640</v>
      </c>
      <c r="E1008" t="s">
        <v>6641</v>
      </c>
      <c r="F1008">
        <v>1100000493452</v>
      </c>
      <c r="G1008">
        <v>2246038504</v>
      </c>
      <c r="H1008" t="s">
        <v>217</v>
      </c>
      <c r="J1008" t="s">
        <v>99</v>
      </c>
      <c r="K1008" s="1">
        <v>44508</v>
      </c>
      <c r="L1008" t="s">
        <v>73</v>
      </c>
      <c r="M1008" s="2">
        <v>44508.341840277775</v>
      </c>
      <c r="N1008" t="s">
        <v>74</v>
      </c>
      <c r="O1008" t="s">
        <v>118</v>
      </c>
      <c r="R1008" t="s">
        <v>6642</v>
      </c>
      <c r="S1008" t="s">
        <v>120</v>
      </c>
      <c r="U1008" t="s">
        <v>77</v>
      </c>
      <c r="V1008" t="s">
        <v>6643</v>
      </c>
      <c r="AA1008" t="s">
        <v>6644</v>
      </c>
      <c r="AO1008" t="s">
        <v>101</v>
      </c>
      <c r="AU1008" s="2"/>
      <c r="BC1008" s="2"/>
      <c r="BK1008" s="5"/>
    </row>
    <row r="1009" spans="1:63" x14ac:dyDescent="0.25">
      <c r="A1009" t="s">
        <v>6688</v>
      </c>
      <c r="B1009" t="s">
        <v>84</v>
      </c>
      <c r="C1009" t="s">
        <v>6689</v>
      </c>
      <c r="E1009" t="s">
        <v>6690</v>
      </c>
      <c r="F1009">
        <v>1100015109852</v>
      </c>
      <c r="G1009">
        <v>4015921008</v>
      </c>
      <c r="H1009" t="s">
        <v>85</v>
      </c>
      <c r="J1009" t="s">
        <v>104</v>
      </c>
      <c r="K1009" s="1">
        <v>44508</v>
      </c>
      <c r="L1009" t="s">
        <v>73</v>
      </c>
      <c r="M1009" s="2">
        <v>44508.354479166665</v>
      </c>
      <c r="N1009" t="s">
        <v>74</v>
      </c>
      <c r="O1009" t="s">
        <v>105</v>
      </c>
      <c r="R1009" t="s">
        <v>6691</v>
      </c>
      <c r="S1009" t="s">
        <v>106</v>
      </c>
      <c r="U1009" t="s">
        <v>77</v>
      </c>
      <c r="V1009" t="s">
        <v>6692</v>
      </c>
      <c r="W1009">
        <v>16397</v>
      </c>
      <c r="AA1009" s="3">
        <v>43452054345205</v>
      </c>
      <c r="AC1009">
        <v>2939</v>
      </c>
      <c r="AF1009" t="s">
        <v>6693</v>
      </c>
      <c r="AG1009" t="s">
        <v>6694</v>
      </c>
      <c r="AH1009" t="s">
        <v>78</v>
      </c>
      <c r="AK1009" t="s">
        <v>6695</v>
      </c>
      <c r="AN1009" t="s">
        <v>101</v>
      </c>
      <c r="AU1009" s="2"/>
      <c r="BC1009" s="2"/>
      <c r="BK1009" s="5"/>
    </row>
    <row r="1010" spans="1:63" x14ac:dyDescent="0.25">
      <c r="A1010" t="s">
        <v>6706</v>
      </c>
      <c r="B1010" t="s">
        <v>84</v>
      </c>
      <c r="C1010" t="s">
        <v>6707</v>
      </c>
      <c r="E1010" t="s">
        <v>6708</v>
      </c>
      <c r="F1010">
        <v>1012450299516</v>
      </c>
      <c r="G1010">
        <v>4019763609</v>
      </c>
      <c r="H1010" t="s">
        <v>85</v>
      </c>
      <c r="J1010" t="s">
        <v>104</v>
      </c>
      <c r="K1010" s="1">
        <v>44508</v>
      </c>
      <c r="L1010" t="s">
        <v>73</v>
      </c>
      <c r="M1010" s="2">
        <v>44508.339386574073</v>
      </c>
      <c r="N1010" t="s">
        <v>74</v>
      </c>
      <c r="O1010" t="s">
        <v>107</v>
      </c>
      <c r="R1010" t="s">
        <v>6709</v>
      </c>
      <c r="S1010" t="s">
        <v>6710</v>
      </c>
      <c r="U1010" t="s">
        <v>77</v>
      </c>
      <c r="V1010" s="4" t="s">
        <v>6711</v>
      </c>
      <c r="W1010">
        <v>54199</v>
      </c>
      <c r="AA1010" t="s">
        <v>6712</v>
      </c>
      <c r="AC1010">
        <v>28263</v>
      </c>
      <c r="AF1010" t="s">
        <v>6713</v>
      </c>
      <c r="AG1010" t="s">
        <v>6714</v>
      </c>
      <c r="AH1010" t="s">
        <v>101</v>
      </c>
      <c r="AK1010" t="s">
        <v>6715</v>
      </c>
      <c r="AN1010" t="s">
        <v>101</v>
      </c>
      <c r="AU1010" s="2"/>
      <c r="BC1010" s="2"/>
    </row>
    <row r="1011" spans="1:63" x14ac:dyDescent="0.25">
      <c r="A1011" t="s">
        <v>6826</v>
      </c>
      <c r="B1011" t="s">
        <v>84</v>
      </c>
      <c r="C1011" t="s">
        <v>6827</v>
      </c>
      <c r="E1011" t="s">
        <v>6828</v>
      </c>
      <c r="F1011">
        <v>1012385494716</v>
      </c>
      <c r="G1011">
        <v>4019963808</v>
      </c>
      <c r="H1011" t="s">
        <v>85</v>
      </c>
      <c r="J1011" t="s">
        <v>104</v>
      </c>
      <c r="K1011" s="1">
        <v>44508</v>
      </c>
      <c r="L1011" t="s">
        <v>86</v>
      </c>
      <c r="M1011" s="2">
        <v>44508.508391203701</v>
      </c>
      <c r="N1011" t="s">
        <v>74</v>
      </c>
      <c r="O1011" t="s">
        <v>100</v>
      </c>
      <c r="R1011" t="s">
        <v>6829</v>
      </c>
      <c r="S1011" t="s">
        <v>6830</v>
      </c>
      <c r="U1011" t="s">
        <v>77</v>
      </c>
      <c r="V1011" t="s">
        <v>6831</v>
      </c>
      <c r="W1011" t="s">
        <v>6832</v>
      </c>
      <c r="X1011">
        <v>23272</v>
      </c>
      <c r="AA1011" t="s">
        <v>6833</v>
      </c>
      <c r="AC1011">
        <v>8465</v>
      </c>
      <c r="AF1011" t="s">
        <v>6834</v>
      </c>
      <c r="AG1011" t="s">
        <v>6835</v>
      </c>
      <c r="AH1011" t="s">
        <v>78</v>
      </c>
      <c r="AK1011" t="s">
        <v>6836</v>
      </c>
      <c r="AN1011" t="s">
        <v>101</v>
      </c>
      <c r="BK1011" s="5"/>
    </row>
    <row r="1012" spans="1:63" x14ac:dyDescent="0.25">
      <c r="A1012" t="s">
        <v>6885</v>
      </c>
      <c r="B1012" t="s">
        <v>84</v>
      </c>
      <c r="C1012" t="s">
        <v>6886</v>
      </c>
      <c r="E1012" t="s">
        <v>6887</v>
      </c>
      <c r="F1012">
        <v>2000012884186</v>
      </c>
      <c r="G1012">
        <v>3326706208</v>
      </c>
      <c r="H1012" t="s">
        <v>135</v>
      </c>
      <c r="J1012" t="s">
        <v>99</v>
      </c>
      <c r="K1012" s="1">
        <v>44508</v>
      </c>
      <c r="L1012" t="s">
        <v>86</v>
      </c>
      <c r="M1012" s="2">
        <v>44508.565462962964</v>
      </c>
      <c r="N1012" t="s">
        <v>74</v>
      </c>
      <c r="O1012" t="s">
        <v>131</v>
      </c>
      <c r="R1012" t="s">
        <v>6888</v>
      </c>
      <c r="S1012" t="s">
        <v>77</v>
      </c>
      <c r="U1012" t="s">
        <v>77</v>
      </c>
      <c r="V1012" s="4" t="s">
        <v>6889</v>
      </c>
      <c r="AA1012" t="s">
        <v>6890</v>
      </c>
      <c r="AC1012">
        <v>24061</v>
      </c>
      <c r="AF1012" t="s">
        <v>6891</v>
      </c>
      <c r="AK1012" t="s">
        <v>6892</v>
      </c>
      <c r="AU1012" s="2"/>
      <c r="BC1012" s="2"/>
      <c r="BK1012" s="5"/>
    </row>
    <row r="1013" spans="1:63" x14ac:dyDescent="0.25">
      <c r="A1013" t="s">
        <v>7014</v>
      </c>
      <c r="B1013" t="s">
        <v>108</v>
      </c>
      <c r="C1013" t="s">
        <v>7015</v>
      </c>
      <c r="E1013" t="s">
        <v>7016</v>
      </c>
      <c r="F1013">
        <v>2000005993049</v>
      </c>
      <c r="H1013" t="s">
        <v>98</v>
      </c>
      <c r="J1013" t="s">
        <v>99</v>
      </c>
      <c r="K1013" s="1">
        <v>44508</v>
      </c>
      <c r="L1013" t="s">
        <v>73</v>
      </c>
      <c r="M1013" s="2">
        <v>44508.423541666663</v>
      </c>
      <c r="N1013" t="s">
        <v>74</v>
      </c>
      <c r="O1013" t="s">
        <v>137</v>
      </c>
      <c r="R1013" t="s">
        <v>7017</v>
      </c>
      <c r="S1013" t="s">
        <v>915</v>
      </c>
      <c r="U1013" t="s">
        <v>77</v>
      </c>
      <c r="V1013" t="s">
        <v>7018</v>
      </c>
      <c r="W1013">
        <v>30128</v>
      </c>
      <c r="AG1013" t="s">
        <v>7019</v>
      </c>
      <c r="AH1013" t="s">
        <v>78</v>
      </c>
      <c r="AN1013" t="s">
        <v>121</v>
      </c>
      <c r="AU1013" s="2"/>
      <c r="BC1013" s="2"/>
    </row>
    <row r="1014" spans="1:63" x14ac:dyDescent="0.25">
      <c r="A1014" t="s">
        <v>7029</v>
      </c>
      <c r="B1014" t="s">
        <v>110</v>
      </c>
      <c r="C1014" t="s">
        <v>7030</v>
      </c>
      <c r="E1014" t="s">
        <v>7031</v>
      </c>
      <c r="F1014">
        <v>1030063630190</v>
      </c>
      <c r="G1014">
        <v>7651697909</v>
      </c>
      <c r="H1014" t="s">
        <v>85</v>
      </c>
      <c r="J1014" t="s">
        <v>104</v>
      </c>
      <c r="K1014" s="1">
        <v>44508</v>
      </c>
      <c r="L1014" t="s">
        <v>73</v>
      </c>
      <c r="M1014" s="2">
        <v>44508.388067129628</v>
      </c>
      <c r="N1014" t="s">
        <v>74</v>
      </c>
      <c r="O1014" t="s">
        <v>134</v>
      </c>
      <c r="R1014" t="s">
        <v>992</v>
      </c>
      <c r="S1014" t="s">
        <v>7032</v>
      </c>
      <c r="U1014" t="s">
        <v>77</v>
      </c>
      <c r="V1014" t="s">
        <v>7033</v>
      </c>
      <c r="W1014">
        <v>38771</v>
      </c>
      <c r="AA1014" t="s">
        <v>7034</v>
      </c>
      <c r="AC1014" t="s">
        <v>355</v>
      </c>
      <c r="AF1014" t="s">
        <v>7035</v>
      </c>
      <c r="AG1014" t="s">
        <v>7036</v>
      </c>
      <c r="AH1014" t="s">
        <v>78</v>
      </c>
      <c r="AK1014" t="s">
        <v>7037</v>
      </c>
      <c r="AN1014" t="s">
        <v>101</v>
      </c>
      <c r="AU1014" s="2"/>
      <c r="BC1014" s="2"/>
      <c r="BK1014" s="5"/>
    </row>
    <row r="1015" spans="1:63" x14ac:dyDescent="0.25">
      <c r="A1015" t="s">
        <v>7274</v>
      </c>
      <c r="B1015" t="s">
        <v>159</v>
      </c>
      <c r="C1015" t="s">
        <v>7275</v>
      </c>
      <c r="E1015" t="s">
        <v>7276</v>
      </c>
      <c r="F1015">
        <v>2000013211117</v>
      </c>
      <c r="G1015">
        <v>3330656801</v>
      </c>
      <c r="H1015" t="s">
        <v>98</v>
      </c>
      <c r="K1015" s="1">
        <v>44508</v>
      </c>
      <c r="L1015" t="s">
        <v>86</v>
      </c>
      <c r="M1015" s="2">
        <v>44508.515648148146</v>
      </c>
      <c r="N1015" t="s">
        <v>95</v>
      </c>
      <c r="O1015" t="s">
        <v>131</v>
      </c>
      <c r="R1015" t="s">
        <v>7277</v>
      </c>
      <c r="V1015" t="s">
        <v>7278</v>
      </c>
      <c r="AU1015" s="2"/>
      <c r="BC1015" s="2"/>
    </row>
    <row r="1016" spans="1:63" x14ac:dyDescent="0.25">
      <c r="A1016" t="s">
        <v>7430</v>
      </c>
      <c r="B1016" t="s">
        <v>108</v>
      </c>
      <c r="C1016" t="s">
        <v>7431</v>
      </c>
      <c r="E1016" t="s">
        <v>7432</v>
      </c>
      <c r="F1016">
        <v>2000055873984</v>
      </c>
      <c r="H1016" t="s">
        <v>98</v>
      </c>
      <c r="K1016" s="1">
        <v>44508</v>
      </c>
      <c r="L1016" t="s">
        <v>73</v>
      </c>
      <c r="N1016" t="s">
        <v>95</v>
      </c>
      <c r="O1016" t="s">
        <v>137</v>
      </c>
      <c r="R1016" t="s">
        <v>7433</v>
      </c>
      <c r="V1016" t="s">
        <v>7434</v>
      </c>
      <c r="AU1016" s="2"/>
      <c r="BC1016" s="2"/>
      <c r="BK1016" s="5"/>
    </row>
    <row r="1017" spans="1:63" x14ac:dyDescent="0.25">
      <c r="A1017" t="s">
        <v>7536</v>
      </c>
      <c r="B1017" t="s">
        <v>84</v>
      </c>
      <c r="C1017" t="s">
        <v>7537</v>
      </c>
      <c r="E1017" t="s">
        <v>7538</v>
      </c>
      <c r="F1017">
        <v>1012457350391</v>
      </c>
      <c r="G1017">
        <v>4009176408</v>
      </c>
      <c r="H1017" t="s">
        <v>217</v>
      </c>
      <c r="J1017" t="s">
        <v>99</v>
      </c>
      <c r="K1017" s="1">
        <v>44508</v>
      </c>
      <c r="L1017" t="s">
        <v>86</v>
      </c>
      <c r="M1017" s="2">
        <v>44508.470983796295</v>
      </c>
      <c r="N1017" t="s">
        <v>74</v>
      </c>
      <c r="O1017" t="s">
        <v>131</v>
      </c>
      <c r="R1017" t="s">
        <v>7539</v>
      </c>
      <c r="S1017" t="s">
        <v>77</v>
      </c>
      <c r="U1017" t="s">
        <v>77</v>
      </c>
      <c r="V1017" t="s">
        <v>7540</v>
      </c>
      <c r="AA1017" t="s">
        <v>7541</v>
      </c>
      <c r="AO1017">
        <v>1</v>
      </c>
      <c r="AU1017" s="2"/>
      <c r="BC1017" s="2"/>
    </row>
    <row r="1018" spans="1:63" x14ac:dyDescent="0.25">
      <c r="A1018" t="s">
        <v>7917</v>
      </c>
      <c r="B1018" t="s">
        <v>84</v>
      </c>
      <c r="C1018" t="s">
        <v>7918</v>
      </c>
      <c r="E1018" t="s">
        <v>7919</v>
      </c>
      <c r="F1018">
        <v>2600001110160</v>
      </c>
      <c r="G1018">
        <v>7708597008</v>
      </c>
      <c r="H1018" t="s">
        <v>85</v>
      </c>
      <c r="J1018" t="s">
        <v>104</v>
      </c>
      <c r="K1018" s="1">
        <v>44508</v>
      </c>
      <c r="L1018" t="s">
        <v>73</v>
      </c>
      <c r="M1018" s="2">
        <v>44508.330289351848</v>
      </c>
      <c r="N1018" t="s">
        <v>74</v>
      </c>
      <c r="O1018" t="s">
        <v>117</v>
      </c>
      <c r="R1018" t="s">
        <v>7920</v>
      </c>
      <c r="S1018" t="s">
        <v>7921</v>
      </c>
      <c r="U1018" t="s">
        <v>77</v>
      </c>
      <c r="V1018" t="s">
        <v>7922</v>
      </c>
      <c r="W1018" t="s">
        <v>7923</v>
      </c>
      <c r="AA1018" t="s">
        <v>7924</v>
      </c>
      <c r="AC1018" t="s">
        <v>607</v>
      </c>
      <c r="AF1018" t="s">
        <v>7925</v>
      </c>
      <c r="AG1018" t="s">
        <v>7926</v>
      </c>
      <c r="AH1018" t="s">
        <v>78</v>
      </c>
      <c r="AK1018" t="s">
        <v>7927</v>
      </c>
      <c r="AN1018" t="s">
        <v>101</v>
      </c>
      <c r="BC1018" s="2"/>
    </row>
    <row r="1019" spans="1:63" x14ac:dyDescent="0.25">
      <c r="A1019" t="s">
        <v>8050</v>
      </c>
      <c r="B1019" t="s">
        <v>189</v>
      </c>
      <c r="C1019" t="s">
        <v>1387</v>
      </c>
      <c r="E1019" t="s">
        <v>1355</v>
      </c>
      <c r="F1019">
        <v>1591055396757</v>
      </c>
      <c r="G1019">
        <v>1258178708</v>
      </c>
      <c r="H1019" t="s">
        <v>85</v>
      </c>
      <c r="K1019" s="1">
        <v>44508</v>
      </c>
      <c r="L1019" t="s">
        <v>73</v>
      </c>
      <c r="N1019" t="s">
        <v>95</v>
      </c>
      <c r="O1019" t="s">
        <v>255</v>
      </c>
      <c r="R1019" t="s">
        <v>8051</v>
      </c>
      <c r="V1019" t="s">
        <v>1388</v>
      </c>
      <c r="AA1019">
        <v>376490</v>
      </c>
      <c r="AU1019" s="2"/>
      <c r="BC1019" s="2"/>
      <c r="BK1019" s="5"/>
    </row>
    <row r="1020" spans="1:63" x14ac:dyDescent="0.25">
      <c r="A1020" t="s">
        <v>8103</v>
      </c>
      <c r="B1020" t="s">
        <v>189</v>
      </c>
      <c r="C1020" t="s">
        <v>8104</v>
      </c>
      <c r="E1020" t="s">
        <v>8105</v>
      </c>
      <c r="F1020">
        <v>1591014171360</v>
      </c>
      <c r="G1020">
        <v>1283601405</v>
      </c>
      <c r="H1020" t="s">
        <v>85</v>
      </c>
      <c r="J1020" t="s">
        <v>104</v>
      </c>
      <c r="K1020" s="1">
        <v>44508</v>
      </c>
      <c r="L1020" t="s">
        <v>86</v>
      </c>
      <c r="M1020" s="2">
        <v>44508.615613425929</v>
      </c>
      <c r="N1020" t="s">
        <v>74</v>
      </c>
      <c r="O1020" t="s">
        <v>190</v>
      </c>
      <c r="R1020" t="s">
        <v>207</v>
      </c>
      <c r="S1020" t="s">
        <v>106</v>
      </c>
      <c r="U1020" t="s">
        <v>77</v>
      </c>
      <c r="V1020" t="s">
        <v>8106</v>
      </c>
      <c r="W1020">
        <v>35988</v>
      </c>
      <c r="AA1020" t="s">
        <v>8107</v>
      </c>
      <c r="AC1020">
        <v>46237</v>
      </c>
      <c r="AF1020" t="s">
        <v>8108</v>
      </c>
      <c r="AG1020" s="4" t="s">
        <v>8109</v>
      </c>
      <c r="AH1020" t="s">
        <v>78</v>
      </c>
      <c r="AK1020" t="s">
        <v>8110</v>
      </c>
      <c r="AN1020" t="s">
        <v>101</v>
      </c>
      <c r="AU1020" s="2"/>
      <c r="BC1020" s="2"/>
      <c r="BK1020" s="5"/>
    </row>
    <row r="1021" spans="1:63" x14ac:dyDescent="0.25">
      <c r="A1021" t="s">
        <v>8411</v>
      </c>
      <c r="B1021" t="s">
        <v>84</v>
      </c>
      <c r="C1021" t="s">
        <v>8412</v>
      </c>
      <c r="E1021" t="s">
        <v>8413</v>
      </c>
      <c r="F1021">
        <v>1012874763130</v>
      </c>
      <c r="H1021" t="s">
        <v>98</v>
      </c>
      <c r="J1021" t="s">
        <v>99</v>
      </c>
      <c r="K1021" s="1">
        <v>44508</v>
      </c>
      <c r="L1021" t="s">
        <v>86</v>
      </c>
      <c r="M1021" s="2">
        <v>44508.46502314815</v>
      </c>
      <c r="N1021" t="s">
        <v>74</v>
      </c>
      <c r="O1021" t="s">
        <v>118</v>
      </c>
      <c r="R1021" t="s">
        <v>8414</v>
      </c>
      <c r="S1021" t="s">
        <v>120</v>
      </c>
      <c r="U1021" t="s">
        <v>77</v>
      </c>
      <c r="V1021" t="s">
        <v>8415</v>
      </c>
      <c r="W1021">
        <v>31268</v>
      </c>
      <c r="X1021">
        <v>52737</v>
      </c>
      <c r="AG1021" t="s">
        <v>8416</v>
      </c>
      <c r="AH1021" t="s">
        <v>78</v>
      </c>
      <c r="AN1021" t="s">
        <v>101</v>
      </c>
      <c r="AU1021" s="2"/>
      <c r="BC1021" s="2"/>
      <c r="BK1021" s="5"/>
    </row>
    <row r="1022" spans="1:63" x14ac:dyDescent="0.25">
      <c r="A1022" t="s">
        <v>8459</v>
      </c>
      <c r="B1022" t="s">
        <v>84</v>
      </c>
      <c r="C1022" t="s">
        <v>3987</v>
      </c>
      <c r="E1022" t="s">
        <v>3988</v>
      </c>
      <c r="F1022">
        <v>1200028191062</v>
      </c>
      <c r="G1022">
        <v>544457407</v>
      </c>
      <c r="H1022" t="s">
        <v>135</v>
      </c>
      <c r="K1022" s="1">
        <v>44508</v>
      </c>
      <c r="L1022" t="s">
        <v>188</v>
      </c>
      <c r="M1022" s="2">
        <v>44508.649699074071</v>
      </c>
      <c r="N1022" t="s">
        <v>87</v>
      </c>
      <c r="O1022" t="s">
        <v>1077</v>
      </c>
      <c r="P1022" t="s">
        <v>173</v>
      </c>
      <c r="Q1022" t="s">
        <v>8460</v>
      </c>
      <c r="R1022" t="s">
        <v>8461</v>
      </c>
      <c r="V1022" t="s">
        <v>8462</v>
      </c>
      <c r="AA1022" t="s">
        <v>8463</v>
      </c>
      <c r="AC1022">
        <v>18787</v>
      </c>
      <c r="BC1022" s="2"/>
      <c r="BK1022" s="5"/>
    </row>
    <row r="1023" spans="1:63" x14ac:dyDescent="0.25">
      <c r="A1023" t="s">
        <v>8599</v>
      </c>
      <c r="B1023" t="s">
        <v>84</v>
      </c>
      <c r="C1023" t="s">
        <v>8600</v>
      </c>
      <c r="E1023" t="s">
        <v>8601</v>
      </c>
      <c r="F1023">
        <v>2000018554709</v>
      </c>
      <c r="G1023">
        <v>3973272607</v>
      </c>
      <c r="H1023" t="s">
        <v>85</v>
      </c>
      <c r="J1023" t="s">
        <v>104</v>
      </c>
      <c r="K1023" s="1">
        <v>44508</v>
      </c>
      <c r="L1023" t="s">
        <v>86</v>
      </c>
      <c r="M1023" s="2">
        <v>44508.607546296298</v>
      </c>
      <c r="N1023" t="s">
        <v>87</v>
      </c>
      <c r="O1023" t="s">
        <v>111</v>
      </c>
      <c r="P1023" t="s">
        <v>158</v>
      </c>
      <c r="Q1023" t="s">
        <v>8602</v>
      </c>
      <c r="R1023" t="s">
        <v>509</v>
      </c>
      <c r="V1023" t="s">
        <v>8603</v>
      </c>
      <c r="AA1023" t="s">
        <v>8604</v>
      </c>
      <c r="AG1023" t="s">
        <v>8605</v>
      </c>
      <c r="AH1023" t="s">
        <v>78</v>
      </c>
      <c r="AU1023" s="2"/>
      <c r="BC1023" s="2"/>
      <c r="BK1023" s="5"/>
    </row>
    <row r="1024" spans="1:63" x14ac:dyDescent="0.25">
      <c r="A1024" t="s">
        <v>8703</v>
      </c>
      <c r="B1024" t="s">
        <v>84</v>
      </c>
      <c r="C1024" t="s">
        <v>8704</v>
      </c>
      <c r="E1024" t="s">
        <v>8705</v>
      </c>
      <c r="F1024">
        <v>1200027424923</v>
      </c>
      <c r="G1024">
        <v>620094304</v>
      </c>
      <c r="H1024" t="s">
        <v>85</v>
      </c>
      <c r="I1024" t="s">
        <v>98</v>
      </c>
      <c r="J1024" t="s">
        <v>99</v>
      </c>
      <c r="K1024" s="1">
        <v>44508</v>
      </c>
      <c r="L1024" t="s">
        <v>73</v>
      </c>
      <c r="M1024" s="2">
        <v>44508.405590277776</v>
      </c>
      <c r="N1024" t="s">
        <v>74</v>
      </c>
      <c r="O1024" t="s">
        <v>92</v>
      </c>
      <c r="R1024" t="s">
        <v>8706</v>
      </c>
      <c r="S1024" t="s">
        <v>8707</v>
      </c>
      <c r="U1024" t="s">
        <v>77</v>
      </c>
      <c r="V1024" t="s">
        <v>8708</v>
      </c>
      <c r="W1024">
        <v>37128</v>
      </c>
      <c r="AA1024" t="s">
        <v>8709</v>
      </c>
      <c r="AG1024" t="s">
        <v>8710</v>
      </c>
      <c r="AH1024" t="s">
        <v>78</v>
      </c>
      <c r="AN1024" t="s">
        <v>101</v>
      </c>
      <c r="AU1024" s="2"/>
      <c r="BC1024" s="2"/>
      <c r="BK1024" s="5"/>
    </row>
    <row r="1025" spans="1:63" x14ac:dyDescent="0.25">
      <c r="A1025" t="s">
        <v>8716</v>
      </c>
      <c r="B1025" t="s">
        <v>189</v>
      </c>
      <c r="C1025" t="s">
        <v>8717</v>
      </c>
      <c r="E1025" t="s">
        <v>8718</v>
      </c>
      <c r="F1025">
        <v>1591028073102</v>
      </c>
      <c r="G1025">
        <v>1341518301</v>
      </c>
      <c r="H1025" t="s">
        <v>85</v>
      </c>
      <c r="J1025" t="s">
        <v>104</v>
      </c>
      <c r="K1025" s="1">
        <v>44508</v>
      </c>
      <c r="L1025" t="s">
        <v>73</v>
      </c>
      <c r="M1025" s="2">
        <v>44508.346990740742</v>
      </c>
      <c r="N1025" t="s">
        <v>74</v>
      </c>
      <c r="O1025" t="s">
        <v>255</v>
      </c>
      <c r="R1025" t="s">
        <v>8719</v>
      </c>
      <c r="S1025" t="s">
        <v>427</v>
      </c>
      <c r="U1025" t="s">
        <v>77</v>
      </c>
      <c r="V1025" t="s">
        <v>8720</v>
      </c>
      <c r="W1025">
        <v>40026</v>
      </c>
      <c r="AA1025" t="s">
        <v>8721</v>
      </c>
      <c r="AC1025">
        <v>36241</v>
      </c>
      <c r="AF1025" t="s">
        <v>8722</v>
      </c>
      <c r="AG1025" t="s">
        <v>8723</v>
      </c>
      <c r="AH1025" t="s">
        <v>78</v>
      </c>
      <c r="AK1025" t="s">
        <v>8724</v>
      </c>
      <c r="AN1025" t="s">
        <v>121</v>
      </c>
      <c r="BC1025" s="2"/>
      <c r="BK1025" s="5"/>
    </row>
    <row r="1026" spans="1:63" x14ac:dyDescent="0.25">
      <c r="A1026" t="s">
        <v>8739</v>
      </c>
      <c r="B1026" t="s">
        <v>159</v>
      </c>
      <c r="C1026" t="s">
        <v>8740</v>
      </c>
      <c r="E1026" t="s">
        <v>8741</v>
      </c>
      <c r="F1026">
        <v>1200027113728</v>
      </c>
      <c r="G1026">
        <v>3383563806</v>
      </c>
      <c r="H1026" t="s">
        <v>85</v>
      </c>
      <c r="J1026" t="s">
        <v>104</v>
      </c>
      <c r="K1026" s="1">
        <v>44508</v>
      </c>
      <c r="L1026" t="s">
        <v>73</v>
      </c>
      <c r="M1026" s="2">
        <v>44508.477673611109</v>
      </c>
      <c r="N1026" t="s">
        <v>74</v>
      </c>
      <c r="O1026" t="s">
        <v>123</v>
      </c>
      <c r="R1026" t="s">
        <v>8742</v>
      </c>
      <c r="S1026" t="s">
        <v>124</v>
      </c>
      <c r="U1026" t="s">
        <v>77</v>
      </c>
      <c r="V1026" t="s">
        <v>8743</v>
      </c>
      <c r="W1026">
        <v>17008</v>
      </c>
      <c r="AA1026" t="s">
        <v>8744</v>
      </c>
      <c r="AC1026">
        <v>1532</v>
      </c>
      <c r="AF1026" t="s">
        <v>8745</v>
      </c>
      <c r="AG1026" t="s">
        <v>8746</v>
      </c>
      <c r="AH1026" t="s">
        <v>101</v>
      </c>
      <c r="AK1026" t="s">
        <v>8747</v>
      </c>
      <c r="AN1026" t="s">
        <v>101</v>
      </c>
      <c r="AU1026" s="2"/>
      <c r="BC1026" s="2"/>
      <c r="BK1026" s="5"/>
    </row>
    <row r="1027" spans="1:63" x14ac:dyDescent="0.25">
      <c r="A1027" t="s">
        <v>8920</v>
      </c>
      <c r="B1027" t="s">
        <v>84</v>
      </c>
      <c r="C1027" t="s">
        <v>8921</v>
      </c>
      <c r="E1027" t="s">
        <v>8922</v>
      </c>
      <c r="F1027">
        <v>1013015468394</v>
      </c>
      <c r="G1027">
        <v>3045371009</v>
      </c>
      <c r="H1027" t="s">
        <v>85</v>
      </c>
      <c r="K1027" s="1">
        <v>44508</v>
      </c>
      <c r="L1027" t="s">
        <v>86</v>
      </c>
      <c r="M1027" s="2">
        <v>44508.555439814816</v>
      </c>
      <c r="N1027" t="s">
        <v>87</v>
      </c>
      <c r="O1027" t="s">
        <v>1096</v>
      </c>
      <c r="P1027" t="s">
        <v>298</v>
      </c>
      <c r="Q1027" t="s">
        <v>8923</v>
      </c>
      <c r="R1027" t="s">
        <v>231</v>
      </c>
      <c r="V1027" t="s">
        <v>8924</v>
      </c>
      <c r="AA1027" t="s">
        <v>8925</v>
      </c>
      <c r="AV1027" s="2"/>
      <c r="BC1027" s="2"/>
      <c r="BK1027" s="5"/>
    </row>
    <row r="1028" spans="1:63" x14ac:dyDescent="0.25">
      <c r="A1028" t="s">
        <v>9041</v>
      </c>
      <c r="B1028" t="s">
        <v>84</v>
      </c>
      <c r="C1028" t="s">
        <v>9042</v>
      </c>
      <c r="E1028" t="s">
        <v>9043</v>
      </c>
      <c r="F1028">
        <v>2000001212316</v>
      </c>
      <c r="H1028" t="s">
        <v>98</v>
      </c>
      <c r="J1028" t="s">
        <v>99</v>
      </c>
      <c r="K1028" s="1">
        <v>44508</v>
      </c>
      <c r="L1028" t="s">
        <v>73</v>
      </c>
      <c r="M1028" s="2">
        <v>44508.48096064815</v>
      </c>
      <c r="N1028" t="s">
        <v>74</v>
      </c>
      <c r="O1028" t="s">
        <v>1224</v>
      </c>
      <c r="R1028" t="s">
        <v>231</v>
      </c>
      <c r="S1028" t="s">
        <v>139</v>
      </c>
      <c r="U1028" t="s">
        <v>77</v>
      </c>
      <c r="V1028" t="s">
        <v>9044</v>
      </c>
      <c r="W1028">
        <v>57857</v>
      </c>
      <c r="X1028">
        <v>24125</v>
      </c>
      <c r="AG1028" t="s">
        <v>9045</v>
      </c>
      <c r="AH1028" t="s">
        <v>78</v>
      </c>
      <c r="AN1028" t="s">
        <v>139</v>
      </c>
      <c r="AU1028" s="2"/>
      <c r="BC1028" s="2"/>
      <c r="BK1028" s="5"/>
    </row>
    <row r="1029" spans="1:63" x14ac:dyDescent="0.25">
      <c r="A1029" t="s">
        <v>9047</v>
      </c>
      <c r="B1029" t="s">
        <v>84</v>
      </c>
      <c r="C1029" t="s">
        <v>9048</v>
      </c>
      <c r="E1029" t="s">
        <v>9049</v>
      </c>
      <c r="F1029">
        <v>1200020512468</v>
      </c>
      <c r="H1029" t="s">
        <v>98</v>
      </c>
      <c r="J1029" t="s">
        <v>99</v>
      </c>
      <c r="K1029" s="1">
        <v>44508</v>
      </c>
      <c r="L1029" t="s">
        <v>86</v>
      </c>
      <c r="M1029" s="2">
        <v>44508.507048611114</v>
      </c>
      <c r="N1029" t="s">
        <v>74</v>
      </c>
      <c r="O1029" t="s">
        <v>92</v>
      </c>
      <c r="R1029" t="s">
        <v>9050</v>
      </c>
      <c r="S1029" t="s">
        <v>9051</v>
      </c>
      <c r="U1029" t="s">
        <v>77</v>
      </c>
      <c r="V1029" t="s">
        <v>9052</v>
      </c>
      <c r="W1029">
        <v>38022</v>
      </c>
      <c r="X1029">
        <v>38907</v>
      </c>
      <c r="AG1029" t="s">
        <v>9053</v>
      </c>
      <c r="AH1029" t="s">
        <v>78</v>
      </c>
      <c r="AN1029" t="s">
        <v>101</v>
      </c>
      <c r="AV1029" s="2"/>
      <c r="BC1029" s="2"/>
    </row>
    <row r="1030" spans="1:63" x14ac:dyDescent="0.25">
      <c r="A1030" t="s">
        <v>9095</v>
      </c>
      <c r="B1030" t="s">
        <v>84</v>
      </c>
      <c r="C1030" t="s">
        <v>9096</v>
      </c>
      <c r="E1030" t="s">
        <v>9097</v>
      </c>
      <c r="F1030">
        <v>1900031290402</v>
      </c>
      <c r="G1030">
        <v>684331506</v>
      </c>
      <c r="H1030" t="s">
        <v>85</v>
      </c>
      <c r="J1030" t="s">
        <v>104</v>
      </c>
      <c r="K1030" s="1">
        <v>44508</v>
      </c>
      <c r="L1030" t="s">
        <v>73</v>
      </c>
      <c r="M1030" s="2">
        <v>44508.492881944447</v>
      </c>
      <c r="N1030" t="s">
        <v>74</v>
      </c>
      <c r="O1030" t="s">
        <v>117</v>
      </c>
      <c r="R1030" t="s">
        <v>9098</v>
      </c>
      <c r="S1030" t="s">
        <v>9099</v>
      </c>
      <c r="U1030" t="s">
        <v>77</v>
      </c>
      <c r="V1030" t="s">
        <v>9100</v>
      </c>
      <c r="W1030">
        <v>65625</v>
      </c>
      <c r="X1030">
        <v>96356</v>
      </c>
      <c r="AA1030" t="s">
        <v>9101</v>
      </c>
      <c r="AC1030" t="s">
        <v>9102</v>
      </c>
      <c r="AF1030" t="s">
        <v>9103</v>
      </c>
      <c r="AG1030" t="s">
        <v>9104</v>
      </c>
      <c r="AH1030" t="s">
        <v>78</v>
      </c>
      <c r="AK1030" t="s">
        <v>9105</v>
      </c>
      <c r="AN1030" t="s">
        <v>101</v>
      </c>
      <c r="BC1030" s="2"/>
      <c r="BK1030" s="5"/>
    </row>
    <row r="1031" spans="1:63" x14ac:dyDescent="0.25">
      <c r="A1031" t="s">
        <v>9301</v>
      </c>
      <c r="B1031" t="s">
        <v>110</v>
      </c>
      <c r="C1031" t="s">
        <v>9302</v>
      </c>
      <c r="E1031" t="s">
        <v>9303</v>
      </c>
      <c r="F1031">
        <v>1200036122199</v>
      </c>
      <c r="G1031">
        <v>554403603</v>
      </c>
      <c r="H1031" t="s">
        <v>85</v>
      </c>
      <c r="J1031" t="s">
        <v>104</v>
      </c>
      <c r="K1031" s="1">
        <v>44508</v>
      </c>
      <c r="L1031" t="s">
        <v>188</v>
      </c>
      <c r="M1031" s="2">
        <v>44508.508576388886</v>
      </c>
      <c r="N1031" t="s">
        <v>74</v>
      </c>
      <c r="O1031" t="s">
        <v>75</v>
      </c>
      <c r="R1031" t="s">
        <v>9304</v>
      </c>
      <c r="S1031" t="s">
        <v>181</v>
      </c>
      <c r="U1031" t="s">
        <v>77</v>
      </c>
      <c r="V1031" t="s">
        <v>9305</v>
      </c>
      <c r="W1031">
        <v>81273</v>
      </c>
      <c r="AA1031" t="s">
        <v>9306</v>
      </c>
      <c r="AC1031">
        <v>18124</v>
      </c>
      <c r="AF1031" t="s">
        <v>9307</v>
      </c>
      <c r="AG1031" t="s">
        <v>9308</v>
      </c>
      <c r="AH1031" t="s">
        <v>78</v>
      </c>
      <c r="AK1031" t="s">
        <v>9309</v>
      </c>
      <c r="AN1031" t="s">
        <v>101</v>
      </c>
      <c r="AU1031" s="2"/>
      <c r="BC1031" s="2"/>
      <c r="BK1031" s="5"/>
    </row>
    <row r="1032" spans="1:63" x14ac:dyDescent="0.25">
      <c r="A1032" t="s">
        <v>9490</v>
      </c>
      <c r="B1032" t="s">
        <v>84</v>
      </c>
      <c r="C1032" t="s">
        <v>9491</v>
      </c>
      <c r="E1032" t="s">
        <v>9492</v>
      </c>
      <c r="F1032">
        <v>1050002243323</v>
      </c>
      <c r="G1032">
        <v>9391414609</v>
      </c>
      <c r="H1032" t="s">
        <v>372</v>
      </c>
      <c r="J1032" t="s">
        <v>104</v>
      </c>
      <c r="K1032" s="1">
        <v>44508</v>
      </c>
      <c r="L1032" t="s">
        <v>73</v>
      </c>
      <c r="M1032" s="2">
        <v>44508.333935185183</v>
      </c>
      <c r="N1032" t="s">
        <v>74</v>
      </c>
      <c r="O1032" t="s">
        <v>131</v>
      </c>
      <c r="R1032" t="s">
        <v>9493</v>
      </c>
      <c r="S1032" t="s">
        <v>77</v>
      </c>
      <c r="U1032" t="s">
        <v>77</v>
      </c>
      <c r="AF1032" t="s">
        <v>9494</v>
      </c>
      <c r="AG1032" t="s">
        <v>9495</v>
      </c>
      <c r="AH1032" t="s">
        <v>78</v>
      </c>
      <c r="AK1032" t="s">
        <v>9496</v>
      </c>
      <c r="AN1032">
        <v>1</v>
      </c>
      <c r="AO1032">
        <v>1</v>
      </c>
      <c r="AU1032" s="2"/>
      <c r="BC1032" s="2"/>
      <c r="BK1032" s="5"/>
    </row>
    <row r="1033" spans="1:63" x14ac:dyDescent="0.25">
      <c r="A1033" t="s">
        <v>9590</v>
      </c>
      <c r="B1033" t="s">
        <v>110</v>
      </c>
      <c r="C1033" t="s">
        <v>9591</v>
      </c>
      <c r="E1033" t="s">
        <v>9592</v>
      </c>
      <c r="F1033">
        <v>1200029429180</v>
      </c>
      <c r="G1033">
        <v>554520809</v>
      </c>
      <c r="H1033" t="s">
        <v>85</v>
      </c>
      <c r="J1033" t="s">
        <v>104</v>
      </c>
      <c r="K1033" s="1">
        <v>44508</v>
      </c>
      <c r="L1033" t="s">
        <v>86</v>
      </c>
      <c r="M1033" s="2">
        <v>44508.587222222224</v>
      </c>
      <c r="N1033" t="s">
        <v>74</v>
      </c>
      <c r="O1033" t="s">
        <v>75</v>
      </c>
      <c r="R1033" t="s">
        <v>9593</v>
      </c>
      <c r="S1033" t="s">
        <v>181</v>
      </c>
      <c r="U1033" t="s">
        <v>79</v>
      </c>
      <c r="V1033" t="s">
        <v>9594</v>
      </c>
      <c r="AA1033" t="s">
        <v>9595</v>
      </c>
      <c r="AC1033">
        <v>1635</v>
      </c>
      <c r="AF1033" t="s">
        <v>9596</v>
      </c>
      <c r="AG1033" t="s">
        <v>9597</v>
      </c>
      <c r="AH1033" t="s">
        <v>78</v>
      </c>
      <c r="AK1033" t="s">
        <v>9598</v>
      </c>
      <c r="AN1033" t="s">
        <v>101</v>
      </c>
      <c r="AU1033" s="2"/>
      <c r="BC1033" s="2"/>
      <c r="BK1033" s="5"/>
    </row>
    <row r="1034" spans="1:63" x14ac:dyDescent="0.25">
      <c r="A1034" t="s">
        <v>10014</v>
      </c>
      <c r="B1034" t="s">
        <v>84</v>
      </c>
      <c r="C1034" t="s">
        <v>10015</v>
      </c>
      <c r="E1034" t="s">
        <v>10016</v>
      </c>
      <c r="F1034">
        <v>1900020372252</v>
      </c>
      <c r="G1034">
        <v>590258804</v>
      </c>
      <c r="H1034" t="s">
        <v>85</v>
      </c>
      <c r="J1034" t="s">
        <v>104</v>
      </c>
      <c r="K1034" s="1">
        <v>44508</v>
      </c>
      <c r="L1034" t="s">
        <v>86</v>
      </c>
      <c r="M1034" s="2">
        <v>44508.530949074076</v>
      </c>
      <c r="N1034" t="s">
        <v>74</v>
      </c>
      <c r="O1034" t="s">
        <v>127</v>
      </c>
      <c r="R1034" t="s">
        <v>10017</v>
      </c>
      <c r="S1034" t="s">
        <v>425</v>
      </c>
      <c r="U1034" t="s">
        <v>77</v>
      </c>
      <c r="V1034" t="s">
        <v>10018</v>
      </c>
      <c r="W1034">
        <v>66375</v>
      </c>
      <c r="X1034">
        <v>85211</v>
      </c>
      <c r="AA1034" s="3">
        <v>679679</v>
      </c>
      <c r="AC1034">
        <v>8697</v>
      </c>
      <c r="AF1034" t="s">
        <v>10019</v>
      </c>
      <c r="AG1034" t="s">
        <v>10020</v>
      </c>
      <c r="AH1034" t="s">
        <v>122</v>
      </c>
      <c r="AK1034" t="s">
        <v>10021</v>
      </c>
      <c r="AN1034" t="s">
        <v>101</v>
      </c>
      <c r="AU1034" s="2"/>
      <c r="BC1034" s="2"/>
    </row>
    <row r="1035" spans="1:63" x14ac:dyDescent="0.25">
      <c r="A1035" t="s">
        <v>10080</v>
      </c>
      <c r="B1035" t="s">
        <v>159</v>
      </c>
      <c r="C1035" t="s">
        <v>3055</v>
      </c>
      <c r="E1035" t="s">
        <v>3056</v>
      </c>
      <c r="F1035">
        <v>1200023815512</v>
      </c>
      <c r="G1035">
        <v>924075701</v>
      </c>
      <c r="H1035" t="s">
        <v>85</v>
      </c>
      <c r="J1035" t="s">
        <v>104</v>
      </c>
      <c r="K1035" s="1">
        <v>44508</v>
      </c>
      <c r="L1035" t="s">
        <v>73</v>
      </c>
      <c r="M1035" s="2">
        <v>44508.345891203702</v>
      </c>
      <c r="N1035" t="s">
        <v>74</v>
      </c>
      <c r="O1035" t="s">
        <v>75</v>
      </c>
      <c r="R1035" t="s">
        <v>10081</v>
      </c>
      <c r="S1035" t="s">
        <v>10082</v>
      </c>
      <c r="U1035" t="s">
        <v>77</v>
      </c>
      <c r="V1035" t="s">
        <v>10083</v>
      </c>
      <c r="W1035">
        <v>38953</v>
      </c>
      <c r="AA1035" t="s">
        <v>10084</v>
      </c>
      <c r="AC1035">
        <v>27592</v>
      </c>
      <c r="AF1035" t="s">
        <v>10085</v>
      </c>
      <c r="AG1035" t="s">
        <v>10086</v>
      </c>
      <c r="AH1035" t="s">
        <v>78</v>
      </c>
      <c r="AK1035" t="s">
        <v>10087</v>
      </c>
      <c r="AN1035" t="s">
        <v>101</v>
      </c>
      <c r="AV1035" s="2"/>
      <c r="BC1035" s="2"/>
      <c r="BE1035" s="2"/>
    </row>
    <row r="1036" spans="1:63" x14ac:dyDescent="0.25">
      <c r="A1036">
        <v>2088929</v>
      </c>
      <c r="B1036" t="s">
        <v>70</v>
      </c>
      <c r="C1036" t="s">
        <v>10124</v>
      </c>
      <c r="E1036" t="s">
        <v>10125</v>
      </c>
      <c r="F1036">
        <v>1012743849204</v>
      </c>
      <c r="H1036" t="s">
        <v>71</v>
      </c>
      <c r="K1036" s="1">
        <v>44508</v>
      </c>
      <c r="L1036" t="s">
        <v>73</v>
      </c>
      <c r="M1036" s="2">
        <v>44508.444166666668</v>
      </c>
      <c r="N1036" t="s">
        <v>87</v>
      </c>
      <c r="O1036" t="s">
        <v>1096</v>
      </c>
      <c r="P1036" t="s">
        <v>167</v>
      </c>
      <c r="Q1036" t="s">
        <v>10126</v>
      </c>
      <c r="R1036" t="s">
        <v>10127</v>
      </c>
      <c r="V1036" t="s">
        <v>10128</v>
      </c>
      <c r="AU1036" s="2"/>
      <c r="BC1036" s="2"/>
      <c r="BK1036" s="5"/>
    </row>
    <row r="1037" spans="1:63" x14ac:dyDescent="0.25">
      <c r="A1037" t="s">
        <v>10156</v>
      </c>
      <c r="B1037" t="s">
        <v>84</v>
      </c>
      <c r="C1037" t="s">
        <v>279</v>
      </c>
      <c r="E1037" t="s">
        <v>280</v>
      </c>
      <c r="F1037">
        <v>1100019419817</v>
      </c>
      <c r="G1037">
        <v>2200609309</v>
      </c>
      <c r="H1037" t="s">
        <v>135</v>
      </c>
      <c r="J1037" t="s">
        <v>99</v>
      </c>
      <c r="K1037" s="1">
        <v>44508</v>
      </c>
      <c r="L1037" t="s">
        <v>73</v>
      </c>
      <c r="M1037" s="2">
        <v>44508.336400462962</v>
      </c>
      <c r="N1037" t="s">
        <v>74</v>
      </c>
      <c r="O1037" t="s">
        <v>125</v>
      </c>
      <c r="R1037" t="s">
        <v>10157</v>
      </c>
      <c r="S1037" t="s">
        <v>10158</v>
      </c>
      <c r="U1037" t="s">
        <v>79</v>
      </c>
      <c r="AA1037" t="s">
        <v>10159</v>
      </c>
      <c r="AC1037">
        <v>27442</v>
      </c>
      <c r="AF1037" t="s">
        <v>10160</v>
      </c>
      <c r="AK1037" t="s">
        <v>10161</v>
      </c>
      <c r="AU1037" s="2"/>
      <c r="BC1037" s="2"/>
      <c r="BK1037" s="5"/>
    </row>
    <row r="1038" spans="1:63" x14ac:dyDescent="0.25">
      <c r="A1038" t="s">
        <v>10185</v>
      </c>
      <c r="B1038" t="s">
        <v>84</v>
      </c>
      <c r="C1038" t="s">
        <v>2319</v>
      </c>
      <c r="E1038" t="s">
        <v>2320</v>
      </c>
      <c r="F1038">
        <v>1013088150008</v>
      </c>
      <c r="G1038">
        <v>3047559610</v>
      </c>
      <c r="H1038" t="s">
        <v>85</v>
      </c>
      <c r="I1038" t="s">
        <v>98</v>
      </c>
      <c r="J1038" t="s">
        <v>99</v>
      </c>
      <c r="K1038" s="1">
        <v>44508</v>
      </c>
      <c r="L1038" t="s">
        <v>73</v>
      </c>
      <c r="M1038" s="2">
        <v>44508.33792824074</v>
      </c>
      <c r="N1038" t="s">
        <v>74</v>
      </c>
      <c r="O1038" t="s">
        <v>123</v>
      </c>
      <c r="R1038" t="s">
        <v>10186</v>
      </c>
      <c r="S1038" t="s">
        <v>124</v>
      </c>
      <c r="U1038" t="s">
        <v>77</v>
      </c>
      <c r="V1038" t="s">
        <v>10187</v>
      </c>
      <c r="W1038">
        <v>15025</v>
      </c>
      <c r="AA1038">
        <v>3995856</v>
      </c>
      <c r="AG1038" t="s">
        <v>10188</v>
      </c>
      <c r="AH1038" t="s">
        <v>101</v>
      </c>
      <c r="AN1038" t="s">
        <v>101</v>
      </c>
      <c r="AU1038" s="2"/>
      <c r="BC1038" s="2"/>
      <c r="BK1038" s="5"/>
    </row>
    <row r="1039" spans="1:63" x14ac:dyDescent="0.25">
      <c r="A1039" t="s">
        <v>10227</v>
      </c>
      <c r="B1039" t="s">
        <v>189</v>
      </c>
      <c r="C1039" t="s">
        <v>10228</v>
      </c>
      <c r="E1039" t="s">
        <v>10229</v>
      </c>
      <c r="F1039">
        <v>1591060585653</v>
      </c>
      <c r="G1039">
        <v>1259393403</v>
      </c>
      <c r="H1039" t="s">
        <v>85</v>
      </c>
      <c r="K1039" s="1">
        <v>44508</v>
      </c>
      <c r="L1039" t="s">
        <v>86</v>
      </c>
      <c r="M1039" s="2">
        <v>44508.603020833332</v>
      </c>
      <c r="N1039" t="s">
        <v>87</v>
      </c>
      <c r="O1039" t="s">
        <v>251</v>
      </c>
      <c r="P1039" t="s">
        <v>113</v>
      </c>
      <c r="Q1039" t="s">
        <v>10230</v>
      </c>
      <c r="R1039" t="s">
        <v>207</v>
      </c>
      <c r="V1039" t="s">
        <v>10231</v>
      </c>
      <c r="W1039">
        <v>70542</v>
      </c>
      <c r="AA1039" t="s">
        <v>10232</v>
      </c>
      <c r="AC1039">
        <v>19583</v>
      </c>
      <c r="AU1039" s="2"/>
      <c r="BC1039" s="2"/>
    </row>
    <row r="1040" spans="1:63" x14ac:dyDescent="0.25">
      <c r="A1040" t="s">
        <v>10311</v>
      </c>
      <c r="B1040" t="s">
        <v>189</v>
      </c>
      <c r="C1040" t="s">
        <v>10312</v>
      </c>
      <c r="E1040" t="s">
        <v>10313</v>
      </c>
      <c r="F1040">
        <v>1591048059910</v>
      </c>
      <c r="G1040">
        <v>1334989709</v>
      </c>
      <c r="H1040" t="s">
        <v>85</v>
      </c>
      <c r="J1040" t="s">
        <v>104</v>
      </c>
      <c r="K1040" s="1">
        <v>44508</v>
      </c>
      <c r="L1040" t="s">
        <v>73</v>
      </c>
      <c r="M1040" s="2">
        <v>44508.485613425924</v>
      </c>
      <c r="N1040" t="s">
        <v>74</v>
      </c>
      <c r="O1040" t="s">
        <v>232</v>
      </c>
      <c r="R1040" t="s">
        <v>10314</v>
      </c>
      <c r="S1040" t="s">
        <v>241</v>
      </c>
      <c r="U1040" t="s">
        <v>77</v>
      </c>
      <c r="V1040" s="4" t="s">
        <v>10315</v>
      </c>
      <c r="W1040" t="s">
        <v>10316</v>
      </c>
      <c r="AA1040" t="s">
        <v>10317</v>
      </c>
      <c r="AC1040">
        <v>10625</v>
      </c>
      <c r="AF1040" t="s">
        <v>10318</v>
      </c>
      <c r="AG1040" s="4" t="s">
        <v>10319</v>
      </c>
      <c r="AH1040" t="s">
        <v>78</v>
      </c>
      <c r="AK1040" t="s">
        <v>10320</v>
      </c>
      <c r="AN1040" t="s">
        <v>101</v>
      </c>
      <c r="AU1040" s="2"/>
      <c r="BC1040" s="2"/>
      <c r="BK1040" s="5"/>
    </row>
    <row r="1041" spans="1:63" x14ac:dyDescent="0.25">
      <c r="A1041" t="s">
        <v>10323</v>
      </c>
      <c r="B1041" t="s">
        <v>189</v>
      </c>
      <c r="C1041" t="s">
        <v>10324</v>
      </c>
      <c r="E1041" t="s">
        <v>10325</v>
      </c>
      <c r="F1041">
        <v>1591049402627</v>
      </c>
      <c r="G1041">
        <v>1333173207</v>
      </c>
      <c r="H1041" t="s">
        <v>85</v>
      </c>
      <c r="J1041" t="s">
        <v>104</v>
      </c>
      <c r="K1041" s="1">
        <v>44508</v>
      </c>
      <c r="L1041" t="s">
        <v>86</v>
      </c>
      <c r="M1041" s="2">
        <v>44508.627337962964</v>
      </c>
      <c r="N1041" t="s">
        <v>74</v>
      </c>
      <c r="O1041" t="s">
        <v>232</v>
      </c>
      <c r="R1041" t="s">
        <v>207</v>
      </c>
      <c r="S1041" t="s">
        <v>241</v>
      </c>
      <c r="U1041" t="s">
        <v>77</v>
      </c>
      <c r="V1041" t="s">
        <v>10326</v>
      </c>
      <c r="W1041">
        <v>19463</v>
      </c>
      <c r="AA1041" t="s">
        <v>10327</v>
      </c>
      <c r="AC1041" t="s">
        <v>10328</v>
      </c>
      <c r="AF1041" t="s">
        <v>10329</v>
      </c>
      <c r="AG1041" s="4" t="s">
        <v>10330</v>
      </c>
      <c r="AH1041" t="s">
        <v>78</v>
      </c>
      <c r="AK1041" t="s">
        <v>10331</v>
      </c>
      <c r="AN1041" t="s">
        <v>101</v>
      </c>
      <c r="AU1041" s="2"/>
      <c r="BC1041" s="2"/>
      <c r="BK1041" s="5"/>
    </row>
    <row r="1042" spans="1:63" x14ac:dyDescent="0.25">
      <c r="A1042" t="s">
        <v>10739</v>
      </c>
      <c r="B1042" t="s">
        <v>84</v>
      </c>
      <c r="C1042" t="s">
        <v>10740</v>
      </c>
      <c r="E1042" t="s">
        <v>10741</v>
      </c>
      <c r="F1042">
        <v>1200032512244</v>
      </c>
      <c r="G1042">
        <v>626933800</v>
      </c>
      <c r="H1042" t="s">
        <v>85</v>
      </c>
      <c r="K1042" s="1">
        <v>44508</v>
      </c>
      <c r="L1042" t="s">
        <v>86</v>
      </c>
      <c r="M1042" s="2">
        <v>44508.704664351855</v>
      </c>
      <c r="N1042" t="s">
        <v>87</v>
      </c>
      <c r="O1042" t="s">
        <v>1077</v>
      </c>
      <c r="P1042" t="s">
        <v>185</v>
      </c>
      <c r="Q1042" t="s">
        <v>10742</v>
      </c>
      <c r="R1042" t="s">
        <v>10743</v>
      </c>
      <c r="V1042" t="s">
        <v>10744</v>
      </c>
      <c r="AA1042" t="s">
        <v>10745</v>
      </c>
      <c r="AU1042" s="2"/>
      <c r="BC1042" s="2"/>
      <c r="BK1042" s="5"/>
    </row>
    <row r="1043" spans="1:63" x14ac:dyDescent="0.25">
      <c r="A1043" t="s">
        <v>10868</v>
      </c>
      <c r="B1043" t="s">
        <v>975</v>
      </c>
      <c r="C1043" t="s">
        <v>10869</v>
      </c>
      <c r="D1043" t="s">
        <v>10870</v>
      </c>
      <c r="E1043" t="s">
        <v>10871</v>
      </c>
      <c r="G1043">
        <v>2198647608</v>
      </c>
      <c r="H1043" t="s">
        <v>286</v>
      </c>
      <c r="K1043" s="1">
        <v>44508</v>
      </c>
      <c r="L1043" t="s">
        <v>73</v>
      </c>
      <c r="M1043" s="2">
        <v>44508.440034722225</v>
      </c>
      <c r="N1043" t="s">
        <v>74</v>
      </c>
      <c r="O1043" t="s">
        <v>125</v>
      </c>
      <c r="R1043" t="s">
        <v>76</v>
      </c>
      <c r="AU1043" s="2"/>
      <c r="BC1043" s="2"/>
      <c r="BK1043" s="5"/>
    </row>
    <row r="1044" spans="1:63" x14ac:dyDescent="0.25">
      <c r="A1044" t="s">
        <v>11003</v>
      </c>
      <c r="B1044" t="s">
        <v>84</v>
      </c>
      <c r="C1044" t="s">
        <v>11004</v>
      </c>
      <c r="E1044" t="s">
        <v>11005</v>
      </c>
      <c r="F1044">
        <v>1900025098549</v>
      </c>
      <c r="H1044" t="s">
        <v>157</v>
      </c>
      <c r="J1044" t="s">
        <v>99</v>
      </c>
      <c r="K1044" s="1">
        <v>44508</v>
      </c>
      <c r="L1044" t="s">
        <v>188</v>
      </c>
      <c r="M1044" s="2">
        <v>44508.684166666666</v>
      </c>
      <c r="N1044" t="s">
        <v>74</v>
      </c>
      <c r="O1044" t="s">
        <v>1077</v>
      </c>
      <c r="R1044" t="s">
        <v>11006</v>
      </c>
      <c r="S1044" t="s">
        <v>11007</v>
      </c>
      <c r="U1044" t="s">
        <v>77</v>
      </c>
      <c r="V1044" t="s">
        <v>11008</v>
      </c>
      <c r="AH1044">
        <v>1</v>
      </c>
      <c r="AN1044" t="s">
        <v>2164</v>
      </c>
      <c r="AU1044" s="2"/>
      <c r="BC1044" s="2"/>
      <c r="BK1044" s="5"/>
    </row>
    <row r="1045" spans="1:63" x14ac:dyDescent="0.25">
      <c r="A1045" t="s">
        <v>11234</v>
      </c>
      <c r="B1045" t="s">
        <v>84</v>
      </c>
      <c r="C1045" t="s">
        <v>11235</v>
      </c>
      <c r="E1045" t="s">
        <v>11236</v>
      </c>
      <c r="F1045">
        <v>1900018402711</v>
      </c>
      <c r="G1045">
        <v>604034305</v>
      </c>
      <c r="H1045" t="s">
        <v>85</v>
      </c>
      <c r="J1045" t="s">
        <v>104</v>
      </c>
      <c r="K1045" s="1">
        <v>44508</v>
      </c>
      <c r="L1045" t="s">
        <v>73</v>
      </c>
      <c r="M1045" s="2">
        <v>44508.404340277775</v>
      </c>
      <c r="N1045" t="s">
        <v>74</v>
      </c>
      <c r="O1045" t="s">
        <v>111</v>
      </c>
      <c r="R1045" t="s">
        <v>231</v>
      </c>
      <c r="S1045" t="s">
        <v>801</v>
      </c>
      <c r="U1045" t="s">
        <v>77</v>
      </c>
      <c r="V1045" t="s">
        <v>11237</v>
      </c>
      <c r="W1045">
        <v>26935</v>
      </c>
      <c r="AA1045" s="3">
        <v>4628494494</v>
      </c>
      <c r="AC1045">
        <v>5187</v>
      </c>
      <c r="AF1045" t="s">
        <v>11238</v>
      </c>
      <c r="AG1045" t="s">
        <v>11239</v>
      </c>
      <c r="AH1045" t="s">
        <v>78</v>
      </c>
      <c r="AK1045" t="s">
        <v>11240</v>
      </c>
      <c r="AN1045" t="s">
        <v>78</v>
      </c>
      <c r="AU1045" s="2"/>
      <c r="BC1045" s="2"/>
      <c r="BK1045" s="5"/>
    </row>
    <row r="1046" spans="1:63" x14ac:dyDescent="0.25">
      <c r="A1046" t="s">
        <v>11378</v>
      </c>
      <c r="B1046" t="s">
        <v>110</v>
      </c>
      <c r="C1046" t="s">
        <v>11379</v>
      </c>
      <c r="E1046" t="s">
        <v>11380</v>
      </c>
      <c r="F1046">
        <v>1900006339177</v>
      </c>
      <c r="G1046">
        <v>590164604</v>
      </c>
      <c r="H1046" t="s">
        <v>85</v>
      </c>
      <c r="J1046" t="s">
        <v>104</v>
      </c>
      <c r="K1046" s="1">
        <v>44508</v>
      </c>
      <c r="L1046" t="s">
        <v>86</v>
      </c>
      <c r="M1046" s="2">
        <v>44508.547152777777</v>
      </c>
      <c r="N1046" t="s">
        <v>74</v>
      </c>
      <c r="O1046" t="s">
        <v>1805</v>
      </c>
      <c r="R1046" t="s">
        <v>11381</v>
      </c>
      <c r="S1046" t="s">
        <v>106</v>
      </c>
      <c r="U1046" t="s">
        <v>77</v>
      </c>
      <c r="V1046" t="s">
        <v>11382</v>
      </c>
      <c r="W1046">
        <v>1</v>
      </c>
      <c r="X1046">
        <v>31134</v>
      </c>
      <c r="AA1046" t="s">
        <v>11383</v>
      </c>
      <c r="AC1046">
        <v>8638</v>
      </c>
      <c r="AF1046" t="s">
        <v>11384</v>
      </c>
      <c r="AG1046" t="s">
        <v>11385</v>
      </c>
      <c r="AH1046" t="s">
        <v>78</v>
      </c>
      <c r="AK1046" t="s">
        <v>11386</v>
      </c>
      <c r="AN1046" t="s">
        <v>101</v>
      </c>
      <c r="AU1046" s="2"/>
      <c r="BC1046" s="2"/>
      <c r="BK1046" s="5"/>
    </row>
    <row r="1047" spans="1:63" x14ac:dyDescent="0.25">
      <c r="A1047" t="s">
        <v>11414</v>
      </c>
      <c r="B1047" t="s">
        <v>84</v>
      </c>
      <c r="C1047" t="s">
        <v>11415</v>
      </c>
      <c r="E1047" t="s">
        <v>11416</v>
      </c>
      <c r="F1047">
        <v>1013013572961</v>
      </c>
      <c r="G1047">
        <v>3397911706</v>
      </c>
      <c r="H1047" t="s">
        <v>85</v>
      </c>
      <c r="J1047" t="s">
        <v>104</v>
      </c>
      <c r="K1047" s="1">
        <v>44508</v>
      </c>
      <c r="L1047" t="s">
        <v>86</v>
      </c>
      <c r="M1047" s="2">
        <v>44508.632627314815</v>
      </c>
      <c r="N1047" t="s">
        <v>74</v>
      </c>
      <c r="O1047" t="s">
        <v>1096</v>
      </c>
      <c r="R1047" t="s">
        <v>11417</v>
      </c>
      <c r="S1047" t="s">
        <v>237</v>
      </c>
      <c r="U1047" t="s">
        <v>79</v>
      </c>
      <c r="V1047" t="s">
        <v>11418</v>
      </c>
      <c r="W1047">
        <v>23641</v>
      </c>
      <c r="AA1047" t="s">
        <v>11419</v>
      </c>
      <c r="AF1047" t="s">
        <v>11420</v>
      </c>
      <c r="AG1047" t="s">
        <v>11421</v>
      </c>
      <c r="AH1047" t="s">
        <v>78</v>
      </c>
      <c r="AK1047" t="s">
        <v>11422</v>
      </c>
      <c r="AN1047" t="s">
        <v>237</v>
      </c>
      <c r="AU1047" s="2"/>
      <c r="BC1047" s="2"/>
      <c r="BK1047" s="5"/>
    </row>
    <row r="1048" spans="1:63" x14ac:dyDescent="0.25">
      <c r="A1048" t="s">
        <v>11446</v>
      </c>
      <c r="B1048" t="s">
        <v>84</v>
      </c>
      <c r="C1048" t="s">
        <v>11447</v>
      </c>
      <c r="E1048" t="s">
        <v>11448</v>
      </c>
      <c r="F1048">
        <v>1013073749471</v>
      </c>
      <c r="G1048">
        <v>3055030808</v>
      </c>
      <c r="H1048" t="s">
        <v>85</v>
      </c>
      <c r="J1048" t="s">
        <v>104</v>
      </c>
      <c r="K1048" s="1">
        <v>44508</v>
      </c>
      <c r="L1048" t="s">
        <v>86</v>
      </c>
      <c r="M1048" s="2">
        <v>44508.632523148146</v>
      </c>
      <c r="N1048" t="s">
        <v>74</v>
      </c>
      <c r="O1048" t="s">
        <v>123</v>
      </c>
      <c r="R1048" t="s">
        <v>11449</v>
      </c>
      <c r="S1048" t="s">
        <v>124</v>
      </c>
      <c r="U1048" t="s">
        <v>77</v>
      </c>
      <c r="V1048" t="s">
        <v>11450</v>
      </c>
      <c r="W1048">
        <v>43446</v>
      </c>
      <c r="AA1048" t="s">
        <v>11451</v>
      </c>
      <c r="AC1048">
        <v>4084</v>
      </c>
      <c r="AF1048" t="s">
        <v>11452</v>
      </c>
      <c r="AG1048" t="s">
        <v>11453</v>
      </c>
      <c r="AH1048" t="s">
        <v>101</v>
      </c>
      <c r="AK1048" t="s">
        <v>11454</v>
      </c>
      <c r="AN1048" t="s">
        <v>101</v>
      </c>
      <c r="AU1048" s="2"/>
      <c r="BC1048" s="2"/>
      <c r="BK1048" s="5"/>
    </row>
    <row r="1049" spans="1:63" x14ac:dyDescent="0.25">
      <c r="A1049" t="s">
        <v>11682</v>
      </c>
      <c r="B1049" t="s">
        <v>189</v>
      </c>
      <c r="C1049" t="s">
        <v>2070</v>
      </c>
      <c r="E1049" t="s">
        <v>417</v>
      </c>
      <c r="F1049">
        <v>1591027031946</v>
      </c>
      <c r="G1049">
        <v>1276900705</v>
      </c>
      <c r="H1049" t="s">
        <v>85</v>
      </c>
      <c r="I1049" t="s">
        <v>98</v>
      </c>
      <c r="J1049" t="s">
        <v>99</v>
      </c>
      <c r="K1049" s="1">
        <v>44508</v>
      </c>
      <c r="L1049" t="s">
        <v>73</v>
      </c>
      <c r="M1049" s="2">
        <v>44508.438136574077</v>
      </c>
      <c r="N1049" t="s">
        <v>74</v>
      </c>
      <c r="O1049" t="s">
        <v>190</v>
      </c>
      <c r="R1049" t="s">
        <v>207</v>
      </c>
      <c r="S1049" t="s">
        <v>11683</v>
      </c>
      <c r="U1049" t="s">
        <v>77</v>
      </c>
      <c r="V1049" t="s">
        <v>11684</v>
      </c>
      <c r="W1049">
        <v>79995</v>
      </c>
      <c r="AA1049" t="s">
        <v>2071</v>
      </c>
      <c r="AG1049" s="4" t="s">
        <v>11685</v>
      </c>
      <c r="AH1049" t="s">
        <v>78</v>
      </c>
      <c r="AN1049" t="s">
        <v>101</v>
      </c>
      <c r="AU1049" s="2"/>
      <c r="BC1049" s="2"/>
      <c r="BK1049" s="5"/>
    </row>
    <row r="1050" spans="1:63" x14ac:dyDescent="0.25">
      <c r="A1050" t="s">
        <v>11758</v>
      </c>
      <c r="B1050" t="s">
        <v>84</v>
      </c>
      <c r="C1050" t="s">
        <v>11759</v>
      </c>
      <c r="E1050" t="s">
        <v>11760</v>
      </c>
      <c r="F1050">
        <v>2000011279210</v>
      </c>
      <c r="G1050">
        <v>3992435908</v>
      </c>
      <c r="H1050" t="s">
        <v>149</v>
      </c>
      <c r="J1050" t="s">
        <v>104</v>
      </c>
      <c r="K1050" s="1">
        <v>44508</v>
      </c>
      <c r="L1050" t="s">
        <v>73</v>
      </c>
      <c r="M1050" s="2">
        <v>44508.490752314814</v>
      </c>
      <c r="N1050" t="s">
        <v>74</v>
      </c>
      <c r="O1050" t="s">
        <v>107</v>
      </c>
      <c r="R1050" t="s">
        <v>11761</v>
      </c>
      <c r="S1050" t="s">
        <v>11762</v>
      </c>
      <c r="U1050" t="s">
        <v>77</v>
      </c>
      <c r="V1050" t="s">
        <v>11763</v>
      </c>
      <c r="AA1050" t="s">
        <v>11764</v>
      </c>
      <c r="AH1050">
        <v>372</v>
      </c>
      <c r="AN1050" t="s">
        <v>101</v>
      </c>
      <c r="AO1050" t="s">
        <v>101</v>
      </c>
      <c r="AU1050" s="2"/>
      <c r="BC1050" s="2"/>
      <c r="BK1050" s="5"/>
    </row>
    <row r="1051" spans="1:63" x14ac:dyDescent="0.25">
      <c r="A1051" t="s">
        <v>11878</v>
      </c>
      <c r="B1051" t="s">
        <v>189</v>
      </c>
      <c r="C1051" t="s">
        <v>11879</v>
      </c>
      <c r="E1051" t="s">
        <v>11880</v>
      </c>
      <c r="F1051">
        <v>1591016247505</v>
      </c>
      <c r="G1051">
        <v>1264451405</v>
      </c>
      <c r="H1051" t="s">
        <v>85</v>
      </c>
      <c r="J1051" t="s">
        <v>104</v>
      </c>
      <c r="K1051" s="1">
        <v>44508</v>
      </c>
      <c r="L1051" t="s">
        <v>73</v>
      </c>
      <c r="M1051" s="2">
        <v>44508.350532407407</v>
      </c>
      <c r="N1051" t="s">
        <v>74</v>
      </c>
      <c r="O1051" t="s">
        <v>240</v>
      </c>
      <c r="R1051" t="s">
        <v>207</v>
      </c>
      <c r="S1051" t="s">
        <v>241</v>
      </c>
      <c r="U1051" t="s">
        <v>77</v>
      </c>
      <c r="V1051" t="s">
        <v>11881</v>
      </c>
      <c r="W1051" t="s">
        <v>101</v>
      </c>
      <c r="AA1051" t="s">
        <v>11882</v>
      </c>
      <c r="AC1051">
        <v>49959</v>
      </c>
      <c r="AF1051" t="s">
        <v>11883</v>
      </c>
      <c r="AG1051" s="4" t="s">
        <v>11884</v>
      </c>
      <c r="AH1051" t="s">
        <v>101</v>
      </c>
      <c r="AK1051" t="s">
        <v>11885</v>
      </c>
      <c r="AN1051" t="s">
        <v>101</v>
      </c>
      <c r="AU1051" s="2"/>
      <c r="BC1051" s="2"/>
      <c r="BK1051" s="5"/>
    </row>
    <row r="1052" spans="1:63" x14ac:dyDescent="0.25">
      <c r="A1052" t="s">
        <v>12039</v>
      </c>
      <c r="B1052" t="s">
        <v>84</v>
      </c>
      <c r="C1052" t="s">
        <v>12040</v>
      </c>
      <c r="E1052" t="s">
        <v>12041</v>
      </c>
      <c r="F1052">
        <v>2000000932812</v>
      </c>
      <c r="H1052" t="s">
        <v>98</v>
      </c>
      <c r="K1052" s="1">
        <v>44508</v>
      </c>
      <c r="L1052" t="s">
        <v>73</v>
      </c>
      <c r="M1052" s="2">
        <v>44508.564305555556</v>
      </c>
      <c r="N1052" t="s">
        <v>87</v>
      </c>
      <c r="O1052" t="s">
        <v>1224</v>
      </c>
      <c r="P1052" t="s">
        <v>132</v>
      </c>
      <c r="Q1052" t="s">
        <v>12042</v>
      </c>
      <c r="R1052" t="s">
        <v>12043</v>
      </c>
      <c r="V1052" t="s">
        <v>12044</v>
      </c>
      <c r="AV1052" s="2"/>
      <c r="BC1052" s="2"/>
      <c r="BK1052" s="5"/>
    </row>
    <row r="1053" spans="1:63" x14ac:dyDescent="0.25">
      <c r="A1053" t="s">
        <v>12119</v>
      </c>
      <c r="B1053" t="s">
        <v>108</v>
      </c>
      <c r="C1053" t="s">
        <v>12120</v>
      </c>
      <c r="E1053" t="s">
        <v>12121</v>
      </c>
      <c r="F1053">
        <v>1200036227148</v>
      </c>
      <c r="H1053" t="s">
        <v>98</v>
      </c>
      <c r="K1053" s="1">
        <v>44508</v>
      </c>
      <c r="L1053" t="s">
        <v>86</v>
      </c>
      <c r="M1053" s="2">
        <v>44508.677997685183</v>
      </c>
      <c r="N1053" t="s">
        <v>87</v>
      </c>
      <c r="O1053" t="s">
        <v>75</v>
      </c>
      <c r="P1053" t="s">
        <v>88</v>
      </c>
      <c r="Q1053" t="s">
        <v>12122</v>
      </c>
      <c r="R1053" t="s">
        <v>12123</v>
      </c>
      <c r="V1053" t="s">
        <v>12124</v>
      </c>
      <c r="AU1053" s="2"/>
      <c r="BC1053" s="2"/>
      <c r="BK1053" s="5"/>
    </row>
    <row r="1054" spans="1:63" x14ac:dyDescent="0.25">
      <c r="A1054" t="s">
        <v>12156</v>
      </c>
      <c r="B1054" t="s">
        <v>110</v>
      </c>
      <c r="C1054" t="s">
        <v>12157</v>
      </c>
      <c r="E1054" t="s">
        <v>12158</v>
      </c>
      <c r="F1054">
        <v>1900018403079</v>
      </c>
      <c r="G1054">
        <v>604055706</v>
      </c>
      <c r="H1054" t="s">
        <v>85</v>
      </c>
      <c r="J1054" t="s">
        <v>104</v>
      </c>
      <c r="K1054" s="1">
        <v>44508</v>
      </c>
      <c r="L1054" t="s">
        <v>86</v>
      </c>
      <c r="M1054" s="2">
        <v>44508.535162037035</v>
      </c>
      <c r="N1054" t="s">
        <v>74</v>
      </c>
      <c r="O1054" t="s">
        <v>111</v>
      </c>
      <c r="R1054" t="s">
        <v>12159</v>
      </c>
      <c r="S1054" t="s">
        <v>12160</v>
      </c>
      <c r="U1054" t="s">
        <v>79</v>
      </c>
      <c r="V1054" t="s">
        <v>12161</v>
      </c>
      <c r="W1054">
        <v>49113</v>
      </c>
      <c r="AA1054" t="s">
        <v>12162</v>
      </c>
      <c r="AC1054">
        <v>1655</v>
      </c>
      <c r="AF1054" t="s">
        <v>12163</v>
      </c>
      <c r="AG1054" t="s">
        <v>12164</v>
      </c>
      <c r="AH1054" t="s">
        <v>78</v>
      </c>
      <c r="AK1054" t="s">
        <v>12165</v>
      </c>
      <c r="AN1054" t="s">
        <v>78</v>
      </c>
      <c r="AU1054" s="2"/>
      <c r="BC1054" s="2"/>
    </row>
    <row r="1055" spans="1:63" x14ac:dyDescent="0.25">
      <c r="A1055" t="s">
        <v>12231</v>
      </c>
      <c r="B1055" t="s">
        <v>108</v>
      </c>
      <c r="C1055" t="s">
        <v>12232</v>
      </c>
      <c r="E1055" t="s">
        <v>12233</v>
      </c>
      <c r="F1055">
        <v>1900019276544</v>
      </c>
      <c r="H1055" t="s">
        <v>98</v>
      </c>
      <c r="J1055" t="s">
        <v>99</v>
      </c>
      <c r="K1055" s="1">
        <v>44508</v>
      </c>
      <c r="L1055" t="s">
        <v>86</v>
      </c>
      <c r="M1055" s="2">
        <v>44508.608391203707</v>
      </c>
      <c r="N1055" t="s">
        <v>74</v>
      </c>
      <c r="O1055" t="s">
        <v>117</v>
      </c>
      <c r="R1055" t="s">
        <v>12234</v>
      </c>
      <c r="S1055" t="s">
        <v>12235</v>
      </c>
      <c r="U1055" t="s">
        <v>77</v>
      </c>
      <c r="V1055" t="s">
        <v>12236</v>
      </c>
      <c r="W1055">
        <v>82749</v>
      </c>
      <c r="AG1055" t="s">
        <v>12237</v>
      </c>
      <c r="AH1055" t="s">
        <v>78</v>
      </c>
      <c r="AN1055" t="s">
        <v>101</v>
      </c>
      <c r="AU1055" s="2"/>
      <c r="BC1055" s="2"/>
      <c r="BK1055" s="5"/>
    </row>
    <row r="1056" spans="1:63" x14ac:dyDescent="0.25">
      <c r="A1056" t="s">
        <v>12247</v>
      </c>
      <c r="B1056" t="s">
        <v>84</v>
      </c>
      <c r="C1056" t="s">
        <v>12248</v>
      </c>
      <c r="E1056" t="s">
        <v>12249</v>
      </c>
      <c r="F1056">
        <v>1900033079834</v>
      </c>
      <c r="G1056">
        <v>579407503</v>
      </c>
      <c r="H1056" t="s">
        <v>114</v>
      </c>
      <c r="K1056" s="1">
        <v>44508</v>
      </c>
      <c r="L1056" t="s">
        <v>73</v>
      </c>
      <c r="M1056" s="2">
        <v>44508.483634259261</v>
      </c>
      <c r="N1056" t="s">
        <v>74</v>
      </c>
      <c r="O1056" t="s">
        <v>92</v>
      </c>
      <c r="R1056" t="s">
        <v>12250</v>
      </c>
      <c r="S1056" t="s">
        <v>12251</v>
      </c>
      <c r="AA1056">
        <v>342</v>
      </c>
      <c r="AU1056" s="2"/>
      <c r="BC1056" s="2"/>
      <c r="BK1056" s="5"/>
    </row>
    <row r="1057" spans="1:63" x14ac:dyDescent="0.25">
      <c r="A1057" t="s">
        <v>12393</v>
      </c>
      <c r="B1057" t="s">
        <v>189</v>
      </c>
      <c r="C1057" t="s">
        <v>12394</v>
      </c>
      <c r="E1057" t="s">
        <v>12395</v>
      </c>
      <c r="F1057">
        <v>1580001346084</v>
      </c>
      <c r="H1057" t="s">
        <v>130</v>
      </c>
      <c r="K1057" s="1">
        <v>44508</v>
      </c>
      <c r="L1057" t="s">
        <v>73</v>
      </c>
      <c r="M1057" s="2">
        <v>44508.332569444443</v>
      </c>
      <c r="N1057" t="s">
        <v>74</v>
      </c>
      <c r="O1057" t="s">
        <v>162</v>
      </c>
      <c r="R1057" t="s">
        <v>12396</v>
      </c>
      <c r="S1057" t="s">
        <v>163</v>
      </c>
      <c r="U1057" t="s">
        <v>79</v>
      </c>
      <c r="V1057" t="s">
        <v>12397</v>
      </c>
      <c r="AV1057" s="2"/>
      <c r="BC1057" s="2"/>
    </row>
    <row r="1058" spans="1:63" x14ac:dyDescent="0.25">
      <c r="A1058" t="s">
        <v>12464</v>
      </c>
      <c r="B1058" t="s">
        <v>254</v>
      </c>
      <c r="C1058" t="s">
        <v>12465</v>
      </c>
      <c r="D1058" t="s">
        <v>12466</v>
      </c>
      <c r="E1058" t="s">
        <v>12467</v>
      </c>
      <c r="G1058">
        <v>9386698108</v>
      </c>
      <c r="H1058" t="s">
        <v>303</v>
      </c>
      <c r="K1058" s="1">
        <v>44508</v>
      </c>
      <c r="L1058" t="s">
        <v>73</v>
      </c>
      <c r="M1058" s="2">
        <v>44508.334062499998</v>
      </c>
      <c r="N1058" t="s">
        <v>74</v>
      </c>
      <c r="O1058" t="s">
        <v>218</v>
      </c>
      <c r="R1058" t="s">
        <v>256</v>
      </c>
      <c r="AF1058" t="s">
        <v>12468</v>
      </c>
      <c r="AK1058" t="s">
        <v>12469</v>
      </c>
      <c r="AU1058" s="2"/>
      <c r="BC1058" s="2"/>
    </row>
    <row r="1059" spans="1:63" x14ac:dyDescent="0.25">
      <c r="A1059" t="s">
        <v>12720</v>
      </c>
      <c r="B1059" t="s">
        <v>129</v>
      </c>
      <c r="C1059" t="s">
        <v>12721</v>
      </c>
      <c r="E1059" t="s">
        <v>12722</v>
      </c>
      <c r="F1059">
        <v>2000012003317</v>
      </c>
      <c r="H1059" t="s">
        <v>98</v>
      </c>
      <c r="J1059" t="s">
        <v>99</v>
      </c>
      <c r="K1059" s="1">
        <v>44508</v>
      </c>
      <c r="L1059" t="s">
        <v>73</v>
      </c>
      <c r="M1059" s="2">
        <v>44508.348020833335</v>
      </c>
      <c r="N1059" t="s">
        <v>74</v>
      </c>
      <c r="O1059" t="s">
        <v>137</v>
      </c>
      <c r="R1059" t="s">
        <v>12723</v>
      </c>
      <c r="S1059" t="s">
        <v>224</v>
      </c>
      <c r="U1059" t="s">
        <v>77</v>
      </c>
      <c r="V1059" t="s">
        <v>12724</v>
      </c>
      <c r="W1059" t="s">
        <v>12725</v>
      </c>
      <c r="AG1059" t="s">
        <v>12726</v>
      </c>
      <c r="AH1059" t="s">
        <v>78</v>
      </c>
      <c r="AN1059" t="s">
        <v>121</v>
      </c>
      <c r="AU1059" s="2"/>
      <c r="BC1059" s="2"/>
      <c r="BK1059" s="5"/>
    </row>
    <row r="1060" spans="1:63" x14ac:dyDescent="0.25">
      <c r="A1060" t="s">
        <v>12823</v>
      </c>
      <c r="B1060" t="s">
        <v>189</v>
      </c>
      <c r="C1060" t="s">
        <v>8445</v>
      </c>
      <c r="E1060" t="s">
        <v>8446</v>
      </c>
      <c r="F1060">
        <v>2500000576073</v>
      </c>
      <c r="G1060">
        <v>7598743303</v>
      </c>
      <c r="H1060" t="s">
        <v>149</v>
      </c>
      <c r="J1060" t="s">
        <v>104</v>
      </c>
      <c r="K1060" s="1">
        <v>44508</v>
      </c>
      <c r="L1060" t="s">
        <v>73</v>
      </c>
      <c r="M1060" s="2">
        <v>44508.462418981479</v>
      </c>
      <c r="N1060" t="s">
        <v>74</v>
      </c>
      <c r="O1060" t="s">
        <v>191</v>
      </c>
      <c r="R1060" t="s">
        <v>12824</v>
      </c>
      <c r="S1060" t="s">
        <v>12825</v>
      </c>
      <c r="U1060" t="s">
        <v>77</v>
      </c>
      <c r="V1060" t="s">
        <v>12826</v>
      </c>
      <c r="AA1060" t="s">
        <v>12827</v>
      </c>
      <c r="AH1060" t="s">
        <v>12828</v>
      </c>
      <c r="AN1060" t="s">
        <v>101</v>
      </c>
      <c r="AO1060" t="s">
        <v>101</v>
      </c>
      <c r="AU1060" s="2"/>
      <c r="BC1060" s="2"/>
    </row>
    <row r="1061" spans="1:63" x14ac:dyDescent="0.25">
      <c r="A1061" t="s">
        <v>12838</v>
      </c>
      <c r="B1061" t="s">
        <v>189</v>
      </c>
      <c r="C1061" t="s">
        <v>12839</v>
      </c>
      <c r="E1061" t="s">
        <v>12840</v>
      </c>
      <c r="F1061">
        <v>1591042139409</v>
      </c>
      <c r="G1061">
        <v>1347104102</v>
      </c>
      <c r="H1061" t="s">
        <v>217</v>
      </c>
      <c r="J1061" t="s">
        <v>99</v>
      </c>
      <c r="K1061" s="1">
        <v>44508</v>
      </c>
      <c r="L1061" t="s">
        <v>73</v>
      </c>
      <c r="M1061" s="2">
        <v>44508.431006944447</v>
      </c>
      <c r="N1061" t="s">
        <v>74</v>
      </c>
      <c r="O1061" t="s">
        <v>251</v>
      </c>
      <c r="R1061" t="s">
        <v>12841</v>
      </c>
      <c r="S1061" t="s">
        <v>332</v>
      </c>
      <c r="U1061" t="s">
        <v>77</v>
      </c>
      <c r="AA1061" t="s">
        <v>12842</v>
      </c>
      <c r="AO1061" t="s">
        <v>101</v>
      </c>
      <c r="AU1061" s="2"/>
      <c r="BC1061" s="2"/>
      <c r="BK1061" s="5"/>
    </row>
    <row r="1062" spans="1:63" x14ac:dyDescent="0.25">
      <c r="A1062" t="s">
        <v>13070</v>
      </c>
      <c r="B1062" t="s">
        <v>110</v>
      </c>
      <c r="C1062" t="s">
        <v>13071</v>
      </c>
      <c r="E1062" t="s">
        <v>13072</v>
      </c>
      <c r="F1062">
        <v>1100050014985</v>
      </c>
      <c r="G1062">
        <v>8884099406</v>
      </c>
      <c r="H1062" t="s">
        <v>130</v>
      </c>
      <c r="K1062" s="1">
        <v>44508</v>
      </c>
      <c r="L1062" t="s">
        <v>86</v>
      </c>
      <c r="M1062" s="2">
        <v>44508.626493055555</v>
      </c>
      <c r="N1062" t="s">
        <v>74</v>
      </c>
      <c r="O1062" t="s">
        <v>125</v>
      </c>
      <c r="R1062" t="s">
        <v>350</v>
      </c>
      <c r="S1062" t="s">
        <v>13073</v>
      </c>
      <c r="U1062" t="s">
        <v>77</v>
      </c>
      <c r="V1062" t="s">
        <v>13074</v>
      </c>
      <c r="AA1062" t="s">
        <v>13075</v>
      </c>
      <c r="AU1062" s="2"/>
      <c r="BC1062" s="2"/>
      <c r="BK1062" s="5"/>
    </row>
    <row r="1063" spans="1:63" x14ac:dyDescent="0.25">
      <c r="A1063" t="s">
        <v>13106</v>
      </c>
      <c r="B1063" t="s">
        <v>189</v>
      </c>
      <c r="C1063" t="s">
        <v>13107</v>
      </c>
      <c r="E1063" t="s">
        <v>399</v>
      </c>
      <c r="F1063">
        <v>1580001117718</v>
      </c>
      <c r="G1063">
        <v>7522799403</v>
      </c>
      <c r="H1063" t="s">
        <v>85</v>
      </c>
      <c r="J1063" t="s">
        <v>104</v>
      </c>
      <c r="K1063" s="1">
        <v>44508</v>
      </c>
      <c r="L1063" t="s">
        <v>73</v>
      </c>
      <c r="M1063" s="2">
        <v>44508.420324074075</v>
      </c>
      <c r="N1063" t="s">
        <v>74</v>
      </c>
      <c r="O1063" t="s">
        <v>229</v>
      </c>
      <c r="R1063" t="s">
        <v>207</v>
      </c>
      <c r="S1063" t="s">
        <v>139</v>
      </c>
      <c r="U1063" t="s">
        <v>77</v>
      </c>
      <c r="V1063" t="s">
        <v>13108</v>
      </c>
      <c r="W1063">
        <v>24842</v>
      </c>
      <c r="AA1063" t="s">
        <v>13109</v>
      </c>
      <c r="AC1063">
        <v>21869</v>
      </c>
      <c r="AF1063" t="s">
        <v>13110</v>
      </c>
      <c r="AG1063" s="4" t="s">
        <v>13111</v>
      </c>
      <c r="AH1063" t="s">
        <v>78</v>
      </c>
      <c r="AK1063" t="s">
        <v>13112</v>
      </c>
      <c r="AN1063" t="s">
        <v>101</v>
      </c>
      <c r="AU1063" s="2"/>
      <c r="BC1063" s="2"/>
    </row>
    <row r="1064" spans="1:63" x14ac:dyDescent="0.25">
      <c r="A1064" t="s">
        <v>13270</v>
      </c>
      <c r="B1064" t="s">
        <v>189</v>
      </c>
      <c r="C1064" t="s">
        <v>3366</v>
      </c>
      <c r="E1064" t="s">
        <v>3367</v>
      </c>
      <c r="F1064">
        <v>1591056675863</v>
      </c>
      <c r="G1064">
        <v>1264034007</v>
      </c>
      <c r="H1064" t="s">
        <v>130</v>
      </c>
      <c r="K1064" s="1">
        <v>44508</v>
      </c>
      <c r="L1064" t="s">
        <v>73</v>
      </c>
      <c r="M1064" s="2">
        <v>44508.428680555553</v>
      </c>
      <c r="N1064" t="s">
        <v>74</v>
      </c>
      <c r="O1064" t="s">
        <v>240</v>
      </c>
      <c r="R1064" t="s">
        <v>13271</v>
      </c>
      <c r="S1064" t="s">
        <v>13272</v>
      </c>
      <c r="U1064" t="s">
        <v>77</v>
      </c>
      <c r="V1064" s="4" t="s">
        <v>3368</v>
      </c>
      <c r="AU1064" s="2"/>
      <c r="BC1064" s="2"/>
    </row>
    <row r="1065" spans="1:63" x14ac:dyDescent="0.25">
      <c r="A1065" t="s">
        <v>13312</v>
      </c>
      <c r="B1065" t="s">
        <v>189</v>
      </c>
      <c r="C1065" t="s">
        <v>13313</v>
      </c>
      <c r="E1065" t="s">
        <v>13314</v>
      </c>
      <c r="F1065">
        <v>2500001905325</v>
      </c>
      <c r="G1065">
        <v>7742932001</v>
      </c>
      <c r="H1065" t="s">
        <v>85</v>
      </c>
      <c r="J1065" t="s">
        <v>104</v>
      </c>
      <c r="K1065" s="1">
        <v>44508</v>
      </c>
      <c r="L1065" t="s">
        <v>73</v>
      </c>
      <c r="M1065" s="2">
        <v>44508.389189814814</v>
      </c>
      <c r="N1065" t="s">
        <v>74</v>
      </c>
      <c r="O1065" t="s">
        <v>190</v>
      </c>
      <c r="R1065" t="s">
        <v>13315</v>
      </c>
      <c r="S1065" t="s">
        <v>106</v>
      </c>
      <c r="U1065" t="s">
        <v>77</v>
      </c>
      <c r="V1065" t="s">
        <v>13316</v>
      </c>
      <c r="W1065" t="s">
        <v>423</v>
      </c>
      <c r="AA1065" t="s">
        <v>13317</v>
      </c>
      <c r="AC1065" t="s">
        <v>13318</v>
      </c>
      <c r="AF1065" t="s">
        <v>13319</v>
      </c>
      <c r="AG1065" s="4" t="s">
        <v>13320</v>
      </c>
      <c r="AH1065" t="s">
        <v>78</v>
      </c>
      <c r="AK1065" t="s">
        <v>13321</v>
      </c>
      <c r="AN1065" t="s">
        <v>101</v>
      </c>
      <c r="BC1065" s="2"/>
      <c r="BK1065" s="5"/>
    </row>
    <row r="1066" spans="1:63" x14ac:dyDescent="0.25">
      <c r="A1066" t="s">
        <v>13392</v>
      </c>
      <c r="B1066" t="s">
        <v>189</v>
      </c>
      <c r="C1066" t="s">
        <v>3251</v>
      </c>
      <c r="E1066" t="s">
        <v>3252</v>
      </c>
      <c r="F1066">
        <v>1591012128910</v>
      </c>
      <c r="G1066">
        <v>1348309810</v>
      </c>
      <c r="H1066" t="s">
        <v>157</v>
      </c>
      <c r="J1066" t="s">
        <v>99</v>
      </c>
      <c r="K1066" s="1">
        <v>44508</v>
      </c>
      <c r="L1066" t="s">
        <v>73</v>
      </c>
      <c r="M1066" s="2">
        <v>44508.360219907408</v>
      </c>
      <c r="N1066" t="s">
        <v>74</v>
      </c>
      <c r="O1066" t="s">
        <v>232</v>
      </c>
      <c r="R1066" t="s">
        <v>13393</v>
      </c>
      <c r="S1066" t="s">
        <v>13394</v>
      </c>
      <c r="U1066" t="s">
        <v>77</v>
      </c>
      <c r="V1066" t="s">
        <v>3253</v>
      </c>
      <c r="AH1066" t="s">
        <v>13395</v>
      </c>
      <c r="AN1066" t="s">
        <v>101</v>
      </c>
      <c r="AU1066" s="2"/>
      <c r="BC1066" s="2"/>
    </row>
    <row r="1067" spans="1:63" x14ac:dyDescent="0.25">
      <c r="A1067" t="s">
        <v>13418</v>
      </c>
      <c r="B1067" t="s">
        <v>84</v>
      </c>
      <c r="C1067" t="s">
        <v>13419</v>
      </c>
      <c r="E1067" t="s">
        <v>13420</v>
      </c>
      <c r="F1067">
        <v>1900032402881</v>
      </c>
      <c r="G1067">
        <v>604330006</v>
      </c>
      <c r="H1067" t="s">
        <v>135</v>
      </c>
      <c r="J1067" t="s">
        <v>99</v>
      </c>
      <c r="K1067" s="1">
        <v>44508</v>
      </c>
      <c r="L1067" t="s">
        <v>73</v>
      </c>
      <c r="M1067" s="2">
        <v>44508.347233796296</v>
      </c>
      <c r="N1067" t="s">
        <v>74</v>
      </c>
      <c r="O1067" t="s">
        <v>111</v>
      </c>
      <c r="R1067" t="s">
        <v>13421</v>
      </c>
      <c r="S1067" t="s">
        <v>13422</v>
      </c>
      <c r="U1067" t="s">
        <v>77</v>
      </c>
      <c r="AA1067" t="s">
        <v>13423</v>
      </c>
      <c r="AC1067" t="s">
        <v>13424</v>
      </c>
      <c r="AF1067" t="s">
        <v>13425</v>
      </c>
      <c r="AK1067" t="s">
        <v>13426</v>
      </c>
      <c r="AU1067" s="2"/>
      <c r="BC1067" s="2"/>
      <c r="BK1067" s="5"/>
    </row>
    <row r="1068" spans="1:63" x14ac:dyDescent="0.25">
      <c r="A1068" t="s">
        <v>14508</v>
      </c>
      <c r="B1068" t="s">
        <v>189</v>
      </c>
      <c r="C1068" t="s">
        <v>14509</v>
      </c>
      <c r="E1068" t="s">
        <v>14510</v>
      </c>
      <c r="F1068">
        <v>1570000008366</v>
      </c>
      <c r="G1068">
        <v>8841269107</v>
      </c>
      <c r="H1068" t="s">
        <v>85</v>
      </c>
      <c r="K1068" s="1">
        <v>44508</v>
      </c>
      <c r="L1068" t="s">
        <v>73</v>
      </c>
      <c r="N1068" t="s">
        <v>95</v>
      </c>
      <c r="O1068" t="s">
        <v>164</v>
      </c>
      <c r="R1068" t="s">
        <v>1594</v>
      </c>
      <c r="V1068" t="s">
        <v>14511</v>
      </c>
      <c r="AA1068" t="s">
        <v>14512</v>
      </c>
      <c r="AU1068" s="2"/>
      <c r="BC1068" s="2"/>
    </row>
    <row r="1069" spans="1:63" x14ac:dyDescent="0.25">
      <c r="A1069" t="s">
        <v>14577</v>
      </c>
      <c r="B1069" t="s">
        <v>189</v>
      </c>
      <c r="C1069" t="s">
        <v>14578</v>
      </c>
      <c r="E1069" t="s">
        <v>275</v>
      </c>
      <c r="F1069">
        <v>1591020975067</v>
      </c>
      <c r="G1069">
        <v>1344685100</v>
      </c>
      <c r="H1069" t="s">
        <v>85</v>
      </c>
      <c r="J1069" t="s">
        <v>104</v>
      </c>
      <c r="K1069" s="1">
        <v>44508</v>
      </c>
      <c r="L1069" t="s">
        <v>86</v>
      </c>
      <c r="M1069" s="2">
        <v>44508.589189814818</v>
      </c>
      <c r="N1069" t="s">
        <v>74</v>
      </c>
      <c r="O1069" t="s">
        <v>218</v>
      </c>
      <c r="R1069" t="s">
        <v>1594</v>
      </c>
      <c r="S1069" t="s">
        <v>120</v>
      </c>
      <c r="U1069" t="s">
        <v>77</v>
      </c>
      <c r="V1069" t="s">
        <v>14579</v>
      </c>
      <c r="W1069" t="s">
        <v>14580</v>
      </c>
      <c r="AA1069" t="s">
        <v>14581</v>
      </c>
      <c r="AC1069" t="s">
        <v>14582</v>
      </c>
      <c r="AF1069" t="s">
        <v>14583</v>
      </c>
      <c r="AG1069" s="4" t="s">
        <v>14584</v>
      </c>
      <c r="AH1069" t="s">
        <v>78</v>
      </c>
      <c r="AK1069" t="s">
        <v>14585</v>
      </c>
      <c r="AN1069" t="s">
        <v>121</v>
      </c>
      <c r="AU1069" s="2"/>
      <c r="BC1069" s="2"/>
    </row>
    <row r="1070" spans="1:63" x14ac:dyDescent="0.25">
      <c r="A1070" t="s">
        <v>14624</v>
      </c>
      <c r="B1070" t="s">
        <v>189</v>
      </c>
      <c r="C1070" t="s">
        <v>14625</v>
      </c>
      <c r="E1070" t="s">
        <v>14626</v>
      </c>
      <c r="F1070">
        <v>1591040771914</v>
      </c>
      <c r="G1070">
        <v>1276855704</v>
      </c>
      <c r="H1070" t="s">
        <v>85</v>
      </c>
      <c r="J1070" t="s">
        <v>104</v>
      </c>
      <c r="K1070" s="1">
        <v>44508</v>
      </c>
      <c r="L1070" t="s">
        <v>86</v>
      </c>
      <c r="M1070" s="2">
        <v>44508.486643518518</v>
      </c>
      <c r="N1070" t="s">
        <v>74</v>
      </c>
      <c r="O1070" t="s">
        <v>240</v>
      </c>
      <c r="R1070" t="s">
        <v>413</v>
      </c>
      <c r="S1070" t="s">
        <v>241</v>
      </c>
      <c r="U1070" t="s">
        <v>79</v>
      </c>
      <c r="V1070" t="s">
        <v>14627</v>
      </c>
      <c r="W1070" t="s">
        <v>101</v>
      </c>
      <c r="AA1070" t="s">
        <v>14628</v>
      </c>
      <c r="AC1070" t="s">
        <v>308</v>
      </c>
      <c r="AF1070" t="s">
        <v>14629</v>
      </c>
      <c r="AG1070" s="4" t="s">
        <v>14630</v>
      </c>
      <c r="AH1070" t="s">
        <v>78</v>
      </c>
      <c r="AK1070" t="s">
        <v>14631</v>
      </c>
      <c r="AN1070" t="s">
        <v>101</v>
      </c>
      <c r="AU1070" s="2"/>
      <c r="BC1070" s="2"/>
    </row>
    <row r="1071" spans="1:63" x14ac:dyDescent="0.25">
      <c r="A1071" t="s">
        <v>14740</v>
      </c>
      <c r="B1071" t="s">
        <v>189</v>
      </c>
      <c r="C1071" t="s">
        <v>6895</v>
      </c>
      <c r="E1071" t="s">
        <v>6896</v>
      </c>
      <c r="F1071">
        <v>1591031631858</v>
      </c>
      <c r="G1071">
        <v>1338269010</v>
      </c>
      <c r="H1071" t="s">
        <v>85</v>
      </c>
      <c r="J1071" t="s">
        <v>104</v>
      </c>
      <c r="K1071" s="1">
        <v>44508</v>
      </c>
      <c r="L1071" t="s">
        <v>73</v>
      </c>
      <c r="M1071" s="2">
        <v>44508.333749999998</v>
      </c>
      <c r="N1071" t="s">
        <v>74</v>
      </c>
      <c r="O1071" t="s">
        <v>191</v>
      </c>
      <c r="R1071" t="s">
        <v>14741</v>
      </c>
      <c r="S1071" t="s">
        <v>289</v>
      </c>
      <c r="U1071" t="s">
        <v>77</v>
      </c>
      <c r="V1071" t="s">
        <v>14742</v>
      </c>
      <c r="W1071" t="s">
        <v>101</v>
      </c>
      <c r="AA1071" t="s">
        <v>14743</v>
      </c>
      <c r="AF1071" t="s">
        <v>14744</v>
      </c>
      <c r="AG1071" s="4" t="s">
        <v>14745</v>
      </c>
      <c r="AH1071" t="s">
        <v>78</v>
      </c>
      <c r="AK1071" t="s">
        <v>14746</v>
      </c>
      <c r="AN1071" t="s">
        <v>101</v>
      </c>
      <c r="AU1071" s="2"/>
      <c r="BC1071" s="2"/>
    </row>
    <row r="1072" spans="1:63" x14ac:dyDescent="0.25">
      <c r="A1072" t="s">
        <v>14811</v>
      </c>
      <c r="B1072" t="s">
        <v>84</v>
      </c>
      <c r="C1072" t="s">
        <v>14812</v>
      </c>
      <c r="E1072" t="s">
        <v>14813</v>
      </c>
      <c r="F1072">
        <v>1800019925104</v>
      </c>
      <c r="G1072">
        <v>5060025307</v>
      </c>
      <c r="H1072" t="s">
        <v>149</v>
      </c>
      <c r="J1072" t="s">
        <v>104</v>
      </c>
      <c r="K1072" s="1">
        <v>44508</v>
      </c>
      <c r="L1072" t="s">
        <v>86</v>
      </c>
      <c r="M1072" s="2">
        <v>44508.482638888891</v>
      </c>
      <c r="N1072" t="s">
        <v>74</v>
      </c>
      <c r="O1072" t="s">
        <v>250</v>
      </c>
      <c r="R1072" t="s">
        <v>14814</v>
      </c>
      <c r="S1072" t="s">
        <v>106</v>
      </c>
      <c r="U1072" t="s">
        <v>77</v>
      </c>
      <c r="V1072" t="s">
        <v>14815</v>
      </c>
      <c r="AA1072" t="s">
        <v>14816</v>
      </c>
      <c r="AH1072" t="s">
        <v>14817</v>
      </c>
      <c r="AN1072" t="s">
        <v>101</v>
      </c>
      <c r="AO1072" t="s">
        <v>101</v>
      </c>
      <c r="AU1072" s="2"/>
      <c r="BC1072" s="2"/>
    </row>
    <row r="1073" spans="1:63" x14ac:dyDescent="0.25">
      <c r="A1073" t="s">
        <v>14825</v>
      </c>
      <c r="B1073" t="s">
        <v>189</v>
      </c>
      <c r="C1073" t="s">
        <v>14826</v>
      </c>
      <c r="E1073" t="s">
        <v>14827</v>
      </c>
      <c r="F1073">
        <v>1591022859112</v>
      </c>
      <c r="G1073">
        <v>1333165500</v>
      </c>
      <c r="H1073" t="s">
        <v>85</v>
      </c>
      <c r="J1073" t="s">
        <v>104</v>
      </c>
      <c r="K1073" s="1">
        <v>44508</v>
      </c>
      <c r="L1073" t="s">
        <v>73</v>
      </c>
      <c r="M1073" s="2">
        <v>44508.363055555557</v>
      </c>
      <c r="N1073" t="s">
        <v>74</v>
      </c>
      <c r="O1073" t="s">
        <v>164</v>
      </c>
      <c r="R1073" t="s">
        <v>14828</v>
      </c>
      <c r="S1073" t="s">
        <v>120</v>
      </c>
      <c r="U1073" t="s">
        <v>77</v>
      </c>
      <c r="V1073" t="s">
        <v>14829</v>
      </c>
      <c r="W1073" t="s">
        <v>14830</v>
      </c>
      <c r="AA1073" t="s">
        <v>14831</v>
      </c>
      <c r="AF1073" t="s">
        <v>14832</v>
      </c>
      <c r="AG1073" s="4" t="s">
        <v>14833</v>
      </c>
      <c r="AH1073" t="s">
        <v>78</v>
      </c>
      <c r="AK1073" t="s">
        <v>14834</v>
      </c>
      <c r="AN1073" t="s">
        <v>101</v>
      </c>
      <c r="AU1073" s="2"/>
      <c r="BC1073" s="2"/>
    </row>
    <row r="1074" spans="1:63" x14ac:dyDescent="0.25">
      <c r="A1074" t="s">
        <v>15176</v>
      </c>
      <c r="B1074" t="s">
        <v>189</v>
      </c>
      <c r="C1074" t="s">
        <v>15177</v>
      </c>
      <c r="E1074" t="s">
        <v>15178</v>
      </c>
      <c r="F1074">
        <v>1591028418792</v>
      </c>
      <c r="G1074">
        <v>1344307909</v>
      </c>
      <c r="H1074" t="s">
        <v>85</v>
      </c>
      <c r="J1074" t="s">
        <v>104</v>
      </c>
      <c r="K1074" s="1">
        <v>44508</v>
      </c>
      <c r="L1074" t="s">
        <v>73</v>
      </c>
      <c r="M1074" s="2">
        <v>44508.492962962962</v>
      </c>
      <c r="N1074" t="s">
        <v>74</v>
      </c>
      <c r="O1074" t="s">
        <v>164</v>
      </c>
      <c r="R1074" t="s">
        <v>207</v>
      </c>
      <c r="S1074" t="s">
        <v>139</v>
      </c>
      <c r="U1074" t="s">
        <v>79</v>
      </c>
      <c r="V1074" t="s">
        <v>15179</v>
      </c>
      <c r="W1074" t="s">
        <v>1180</v>
      </c>
      <c r="AA1074" t="s">
        <v>15180</v>
      </c>
      <c r="AC1074" t="s">
        <v>15181</v>
      </c>
      <c r="AF1074" t="s">
        <v>15182</v>
      </c>
      <c r="AG1074" s="4" t="s">
        <v>15183</v>
      </c>
      <c r="AH1074" t="s">
        <v>78</v>
      </c>
      <c r="AK1074" t="s">
        <v>15184</v>
      </c>
      <c r="AN1074" t="s">
        <v>101</v>
      </c>
      <c r="AU1074" s="2"/>
      <c r="BC1074" s="2"/>
    </row>
    <row r="1075" spans="1:63" x14ac:dyDescent="0.25">
      <c r="A1075" t="s">
        <v>15231</v>
      </c>
      <c r="B1075" t="s">
        <v>189</v>
      </c>
      <c r="C1075" t="s">
        <v>15232</v>
      </c>
      <c r="E1075" t="s">
        <v>5053</v>
      </c>
      <c r="F1075">
        <v>1591010210360</v>
      </c>
      <c r="G1075">
        <v>1349241010</v>
      </c>
      <c r="H1075" t="s">
        <v>85</v>
      </c>
      <c r="K1075" s="1">
        <v>44508</v>
      </c>
      <c r="L1075" t="s">
        <v>73</v>
      </c>
      <c r="M1075" s="2">
        <v>44508.380960648145</v>
      </c>
      <c r="N1075" t="s">
        <v>95</v>
      </c>
      <c r="O1075" t="s">
        <v>277</v>
      </c>
      <c r="R1075" t="s">
        <v>15233</v>
      </c>
      <c r="V1075" t="s">
        <v>15234</v>
      </c>
      <c r="AA1075" t="s">
        <v>15235</v>
      </c>
      <c r="AU1075" s="2"/>
      <c r="BC1075" s="2"/>
      <c r="BK1075" s="5"/>
    </row>
    <row r="1076" spans="1:63" x14ac:dyDescent="0.25">
      <c r="A1076" t="s">
        <v>15316</v>
      </c>
      <c r="B1076" t="s">
        <v>84</v>
      </c>
      <c r="C1076" t="s">
        <v>15317</v>
      </c>
      <c r="E1076" t="s">
        <v>15318</v>
      </c>
      <c r="F1076">
        <v>1900006419831</v>
      </c>
      <c r="G1076">
        <v>602884410</v>
      </c>
      <c r="H1076" t="s">
        <v>85</v>
      </c>
      <c r="I1076" t="s">
        <v>98</v>
      </c>
      <c r="J1076" t="s">
        <v>99</v>
      </c>
      <c r="K1076" s="1">
        <v>44508</v>
      </c>
      <c r="L1076" t="s">
        <v>73</v>
      </c>
      <c r="M1076" s="2">
        <v>44508.473055555558</v>
      </c>
      <c r="N1076" t="s">
        <v>74</v>
      </c>
      <c r="O1076" t="s">
        <v>111</v>
      </c>
      <c r="R1076" t="s">
        <v>15319</v>
      </c>
      <c r="S1076" t="s">
        <v>15320</v>
      </c>
      <c r="U1076" t="s">
        <v>77</v>
      </c>
      <c r="V1076" t="s">
        <v>15321</v>
      </c>
      <c r="W1076" t="s">
        <v>15322</v>
      </c>
      <c r="X1076">
        <v>24295</v>
      </c>
      <c r="AA1076" t="s">
        <v>15323</v>
      </c>
      <c r="AG1076" t="s">
        <v>15324</v>
      </c>
      <c r="AH1076" t="s">
        <v>78</v>
      </c>
      <c r="AN1076" t="s">
        <v>78</v>
      </c>
      <c r="AU1076" s="2"/>
      <c r="BC1076" s="2"/>
      <c r="BE1076" s="2"/>
    </row>
    <row r="1077" spans="1:63" x14ac:dyDescent="0.25">
      <c r="A1077" t="s">
        <v>15353</v>
      </c>
      <c r="B1077" t="s">
        <v>189</v>
      </c>
      <c r="C1077" t="s">
        <v>15354</v>
      </c>
      <c r="E1077" t="s">
        <v>1386</v>
      </c>
      <c r="F1077">
        <v>1591019683938</v>
      </c>
      <c r="G1077">
        <v>1261680607</v>
      </c>
      <c r="H1077" t="s">
        <v>85</v>
      </c>
      <c r="J1077" t="s">
        <v>104</v>
      </c>
      <c r="K1077" s="1">
        <v>44508</v>
      </c>
      <c r="L1077" t="s">
        <v>73</v>
      </c>
      <c r="M1077" s="2">
        <v>44508.486574074072</v>
      </c>
      <c r="N1077" t="s">
        <v>74</v>
      </c>
      <c r="O1077" t="s">
        <v>251</v>
      </c>
      <c r="R1077" t="s">
        <v>15355</v>
      </c>
      <c r="S1077" t="s">
        <v>332</v>
      </c>
      <c r="U1077" t="s">
        <v>77</v>
      </c>
      <c r="V1077" t="s">
        <v>15356</v>
      </c>
      <c r="W1077" t="s">
        <v>15357</v>
      </c>
      <c r="AA1077" t="s">
        <v>15358</v>
      </c>
      <c r="AC1077" t="s">
        <v>15359</v>
      </c>
      <c r="AF1077" t="s">
        <v>15360</v>
      </c>
      <c r="AG1077" s="4" t="s">
        <v>15361</v>
      </c>
      <c r="AH1077" t="s">
        <v>78</v>
      </c>
      <c r="AK1077" t="s">
        <v>15362</v>
      </c>
      <c r="AN1077" t="s">
        <v>101</v>
      </c>
      <c r="AU1077" s="2"/>
      <c r="BC1077" s="2"/>
      <c r="BK1077" s="5"/>
    </row>
    <row r="1078" spans="1:63" x14ac:dyDescent="0.25">
      <c r="A1078" t="s">
        <v>15365</v>
      </c>
      <c r="B1078" t="s">
        <v>189</v>
      </c>
      <c r="C1078" t="s">
        <v>15366</v>
      </c>
      <c r="E1078" t="s">
        <v>15367</v>
      </c>
      <c r="F1078">
        <v>1591056621672</v>
      </c>
      <c r="G1078">
        <v>9304733900</v>
      </c>
      <c r="H1078" t="s">
        <v>85</v>
      </c>
      <c r="J1078" t="s">
        <v>104</v>
      </c>
      <c r="K1078" s="1">
        <v>44508</v>
      </c>
      <c r="L1078" t="s">
        <v>73</v>
      </c>
      <c r="M1078" s="2">
        <v>44508.37605324074</v>
      </c>
      <c r="N1078" t="s">
        <v>74</v>
      </c>
      <c r="O1078" t="s">
        <v>162</v>
      </c>
      <c r="R1078" t="s">
        <v>15368</v>
      </c>
      <c r="S1078" t="s">
        <v>120</v>
      </c>
      <c r="U1078" t="s">
        <v>79</v>
      </c>
      <c r="V1078" t="s">
        <v>15369</v>
      </c>
      <c r="W1078" t="s">
        <v>15370</v>
      </c>
      <c r="X1078" t="s">
        <v>15370</v>
      </c>
      <c r="AA1078" t="s">
        <v>15371</v>
      </c>
      <c r="AC1078" t="s">
        <v>15372</v>
      </c>
      <c r="AF1078" t="s">
        <v>15373</v>
      </c>
      <c r="AG1078" t="s">
        <v>15374</v>
      </c>
      <c r="AH1078" t="s">
        <v>78</v>
      </c>
      <c r="AK1078" t="s">
        <v>15375</v>
      </c>
      <c r="AN1078" t="s">
        <v>101</v>
      </c>
      <c r="BC1078" s="2"/>
      <c r="BK1078" s="5"/>
    </row>
    <row r="1079" spans="1:63" x14ac:dyDescent="0.25">
      <c r="A1079" t="s">
        <v>15435</v>
      </c>
      <c r="B1079" t="s">
        <v>189</v>
      </c>
      <c r="C1079" t="s">
        <v>15436</v>
      </c>
      <c r="E1079" t="s">
        <v>15437</v>
      </c>
      <c r="F1079">
        <v>1591024540824</v>
      </c>
      <c r="G1079">
        <v>1257059706</v>
      </c>
      <c r="H1079" t="s">
        <v>85</v>
      </c>
      <c r="J1079" t="s">
        <v>104</v>
      </c>
      <c r="K1079" s="1">
        <v>44508</v>
      </c>
      <c r="L1079" t="s">
        <v>73</v>
      </c>
      <c r="M1079" s="2">
        <v>44508.353194444448</v>
      </c>
      <c r="N1079" t="s">
        <v>74</v>
      </c>
      <c r="O1079" t="s">
        <v>218</v>
      </c>
      <c r="R1079" t="s">
        <v>15438</v>
      </c>
      <c r="S1079" t="s">
        <v>120</v>
      </c>
      <c r="U1079" t="s">
        <v>77</v>
      </c>
      <c r="V1079" t="s">
        <v>15439</v>
      </c>
      <c r="W1079">
        <v>17051</v>
      </c>
      <c r="AA1079" t="s">
        <v>15440</v>
      </c>
      <c r="AC1079" t="s">
        <v>665</v>
      </c>
      <c r="AF1079" t="s">
        <v>15441</v>
      </c>
      <c r="AG1079" s="4" t="s">
        <v>15442</v>
      </c>
      <c r="AH1079" t="s">
        <v>78</v>
      </c>
      <c r="AK1079" t="s">
        <v>15443</v>
      </c>
      <c r="AN1079" t="s">
        <v>121</v>
      </c>
      <c r="AU1079" s="2"/>
      <c r="BC1079" s="2"/>
      <c r="BK1079" s="5"/>
    </row>
    <row r="1080" spans="1:63" x14ac:dyDescent="0.25">
      <c r="A1080" t="s">
        <v>15459</v>
      </c>
      <c r="B1080" t="s">
        <v>189</v>
      </c>
      <c r="C1080" t="s">
        <v>15460</v>
      </c>
      <c r="E1080" t="s">
        <v>15461</v>
      </c>
      <c r="F1080">
        <v>1591058655441</v>
      </c>
      <c r="G1080">
        <v>1354940601</v>
      </c>
      <c r="H1080" t="s">
        <v>85</v>
      </c>
      <c r="J1080" t="s">
        <v>104</v>
      </c>
      <c r="K1080" s="1">
        <v>44508</v>
      </c>
      <c r="L1080" t="s">
        <v>73</v>
      </c>
      <c r="M1080" s="2">
        <v>44508.415613425925</v>
      </c>
      <c r="N1080" t="s">
        <v>74</v>
      </c>
      <c r="O1080" t="s">
        <v>164</v>
      </c>
      <c r="R1080" t="s">
        <v>1282</v>
      </c>
      <c r="S1080" t="s">
        <v>139</v>
      </c>
      <c r="U1080" t="s">
        <v>79</v>
      </c>
      <c r="V1080" t="s">
        <v>15462</v>
      </c>
      <c r="W1080">
        <v>11142</v>
      </c>
      <c r="AA1080" s="3">
        <v>35122383512238</v>
      </c>
      <c r="AC1080">
        <v>5488</v>
      </c>
      <c r="AF1080" t="s">
        <v>15463</v>
      </c>
      <c r="AG1080" s="4" t="s">
        <v>15464</v>
      </c>
      <c r="AH1080" t="s">
        <v>81</v>
      </c>
      <c r="AK1080" t="s">
        <v>15465</v>
      </c>
      <c r="AN1080" t="s">
        <v>101</v>
      </c>
      <c r="AU1080" s="2"/>
      <c r="BC1080" s="2"/>
      <c r="BK1080" s="5"/>
    </row>
    <row r="1081" spans="1:63" x14ac:dyDescent="0.25">
      <c r="A1081" t="s">
        <v>15490</v>
      </c>
      <c r="B1081" t="s">
        <v>189</v>
      </c>
      <c r="C1081" t="s">
        <v>15491</v>
      </c>
      <c r="E1081" t="s">
        <v>15492</v>
      </c>
      <c r="F1081">
        <v>1591028433062</v>
      </c>
      <c r="G1081">
        <v>1334275108</v>
      </c>
      <c r="H1081" t="s">
        <v>85</v>
      </c>
      <c r="K1081" s="1">
        <v>44508</v>
      </c>
      <c r="L1081" t="s">
        <v>73</v>
      </c>
      <c r="N1081" t="s">
        <v>95</v>
      </c>
      <c r="O1081" t="s">
        <v>232</v>
      </c>
      <c r="R1081" t="s">
        <v>15493</v>
      </c>
      <c r="V1081" t="s">
        <v>15494</v>
      </c>
      <c r="AA1081" t="s">
        <v>15495</v>
      </c>
      <c r="AU1081" s="2"/>
      <c r="BC1081" s="2"/>
      <c r="BK1081" s="5"/>
    </row>
    <row r="1082" spans="1:63" x14ac:dyDescent="0.25">
      <c r="A1082" t="s">
        <v>15579</v>
      </c>
      <c r="B1082" t="s">
        <v>189</v>
      </c>
      <c r="C1082" t="s">
        <v>15580</v>
      </c>
      <c r="E1082" t="s">
        <v>15581</v>
      </c>
      <c r="F1082">
        <v>1591010227902</v>
      </c>
      <c r="G1082">
        <v>1337004305</v>
      </c>
      <c r="H1082" t="s">
        <v>85</v>
      </c>
      <c r="I1082" t="s">
        <v>98</v>
      </c>
      <c r="J1082" t="s">
        <v>99</v>
      </c>
      <c r="K1082" s="1">
        <v>44508</v>
      </c>
      <c r="L1082" t="s">
        <v>73</v>
      </c>
      <c r="M1082" s="2">
        <v>44508.422812500001</v>
      </c>
      <c r="N1082" t="s">
        <v>74</v>
      </c>
      <c r="O1082" t="s">
        <v>277</v>
      </c>
      <c r="R1082" t="s">
        <v>207</v>
      </c>
      <c r="S1082" t="s">
        <v>15582</v>
      </c>
      <c r="U1082" t="s">
        <v>77</v>
      </c>
      <c r="V1082" t="s">
        <v>15583</v>
      </c>
      <c r="W1082">
        <v>1</v>
      </c>
      <c r="AA1082">
        <v>15639</v>
      </c>
      <c r="AG1082" s="4" t="s">
        <v>15584</v>
      </c>
      <c r="AH1082" t="s">
        <v>78</v>
      </c>
      <c r="AN1082" t="s">
        <v>101</v>
      </c>
      <c r="AU1082" s="2"/>
      <c r="BC1082" s="2"/>
    </row>
    <row r="1083" spans="1:63" x14ac:dyDescent="0.25">
      <c r="A1083" t="s">
        <v>15592</v>
      </c>
      <c r="B1083" t="s">
        <v>189</v>
      </c>
      <c r="C1083" t="s">
        <v>15593</v>
      </c>
      <c r="E1083" t="s">
        <v>15594</v>
      </c>
      <c r="F1083">
        <v>1591047384710</v>
      </c>
      <c r="G1083">
        <v>1341515104</v>
      </c>
      <c r="H1083" t="s">
        <v>85</v>
      </c>
      <c r="K1083" s="1">
        <v>44508</v>
      </c>
      <c r="L1083" t="s">
        <v>73</v>
      </c>
      <c r="M1083" s="2">
        <v>44508.498969907407</v>
      </c>
      <c r="N1083" t="s">
        <v>87</v>
      </c>
      <c r="O1083" t="s">
        <v>191</v>
      </c>
      <c r="P1083" t="s">
        <v>88</v>
      </c>
      <c r="Q1083" t="s">
        <v>15595</v>
      </c>
      <c r="R1083" t="s">
        <v>15596</v>
      </c>
      <c r="V1083" t="s">
        <v>15597</v>
      </c>
      <c r="AA1083" t="s">
        <v>15598</v>
      </c>
      <c r="AU1083" s="2"/>
      <c r="BC1083" s="2"/>
    </row>
    <row r="1084" spans="1:63" x14ac:dyDescent="0.25">
      <c r="A1084" t="s">
        <v>15624</v>
      </c>
      <c r="B1084" t="s">
        <v>189</v>
      </c>
      <c r="C1084" t="s">
        <v>15625</v>
      </c>
      <c r="E1084" t="s">
        <v>541</v>
      </c>
      <c r="F1084">
        <v>1591015451920</v>
      </c>
      <c r="G1084">
        <v>1272280804</v>
      </c>
      <c r="H1084" t="s">
        <v>85</v>
      </c>
      <c r="J1084" t="s">
        <v>104</v>
      </c>
      <c r="K1084" s="1">
        <v>44508</v>
      </c>
      <c r="L1084" t="s">
        <v>73</v>
      </c>
      <c r="M1084" s="2">
        <v>44508.423356481479</v>
      </c>
      <c r="N1084" t="s">
        <v>74</v>
      </c>
      <c r="O1084" t="s">
        <v>192</v>
      </c>
      <c r="R1084" t="s">
        <v>207</v>
      </c>
      <c r="S1084" t="s">
        <v>193</v>
      </c>
      <c r="U1084" t="s">
        <v>77</v>
      </c>
      <c r="V1084" t="s">
        <v>15626</v>
      </c>
      <c r="W1084">
        <v>98389</v>
      </c>
      <c r="AA1084" s="3">
        <v>100088100088</v>
      </c>
      <c r="AC1084">
        <v>8653</v>
      </c>
      <c r="AF1084" t="s">
        <v>15627</v>
      </c>
      <c r="AG1084" s="4" t="s">
        <v>15628</v>
      </c>
      <c r="AH1084" t="s">
        <v>78</v>
      </c>
      <c r="AK1084" t="s">
        <v>15629</v>
      </c>
      <c r="AN1084" t="s">
        <v>390</v>
      </c>
      <c r="AU1084" s="2"/>
      <c r="BC1084" s="2"/>
    </row>
    <row r="1085" spans="1:63" x14ac:dyDescent="0.25">
      <c r="A1085" t="s">
        <v>15652</v>
      </c>
      <c r="B1085" t="s">
        <v>189</v>
      </c>
      <c r="C1085" t="s">
        <v>7345</v>
      </c>
      <c r="E1085" t="s">
        <v>7346</v>
      </c>
      <c r="F1085">
        <v>1507002593248</v>
      </c>
      <c r="G1085">
        <v>7440782302</v>
      </c>
      <c r="H1085" t="s">
        <v>149</v>
      </c>
      <c r="J1085" t="s">
        <v>104</v>
      </c>
      <c r="K1085" s="1">
        <v>44508</v>
      </c>
      <c r="L1085" t="s">
        <v>73</v>
      </c>
      <c r="M1085" s="2">
        <v>44508.463194444441</v>
      </c>
      <c r="N1085" t="s">
        <v>74</v>
      </c>
      <c r="O1085" t="s">
        <v>162</v>
      </c>
      <c r="R1085" t="s">
        <v>15653</v>
      </c>
      <c r="S1085" t="s">
        <v>120</v>
      </c>
      <c r="U1085" t="s">
        <v>77</v>
      </c>
      <c r="V1085" s="4" t="s">
        <v>7347</v>
      </c>
      <c r="AA1085" t="s">
        <v>15654</v>
      </c>
      <c r="AH1085" t="s">
        <v>861</v>
      </c>
      <c r="AN1085" t="s">
        <v>101</v>
      </c>
      <c r="AO1085" t="s">
        <v>101</v>
      </c>
      <c r="AU1085" s="2"/>
      <c r="BC1085" s="2"/>
    </row>
    <row r="1086" spans="1:63" x14ac:dyDescent="0.25">
      <c r="A1086" t="s">
        <v>15673</v>
      </c>
      <c r="B1086" t="s">
        <v>189</v>
      </c>
      <c r="C1086" t="s">
        <v>15674</v>
      </c>
      <c r="E1086" t="s">
        <v>15675</v>
      </c>
      <c r="F1086">
        <v>1580000161520</v>
      </c>
      <c r="H1086" t="s">
        <v>98</v>
      </c>
      <c r="J1086" t="s">
        <v>99</v>
      </c>
      <c r="K1086" s="1">
        <v>44508</v>
      </c>
      <c r="L1086" t="s">
        <v>73</v>
      </c>
      <c r="M1086" s="2">
        <v>44508.418854166666</v>
      </c>
      <c r="N1086" t="s">
        <v>74</v>
      </c>
      <c r="O1086" t="s">
        <v>255</v>
      </c>
      <c r="R1086" t="s">
        <v>15676</v>
      </c>
      <c r="S1086" t="s">
        <v>15677</v>
      </c>
      <c r="U1086" t="s">
        <v>77</v>
      </c>
      <c r="V1086" t="s">
        <v>15678</v>
      </c>
      <c r="W1086">
        <v>38308</v>
      </c>
      <c r="AG1086" s="4" t="s">
        <v>15679</v>
      </c>
      <c r="AH1086" t="s">
        <v>78</v>
      </c>
      <c r="AN1086" t="s">
        <v>121</v>
      </c>
      <c r="AU1086" s="2"/>
      <c r="BC1086" s="2"/>
    </row>
    <row r="1087" spans="1:63" x14ac:dyDescent="0.25">
      <c r="A1087" t="s">
        <v>15709</v>
      </c>
      <c r="B1087" t="s">
        <v>189</v>
      </c>
      <c r="C1087" t="s">
        <v>15710</v>
      </c>
      <c r="E1087" t="s">
        <v>15711</v>
      </c>
      <c r="F1087">
        <v>1580001505569</v>
      </c>
      <c r="G1087">
        <v>7632900502</v>
      </c>
      <c r="H1087" t="s">
        <v>85</v>
      </c>
      <c r="K1087" s="1">
        <v>44508</v>
      </c>
      <c r="L1087" t="s">
        <v>73</v>
      </c>
      <c r="N1087" t="s">
        <v>95</v>
      </c>
      <c r="O1087" t="s">
        <v>277</v>
      </c>
      <c r="R1087" t="s">
        <v>207</v>
      </c>
      <c r="V1087" t="s">
        <v>15712</v>
      </c>
      <c r="AA1087" t="s">
        <v>15713</v>
      </c>
      <c r="AU1087" s="2"/>
      <c r="BC1087" s="2"/>
      <c r="BK1087" s="5"/>
    </row>
    <row r="1088" spans="1:63" x14ac:dyDescent="0.25">
      <c r="A1088" t="s">
        <v>15765</v>
      </c>
      <c r="B1088" t="s">
        <v>189</v>
      </c>
      <c r="C1088" t="s">
        <v>15766</v>
      </c>
      <c r="E1088" t="s">
        <v>923</v>
      </c>
      <c r="F1088">
        <v>1580001494093</v>
      </c>
      <c r="G1088">
        <v>7600968104</v>
      </c>
      <c r="H1088" t="s">
        <v>85</v>
      </c>
      <c r="J1088" t="s">
        <v>104</v>
      </c>
      <c r="K1088" s="1">
        <v>44508</v>
      </c>
      <c r="L1088" t="s">
        <v>73</v>
      </c>
      <c r="M1088" s="2">
        <v>44508.372731481482</v>
      </c>
      <c r="N1088" t="s">
        <v>74</v>
      </c>
      <c r="O1088" t="s">
        <v>229</v>
      </c>
      <c r="R1088" t="s">
        <v>1594</v>
      </c>
      <c r="S1088" t="s">
        <v>139</v>
      </c>
      <c r="U1088" t="s">
        <v>77</v>
      </c>
      <c r="V1088" t="s">
        <v>15767</v>
      </c>
      <c r="W1088">
        <v>1</v>
      </c>
      <c r="AA1088" t="s">
        <v>15768</v>
      </c>
      <c r="AC1088" t="s">
        <v>2147</v>
      </c>
      <c r="AF1088" t="s">
        <v>15769</v>
      </c>
      <c r="AG1088" s="4" t="s">
        <v>15770</v>
      </c>
      <c r="AH1088" t="s">
        <v>78</v>
      </c>
      <c r="AK1088" t="s">
        <v>15771</v>
      </c>
      <c r="AN1088" t="s">
        <v>101</v>
      </c>
      <c r="BC1088" s="2"/>
    </row>
    <row r="1089" spans="1:55" x14ac:dyDescent="0.25">
      <c r="A1089" t="s">
        <v>15841</v>
      </c>
      <c r="B1089" t="s">
        <v>84</v>
      </c>
      <c r="C1089" t="s">
        <v>15842</v>
      </c>
      <c r="E1089" t="s">
        <v>15843</v>
      </c>
      <c r="F1089">
        <v>1012360270388</v>
      </c>
      <c r="G1089">
        <v>5028891706</v>
      </c>
      <c r="H1089" t="s">
        <v>85</v>
      </c>
      <c r="J1089" t="s">
        <v>104</v>
      </c>
      <c r="K1089" s="1">
        <v>44508</v>
      </c>
      <c r="L1089" t="s">
        <v>73</v>
      </c>
      <c r="M1089" s="2">
        <v>44508.434224537035</v>
      </c>
      <c r="N1089" t="s">
        <v>74</v>
      </c>
      <c r="O1089" t="s">
        <v>216</v>
      </c>
      <c r="R1089" t="s">
        <v>15844</v>
      </c>
      <c r="S1089" t="s">
        <v>366</v>
      </c>
      <c r="U1089" t="s">
        <v>77</v>
      </c>
      <c r="V1089" t="s">
        <v>15845</v>
      </c>
      <c r="W1089" t="s">
        <v>15846</v>
      </c>
      <c r="X1089" t="s">
        <v>101</v>
      </c>
      <c r="AA1089" t="s">
        <v>15847</v>
      </c>
      <c r="AC1089" t="s">
        <v>6521</v>
      </c>
      <c r="AF1089" t="s">
        <v>15848</v>
      </c>
      <c r="AG1089" t="s">
        <v>15849</v>
      </c>
      <c r="AH1089" t="s">
        <v>101</v>
      </c>
      <c r="AK1089" t="s">
        <v>15850</v>
      </c>
      <c r="AN1089" t="s">
        <v>101</v>
      </c>
      <c r="BC1089" s="2"/>
    </row>
    <row r="1090" spans="1:55" x14ac:dyDescent="0.25">
      <c r="A1090" t="s">
        <v>15854</v>
      </c>
      <c r="B1090" t="s">
        <v>189</v>
      </c>
      <c r="C1090" t="s">
        <v>15855</v>
      </c>
      <c r="E1090" t="s">
        <v>15856</v>
      </c>
      <c r="F1090">
        <v>1591016111549</v>
      </c>
      <c r="G1090">
        <v>1336725000</v>
      </c>
      <c r="H1090" t="s">
        <v>85</v>
      </c>
      <c r="I1090" t="s">
        <v>98</v>
      </c>
      <c r="K1090" s="1">
        <v>44508</v>
      </c>
      <c r="L1090" t="s">
        <v>86</v>
      </c>
      <c r="M1090" s="2">
        <v>44508.653263888889</v>
      </c>
      <c r="N1090" t="s">
        <v>87</v>
      </c>
      <c r="O1090" t="s">
        <v>255</v>
      </c>
      <c r="P1090" t="s">
        <v>113</v>
      </c>
      <c r="Q1090" t="s">
        <v>15857</v>
      </c>
      <c r="R1090" t="s">
        <v>15858</v>
      </c>
      <c r="V1090" t="s">
        <v>15859</v>
      </c>
      <c r="W1090" t="s">
        <v>15860</v>
      </c>
      <c r="AA1090" t="s">
        <v>15861</v>
      </c>
      <c r="AU1090" s="2"/>
      <c r="BC1090" s="2"/>
    </row>
    <row r="1091" spans="1:55" x14ac:dyDescent="0.25">
      <c r="A1091" t="s">
        <v>15863</v>
      </c>
      <c r="B1091" t="s">
        <v>189</v>
      </c>
      <c r="C1091" t="s">
        <v>15864</v>
      </c>
      <c r="E1091" t="s">
        <v>634</v>
      </c>
      <c r="F1091">
        <v>2500000407710</v>
      </c>
      <c r="G1091">
        <v>7594906206</v>
      </c>
      <c r="H1091" t="s">
        <v>85</v>
      </c>
      <c r="J1091" t="s">
        <v>104</v>
      </c>
      <c r="K1091" s="1">
        <v>44508</v>
      </c>
      <c r="L1091" t="s">
        <v>86</v>
      </c>
      <c r="M1091" s="2">
        <v>44508.487847222219</v>
      </c>
      <c r="N1091" t="s">
        <v>74</v>
      </c>
      <c r="O1091" t="s">
        <v>229</v>
      </c>
      <c r="R1091" t="s">
        <v>15865</v>
      </c>
      <c r="S1091" t="s">
        <v>139</v>
      </c>
      <c r="U1091" t="s">
        <v>77</v>
      </c>
      <c r="V1091" t="s">
        <v>15866</v>
      </c>
      <c r="W1091">
        <v>12368</v>
      </c>
      <c r="AA1091" t="s">
        <v>15867</v>
      </c>
      <c r="AC1091" t="s">
        <v>15868</v>
      </c>
      <c r="AF1091" t="s">
        <v>15869</v>
      </c>
      <c r="AG1091" s="4" t="s">
        <v>15870</v>
      </c>
      <c r="AH1091" t="s">
        <v>78</v>
      </c>
      <c r="AK1091" t="s">
        <v>15871</v>
      </c>
      <c r="AN1091" t="s">
        <v>101</v>
      </c>
      <c r="AU1091" s="2"/>
      <c r="BC1091" s="2"/>
    </row>
    <row r="1092" spans="1:55" x14ac:dyDescent="0.25">
      <c r="A1092" t="s">
        <v>15886</v>
      </c>
      <c r="B1092" t="s">
        <v>189</v>
      </c>
      <c r="C1092" t="s">
        <v>15887</v>
      </c>
      <c r="E1092" t="s">
        <v>15888</v>
      </c>
      <c r="F1092">
        <v>1591054364150</v>
      </c>
      <c r="G1092">
        <v>1333404110</v>
      </c>
      <c r="H1092" t="s">
        <v>85</v>
      </c>
      <c r="J1092" t="s">
        <v>104</v>
      </c>
      <c r="K1092" s="1">
        <v>44508</v>
      </c>
      <c r="L1092" t="s">
        <v>86</v>
      </c>
      <c r="M1092" s="2">
        <v>44508.535613425927</v>
      </c>
      <c r="N1092" t="s">
        <v>74</v>
      </c>
      <c r="O1092" t="s">
        <v>191</v>
      </c>
      <c r="R1092" t="s">
        <v>207</v>
      </c>
      <c r="S1092" t="s">
        <v>427</v>
      </c>
      <c r="U1092" t="s">
        <v>77</v>
      </c>
      <c r="V1092" t="s">
        <v>15889</v>
      </c>
      <c r="W1092">
        <v>48172</v>
      </c>
      <c r="X1092">
        <v>32688</v>
      </c>
      <c r="AA1092" t="s">
        <v>15890</v>
      </c>
      <c r="AC1092" t="s">
        <v>15891</v>
      </c>
      <c r="AF1092" t="s">
        <v>15892</v>
      </c>
      <c r="AG1092" s="4" t="s">
        <v>15893</v>
      </c>
      <c r="AH1092" t="s">
        <v>78</v>
      </c>
      <c r="AK1092" t="s">
        <v>15894</v>
      </c>
      <c r="AV1092" s="2"/>
      <c r="BC1092" s="2"/>
    </row>
    <row r="1093" spans="1:55" x14ac:dyDescent="0.25">
      <c r="A1093" t="s">
        <v>15948</v>
      </c>
      <c r="B1093" t="s">
        <v>189</v>
      </c>
      <c r="C1093" t="s">
        <v>775</v>
      </c>
      <c r="E1093" t="s">
        <v>345</v>
      </c>
      <c r="F1093">
        <v>1591022317680</v>
      </c>
      <c r="G1093">
        <v>1289619107</v>
      </c>
      <c r="H1093" t="s">
        <v>85</v>
      </c>
      <c r="K1093" s="1">
        <v>44508</v>
      </c>
      <c r="L1093" t="s">
        <v>86</v>
      </c>
      <c r="M1093" s="2">
        <v>44508.489768518521</v>
      </c>
      <c r="N1093" t="s">
        <v>95</v>
      </c>
      <c r="O1093" t="s">
        <v>162</v>
      </c>
      <c r="R1093" t="s">
        <v>15949</v>
      </c>
      <c r="V1093" t="s">
        <v>776</v>
      </c>
      <c r="AA1093">
        <v>4401570</v>
      </c>
      <c r="AU1093" s="2"/>
      <c r="BC1093" s="2"/>
    </row>
    <row r="1094" spans="1:55" x14ac:dyDescent="0.25">
      <c r="A1094" t="s">
        <v>15973</v>
      </c>
      <c r="B1094" t="s">
        <v>189</v>
      </c>
      <c r="C1094" t="s">
        <v>15974</v>
      </c>
      <c r="E1094" t="s">
        <v>15975</v>
      </c>
      <c r="F1094">
        <v>1591055289568</v>
      </c>
      <c r="G1094">
        <v>1259081810</v>
      </c>
      <c r="H1094" t="s">
        <v>85</v>
      </c>
      <c r="K1094" s="1">
        <v>44508</v>
      </c>
      <c r="L1094" t="s">
        <v>86</v>
      </c>
      <c r="M1094" s="2">
        <v>44508.546168981484</v>
      </c>
      <c r="N1094" t="s">
        <v>87</v>
      </c>
      <c r="O1094" t="s">
        <v>218</v>
      </c>
      <c r="P1094" t="s">
        <v>132</v>
      </c>
      <c r="Q1094" t="s">
        <v>15976</v>
      </c>
      <c r="R1094" t="s">
        <v>15977</v>
      </c>
      <c r="V1094" t="s">
        <v>15978</v>
      </c>
      <c r="AA1094">
        <v>232189</v>
      </c>
      <c r="AU1094" s="2"/>
      <c r="BC1094" s="2"/>
    </row>
    <row r="1095" spans="1:55" x14ac:dyDescent="0.25">
      <c r="A1095" t="s">
        <v>16006</v>
      </c>
      <c r="B1095" t="s">
        <v>189</v>
      </c>
      <c r="C1095" t="s">
        <v>16007</v>
      </c>
      <c r="E1095" t="s">
        <v>16008</v>
      </c>
      <c r="F1095">
        <v>1591040242406</v>
      </c>
      <c r="G1095">
        <v>1355325406</v>
      </c>
      <c r="H1095" t="s">
        <v>135</v>
      </c>
      <c r="J1095" t="s">
        <v>99</v>
      </c>
      <c r="K1095" s="1">
        <v>44508</v>
      </c>
      <c r="L1095" t="s">
        <v>86</v>
      </c>
      <c r="M1095" s="2">
        <v>44508.6091087963</v>
      </c>
      <c r="N1095" t="s">
        <v>74</v>
      </c>
      <c r="O1095" t="s">
        <v>229</v>
      </c>
      <c r="R1095" t="s">
        <v>16009</v>
      </c>
      <c r="AA1095" t="s">
        <v>16010</v>
      </c>
      <c r="AC1095" t="s">
        <v>16011</v>
      </c>
      <c r="AF1095" t="s">
        <v>16012</v>
      </c>
      <c r="AK1095" t="s">
        <v>16013</v>
      </c>
      <c r="AV1095" s="2"/>
      <c r="BC1095" s="2"/>
    </row>
    <row r="1096" spans="1:55" x14ac:dyDescent="0.25">
      <c r="A1096" t="s">
        <v>16087</v>
      </c>
      <c r="B1096" t="s">
        <v>189</v>
      </c>
      <c r="C1096" t="s">
        <v>16088</v>
      </c>
      <c r="E1096" t="s">
        <v>725</v>
      </c>
      <c r="F1096">
        <v>1591029193996</v>
      </c>
      <c r="G1096">
        <v>1340067603</v>
      </c>
      <c r="H1096" t="s">
        <v>85</v>
      </c>
      <c r="J1096" t="s">
        <v>104</v>
      </c>
      <c r="K1096" s="1">
        <v>44508</v>
      </c>
      <c r="L1096" t="s">
        <v>73</v>
      </c>
      <c r="M1096" s="2">
        <v>44508.354884259257</v>
      </c>
      <c r="N1096" t="s">
        <v>74</v>
      </c>
      <c r="O1096" t="s">
        <v>251</v>
      </c>
      <c r="R1096" t="s">
        <v>3088</v>
      </c>
      <c r="S1096" t="s">
        <v>483</v>
      </c>
      <c r="U1096" t="s">
        <v>77</v>
      </c>
      <c r="V1096" t="s">
        <v>16089</v>
      </c>
      <c r="W1096">
        <v>49837</v>
      </c>
      <c r="AA1096" t="s">
        <v>16090</v>
      </c>
      <c r="AC1096" t="s">
        <v>1880</v>
      </c>
      <c r="AF1096" t="s">
        <v>16091</v>
      </c>
      <c r="AG1096" s="4" t="s">
        <v>16092</v>
      </c>
      <c r="AH1096" t="s">
        <v>78</v>
      </c>
      <c r="AK1096" t="s">
        <v>16093</v>
      </c>
      <c r="AN1096" t="s">
        <v>101</v>
      </c>
      <c r="AU1096" s="2"/>
      <c r="BC1096" s="2"/>
    </row>
    <row r="1097" spans="1:55" x14ac:dyDescent="0.25">
      <c r="A1097" t="s">
        <v>16107</v>
      </c>
      <c r="B1097" t="s">
        <v>84</v>
      </c>
      <c r="C1097" t="s">
        <v>16108</v>
      </c>
      <c r="E1097" t="s">
        <v>16109</v>
      </c>
      <c r="F1097">
        <v>1200031811513</v>
      </c>
      <c r="G1097">
        <v>502279610</v>
      </c>
      <c r="H1097" t="s">
        <v>98</v>
      </c>
      <c r="K1097" s="1">
        <v>44508</v>
      </c>
      <c r="L1097" t="s">
        <v>73</v>
      </c>
      <c r="M1097" s="2">
        <v>44508.529409722221</v>
      </c>
      <c r="N1097" t="s">
        <v>87</v>
      </c>
      <c r="O1097" t="s">
        <v>1077</v>
      </c>
      <c r="P1097" t="s">
        <v>185</v>
      </c>
      <c r="Q1097" t="s">
        <v>16110</v>
      </c>
      <c r="R1097" t="s">
        <v>16111</v>
      </c>
      <c r="V1097" t="s">
        <v>16112</v>
      </c>
      <c r="AU1097" s="2"/>
      <c r="BC1097" s="2"/>
    </row>
    <row r="1098" spans="1:55" x14ac:dyDescent="0.25">
      <c r="A1098" t="s">
        <v>16124</v>
      </c>
      <c r="B1098" t="s">
        <v>108</v>
      </c>
      <c r="C1098" t="s">
        <v>16125</v>
      </c>
      <c r="E1098" t="s">
        <v>16126</v>
      </c>
      <c r="F1098">
        <v>1200050305450</v>
      </c>
      <c r="H1098" t="s">
        <v>98</v>
      </c>
      <c r="K1098" s="1">
        <v>44508</v>
      </c>
      <c r="L1098" t="s">
        <v>86</v>
      </c>
      <c r="M1098" s="2">
        <v>44508.621689814812</v>
      </c>
      <c r="N1098" t="s">
        <v>87</v>
      </c>
      <c r="O1098" t="s">
        <v>92</v>
      </c>
      <c r="P1098" t="s">
        <v>88</v>
      </c>
      <c r="Q1098" t="s">
        <v>16127</v>
      </c>
      <c r="R1098" t="s">
        <v>16128</v>
      </c>
      <c r="V1098" t="s">
        <v>16129</v>
      </c>
      <c r="AU1098" s="2"/>
      <c r="BC1098" s="2"/>
    </row>
    <row r="1099" spans="1:55" x14ac:dyDescent="0.25">
      <c r="A1099" t="s">
        <v>16137</v>
      </c>
      <c r="B1099" t="s">
        <v>189</v>
      </c>
      <c r="C1099" t="s">
        <v>16138</v>
      </c>
      <c r="E1099" t="s">
        <v>16139</v>
      </c>
      <c r="F1099">
        <v>1591020753725</v>
      </c>
      <c r="G1099">
        <v>1348253405</v>
      </c>
      <c r="H1099" t="s">
        <v>85</v>
      </c>
      <c r="I1099" t="s">
        <v>98</v>
      </c>
      <c r="J1099" t="s">
        <v>99</v>
      </c>
      <c r="K1099" s="1">
        <v>44508</v>
      </c>
      <c r="L1099" t="s">
        <v>86</v>
      </c>
      <c r="M1099" s="2">
        <v>44508.640960648147</v>
      </c>
      <c r="N1099" t="s">
        <v>74</v>
      </c>
      <c r="O1099" t="s">
        <v>191</v>
      </c>
      <c r="R1099" t="s">
        <v>207</v>
      </c>
      <c r="S1099" t="s">
        <v>16140</v>
      </c>
      <c r="U1099" t="s">
        <v>77</v>
      </c>
      <c r="V1099" t="s">
        <v>16141</v>
      </c>
      <c r="W1099">
        <v>15084</v>
      </c>
      <c r="AA1099" t="s">
        <v>16142</v>
      </c>
      <c r="AG1099" s="4" t="s">
        <v>16143</v>
      </c>
      <c r="AH1099" t="s">
        <v>78</v>
      </c>
      <c r="AN1099" t="s">
        <v>101</v>
      </c>
      <c r="AU1099" s="2"/>
      <c r="BC1099" s="2"/>
    </row>
    <row r="1100" spans="1:55" x14ac:dyDescent="0.25">
      <c r="A1100" t="s">
        <v>16146</v>
      </c>
      <c r="B1100" t="s">
        <v>189</v>
      </c>
      <c r="C1100" t="s">
        <v>782</v>
      </c>
      <c r="E1100" t="s">
        <v>783</v>
      </c>
      <c r="F1100">
        <v>1591057255765</v>
      </c>
      <c r="G1100">
        <v>1342370008</v>
      </c>
      <c r="H1100" t="s">
        <v>136</v>
      </c>
      <c r="K1100" s="1">
        <v>44508</v>
      </c>
      <c r="L1100" t="s">
        <v>86</v>
      </c>
      <c r="M1100" s="2">
        <v>44508.530092592591</v>
      </c>
      <c r="N1100" t="s">
        <v>95</v>
      </c>
      <c r="O1100" t="s">
        <v>255</v>
      </c>
      <c r="R1100" t="s">
        <v>16147</v>
      </c>
      <c r="V1100" t="s">
        <v>784</v>
      </c>
      <c r="AA1100" t="s">
        <v>785</v>
      </c>
      <c r="AV1100" s="2"/>
      <c r="BC1100" s="2"/>
    </row>
    <row r="1101" spans="1:55" x14ac:dyDescent="0.25">
      <c r="A1101" t="s">
        <v>16171</v>
      </c>
      <c r="B1101" t="s">
        <v>189</v>
      </c>
      <c r="C1101" t="s">
        <v>16172</v>
      </c>
      <c r="E1101" t="s">
        <v>712</v>
      </c>
      <c r="F1101">
        <v>1591054322833</v>
      </c>
      <c r="G1101">
        <v>1278843505</v>
      </c>
      <c r="H1101" t="s">
        <v>85</v>
      </c>
      <c r="J1101" t="s">
        <v>104</v>
      </c>
      <c r="K1101" s="1">
        <v>44508</v>
      </c>
      <c r="L1101" t="s">
        <v>86</v>
      </c>
      <c r="M1101" s="2">
        <v>44508.59878472222</v>
      </c>
      <c r="N1101" t="s">
        <v>74</v>
      </c>
      <c r="O1101" t="s">
        <v>162</v>
      </c>
      <c r="R1101" t="s">
        <v>16173</v>
      </c>
      <c r="S1101" t="s">
        <v>120</v>
      </c>
      <c r="U1101" t="s">
        <v>79</v>
      </c>
      <c r="V1101" s="4" t="s">
        <v>16174</v>
      </c>
      <c r="W1101" t="s">
        <v>16175</v>
      </c>
      <c r="AA1101" t="s">
        <v>16176</v>
      </c>
      <c r="AC1101">
        <v>32965</v>
      </c>
      <c r="AF1101" t="s">
        <v>16177</v>
      </c>
      <c r="AG1101" t="s">
        <v>16178</v>
      </c>
      <c r="AH1101" t="s">
        <v>78</v>
      </c>
      <c r="AK1101" t="s">
        <v>16179</v>
      </c>
      <c r="AN1101" t="s">
        <v>101</v>
      </c>
      <c r="BC1101" s="2"/>
    </row>
    <row r="1102" spans="1:55" x14ac:dyDescent="0.25">
      <c r="A1102" t="s">
        <v>18271</v>
      </c>
      <c r="B1102" t="s">
        <v>189</v>
      </c>
      <c r="C1102" t="s">
        <v>703</v>
      </c>
      <c r="E1102" t="s">
        <v>704</v>
      </c>
      <c r="F1102">
        <v>1591039929251</v>
      </c>
      <c r="G1102">
        <v>1277718800</v>
      </c>
      <c r="H1102" t="s">
        <v>149</v>
      </c>
      <c r="J1102" t="s">
        <v>104</v>
      </c>
      <c r="K1102" s="1">
        <v>44508</v>
      </c>
      <c r="L1102" t="s">
        <v>73</v>
      </c>
      <c r="M1102" s="2">
        <v>44508.51</v>
      </c>
      <c r="N1102" t="s">
        <v>74</v>
      </c>
      <c r="O1102" t="s">
        <v>190</v>
      </c>
      <c r="R1102" t="s">
        <v>18272</v>
      </c>
      <c r="S1102" t="s">
        <v>18273</v>
      </c>
      <c r="U1102" t="s">
        <v>77</v>
      </c>
      <c r="V1102" t="s">
        <v>18274</v>
      </c>
      <c r="AA1102" t="s">
        <v>705</v>
      </c>
      <c r="AH1102" t="s">
        <v>18275</v>
      </c>
      <c r="AN1102" t="s">
        <v>101</v>
      </c>
      <c r="AO1102" t="s">
        <v>101</v>
      </c>
      <c r="AU1102" s="2"/>
      <c r="BC1102" s="2"/>
    </row>
    <row r="1103" spans="1:55" x14ac:dyDescent="0.25">
      <c r="A1103" t="s">
        <v>18583</v>
      </c>
      <c r="B1103" t="s">
        <v>189</v>
      </c>
      <c r="C1103" t="s">
        <v>18584</v>
      </c>
      <c r="E1103" t="s">
        <v>18585</v>
      </c>
      <c r="F1103">
        <v>1580001186846</v>
      </c>
      <c r="G1103">
        <v>7482866500</v>
      </c>
      <c r="H1103" t="s">
        <v>85</v>
      </c>
      <c r="J1103" t="s">
        <v>104</v>
      </c>
      <c r="K1103" s="1">
        <v>44508</v>
      </c>
      <c r="L1103" t="s">
        <v>73</v>
      </c>
      <c r="M1103" s="2">
        <v>44508.421967592592</v>
      </c>
      <c r="N1103" t="s">
        <v>74</v>
      </c>
      <c r="O1103" t="s">
        <v>232</v>
      </c>
      <c r="R1103" t="s">
        <v>207</v>
      </c>
      <c r="S1103" t="s">
        <v>241</v>
      </c>
      <c r="U1103" t="s">
        <v>77</v>
      </c>
      <c r="V1103" s="4" t="s">
        <v>18586</v>
      </c>
      <c r="W1103" t="s">
        <v>18587</v>
      </c>
      <c r="AA1103" s="3">
        <v>1872142012187210</v>
      </c>
      <c r="AC1103" t="s">
        <v>18588</v>
      </c>
      <c r="AF1103" t="s">
        <v>18589</v>
      </c>
      <c r="AG1103" s="4" t="s">
        <v>18590</v>
      </c>
      <c r="AH1103" t="s">
        <v>78</v>
      </c>
      <c r="AK1103" t="s">
        <v>18591</v>
      </c>
      <c r="AN1103" t="s">
        <v>101</v>
      </c>
      <c r="AU1103" s="2"/>
      <c r="BC1103" s="2"/>
    </row>
    <row r="1104" spans="1:55" x14ac:dyDescent="0.25">
      <c r="A1104" t="s">
        <v>18594</v>
      </c>
      <c r="B1104" t="s">
        <v>189</v>
      </c>
      <c r="C1104" t="s">
        <v>18595</v>
      </c>
      <c r="E1104" t="s">
        <v>18596</v>
      </c>
      <c r="F1104">
        <v>2600001176287</v>
      </c>
      <c r="H1104" t="s">
        <v>98</v>
      </c>
      <c r="K1104" s="1">
        <v>44508</v>
      </c>
      <c r="L1104" t="s">
        <v>86</v>
      </c>
      <c r="N1104" t="s">
        <v>87</v>
      </c>
      <c r="O1104" t="s">
        <v>220</v>
      </c>
      <c r="Q1104" t="s">
        <v>18597</v>
      </c>
      <c r="R1104" t="s">
        <v>18598</v>
      </c>
      <c r="V1104" t="s">
        <v>18599</v>
      </c>
      <c r="AU1104" s="2"/>
      <c r="BC1104" s="2"/>
    </row>
    <row r="1105" spans="1:55" x14ac:dyDescent="0.25">
      <c r="A1105" t="s">
        <v>18650</v>
      </c>
      <c r="B1105" t="s">
        <v>189</v>
      </c>
      <c r="C1105" t="s">
        <v>18651</v>
      </c>
      <c r="E1105" t="s">
        <v>18652</v>
      </c>
      <c r="F1105">
        <v>1800030886524</v>
      </c>
      <c r="H1105" t="s">
        <v>98</v>
      </c>
      <c r="J1105" t="s">
        <v>99</v>
      </c>
      <c r="K1105" s="1">
        <v>44508</v>
      </c>
      <c r="L1105" t="s">
        <v>86</v>
      </c>
      <c r="M1105" s="2">
        <v>44508.528807870367</v>
      </c>
      <c r="N1105" t="s">
        <v>74</v>
      </c>
      <c r="O1105" t="s">
        <v>250</v>
      </c>
      <c r="R1105" t="s">
        <v>207</v>
      </c>
      <c r="S1105" t="s">
        <v>18653</v>
      </c>
      <c r="U1105" t="s">
        <v>77</v>
      </c>
      <c r="V1105" t="s">
        <v>18654</v>
      </c>
      <c r="W1105">
        <v>49757</v>
      </c>
      <c r="AG1105" s="4" t="s">
        <v>18655</v>
      </c>
      <c r="AH1105" t="s">
        <v>78</v>
      </c>
      <c r="AN1105" t="s">
        <v>101</v>
      </c>
      <c r="AU1105" s="2"/>
      <c r="BC1105" s="2"/>
    </row>
    <row r="1106" spans="1:55" x14ac:dyDescent="0.25">
      <c r="A1106" t="s">
        <v>18879</v>
      </c>
      <c r="B1106" t="s">
        <v>189</v>
      </c>
      <c r="C1106" t="s">
        <v>18880</v>
      </c>
      <c r="E1106" t="s">
        <v>18881</v>
      </c>
      <c r="F1106">
        <v>1507318440249</v>
      </c>
      <c r="G1106">
        <v>7427155309</v>
      </c>
      <c r="H1106" t="s">
        <v>85</v>
      </c>
      <c r="J1106" t="s">
        <v>104</v>
      </c>
      <c r="K1106" s="1">
        <v>44508</v>
      </c>
      <c r="L1106" t="s">
        <v>86</v>
      </c>
      <c r="M1106" s="2">
        <v>44508.598738425928</v>
      </c>
      <c r="N1106" t="s">
        <v>74</v>
      </c>
      <c r="O1106" t="s">
        <v>277</v>
      </c>
      <c r="R1106" t="s">
        <v>207</v>
      </c>
      <c r="S1106" t="s">
        <v>313</v>
      </c>
      <c r="U1106" t="s">
        <v>77</v>
      </c>
      <c r="V1106" t="s">
        <v>18882</v>
      </c>
      <c r="W1106">
        <v>1</v>
      </c>
      <c r="AA1106" s="3">
        <v>202665202665</v>
      </c>
      <c r="AC1106">
        <v>25676</v>
      </c>
      <c r="AF1106" t="s">
        <v>18883</v>
      </c>
      <c r="AG1106" s="4" t="s">
        <v>18884</v>
      </c>
      <c r="AH1106">
        <v>1</v>
      </c>
      <c r="AK1106" t="s">
        <v>18885</v>
      </c>
      <c r="AN1106" t="s">
        <v>101</v>
      </c>
      <c r="AU1106" s="2"/>
      <c r="BC1106" s="2"/>
    </row>
    <row r="1107" spans="1:55" x14ac:dyDescent="0.25">
      <c r="A1107" t="s">
        <v>18910</v>
      </c>
      <c r="B1107" t="s">
        <v>84</v>
      </c>
      <c r="C1107" t="s">
        <v>18911</v>
      </c>
      <c r="E1107" t="s">
        <v>18912</v>
      </c>
      <c r="F1107">
        <v>2000006914359</v>
      </c>
      <c r="G1107">
        <v>4257959902</v>
      </c>
      <c r="H1107" t="s">
        <v>85</v>
      </c>
      <c r="J1107" t="s">
        <v>104</v>
      </c>
      <c r="K1107" s="1">
        <v>44508</v>
      </c>
      <c r="L1107" t="s">
        <v>73</v>
      </c>
      <c r="M1107" s="2">
        <v>44508.491481481484</v>
      </c>
      <c r="N1107" t="s">
        <v>74</v>
      </c>
      <c r="O1107" t="s">
        <v>137</v>
      </c>
      <c r="R1107" t="s">
        <v>18913</v>
      </c>
      <c r="S1107" t="s">
        <v>186</v>
      </c>
      <c r="U1107" t="s">
        <v>77</v>
      </c>
      <c r="V1107" t="s">
        <v>18914</v>
      </c>
      <c r="W1107">
        <v>60628</v>
      </c>
      <c r="X1107">
        <v>14844</v>
      </c>
      <c r="AA1107" s="3">
        <v>240014240014</v>
      </c>
      <c r="AC1107">
        <v>1176</v>
      </c>
      <c r="AF1107" t="s">
        <v>18915</v>
      </c>
      <c r="AG1107" t="s">
        <v>18916</v>
      </c>
      <c r="AH1107" t="s">
        <v>78</v>
      </c>
      <c r="AK1107" t="s">
        <v>18917</v>
      </c>
      <c r="AN1107" t="s">
        <v>121</v>
      </c>
      <c r="AU1107" s="2"/>
      <c r="BC1107" s="2"/>
    </row>
    <row r="1108" spans="1:55" x14ac:dyDescent="0.25">
      <c r="A1108" t="s">
        <v>18957</v>
      </c>
      <c r="B1108" t="s">
        <v>84</v>
      </c>
      <c r="C1108" t="s">
        <v>18958</v>
      </c>
      <c r="E1108" t="s">
        <v>18959</v>
      </c>
      <c r="F1108">
        <v>1030081331453</v>
      </c>
      <c r="G1108">
        <v>7652193100</v>
      </c>
      <c r="H1108" t="s">
        <v>85</v>
      </c>
      <c r="J1108" t="s">
        <v>104</v>
      </c>
      <c r="K1108" s="1">
        <v>44508</v>
      </c>
      <c r="L1108" t="s">
        <v>73</v>
      </c>
      <c r="M1108" s="2">
        <v>44508.360914351855</v>
      </c>
      <c r="N1108" t="s">
        <v>74</v>
      </c>
      <c r="O1108" t="s">
        <v>216</v>
      </c>
      <c r="R1108" t="s">
        <v>231</v>
      </c>
      <c r="S1108" t="s">
        <v>366</v>
      </c>
      <c r="U1108" t="s">
        <v>77</v>
      </c>
      <c r="V1108" t="s">
        <v>18960</v>
      </c>
      <c r="W1108">
        <v>26410</v>
      </c>
      <c r="AA1108" s="3">
        <v>222247222247</v>
      </c>
      <c r="AC1108">
        <v>10284</v>
      </c>
      <c r="AF1108" t="s">
        <v>18961</v>
      </c>
      <c r="AG1108" t="s">
        <v>18962</v>
      </c>
      <c r="AH1108" t="s">
        <v>101</v>
      </c>
      <c r="AK1108" t="s">
        <v>18963</v>
      </c>
      <c r="AN1108" t="s">
        <v>101</v>
      </c>
      <c r="AU1108" s="2"/>
      <c r="BC1108" s="2"/>
    </row>
    <row r="1109" spans="1:55" x14ac:dyDescent="0.25">
      <c r="A1109" t="s">
        <v>19258</v>
      </c>
      <c r="B1109" t="s">
        <v>84</v>
      </c>
      <c r="C1109" t="s">
        <v>19259</v>
      </c>
      <c r="E1109" t="s">
        <v>19260</v>
      </c>
      <c r="F1109">
        <v>1100015798850</v>
      </c>
      <c r="G1109">
        <v>2205626705</v>
      </c>
      <c r="H1109" t="s">
        <v>85</v>
      </c>
      <c r="J1109" t="s">
        <v>104</v>
      </c>
      <c r="K1109" s="1">
        <v>44508</v>
      </c>
      <c r="L1109" t="s">
        <v>73</v>
      </c>
      <c r="M1109" s="2">
        <v>44508.473668981482</v>
      </c>
      <c r="N1109" t="s">
        <v>74</v>
      </c>
      <c r="O1109" t="s">
        <v>125</v>
      </c>
      <c r="R1109" t="s">
        <v>19261</v>
      </c>
      <c r="S1109" t="s">
        <v>19262</v>
      </c>
      <c r="U1109" t="s">
        <v>77</v>
      </c>
      <c r="V1109" t="s">
        <v>19263</v>
      </c>
      <c r="W1109">
        <v>61476</v>
      </c>
      <c r="X1109">
        <v>12425</v>
      </c>
      <c r="AA1109" t="s">
        <v>19264</v>
      </c>
      <c r="AC1109">
        <v>28111</v>
      </c>
      <c r="AF1109" t="s">
        <v>19265</v>
      </c>
      <c r="AG1109" t="s">
        <v>19266</v>
      </c>
      <c r="AH1109" t="s">
        <v>101</v>
      </c>
      <c r="AK1109" t="s">
        <v>19267</v>
      </c>
      <c r="AN1109" t="s">
        <v>101</v>
      </c>
      <c r="AU1109" s="2"/>
      <c r="BC1109" s="2"/>
    </row>
    <row r="1110" spans="1:55" x14ac:dyDescent="0.25">
      <c r="A1110" t="s">
        <v>19281</v>
      </c>
      <c r="B1110" t="s">
        <v>159</v>
      </c>
      <c r="C1110" t="s">
        <v>19282</v>
      </c>
      <c r="E1110" t="s">
        <v>19283</v>
      </c>
      <c r="F1110">
        <v>1200051074660</v>
      </c>
      <c r="H1110" t="s">
        <v>98</v>
      </c>
      <c r="J1110" t="s">
        <v>99</v>
      </c>
      <c r="K1110" s="1">
        <v>44508</v>
      </c>
      <c r="L1110" t="s">
        <v>73</v>
      </c>
      <c r="M1110" s="2">
        <v>44508.33693287037</v>
      </c>
      <c r="N1110" t="s">
        <v>74</v>
      </c>
      <c r="O1110" t="s">
        <v>94</v>
      </c>
      <c r="R1110" t="s">
        <v>19284</v>
      </c>
      <c r="S1110" t="s">
        <v>1052</v>
      </c>
      <c r="U1110" t="s">
        <v>77</v>
      </c>
      <c r="V1110" t="s">
        <v>19285</v>
      </c>
      <c r="W1110">
        <v>68725</v>
      </c>
      <c r="X1110">
        <v>68706</v>
      </c>
      <c r="AG1110" t="s">
        <v>19286</v>
      </c>
      <c r="AH1110" t="s">
        <v>78</v>
      </c>
      <c r="AN1110" t="s">
        <v>101</v>
      </c>
      <c r="BC1110" s="2"/>
    </row>
    <row r="1111" spans="1:55" x14ac:dyDescent="0.25">
      <c r="A1111" t="s">
        <v>19418</v>
      </c>
      <c r="B1111" t="s">
        <v>84</v>
      </c>
      <c r="C1111" t="s">
        <v>19419</v>
      </c>
      <c r="E1111" t="s">
        <v>19420</v>
      </c>
      <c r="F1111">
        <v>1100015102787</v>
      </c>
      <c r="G1111">
        <v>4015190702</v>
      </c>
      <c r="H1111" t="s">
        <v>85</v>
      </c>
      <c r="J1111" t="s">
        <v>104</v>
      </c>
      <c r="K1111" s="1">
        <v>44508</v>
      </c>
      <c r="L1111" t="s">
        <v>86</v>
      </c>
      <c r="M1111" s="2">
        <v>44508.524976851855</v>
      </c>
      <c r="N1111" t="s">
        <v>74</v>
      </c>
      <c r="O1111" t="s">
        <v>105</v>
      </c>
      <c r="R1111" t="s">
        <v>19421</v>
      </c>
      <c r="S1111" t="s">
        <v>106</v>
      </c>
      <c r="U1111" t="s">
        <v>77</v>
      </c>
      <c r="V1111" t="s">
        <v>19422</v>
      </c>
      <c r="W1111">
        <v>64373</v>
      </c>
      <c r="AA1111" t="s">
        <v>19423</v>
      </c>
      <c r="AC1111">
        <v>18726</v>
      </c>
      <c r="AF1111" t="s">
        <v>19424</v>
      </c>
      <c r="AG1111" t="s">
        <v>19425</v>
      </c>
      <c r="AH1111" t="s">
        <v>78</v>
      </c>
      <c r="AK1111" t="s">
        <v>19426</v>
      </c>
      <c r="AN1111" t="s">
        <v>101</v>
      </c>
      <c r="AU1111" s="2"/>
      <c r="BC1111" s="2"/>
    </row>
    <row r="1112" spans="1:55" x14ac:dyDescent="0.25">
      <c r="A1112">
        <v>2104710</v>
      </c>
      <c r="B1112" t="s">
        <v>254</v>
      </c>
      <c r="C1112" t="s">
        <v>19621</v>
      </c>
      <c r="E1112" t="s">
        <v>795</v>
      </c>
      <c r="F1112">
        <v>1507749820093</v>
      </c>
      <c r="H1112" t="s">
        <v>114</v>
      </c>
      <c r="K1112" s="1">
        <v>44508</v>
      </c>
      <c r="L1112" t="s">
        <v>86</v>
      </c>
      <c r="M1112" s="2">
        <v>44508.523333333331</v>
      </c>
      <c r="N1112" t="s">
        <v>74</v>
      </c>
      <c r="O1112" t="s">
        <v>192</v>
      </c>
      <c r="R1112" t="s">
        <v>19622</v>
      </c>
      <c r="S1112" t="s">
        <v>19623</v>
      </c>
      <c r="V1112" t="s">
        <v>19624</v>
      </c>
      <c r="AV1112" s="2"/>
      <c r="BC1112" s="2"/>
    </row>
    <row r="1113" spans="1:55" x14ac:dyDescent="0.25">
      <c r="A1113">
        <v>2104726</v>
      </c>
      <c r="B1113" t="s">
        <v>254</v>
      </c>
      <c r="C1113" t="s">
        <v>19625</v>
      </c>
      <c r="E1113" t="s">
        <v>19626</v>
      </c>
      <c r="F1113">
        <v>1800053308530</v>
      </c>
      <c r="H1113" t="s">
        <v>114</v>
      </c>
      <c r="K1113" s="1">
        <v>44508</v>
      </c>
      <c r="L1113" t="s">
        <v>73</v>
      </c>
      <c r="N1113" t="s">
        <v>87</v>
      </c>
      <c r="O1113" t="s">
        <v>201</v>
      </c>
      <c r="Q1113" t="s">
        <v>19627</v>
      </c>
      <c r="R1113" t="s">
        <v>19628</v>
      </c>
      <c r="V1113" t="s">
        <v>19629</v>
      </c>
      <c r="AU1113" s="2"/>
      <c r="BC1113" s="2"/>
    </row>
    <row r="1114" spans="1:55" x14ac:dyDescent="0.25">
      <c r="A1114" t="s">
        <v>21160</v>
      </c>
      <c r="B1114" t="s">
        <v>84</v>
      </c>
      <c r="C1114" t="s">
        <v>21161</v>
      </c>
      <c r="E1114" t="s">
        <v>21162</v>
      </c>
      <c r="F1114">
        <v>1100000873771</v>
      </c>
      <c r="G1114">
        <v>2241516601</v>
      </c>
      <c r="H1114" t="s">
        <v>85</v>
      </c>
      <c r="K1114" s="1">
        <v>44508</v>
      </c>
      <c r="L1114" t="s">
        <v>73</v>
      </c>
      <c r="N1114" t="s">
        <v>95</v>
      </c>
      <c r="O1114" t="s">
        <v>118</v>
      </c>
      <c r="R1114" t="s">
        <v>21163</v>
      </c>
      <c r="V1114" t="s">
        <v>21164</v>
      </c>
      <c r="AA1114" t="s">
        <v>21165</v>
      </c>
      <c r="AU1114" s="2"/>
      <c r="BC1114" s="2"/>
    </row>
    <row r="1115" spans="1:55" x14ac:dyDescent="0.25">
      <c r="A1115" t="s">
        <v>21548</v>
      </c>
      <c r="B1115" t="s">
        <v>84</v>
      </c>
      <c r="C1115" t="s">
        <v>21549</v>
      </c>
      <c r="E1115" t="s">
        <v>21550</v>
      </c>
      <c r="F1115">
        <v>1800022569366</v>
      </c>
      <c r="G1115">
        <v>1106541305</v>
      </c>
      <c r="H1115" t="s">
        <v>1603</v>
      </c>
      <c r="K1115" s="1">
        <v>44508</v>
      </c>
      <c r="L1115" t="s">
        <v>188</v>
      </c>
      <c r="M1115" s="2">
        <v>44508.503020833334</v>
      </c>
      <c r="N1115" t="s">
        <v>87</v>
      </c>
      <c r="O1115" t="s">
        <v>220</v>
      </c>
      <c r="P1115" t="s">
        <v>88</v>
      </c>
      <c r="Q1115" t="s">
        <v>21551</v>
      </c>
      <c r="R1115" t="s">
        <v>21552</v>
      </c>
      <c r="V1115" t="s">
        <v>21553</v>
      </c>
      <c r="AA1115" t="s">
        <v>21554</v>
      </c>
      <c r="BC1115" s="2"/>
    </row>
    <row r="1116" spans="1:55" x14ac:dyDescent="0.25">
      <c r="A1116" t="s">
        <v>21613</v>
      </c>
      <c r="B1116" t="s">
        <v>84</v>
      </c>
      <c r="C1116" t="s">
        <v>13419</v>
      </c>
      <c r="E1116" t="s">
        <v>13420</v>
      </c>
      <c r="F1116">
        <v>1900032402881</v>
      </c>
      <c r="G1116">
        <v>604330006</v>
      </c>
      <c r="H1116" t="s">
        <v>130</v>
      </c>
      <c r="K1116" s="1">
        <v>44508</v>
      </c>
      <c r="L1116" t="s">
        <v>73</v>
      </c>
      <c r="M1116" s="2">
        <v>44508.389618055553</v>
      </c>
      <c r="N1116" t="s">
        <v>74</v>
      </c>
      <c r="O1116" t="s">
        <v>111</v>
      </c>
      <c r="R1116" t="s">
        <v>21614</v>
      </c>
      <c r="S1116" t="s">
        <v>21615</v>
      </c>
      <c r="U1116" t="s">
        <v>79</v>
      </c>
      <c r="V1116" t="s">
        <v>21616</v>
      </c>
      <c r="AA1116" t="s">
        <v>21617</v>
      </c>
      <c r="AU1116" s="2"/>
      <c r="BC1116" s="2"/>
    </row>
    <row r="1117" spans="1:55" x14ac:dyDescent="0.25">
      <c r="A1117" t="s">
        <v>21620</v>
      </c>
      <c r="B1117" t="s">
        <v>84</v>
      </c>
      <c r="C1117" t="s">
        <v>21161</v>
      </c>
      <c r="E1117" t="s">
        <v>21162</v>
      </c>
      <c r="F1117">
        <v>1100000873771</v>
      </c>
      <c r="G1117">
        <v>2241516601</v>
      </c>
      <c r="H1117" t="s">
        <v>85</v>
      </c>
      <c r="J1117" t="s">
        <v>104</v>
      </c>
      <c r="K1117" s="1">
        <v>44508</v>
      </c>
      <c r="L1117" t="s">
        <v>188</v>
      </c>
      <c r="M1117" s="2">
        <v>44508.550138888888</v>
      </c>
      <c r="N1117" t="s">
        <v>74</v>
      </c>
      <c r="O1117" t="s">
        <v>118</v>
      </c>
      <c r="R1117" t="s">
        <v>21163</v>
      </c>
      <c r="S1117" t="s">
        <v>120</v>
      </c>
      <c r="U1117" t="s">
        <v>77</v>
      </c>
      <c r="V1117" t="s">
        <v>21621</v>
      </c>
      <c r="W1117" t="s">
        <v>21622</v>
      </c>
      <c r="X1117">
        <v>20204</v>
      </c>
      <c r="AA1117" t="s">
        <v>21623</v>
      </c>
      <c r="AC1117">
        <v>22784</v>
      </c>
      <c r="AF1117" t="s">
        <v>21624</v>
      </c>
      <c r="AG1117" t="s">
        <v>21625</v>
      </c>
      <c r="AH1117" t="s">
        <v>78</v>
      </c>
      <c r="AK1117" t="s">
        <v>21626</v>
      </c>
      <c r="AN1117" t="s">
        <v>101</v>
      </c>
      <c r="AU1117" s="2"/>
      <c r="BC1117" s="2"/>
    </row>
    <row r="1118" spans="1:55" x14ac:dyDescent="0.25">
      <c r="A1118" t="s">
        <v>21628</v>
      </c>
      <c r="B1118" t="s">
        <v>189</v>
      </c>
      <c r="C1118" t="s">
        <v>15232</v>
      </c>
      <c r="E1118" t="s">
        <v>5053</v>
      </c>
      <c r="F1118">
        <v>1591010210360</v>
      </c>
      <c r="G1118">
        <v>1349241010</v>
      </c>
      <c r="H1118" t="s">
        <v>135</v>
      </c>
      <c r="J1118" t="s">
        <v>99</v>
      </c>
      <c r="K1118" s="1">
        <v>44508</v>
      </c>
      <c r="L1118" t="s">
        <v>73</v>
      </c>
      <c r="M1118" s="2">
        <v>44508.393333333333</v>
      </c>
      <c r="N1118" t="s">
        <v>74</v>
      </c>
      <c r="O1118" t="s">
        <v>277</v>
      </c>
      <c r="R1118" t="s">
        <v>15233</v>
      </c>
      <c r="S1118" t="s">
        <v>313</v>
      </c>
      <c r="U1118" t="s">
        <v>77</v>
      </c>
      <c r="AA1118" t="s">
        <v>21629</v>
      </c>
      <c r="AF1118" t="s">
        <v>21630</v>
      </c>
      <c r="AK1118" t="s">
        <v>21631</v>
      </c>
      <c r="AU1118" s="2"/>
      <c r="BC1118" s="2"/>
    </row>
    <row r="1119" spans="1:55" x14ac:dyDescent="0.25">
      <c r="A1119" t="s">
        <v>21661</v>
      </c>
      <c r="B1119" t="s">
        <v>189</v>
      </c>
      <c r="C1119" t="s">
        <v>15710</v>
      </c>
      <c r="E1119" t="s">
        <v>15711</v>
      </c>
      <c r="F1119">
        <v>1580001505569</v>
      </c>
      <c r="G1119">
        <v>7632900502</v>
      </c>
      <c r="H1119" t="s">
        <v>85</v>
      </c>
      <c r="J1119" t="s">
        <v>104</v>
      </c>
      <c r="K1119" s="1">
        <v>44508</v>
      </c>
      <c r="L1119" t="s">
        <v>188</v>
      </c>
      <c r="M1119" s="2">
        <v>44508.523217592592</v>
      </c>
      <c r="N1119" t="s">
        <v>74</v>
      </c>
      <c r="O1119" t="s">
        <v>277</v>
      </c>
      <c r="R1119" t="s">
        <v>207</v>
      </c>
      <c r="S1119" t="s">
        <v>313</v>
      </c>
      <c r="U1119" t="s">
        <v>77</v>
      </c>
      <c r="V1119" t="s">
        <v>21662</v>
      </c>
      <c r="W1119">
        <v>17550</v>
      </c>
      <c r="AA1119" t="s">
        <v>21663</v>
      </c>
      <c r="AC1119" t="s">
        <v>21664</v>
      </c>
      <c r="AF1119" t="s">
        <v>21665</v>
      </c>
      <c r="AG1119" s="4" t="s">
        <v>21666</v>
      </c>
      <c r="AH1119" t="s">
        <v>78</v>
      </c>
      <c r="AK1119" t="s">
        <v>21667</v>
      </c>
      <c r="AN1119" t="s">
        <v>101</v>
      </c>
      <c r="AU1119" s="2"/>
      <c r="BC1119" s="2"/>
    </row>
    <row r="1120" spans="1:55" x14ac:dyDescent="0.25">
      <c r="A1120" t="s">
        <v>21716</v>
      </c>
      <c r="B1120" t="s">
        <v>84</v>
      </c>
      <c r="C1120" t="s">
        <v>21717</v>
      </c>
      <c r="E1120" t="s">
        <v>21718</v>
      </c>
      <c r="F1120">
        <v>1900032288812</v>
      </c>
      <c r="G1120">
        <v>680479204</v>
      </c>
      <c r="H1120" t="s">
        <v>150</v>
      </c>
      <c r="J1120" t="s">
        <v>99</v>
      </c>
      <c r="K1120" s="1">
        <v>44508</v>
      </c>
      <c r="L1120" t="s">
        <v>188</v>
      </c>
      <c r="M1120" s="2">
        <v>44508.433854166666</v>
      </c>
      <c r="N1120" t="s">
        <v>74</v>
      </c>
      <c r="O1120" t="s">
        <v>117</v>
      </c>
      <c r="R1120" t="s">
        <v>21719</v>
      </c>
      <c r="S1120" t="s">
        <v>21720</v>
      </c>
      <c r="U1120" t="s">
        <v>77</v>
      </c>
      <c r="V1120" t="s">
        <v>21721</v>
      </c>
      <c r="W1120" t="s">
        <v>78</v>
      </c>
      <c r="AA1120" t="s">
        <v>21722</v>
      </c>
      <c r="AG1120" t="s">
        <v>21723</v>
      </c>
      <c r="AH1120" t="s">
        <v>78</v>
      </c>
      <c r="AU1120" s="2"/>
      <c r="BC1120" s="2"/>
    </row>
    <row r="1121" spans="1:63" x14ac:dyDescent="0.25">
      <c r="A1121" t="s">
        <v>21738</v>
      </c>
      <c r="B1121" t="s">
        <v>108</v>
      </c>
      <c r="C1121" t="s">
        <v>7431</v>
      </c>
      <c r="E1121" t="s">
        <v>7432</v>
      </c>
      <c r="F1121">
        <v>2000055873984</v>
      </c>
      <c r="H1121" t="s">
        <v>98</v>
      </c>
      <c r="J1121" t="s">
        <v>99</v>
      </c>
      <c r="K1121" s="1">
        <v>44508</v>
      </c>
      <c r="L1121" t="s">
        <v>188</v>
      </c>
      <c r="M1121" s="2">
        <v>44508.610300925924</v>
      </c>
      <c r="N1121" t="s">
        <v>74</v>
      </c>
      <c r="O1121" t="s">
        <v>137</v>
      </c>
      <c r="R1121" t="s">
        <v>7433</v>
      </c>
      <c r="S1121" t="s">
        <v>224</v>
      </c>
      <c r="U1121" t="s">
        <v>77</v>
      </c>
      <c r="V1121" t="s">
        <v>21739</v>
      </c>
      <c r="W1121">
        <v>54327</v>
      </c>
      <c r="AG1121" t="s">
        <v>21740</v>
      </c>
      <c r="AH1121" t="s">
        <v>78</v>
      </c>
      <c r="AN1121" t="s">
        <v>121</v>
      </c>
      <c r="AU1121" s="2"/>
      <c r="BC1121" s="2"/>
    </row>
    <row r="1122" spans="1:63" x14ac:dyDescent="0.25">
      <c r="A1122" t="s">
        <v>21742</v>
      </c>
      <c r="B1122" t="s">
        <v>189</v>
      </c>
      <c r="C1122" t="s">
        <v>2547</v>
      </c>
      <c r="E1122" t="s">
        <v>2548</v>
      </c>
      <c r="F1122">
        <v>1800037984404</v>
      </c>
      <c r="G1122">
        <v>8835879609</v>
      </c>
      <c r="H1122" t="s">
        <v>135</v>
      </c>
      <c r="J1122" t="s">
        <v>99</v>
      </c>
      <c r="K1122" s="1">
        <v>44508</v>
      </c>
      <c r="L1122" t="s">
        <v>73</v>
      </c>
      <c r="M1122" s="2">
        <v>44508.457268518519</v>
      </c>
      <c r="N1122" t="s">
        <v>74</v>
      </c>
      <c r="O1122" t="s">
        <v>250</v>
      </c>
      <c r="R1122" t="s">
        <v>21743</v>
      </c>
      <c r="S1122" t="s">
        <v>21744</v>
      </c>
      <c r="U1122" t="s">
        <v>77</v>
      </c>
      <c r="AA1122" t="s">
        <v>21745</v>
      </c>
      <c r="AF1122" t="s">
        <v>21746</v>
      </c>
      <c r="AK1122" t="s">
        <v>21747</v>
      </c>
      <c r="AU1122" s="2"/>
      <c r="BC1122" s="2"/>
    </row>
    <row r="1123" spans="1:63" x14ac:dyDescent="0.25">
      <c r="A1123" t="s">
        <v>21759</v>
      </c>
      <c r="B1123" t="s">
        <v>189</v>
      </c>
      <c r="C1123" t="s">
        <v>14509</v>
      </c>
      <c r="E1123" t="s">
        <v>14510</v>
      </c>
      <c r="F1123">
        <v>1570000008366</v>
      </c>
      <c r="G1123">
        <v>8841269107</v>
      </c>
      <c r="H1123" t="s">
        <v>85</v>
      </c>
      <c r="K1123" s="1">
        <v>44508</v>
      </c>
      <c r="L1123" t="s">
        <v>188</v>
      </c>
      <c r="N1123" t="s">
        <v>95</v>
      </c>
      <c r="O1123" t="s">
        <v>164</v>
      </c>
      <c r="R1123" t="s">
        <v>21760</v>
      </c>
      <c r="V1123" t="s">
        <v>14511</v>
      </c>
      <c r="AA1123" t="s">
        <v>14512</v>
      </c>
      <c r="AU1123" s="2"/>
      <c r="BC1123" s="2"/>
      <c r="BK1123" s="5"/>
    </row>
    <row r="1124" spans="1:63" x14ac:dyDescent="0.25">
      <c r="A1124" t="s">
        <v>21774</v>
      </c>
      <c r="B1124" t="s">
        <v>84</v>
      </c>
      <c r="C1124" t="s">
        <v>11759</v>
      </c>
      <c r="E1124" t="s">
        <v>11760</v>
      </c>
      <c r="F1124">
        <v>2000011279210</v>
      </c>
      <c r="G1124">
        <v>3992435908</v>
      </c>
      <c r="H1124" t="s">
        <v>135</v>
      </c>
      <c r="J1124" t="s">
        <v>99</v>
      </c>
      <c r="K1124" s="1">
        <v>44508</v>
      </c>
      <c r="L1124" t="s">
        <v>86</v>
      </c>
      <c r="M1124" s="2">
        <v>44508.499618055554</v>
      </c>
      <c r="N1124" t="s">
        <v>74</v>
      </c>
      <c r="O1124" t="s">
        <v>107</v>
      </c>
      <c r="R1124" t="s">
        <v>21775</v>
      </c>
      <c r="S1124" t="s">
        <v>21776</v>
      </c>
      <c r="U1124" t="s">
        <v>77</v>
      </c>
      <c r="V1124" t="s">
        <v>11763</v>
      </c>
      <c r="AA1124" t="s">
        <v>21777</v>
      </c>
      <c r="AC1124">
        <v>52155</v>
      </c>
      <c r="AF1124" t="s">
        <v>21778</v>
      </c>
      <c r="AK1124" t="s">
        <v>21779</v>
      </c>
      <c r="AU1124" s="2"/>
      <c r="BC1124" s="2"/>
      <c r="BK1124" s="5"/>
    </row>
    <row r="1125" spans="1:63" x14ac:dyDescent="0.25">
      <c r="A1125" t="s">
        <v>21781</v>
      </c>
      <c r="B1125" t="s">
        <v>189</v>
      </c>
      <c r="C1125" t="s">
        <v>775</v>
      </c>
      <c r="E1125" t="s">
        <v>345</v>
      </c>
      <c r="F1125">
        <v>1591022317680</v>
      </c>
      <c r="G1125">
        <v>1289619107</v>
      </c>
      <c r="H1125" t="s">
        <v>85</v>
      </c>
      <c r="K1125" s="1">
        <v>44508</v>
      </c>
      <c r="L1125" t="s">
        <v>73</v>
      </c>
      <c r="N1125" t="s">
        <v>95</v>
      </c>
      <c r="O1125" t="s">
        <v>162</v>
      </c>
      <c r="R1125" t="s">
        <v>21782</v>
      </c>
      <c r="V1125" t="s">
        <v>776</v>
      </c>
      <c r="AA1125">
        <v>4401570</v>
      </c>
      <c r="AU1125" s="2"/>
      <c r="BC1125" s="2"/>
    </row>
    <row r="1126" spans="1:63" x14ac:dyDescent="0.25">
      <c r="A1126" t="s">
        <v>21819</v>
      </c>
      <c r="B1126" t="s">
        <v>189</v>
      </c>
      <c r="C1126" t="s">
        <v>14509</v>
      </c>
      <c r="E1126" t="s">
        <v>14510</v>
      </c>
      <c r="F1126">
        <v>1570000008366</v>
      </c>
      <c r="G1126">
        <v>8841269107</v>
      </c>
      <c r="H1126" t="s">
        <v>149</v>
      </c>
      <c r="K1126" s="1">
        <v>44508</v>
      </c>
      <c r="L1126" t="s">
        <v>188</v>
      </c>
      <c r="N1126" t="s">
        <v>95</v>
      </c>
      <c r="O1126" t="s">
        <v>164</v>
      </c>
      <c r="R1126" t="s">
        <v>21820</v>
      </c>
      <c r="V1126" t="s">
        <v>14511</v>
      </c>
      <c r="AA1126" t="s">
        <v>14512</v>
      </c>
      <c r="BC1126" s="2"/>
      <c r="BK1126" s="5"/>
    </row>
    <row r="1127" spans="1:63" x14ac:dyDescent="0.25">
      <c r="A1127" t="s">
        <v>21822</v>
      </c>
      <c r="B1127" t="s">
        <v>189</v>
      </c>
      <c r="C1127" t="s">
        <v>15491</v>
      </c>
      <c r="E1127" t="s">
        <v>15492</v>
      </c>
      <c r="F1127">
        <v>1591028433062</v>
      </c>
      <c r="G1127">
        <v>1334275108</v>
      </c>
      <c r="H1127" t="s">
        <v>85</v>
      </c>
      <c r="J1127" t="s">
        <v>104</v>
      </c>
      <c r="K1127" s="1">
        <v>44508</v>
      </c>
      <c r="L1127" t="s">
        <v>188</v>
      </c>
      <c r="M1127" s="2">
        <v>44508.56454861111</v>
      </c>
      <c r="N1127" t="s">
        <v>74</v>
      </c>
      <c r="O1127" t="s">
        <v>232</v>
      </c>
      <c r="R1127" t="s">
        <v>15493</v>
      </c>
      <c r="S1127" t="s">
        <v>241</v>
      </c>
      <c r="U1127" t="s">
        <v>77</v>
      </c>
      <c r="V1127" t="s">
        <v>21823</v>
      </c>
      <c r="W1127">
        <v>96869</v>
      </c>
      <c r="AA1127" t="s">
        <v>21824</v>
      </c>
      <c r="AC1127" t="s">
        <v>21825</v>
      </c>
      <c r="AF1127" t="s">
        <v>21826</v>
      </c>
      <c r="AG1127" s="4" t="s">
        <v>21827</v>
      </c>
      <c r="AH1127" t="s">
        <v>78</v>
      </c>
      <c r="AK1127" t="s">
        <v>21828</v>
      </c>
      <c r="AN1127" t="s">
        <v>101</v>
      </c>
      <c r="BC1127" s="2"/>
    </row>
    <row r="1128" spans="1:63" x14ac:dyDescent="0.25">
      <c r="A1128" t="s">
        <v>21850</v>
      </c>
      <c r="B1128" t="s">
        <v>189</v>
      </c>
      <c r="C1128" t="s">
        <v>775</v>
      </c>
      <c r="E1128" t="s">
        <v>345</v>
      </c>
      <c r="F1128">
        <v>1591022317680</v>
      </c>
      <c r="G1128">
        <v>1289619107</v>
      </c>
      <c r="H1128" t="s">
        <v>149</v>
      </c>
      <c r="J1128" t="s">
        <v>104</v>
      </c>
      <c r="K1128" s="1">
        <v>44508</v>
      </c>
      <c r="L1128" t="s">
        <v>86</v>
      </c>
      <c r="M1128" s="2">
        <v>44508.516203703701</v>
      </c>
      <c r="N1128" t="s">
        <v>74</v>
      </c>
      <c r="O1128" t="s">
        <v>162</v>
      </c>
      <c r="R1128" t="s">
        <v>21851</v>
      </c>
      <c r="S1128" t="s">
        <v>120</v>
      </c>
      <c r="U1128" t="s">
        <v>79</v>
      </c>
      <c r="AA1128">
        <v>4401570</v>
      </c>
      <c r="AH1128" t="s">
        <v>5052</v>
      </c>
      <c r="AN1128" t="s">
        <v>101</v>
      </c>
      <c r="AO1128" t="s">
        <v>101</v>
      </c>
      <c r="AU1128" s="2"/>
      <c r="BC1128" s="2"/>
    </row>
    <row r="1129" spans="1:63" x14ac:dyDescent="0.25">
      <c r="A1129" t="s">
        <v>21879</v>
      </c>
      <c r="B1129" t="s">
        <v>189</v>
      </c>
      <c r="C1129" t="s">
        <v>782</v>
      </c>
      <c r="E1129" t="s">
        <v>783</v>
      </c>
      <c r="F1129">
        <v>1591057255765</v>
      </c>
      <c r="G1129">
        <v>1342370008</v>
      </c>
      <c r="H1129" t="s">
        <v>135</v>
      </c>
      <c r="J1129" t="s">
        <v>99</v>
      </c>
      <c r="K1129" s="1">
        <v>44508</v>
      </c>
      <c r="L1129" t="s">
        <v>86</v>
      </c>
      <c r="M1129" s="2">
        <v>44508.550682870373</v>
      </c>
      <c r="N1129" t="s">
        <v>74</v>
      </c>
      <c r="O1129" t="s">
        <v>255</v>
      </c>
      <c r="R1129" t="s">
        <v>21880</v>
      </c>
      <c r="S1129" t="s">
        <v>21881</v>
      </c>
      <c r="U1129" t="s">
        <v>77</v>
      </c>
      <c r="AA1129" t="s">
        <v>21882</v>
      </c>
      <c r="AC1129">
        <v>21213</v>
      </c>
      <c r="AF1129" t="s">
        <v>21883</v>
      </c>
      <c r="AK1129" t="s">
        <v>21884</v>
      </c>
      <c r="AU1129" s="2"/>
      <c r="BC1129" s="2"/>
    </row>
    <row r="1130" spans="1:63" x14ac:dyDescent="0.25">
      <c r="A1130" t="s">
        <v>21885</v>
      </c>
      <c r="B1130" t="s">
        <v>147</v>
      </c>
      <c r="C1130" t="s">
        <v>21886</v>
      </c>
      <c r="D1130" t="s">
        <v>453</v>
      </c>
      <c r="E1130" t="s">
        <v>21887</v>
      </c>
      <c r="F1130">
        <v>1591111584126</v>
      </c>
      <c r="H1130" t="s">
        <v>439</v>
      </c>
      <c r="K1130" s="1">
        <v>44508</v>
      </c>
      <c r="L1130" t="s">
        <v>188</v>
      </c>
      <c r="M1130" s="2">
        <v>44508.621817129628</v>
      </c>
      <c r="N1130" t="s">
        <v>74</v>
      </c>
      <c r="O1130" t="s">
        <v>240</v>
      </c>
      <c r="R1130" t="s">
        <v>76</v>
      </c>
      <c r="V1130" t="s">
        <v>21888</v>
      </c>
      <c r="AU1130" s="2"/>
      <c r="BC1130" s="2"/>
      <c r="BK1130" s="5"/>
    </row>
    <row r="1131" spans="1:63" x14ac:dyDescent="0.25">
      <c r="A1131" t="s">
        <v>21889</v>
      </c>
      <c r="B1131" t="s">
        <v>159</v>
      </c>
      <c r="C1131" t="s">
        <v>7275</v>
      </c>
      <c r="E1131" t="s">
        <v>7276</v>
      </c>
      <c r="F1131">
        <v>2000013211117</v>
      </c>
      <c r="G1131">
        <v>3330656801</v>
      </c>
      <c r="H1131" t="s">
        <v>130</v>
      </c>
      <c r="K1131" s="1">
        <v>44508</v>
      </c>
      <c r="L1131" t="s">
        <v>86</v>
      </c>
      <c r="M1131" s="2">
        <v>44508.551469907405</v>
      </c>
      <c r="N1131" t="s">
        <v>74</v>
      </c>
      <c r="O1131" t="s">
        <v>131</v>
      </c>
      <c r="R1131" t="s">
        <v>21890</v>
      </c>
      <c r="S1131" t="s">
        <v>21891</v>
      </c>
      <c r="U1131" t="s">
        <v>77</v>
      </c>
      <c r="V1131" t="s">
        <v>7278</v>
      </c>
      <c r="BC1131" s="2"/>
    </row>
    <row r="1132" spans="1:63" x14ac:dyDescent="0.25">
      <c r="A1132" t="s">
        <v>21916</v>
      </c>
      <c r="B1132" t="s">
        <v>189</v>
      </c>
      <c r="C1132" t="s">
        <v>14509</v>
      </c>
      <c r="E1132" t="s">
        <v>14510</v>
      </c>
      <c r="F1132">
        <v>1570000008366</v>
      </c>
      <c r="G1132">
        <v>8841269107</v>
      </c>
      <c r="H1132" t="s">
        <v>85</v>
      </c>
      <c r="J1132" t="s">
        <v>104</v>
      </c>
      <c r="K1132" s="1">
        <v>44508</v>
      </c>
      <c r="L1132" t="s">
        <v>188</v>
      </c>
      <c r="M1132" s="2">
        <v>44508.556388888886</v>
      </c>
      <c r="N1132" t="s">
        <v>74</v>
      </c>
      <c r="O1132" t="s">
        <v>164</v>
      </c>
      <c r="R1132" t="s">
        <v>21760</v>
      </c>
      <c r="S1132" t="s">
        <v>139</v>
      </c>
      <c r="U1132" t="s">
        <v>77</v>
      </c>
      <c r="V1132" t="s">
        <v>21917</v>
      </c>
      <c r="W1132">
        <v>12180</v>
      </c>
      <c r="AA1132" t="s">
        <v>21918</v>
      </c>
      <c r="AC1132" t="s">
        <v>1005</v>
      </c>
      <c r="AF1132" t="s">
        <v>21919</v>
      </c>
      <c r="AG1132" s="4" t="s">
        <v>21920</v>
      </c>
      <c r="AH1132" t="s">
        <v>78</v>
      </c>
      <c r="AK1132" t="s">
        <v>21921</v>
      </c>
      <c r="AN1132" t="s">
        <v>101</v>
      </c>
      <c r="BC1132" s="2"/>
    </row>
    <row r="1133" spans="1:63" x14ac:dyDescent="0.25">
      <c r="A1133" t="s">
        <v>21998</v>
      </c>
      <c r="B1133" t="s">
        <v>189</v>
      </c>
      <c r="C1133" t="s">
        <v>964</v>
      </c>
      <c r="E1133" t="s">
        <v>388</v>
      </c>
      <c r="F1133">
        <v>1591030415124</v>
      </c>
      <c r="G1133">
        <v>1280768606</v>
      </c>
      <c r="H1133" t="s">
        <v>135</v>
      </c>
      <c r="J1133" t="s">
        <v>99</v>
      </c>
      <c r="K1133" s="1">
        <v>44508</v>
      </c>
      <c r="L1133" t="s">
        <v>86</v>
      </c>
      <c r="M1133" s="2">
        <v>44508.584363425929</v>
      </c>
      <c r="N1133" t="s">
        <v>74</v>
      </c>
      <c r="O1133" t="s">
        <v>240</v>
      </c>
      <c r="R1133" t="s">
        <v>1646</v>
      </c>
      <c r="S1133" t="s">
        <v>241</v>
      </c>
      <c r="U1133" t="s">
        <v>77</v>
      </c>
      <c r="AA1133" t="s">
        <v>21999</v>
      </c>
      <c r="AC1133">
        <v>5274</v>
      </c>
      <c r="AF1133" t="s">
        <v>22000</v>
      </c>
      <c r="AK1133" t="s">
        <v>22001</v>
      </c>
      <c r="BC1133" s="2"/>
    </row>
    <row r="1134" spans="1:63" x14ac:dyDescent="0.25">
      <c r="A1134" t="s">
        <v>22010</v>
      </c>
      <c r="B1134" t="s">
        <v>147</v>
      </c>
      <c r="C1134" t="s">
        <v>22011</v>
      </c>
      <c r="D1134" t="s">
        <v>4951</v>
      </c>
      <c r="E1134" t="s">
        <v>22012</v>
      </c>
      <c r="G1134">
        <v>3994341707</v>
      </c>
      <c r="H1134" t="s">
        <v>439</v>
      </c>
      <c r="K1134" s="1">
        <v>44508</v>
      </c>
      <c r="L1134" t="s">
        <v>188</v>
      </c>
      <c r="M1134" s="2">
        <v>44508.643958333334</v>
      </c>
      <c r="N1134" t="s">
        <v>74</v>
      </c>
      <c r="O1134" t="s">
        <v>107</v>
      </c>
      <c r="R1134" t="s">
        <v>76</v>
      </c>
      <c r="AV1134" s="2"/>
      <c r="BC1134" s="2"/>
    </row>
    <row r="1135" spans="1:63" x14ac:dyDescent="0.25">
      <c r="A1135" t="s">
        <v>22138</v>
      </c>
      <c r="B1135" t="s">
        <v>147</v>
      </c>
      <c r="C1135" t="s">
        <v>22139</v>
      </c>
      <c r="D1135" t="s">
        <v>869</v>
      </c>
      <c r="E1135" t="s">
        <v>9907</v>
      </c>
      <c r="G1135">
        <v>1354638905</v>
      </c>
      <c r="H1135" t="s">
        <v>439</v>
      </c>
      <c r="K1135" s="1">
        <v>44508</v>
      </c>
      <c r="L1135" t="s">
        <v>188</v>
      </c>
      <c r="M1135" s="2">
        <v>44508.675543981481</v>
      </c>
      <c r="N1135" t="s">
        <v>729</v>
      </c>
      <c r="O1135" t="s">
        <v>218</v>
      </c>
      <c r="R1135" t="s">
        <v>22140</v>
      </c>
    </row>
    <row r="1136" spans="1:63" x14ac:dyDescent="0.25">
      <c r="A1136" t="s">
        <v>22161</v>
      </c>
      <c r="B1136" t="s">
        <v>84</v>
      </c>
      <c r="C1136" t="s">
        <v>22162</v>
      </c>
      <c r="D1136" t="s">
        <v>710</v>
      </c>
      <c r="E1136" t="s">
        <v>22163</v>
      </c>
      <c r="F1136">
        <v>2000013654598</v>
      </c>
      <c r="H1136" t="s">
        <v>244</v>
      </c>
      <c r="J1136" t="s">
        <v>99</v>
      </c>
      <c r="K1136" s="1">
        <v>44508</v>
      </c>
      <c r="L1136" t="s">
        <v>188</v>
      </c>
      <c r="M1136" s="2">
        <v>44508.664652777778</v>
      </c>
      <c r="N1136" t="s">
        <v>74</v>
      </c>
      <c r="O1136" t="s">
        <v>111</v>
      </c>
      <c r="R1136" t="s">
        <v>22164</v>
      </c>
      <c r="S1136" t="s">
        <v>22165</v>
      </c>
      <c r="U1136" t="s">
        <v>79</v>
      </c>
      <c r="V1136" t="s">
        <v>22166</v>
      </c>
      <c r="W1136">
        <v>44258</v>
      </c>
      <c r="X1136">
        <v>88025</v>
      </c>
      <c r="AG1136" t="s">
        <v>22167</v>
      </c>
      <c r="AH1136" t="s">
        <v>78</v>
      </c>
      <c r="BC1136" s="2"/>
    </row>
    <row r="1137" spans="1:63" x14ac:dyDescent="0.25">
      <c r="A1137" t="s">
        <v>945</v>
      </c>
      <c r="B1137" t="s">
        <v>110</v>
      </c>
      <c r="C1137" t="s">
        <v>946</v>
      </c>
      <c r="E1137" t="s">
        <v>947</v>
      </c>
      <c r="F1137">
        <v>1900012121603</v>
      </c>
      <c r="G1137">
        <v>580632010</v>
      </c>
      <c r="H1137" t="s">
        <v>85</v>
      </c>
      <c r="J1137" t="s">
        <v>104</v>
      </c>
      <c r="K1137" s="1">
        <v>44509</v>
      </c>
      <c r="L1137" t="s">
        <v>73</v>
      </c>
      <c r="M1137" s="2">
        <v>44509.366342592592</v>
      </c>
      <c r="N1137" t="s">
        <v>74</v>
      </c>
      <c r="O1137" t="s">
        <v>127</v>
      </c>
      <c r="R1137" t="s">
        <v>948</v>
      </c>
      <c r="S1137" t="s">
        <v>949</v>
      </c>
      <c r="U1137" t="s">
        <v>77</v>
      </c>
      <c r="V1137" s="3">
        <v>3421868134218680</v>
      </c>
      <c r="W1137">
        <v>61229</v>
      </c>
      <c r="AA1137" s="3">
        <v>688688</v>
      </c>
      <c r="AC1137">
        <v>8551</v>
      </c>
      <c r="AF1137" t="s">
        <v>950</v>
      </c>
      <c r="AG1137" t="s">
        <v>951</v>
      </c>
      <c r="AH1137" t="s">
        <v>122</v>
      </c>
      <c r="AK1137" t="s">
        <v>952</v>
      </c>
      <c r="AN1137" t="s">
        <v>101</v>
      </c>
      <c r="AU1137" s="2"/>
      <c r="BC1137" s="2"/>
    </row>
    <row r="1138" spans="1:63" x14ac:dyDescent="0.25">
      <c r="A1138" t="s">
        <v>1827</v>
      </c>
      <c r="B1138" t="s">
        <v>274</v>
      </c>
      <c r="C1138" t="s">
        <v>1828</v>
      </c>
      <c r="E1138" t="s">
        <v>1829</v>
      </c>
      <c r="F1138">
        <v>1900034214050</v>
      </c>
      <c r="H1138" t="s">
        <v>91</v>
      </c>
      <c r="K1138" s="1">
        <v>44509</v>
      </c>
      <c r="L1138" t="s">
        <v>73</v>
      </c>
      <c r="M1138" s="2">
        <v>44509.439930555556</v>
      </c>
      <c r="N1138" t="s">
        <v>74</v>
      </c>
      <c r="O1138" t="s">
        <v>117</v>
      </c>
      <c r="R1138" t="s">
        <v>1830</v>
      </c>
      <c r="V1138" t="s">
        <v>1831</v>
      </c>
      <c r="AU1138" s="2"/>
      <c r="BC1138" s="2"/>
      <c r="BK1138" s="5"/>
    </row>
    <row r="1139" spans="1:63" x14ac:dyDescent="0.25">
      <c r="A1139" t="s">
        <v>2073</v>
      </c>
      <c r="B1139" t="s">
        <v>84</v>
      </c>
      <c r="C1139" t="s">
        <v>2074</v>
      </c>
      <c r="E1139" t="s">
        <v>2075</v>
      </c>
      <c r="F1139">
        <v>1012387501000</v>
      </c>
      <c r="G1139">
        <v>4011234305</v>
      </c>
      <c r="H1139" t="s">
        <v>85</v>
      </c>
      <c r="K1139" s="1">
        <v>44509</v>
      </c>
      <c r="L1139" t="s">
        <v>86</v>
      </c>
      <c r="M1139" s="2">
        <v>44509.532604166663</v>
      </c>
      <c r="N1139" t="s">
        <v>87</v>
      </c>
      <c r="O1139" t="s">
        <v>100</v>
      </c>
      <c r="P1139" t="s">
        <v>167</v>
      </c>
      <c r="Q1139" t="s">
        <v>2076</v>
      </c>
      <c r="R1139" t="s">
        <v>2077</v>
      </c>
      <c r="V1139" t="s">
        <v>2078</v>
      </c>
      <c r="AA1139" t="s">
        <v>2079</v>
      </c>
      <c r="AU1139" s="2"/>
      <c r="BC1139" s="2"/>
    </row>
    <row r="1140" spans="1:63" x14ac:dyDescent="0.25">
      <c r="A1140" t="s">
        <v>2155</v>
      </c>
      <c r="B1140" t="s">
        <v>84</v>
      </c>
      <c r="C1140" t="s">
        <v>2156</v>
      </c>
      <c r="E1140" t="s">
        <v>2157</v>
      </c>
      <c r="F1140">
        <v>1200021051119</v>
      </c>
      <c r="G1140">
        <v>619284910</v>
      </c>
      <c r="H1140" t="s">
        <v>85</v>
      </c>
      <c r="J1140" t="s">
        <v>104</v>
      </c>
      <c r="K1140" s="1">
        <v>44509</v>
      </c>
      <c r="L1140" t="s">
        <v>86</v>
      </c>
      <c r="M1140" s="2">
        <v>44509.542974537035</v>
      </c>
      <c r="N1140" t="s">
        <v>74</v>
      </c>
      <c r="O1140" t="s">
        <v>1077</v>
      </c>
      <c r="R1140" t="s">
        <v>2158</v>
      </c>
      <c r="S1140" t="s">
        <v>163</v>
      </c>
      <c r="U1140" t="s">
        <v>77</v>
      </c>
      <c r="V1140" t="s">
        <v>2159</v>
      </c>
      <c r="W1140" t="s">
        <v>101</v>
      </c>
      <c r="AA1140" t="s">
        <v>2160</v>
      </c>
      <c r="AC1140">
        <v>1389</v>
      </c>
      <c r="AF1140" t="s">
        <v>2161</v>
      </c>
      <c r="AG1140" t="s">
        <v>2162</v>
      </c>
      <c r="AH1140" t="s">
        <v>78</v>
      </c>
      <c r="AK1140" t="s">
        <v>2163</v>
      </c>
      <c r="AN1140" t="s">
        <v>2164</v>
      </c>
      <c r="AU1140" s="2"/>
      <c r="BC1140" s="2"/>
    </row>
    <row r="1141" spans="1:63" x14ac:dyDescent="0.25">
      <c r="A1141" t="s">
        <v>2463</v>
      </c>
      <c r="B1141" t="s">
        <v>108</v>
      </c>
      <c r="C1141" t="s">
        <v>2464</v>
      </c>
      <c r="E1141" t="s">
        <v>2465</v>
      </c>
      <c r="F1141">
        <v>1030083739325</v>
      </c>
      <c r="H1141" t="s">
        <v>98</v>
      </c>
      <c r="J1141" t="s">
        <v>99</v>
      </c>
      <c r="K1141" s="1">
        <v>44509</v>
      </c>
      <c r="L1141" t="s">
        <v>73</v>
      </c>
      <c r="M1141" s="2">
        <v>44509.363171296296</v>
      </c>
      <c r="N1141" t="s">
        <v>74</v>
      </c>
      <c r="O1141" t="s">
        <v>1096</v>
      </c>
      <c r="R1141" t="s">
        <v>2466</v>
      </c>
      <c r="S1141" t="s">
        <v>237</v>
      </c>
      <c r="U1141" t="s">
        <v>77</v>
      </c>
      <c r="V1141" t="s">
        <v>2467</v>
      </c>
      <c r="W1141">
        <v>12417</v>
      </c>
      <c r="AG1141" t="s">
        <v>2468</v>
      </c>
      <c r="AH1141" t="s">
        <v>78</v>
      </c>
      <c r="AN1141" t="s">
        <v>237</v>
      </c>
    </row>
    <row r="1142" spans="1:63" x14ac:dyDescent="0.25">
      <c r="A1142" t="s">
        <v>2732</v>
      </c>
      <c r="B1142" t="s">
        <v>84</v>
      </c>
      <c r="C1142" t="s">
        <v>2733</v>
      </c>
      <c r="E1142" t="s">
        <v>2734</v>
      </c>
      <c r="F1142">
        <v>1012441641621</v>
      </c>
      <c r="G1142">
        <v>3090845303</v>
      </c>
      <c r="H1142" t="s">
        <v>85</v>
      </c>
      <c r="J1142" t="s">
        <v>104</v>
      </c>
      <c r="K1142" s="1">
        <v>44509</v>
      </c>
      <c r="L1142" t="s">
        <v>73</v>
      </c>
      <c r="M1142" s="2">
        <v>44509.571875000001</v>
      </c>
      <c r="N1142" t="s">
        <v>74</v>
      </c>
      <c r="O1142" t="s">
        <v>216</v>
      </c>
      <c r="R1142" t="s">
        <v>142</v>
      </c>
      <c r="S1142" t="s">
        <v>366</v>
      </c>
      <c r="U1142" t="s">
        <v>77</v>
      </c>
      <c r="V1142" t="s">
        <v>2735</v>
      </c>
      <c r="W1142">
        <v>32544</v>
      </c>
      <c r="AA1142" t="s">
        <v>2736</v>
      </c>
      <c r="AC1142">
        <v>20149</v>
      </c>
      <c r="AF1142" t="s">
        <v>2737</v>
      </c>
      <c r="AG1142" t="s">
        <v>2738</v>
      </c>
      <c r="AH1142" t="s">
        <v>101</v>
      </c>
      <c r="AK1142" t="s">
        <v>2739</v>
      </c>
      <c r="AN1142" t="s">
        <v>101</v>
      </c>
    </row>
    <row r="1143" spans="1:63" x14ac:dyDescent="0.25">
      <c r="A1143" t="s">
        <v>2823</v>
      </c>
      <c r="B1143" t="s">
        <v>189</v>
      </c>
      <c r="C1143" t="s">
        <v>2824</v>
      </c>
      <c r="E1143" t="s">
        <v>2825</v>
      </c>
      <c r="F1143">
        <v>1800021670827</v>
      </c>
      <c r="G1143">
        <v>1111554407</v>
      </c>
      <c r="H1143" t="s">
        <v>85</v>
      </c>
      <c r="J1143" t="s">
        <v>104</v>
      </c>
      <c r="K1143" s="1">
        <v>44509</v>
      </c>
      <c r="L1143" t="s">
        <v>73</v>
      </c>
      <c r="M1143" s="2">
        <v>44509.421215277776</v>
      </c>
      <c r="N1143" t="s">
        <v>74</v>
      </c>
      <c r="O1143" t="s">
        <v>250</v>
      </c>
      <c r="R1143" t="s">
        <v>2826</v>
      </c>
      <c r="S1143" t="s">
        <v>106</v>
      </c>
      <c r="U1143" t="s">
        <v>77</v>
      </c>
      <c r="V1143" t="s">
        <v>2827</v>
      </c>
      <c r="W1143">
        <v>47782</v>
      </c>
      <c r="AA1143" t="s">
        <v>2828</v>
      </c>
      <c r="AC1143">
        <v>21475</v>
      </c>
      <c r="AF1143" t="s">
        <v>2829</v>
      </c>
      <c r="AG1143" s="4" t="s">
        <v>2830</v>
      </c>
      <c r="AH1143" t="s">
        <v>78</v>
      </c>
      <c r="AK1143" t="s">
        <v>2831</v>
      </c>
      <c r="AN1143" t="s">
        <v>101</v>
      </c>
      <c r="AU1143" s="2"/>
      <c r="BC1143" s="2"/>
    </row>
    <row r="1144" spans="1:63" x14ac:dyDescent="0.25">
      <c r="A1144" t="s">
        <v>2872</v>
      </c>
      <c r="B1144" t="s">
        <v>108</v>
      </c>
      <c r="C1144" t="s">
        <v>2873</v>
      </c>
      <c r="E1144" t="s">
        <v>2874</v>
      </c>
      <c r="F1144">
        <v>1800023168190</v>
      </c>
      <c r="G1144">
        <v>1099258609</v>
      </c>
      <c r="H1144" t="s">
        <v>85</v>
      </c>
      <c r="J1144" t="s">
        <v>104</v>
      </c>
      <c r="K1144" s="1">
        <v>44509</v>
      </c>
      <c r="L1144" t="s">
        <v>73</v>
      </c>
      <c r="M1144" s="2">
        <v>44509.33871527778</v>
      </c>
      <c r="N1144" t="s">
        <v>74</v>
      </c>
      <c r="O1144" t="s">
        <v>220</v>
      </c>
      <c r="R1144" t="s">
        <v>982</v>
      </c>
      <c r="S1144" t="s">
        <v>311</v>
      </c>
      <c r="U1144" t="s">
        <v>77</v>
      </c>
      <c r="V1144" t="s">
        <v>2875</v>
      </c>
      <c r="W1144">
        <v>32735</v>
      </c>
      <c r="AA1144" t="s">
        <v>2876</v>
      </c>
      <c r="AC1144">
        <v>22361</v>
      </c>
      <c r="AF1144" t="s">
        <v>2877</v>
      </c>
      <c r="AG1144" s="4" t="s">
        <v>2878</v>
      </c>
      <c r="AH1144" t="s">
        <v>78</v>
      </c>
      <c r="AK1144" t="s">
        <v>2879</v>
      </c>
      <c r="AN1144" t="s">
        <v>101</v>
      </c>
      <c r="AU1144" s="2"/>
      <c r="BC1144" s="2"/>
    </row>
    <row r="1145" spans="1:63" x14ac:dyDescent="0.25">
      <c r="A1145" t="s">
        <v>2882</v>
      </c>
      <c r="B1145" t="s">
        <v>84</v>
      </c>
      <c r="C1145" t="s">
        <v>2883</v>
      </c>
      <c r="E1145" t="s">
        <v>2884</v>
      </c>
      <c r="F1145">
        <v>1012829855170</v>
      </c>
      <c r="G1145">
        <v>2961489709</v>
      </c>
      <c r="H1145" t="s">
        <v>85</v>
      </c>
      <c r="J1145" t="s">
        <v>104</v>
      </c>
      <c r="K1145" s="1">
        <v>44509</v>
      </c>
      <c r="L1145" t="s">
        <v>73</v>
      </c>
      <c r="M1145" s="2">
        <v>44509.425879629627</v>
      </c>
      <c r="N1145" t="s">
        <v>74</v>
      </c>
      <c r="O1145" t="s">
        <v>216</v>
      </c>
      <c r="R1145" t="s">
        <v>2885</v>
      </c>
      <c r="S1145" t="s">
        <v>366</v>
      </c>
      <c r="U1145" t="s">
        <v>77</v>
      </c>
      <c r="V1145" t="s">
        <v>2886</v>
      </c>
      <c r="W1145">
        <v>80887</v>
      </c>
      <c r="AA1145" t="s">
        <v>2887</v>
      </c>
      <c r="AC1145">
        <v>21932</v>
      </c>
      <c r="AF1145" t="s">
        <v>2888</v>
      </c>
      <c r="AG1145" t="s">
        <v>2889</v>
      </c>
      <c r="AH1145" t="s">
        <v>101</v>
      </c>
      <c r="AK1145" t="s">
        <v>2890</v>
      </c>
      <c r="AN1145" t="s">
        <v>101</v>
      </c>
      <c r="AV1145" s="2"/>
      <c r="BC1145" s="2"/>
    </row>
    <row r="1146" spans="1:63" x14ac:dyDescent="0.25">
      <c r="A1146" t="s">
        <v>2965</v>
      </c>
      <c r="B1146" t="s">
        <v>108</v>
      </c>
      <c r="C1146" t="s">
        <v>2966</v>
      </c>
      <c r="E1146" t="s">
        <v>2967</v>
      </c>
      <c r="F1146">
        <v>1012780262115</v>
      </c>
      <c r="G1146">
        <v>2973666710</v>
      </c>
      <c r="H1146" t="s">
        <v>85</v>
      </c>
      <c r="J1146" t="s">
        <v>104</v>
      </c>
      <c r="K1146" s="1">
        <v>44509</v>
      </c>
      <c r="L1146" t="s">
        <v>86</v>
      </c>
      <c r="M1146" s="2">
        <v>44509.645416666666</v>
      </c>
      <c r="N1146" t="s">
        <v>74</v>
      </c>
      <c r="O1146" t="s">
        <v>216</v>
      </c>
      <c r="R1146" t="s">
        <v>982</v>
      </c>
      <c r="S1146" t="s">
        <v>366</v>
      </c>
      <c r="U1146" t="s">
        <v>77</v>
      </c>
      <c r="V1146" t="s">
        <v>2968</v>
      </c>
      <c r="W1146">
        <v>39133</v>
      </c>
      <c r="AA1146" t="s">
        <v>2969</v>
      </c>
      <c r="AC1146">
        <v>14941</v>
      </c>
      <c r="AF1146" t="s">
        <v>2970</v>
      </c>
      <c r="AG1146" t="s">
        <v>2971</v>
      </c>
      <c r="AH1146" t="s">
        <v>101</v>
      </c>
      <c r="AK1146" t="s">
        <v>2972</v>
      </c>
      <c r="AN1146" t="s">
        <v>101</v>
      </c>
      <c r="AU1146" s="2"/>
      <c r="BC1146" s="2"/>
    </row>
    <row r="1147" spans="1:63" x14ac:dyDescent="0.25">
      <c r="A1147" t="s">
        <v>2975</v>
      </c>
      <c r="B1147" t="s">
        <v>189</v>
      </c>
      <c r="C1147" t="s">
        <v>2976</v>
      </c>
      <c r="E1147" t="s">
        <v>2977</v>
      </c>
      <c r="F1147">
        <v>1800019809755</v>
      </c>
      <c r="G1147">
        <v>8916409605</v>
      </c>
      <c r="H1147" t="s">
        <v>85</v>
      </c>
      <c r="J1147" t="s">
        <v>104</v>
      </c>
      <c r="K1147" s="1">
        <v>44509</v>
      </c>
      <c r="L1147" t="s">
        <v>86</v>
      </c>
      <c r="M1147" s="2">
        <v>44509.580023148148</v>
      </c>
      <c r="N1147" t="s">
        <v>74</v>
      </c>
      <c r="O1147" t="s">
        <v>250</v>
      </c>
      <c r="R1147" t="s">
        <v>409</v>
      </c>
      <c r="S1147" t="s">
        <v>106</v>
      </c>
      <c r="U1147" t="s">
        <v>77</v>
      </c>
      <c r="V1147" t="s">
        <v>2978</v>
      </c>
      <c r="W1147">
        <v>53327</v>
      </c>
      <c r="AA1147" t="s">
        <v>2979</v>
      </c>
      <c r="AC1147">
        <v>25728</v>
      </c>
      <c r="AF1147" t="s">
        <v>2980</v>
      </c>
      <c r="AG1147" s="4" t="s">
        <v>2981</v>
      </c>
      <c r="AH1147" t="s">
        <v>78</v>
      </c>
      <c r="AK1147" t="s">
        <v>2982</v>
      </c>
      <c r="AN1147" t="s">
        <v>101</v>
      </c>
      <c r="AU1147" s="2"/>
      <c r="BC1147" s="2"/>
      <c r="BK1147" s="5"/>
    </row>
    <row r="1148" spans="1:63" x14ac:dyDescent="0.25">
      <c r="A1148" t="s">
        <v>3242</v>
      </c>
      <c r="B1148" t="s">
        <v>84</v>
      </c>
      <c r="C1148" t="s">
        <v>3243</v>
      </c>
      <c r="E1148" t="s">
        <v>3244</v>
      </c>
      <c r="F1148">
        <v>1900090755519</v>
      </c>
      <c r="G1148">
        <v>7633541404</v>
      </c>
      <c r="H1148" t="s">
        <v>85</v>
      </c>
      <c r="I1148" t="s">
        <v>98</v>
      </c>
      <c r="J1148" t="s">
        <v>99</v>
      </c>
      <c r="K1148" s="1">
        <v>44509</v>
      </c>
      <c r="L1148" t="s">
        <v>86</v>
      </c>
      <c r="M1148" s="2">
        <v>44509.523541666669</v>
      </c>
      <c r="N1148" t="s">
        <v>74</v>
      </c>
      <c r="O1148" t="s">
        <v>75</v>
      </c>
      <c r="R1148" t="s">
        <v>3245</v>
      </c>
      <c r="S1148" t="s">
        <v>181</v>
      </c>
      <c r="U1148" t="s">
        <v>77</v>
      </c>
      <c r="V1148" t="s">
        <v>3246</v>
      </c>
      <c r="W1148">
        <v>23560</v>
      </c>
      <c r="AA1148">
        <v>151999</v>
      </c>
      <c r="AG1148" t="s">
        <v>3247</v>
      </c>
      <c r="AH1148" t="s">
        <v>78</v>
      </c>
      <c r="AN1148" t="s">
        <v>101</v>
      </c>
      <c r="AV1148" s="2"/>
      <c r="BC1148" s="2"/>
    </row>
    <row r="1149" spans="1:63" x14ac:dyDescent="0.25">
      <c r="A1149" t="s">
        <v>3286</v>
      </c>
      <c r="B1149" t="s">
        <v>108</v>
      </c>
      <c r="C1149" t="s">
        <v>3287</v>
      </c>
      <c r="E1149" t="s">
        <v>3288</v>
      </c>
      <c r="F1149">
        <v>1012432840216</v>
      </c>
      <c r="G1149">
        <v>3088451608</v>
      </c>
      <c r="H1149" t="s">
        <v>135</v>
      </c>
      <c r="J1149" t="s">
        <v>99</v>
      </c>
      <c r="K1149" s="1">
        <v>44509</v>
      </c>
      <c r="L1149" t="s">
        <v>73</v>
      </c>
      <c r="M1149" s="2">
        <v>44509.529768518521</v>
      </c>
      <c r="N1149" t="s">
        <v>74</v>
      </c>
      <c r="O1149" t="s">
        <v>118</v>
      </c>
      <c r="R1149" t="s">
        <v>3289</v>
      </c>
      <c r="S1149" t="s">
        <v>120</v>
      </c>
      <c r="U1149" t="s">
        <v>77</v>
      </c>
      <c r="AA1149" t="s">
        <v>3290</v>
      </c>
      <c r="AC1149">
        <v>25670</v>
      </c>
      <c r="AF1149" t="s">
        <v>3291</v>
      </c>
      <c r="AK1149" t="s">
        <v>3292</v>
      </c>
      <c r="AV1149" s="2"/>
      <c r="BC1149" s="2"/>
    </row>
    <row r="1150" spans="1:63" x14ac:dyDescent="0.25">
      <c r="A1150" t="s">
        <v>3370</v>
      </c>
      <c r="B1150" t="s">
        <v>84</v>
      </c>
      <c r="C1150" t="s">
        <v>3371</v>
      </c>
      <c r="E1150" t="s">
        <v>3372</v>
      </c>
      <c r="F1150">
        <v>1030049229660</v>
      </c>
      <c r="G1150">
        <v>7602045604</v>
      </c>
      <c r="H1150" t="s">
        <v>85</v>
      </c>
      <c r="J1150" t="s">
        <v>104</v>
      </c>
      <c r="K1150" s="1">
        <v>44509</v>
      </c>
      <c r="L1150" t="s">
        <v>73</v>
      </c>
      <c r="M1150" s="2">
        <v>44509.438310185185</v>
      </c>
      <c r="N1150" t="s">
        <v>74</v>
      </c>
      <c r="O1150" t="s">
        <v>118</v>
      </c>
      <c r="R1150" t="s">
        <v>3373</v>
      </c>
      <c r="S1150" t="s">
        <v>120</v>
      </c>
      <c r="U1150" t="s">
        <v>77</v>
      </c>
      <c r="V1150" t="s">
        <v>3374</v>
      </c>
      <c r="W1150">
        <v>23686</v>
      </c>
      <c r="AA1150" t="s">
        <v>3375</v>
      </c>
      <c r="AC1150" t="s">
        <v>840</v>
      </c>
      <c r="AF1150" t="s">
        <v>3376</v>
      </c>
      <c r="AG1150" t="s">
        <v>3377</v>
      </c>
      <c r="AH1150" t="s">
        <v>78</v>
      </c>
      <c r="AK1150" t="s">
        <v>3378</v>
      </c>
      <c r="AN1150" t="s">
        <v>101</v>
      </c>
      <c r="AU1150" s="2"/>
      <c r="BC1150" s="2"/>
    </row>
    <row r="1151" spans="1:63" x14ac:dyDescent="0.25">
      <c r="A1151" t="s">
        <v>3416</v>
      </c>
      <c r="B1151" t="s">
        <v>189</v>
      </c>
      <c r="C1151" t="s">
        <v>3417</v>
      </c>
      <c r="E1151" t="s">
        <v>3418</v>
      </c>
      <c r="F1151">
        <v>1800060242210</v>
      </c>
      <c r="H1151" t="s">
        <v>98</v>
      </c>
      <c r="J1151" t="s">
        <v>99</v>
      </c>
      <c r="K1151" s="1">
        <v>44509</v>
      </c>
      <c r="L1151" t="s">
        <v>86</v>
      </c>
      <c r="M1151" s="2">
        <v>44509.625891203701</v>
      </c>
      <c r="N1151" t="s">
        <v>74</v>
      </c>
      <c r="O1151" t="s">
        <v>201</v>
      </c>
      <c r="R1151" t="s">
        <v>207</v>
      </c>
      <c r="S1151" t="s">
        <v>120</v>
      </c>
      <c r="U1151" t="s">
        <v>77</v>
      </c>
      <c r="V1151" t="s">
        <v>3419</v>
      </c>
      <c r="W1151" t="s">
        <v>3420</v>
      </c>
      <c r="AG1151" s="4" t="s">
        <v>3421</v>
      </c>
      <c r="AH1151" t="s">
        <v>78</v>
      </c>
      <c r="AN1151" t="s">
        <v>101</v>
      </c>
      <c r="AU1151" s="2"/>
      <c r="BC1151" s="2"/>
      <c r="BK1151" s="5"/>
    </row>
    <row r="1152" spans="1:63" x14ac:dyDescent="0.25">
      <c r="A1152" t="s">
        <v>3467</v>
      </c>
      <c r="B1152" t="s">
        <v>159</v>
      </c>
      <c r="C1152" t="s">
        <v>3468</v>
      </c>
      <c r="E1152" t="s">
        <v>3469</v>
      </c>
      <c r="F1152">
        <v>1200039341407</v>
      </c>
      <c r="G1152">
        <v>560676905</v>
      </c>
      <c r="H1152" t="s">
        <v>85</v>
      </c>
      <c r="I1152" t="s">
        <v>98</v>
      </c>
      <c r="K1152" s="1">
        <v>44509</v>
      </c>
      <c r="L1152" t="s">
        <v>73</v>
      </c>
      <c r="M1152" s="2">
        <v>44509.351354166669</v>
      </c>
      <c r="N1152" t="s">
        <v>87</v>
      </c>
      <c r="O1152" t="s">
        <v>92</v>
      </c>
      <c r="P1152" t="s">
        <v>113</v>
      </c>
      <c r="Q1152" t="s">
        <v>3470</v>
      </c>
      <c r="R1152" t="s">
        <v>3471</v>
      </c>
      <c r="V1152" t="s">
        <v>3472</v>
      </c>
      <c r="AA1152" t="s">
        <v>3473</v>
      </c>
      <c r="AV1152" s="2"/>
      <c r="BC1152" s="2"/>
    </row>
    <row r="1153" spans="1:63" x14ac:dyDescent="0.25">
      <c r="A1153" t="s">
        <v>4101</v>
      </c>
      <c r="B1153" t="s">
        <v>84</v>
      </c>
      <c r="C1153" t="s">
        <v>4102</v>
      </c>
      <c r="E1153" t="s">
        <v>4103</v>
      </c>
      <c r="F1153">
        <v>1012831577876</v>
      </c>
      <c r="G1153">
        <v>3305298303</v>
      </c>
      <c r="H1153" t="s">
        <v>217</v>
      </c>
      <c r="J1153" t="s">
        <v>99</v>
      </c>
      <c r="K1153" s="1">
        <v>44509</v>
      </c>
      <c r="L1153" t="s">
        <v>86</v>
      </c>
      <c r="M1153" s="2">
        <v>44509.656805555554</v>
      </c>
      <c r="N1153" t="s">
        <v>74</v>
      </c>
      <c r="O1153" t="s">
        <v>134</v>
      </c>
      <c r="R1153" t="s">
        <v>4104</v>
      </c>
      <c r="S1153" t="s">
        <v>4105</v>
      </c>
      <c r="U1153" t="s">
        <v>77</v>
      </c>
      <c r="V1153" t="s">
        <v>4106</v>
      </c>
      <c r="AA1153" t="s">
        <v>4107</v>
      </c>
      <c r="AO1153" t="s">
        <v>101</v>
      </c>
      <c r="AU1153" s="2"/>
      <c r="BC1153" s="2"/>
    </row>
    <row r="1154" spans="1:63" x14ac:dyDescent="0.25">
      <c r="A1154" t="s">
        <v>4642</v>
      </c>
      <c r="B1154" t="s">
        <v>84</v>
      </c>
      <c r="C1154" t="s">
        <v>4643</v>
      </c>
      <c r="E1154" t="s">
        <v>4644</v>
      </c>
      <c r="F1154">
        <v>1030049900805</v>
      </c>
      <c r="H1154" t="s">
        <v>98</v>
      </c>
      <c r="J1154" t="s">
        <v>99</v>
      </c>
      <c r="K1154" s="1">
        <v>44509</v>
      </c>
      <c r="L1154" t="s">
        <v>73</v>
      </c>
      <c r="M1154" s="2">
        <v>44509.368969907409</v>
      </c>
      <c r="N1154" t="s">
        <v>74</v>
      </c>
      <c r="O1154" t="s">
        <v>216</v>
      </c>
      <c r="R1154" t="s">
        <v>4645</v>
      </c>
      <c r="S1154" t="s">
        <v>366</v>
      </c>
      <c r="U1154" t="s">
        <v>77</v>
      </c>
      <c r="V1154" t="s">
        <v>4646</v>
      </c>
      <c r="W1154">
        <v>24033</v>
      </c>
      <c r="X1154">
        <v>84123</v>
      </c>
      <c r="AG1154" t="s">
        <v>4647</v>
      </c>
      <c r="AH1154" t="s">
        <v>101</v>
      </c>
      <c r="AN1154" t="s">
        <v>101</v>
      </c>
      <c r="AV1154" s="2"/>
      <c r="BC1154" s="2"/>
    </row>
    <row r="1155" spans="1:63" x14ac:dyDescent="0.25">
      <c r="A1155" t="s">
        <v>4743</v>
      </c>
      <c r="B1155" t="s">
        <v>287</v>
      </c>
      <c r="C1155" t="s">
        <v>4744</v>
      </c>
      <c r="E1155" t="s">
        <v>4745</v>
      </c>
      <c r="F1155">
        <v>1200025856803</v>
      </c>
      <c r="H1155" t="s">
        <v>91</v>
      </c>
      <c r="K1155" s="1">
        <v>44509</v>
      </c>
      <c r="L1155" t="s">
        <v>73</v>
      </c>
      <c r="M1155" s="2">
        <v>44509.455439814818</v>
      </c>
      <c r="N1155" t="s">
        <v>74</v>
      </c>
      <c r="O1155" t="s">
        <v>75</v>
      </c>
      <c r="R1155" t="s">
        <v>4746</v>
      </c>
      <c r="V1155" t="s">
        <v>4747</v>
      </c>
      <c r="AU1155" s="2"/>
      <c r="BC1155" s="2"/>
    </row>
    <row r="1156" spans="1:63" x14ac:dyDescent="0.25">
      <c r="A1156" t="s">
        <v>4908</v>
      </c>
      <c r="B1156" t="s">
        <v>189</v>
      </c>
      <c r="C1156" t="s">
        <v>4909</v>
      </c>
      <c r="E1156" t="s">
        <v>4910</v>
      </c>
      <c r="F1156">
        <v>1800021877018</v>
      </c>
      <c r="H1156" t="s">
        <v>98</v>
      </c>
      <c r="J1156" t="s">
        <v>99</v>
      </c>
      <c r="K1156" s="1">
        <v>44509</v>
      </c>
      <c r="L1156" t="s">
        <v>86</v>
      </c>
      <c r="M1156" s="2">
        <v>44509.567291666666</v>
      </c>
      <c r="N1156" t="s">
        <v>74</v>
      </c>
      <c r="O1156" t="s">
        <v>201</v>
      </c>
      <c r="R1156" t="s">
        <v>4911</v>
      </c>
      <c r="S1156" t="s">
        <v>4912</v>
      </c>
      <c r="U1156" t="s">
        <v>77</v>
      </c>
      <c r="V1156" t="s">
        <v>4913</v>
      </c>
      <c r="W1156">
        <v>80280</v>
      </c>
      <c r="AG1156" t="s">
        <v>4914</v>
      </c>
      <c r="AH1156" t="s">
        <v>78</v>
      </c>
      <c r="AN1156" t="s">
        <v>101</v>
      </c>
      <c r="AU1156" s="2"/>
      <c r="BC1156" s="2"/>
    </row>
    <row r="1157" spans="1:63" x14ac:dyDescent="0.25">
      <c r="A1157" t="s">
        <v>5488</v>
      </c>
      <c r="B1157" t="s">
        <v>84</v>
      </c>
      <c r="C1157" t="s">
        <v>5489</v>
      </c>
      <c r="E1157" t="s">
        <v>5490</v>
      </c>
      <c r="F1157">
        <v>1900009061510</v>
      </c>
      <c r="G1157">
        <v>638999510</v>
      </c>
      <c r="H1157" t="s">
        <v>85</v>
      </c>
      <c r="J1157" t="s">
        <v>104</v>
      </c>
      <c r="K1157" s="1">
        <v>44509</v>
      </c>
      <c r="L1157" t="s">
        <v>86</v>
      </c>
      <c r="M1157" s="2">
        <v>44509.555254629631</v>
      </c>
      <c r="N1157" t="s">
        <v>74</v>
      </c>
      <c r="O1157" t="s">
        <v>1805</v>
      </c>
      <c r="R1157" t="s">
        <v>5491</v>
      </c>
      <c r="S1157" t="s">
        <v>633</v>
      </c>
      <c r="U1157" t="s">
        <v>77</v>
      </c>
      <c r="V1157" t="s">
        <v>5492</v>
      </c>
      <c r="W1157">
        <v>1</v>
      </c>
      <c r="AA1157" t="s">
        <v>5493</v>
      </c>
      <c r="AC1157">
        <v>5393</v>
      </c>
      <c r="AF1157" t="s">
        <v>5494</v>
      </c>
      <c r="AG1157" t="s">
        <v>5495</v>
      </c>
      <c r="AH1157" t="s">
        <v>101</v>
      </c>
      <c r="AK1157" t="s">
        <v>5496</v>
      </c>
      <c r="AN1157" t="s">
        <v>101</v>
      </c>
      <c r="AV1157" s="2"/>
      <c r="BC1157" s="2"/>
      <c r="BK1157" s="5"/>
    </row>
    <row r="1158" spans="1:63" x14ac:dyDescent="0.25">
      <c r="A1158" t="s">
        <v>5678</v>
      </c>
      <c r="B1158" t="s">
        <v>84</v>
      </c>
      <c r="C1158" t="s">
        <v>5679</v>
      </c>
      <c r="E1158" t="s">
        <v>5680</v>
      </c>
      <c r="F1158">
        <v>1030042211675</v>
      </c>
      <c r="G1158">
        <v>7642474910</v>
      </c>
      <c r="H1158" t="s">
        <v>85</v>
      </c>
      <c r="J1158" t="s">
        <v>104</v>
      </c>
      <c r="K1158" s="1">
        <v>44509</v>
      </c>
      <c r="L1158" t="s">
        <v>73</v>
      </c>
      <c r="M1158" s="2">
        <v>44509.365601851852</v>
      </c>
      <c r="N1158" t="s">
        <v>74</v>
      </c>
      <c r="O1158" t="s">
        <v>118</v>
      </c>
      <c r="R1158" t="s">
        <v>5681</v>
      </c>
      <c r="S1158" t="s">
        <v>120</v>
      </c>
      <c r="U1158" t="s">
        <v>77</v>
      </c>
      <c r="V1158" t="s">
        <v>5682</v>
      </c>
      <c r="W1158" t="s">
        <v>715</v>
      </c>
      <c r="AA1158" t="s">
        <v>5683</v>
      </c>
      <c r="AC1158">
        <v>79331</v>
      </c>
      <c r="AF1158" t="s">
        <v>5684</v>
      </c>
      <c r="AG1158" t="s">
        <v>5685</v>
      </c>
      <c r="AH1158" t="s">
        <v>78</v>
      </c>
      <c r="AK1158" t="s">
        <v>5686</v>
      </c>
      <c r="AN1158" t="s">
        <v>101</v>
      </c>
      <c r="AU1158" s="2"/>
      <c r="BC1158" s="2"/>
      <c r="BK1158" s="5"/>
    </row>
    <row r="1159" spans="1:63" x14ac:dyDescent="0.25">
      <c r="A1159" t="s">
        <v>5821</v>
      </c>
      <c r="B1159" t="s">
        <v>147</v>
      </c>
      <c r="C1159" t="s">
        <v>5822</v>
      </c>
      <c r="D1159" t="s">
        <v>301</v>
      </c>
      <c r="E1159" t="s">
        <v>5823</v>
      </c>
      <c r="F1159">
        <v>1012459195912</v>
      </c>
      <c r="H1159" t="s">
        <v>257</v>
      </c>
      <c r="K1159" s="1">
        <v>44509</v>
      </c>
      <c r="L1159" t="s">
        <v>73</v>
      </c>
      <c r="M1159" s="2">
        <v>44509.334722222222</v>
      </c>
      <c r="N1159" t="s">
        <v>74</v>
      </c>
      <c r="O1159" t="s">
        <v>100</v>
      </c>
      <c r="R1159" t="s">
        <v>5824</v>
      </c>
      <c r="S1159" t="s">
        <v>5825</v>
      </c>
      <c r="U1159" t="s">
        <v>77</v>
      </c>
      <c r="V1159" t="s">
        <v>5826</v>
      </c>
      <c r="W1159">
        <v>22103</v>
      </c>
      <c r="AU1159" s="2"/>
      <c r="BC1159" s="2"/>
      <c r="BK1159" s="5"/>
    </row>
    <row r="1160" spans="1:63" x14ac:dyDescent="0.25">
      <c r="A1160" t="s">
        <v>5993</v>
      </c>
      <c r="B1160" t="s">
        <v>84</v>
      </c>
      <c r="C1160" t="s">
        <v>5994</v>
      </c>
      <c r="E1160" t="s">
        <v>5995</v>
      </c>
      <c r="F1160">
        <v>1012801876132</v>
      </c>
      <c r="G1160">
        <v>8925740107</v>
      </c>
      <c r="H1160" t="s">
        <v>85</v>
      </c>
      <c r="J1160" t="s">
        <v>104</v>
      </c>
      <c r="K1160" s="1">
        <v>44509</v>
      </c>
      <c r="L1160" t="s">
        <v>86</v>
      </c>
      <c r="M1160" s="2">
        <v>44509.574675925927</v>
      </c>
      <c r="N1160" t="s">
        <v>74</v>
      </c>
      <c r="O1160" t="s">
        <v>118</v>
      </c>
      <c r="R1160" t="s">
        <v>231</v>
      </c>
      <c r="S1160" t="s">
        <v>5996</v>
      </c>
      <c r="U1160" t="s">
        <v>77</v>
      </c>
      <c r="V1160" t="s">
        <v>5997</v>
      </c>
      <c r="W1160">
        <v>52597</v>
      </c>
      <c r="AA1160" s="3">
        <v>50022895002289</v>
      </c>
      <c r="AC1160">
        <v>8758</v>
      </c>
      <c r="AF1160" t="s">
        <v>5998</v>
      </c>
      <c r="AG1160" t="s">
        <v>5999</v>
      </c>
      <c r="AH1160" t="s">
        <v>78</v>
      </c>
      <c r="AK1160" t="s">
        <v>6000</v>
      </c>
      <c r="AN1160" t="s">
        <v>101</v>
      </c>
      <c r="AU1160" s="2"/>
      <c r="BC1160" s="2"/>
      <c r="BK1160" s="5"/>
    </row>
    <row r="1161" spans="1:63" x14ac:dyDescent="0.25">
      <c r="A1161" t="s">
        <v>6003</v>
      </c>
      <c r="B1161" t="s">
        <v>159</v>
      </c>
      <c r="C1161" t="s">
        <v>6004</v>
      </c>
      <c r="E1161" t="s">
        <v>6005</v>
      </c>
      <c r="F1161">
        <v>2000014716776</v>
      </c>
      <c r="G1161">
        <v>3965222304</v>
      </c>
      <c r="H1161" t="s">
        <v>85</v>
      </c>
      <c r="K1161" s="1">
        <v>44509</v>
      </c>
      <c r="L1161" t="s">
        <v>73</v>
      </c>
      <c r="M1161" s="2">
        <v>44509.334351851852</v>
      </c>
      <c r="N1161" t="s">
        <v>87</v>
      </c>
      <c r="O1161" t="s">
        <v>111</v>
      </c>
      <c r="P1161" t="s">
        <v>132</v>
      </c>
      <c r="Q1161" t="s">
        <v>6006</v>
      </c>
      <c r="R1161" t="s">
        <v>6007</v>
      </c>
      <c r="V1161" t="s">
        <v>6008</v>
      </c>
      <c r="AA1161" t="s">
        <v>6009</v>
      </c>
      <c r="AU1161" s="2"/>
      <c r="BC1161" s="2"/>
      <c r="BK1161" s="5"/>
    </row>
    <row r="1162" spans="1:63" x14ac:dyDescent="0.25">
      <c r="A1162" t="s">
        <v>6038</v>
      </c>
      <c r="B1162" t="s">
        <v>110</v>
      </c>
      <c r="C1162" t="s">
        <v>6039</v>
      </c>
      <c r="E1162" t="s">
        <v>6040</v>
      </c>
      <c r="F1162">
        <v>1800023624229</v>
      </c>
      <c r="G1162">
        <v>1100370610</v>
      </c>
      <c r="H1162" t="s">
        <v>85</v>
      </c>
      <c r="J1162" t="s">
        <v>104</v>
      </c>
      <c r="K1162" s="1">
        <v>44509</v>
      </c>
      <c r="L1162" t="s">
        <v>73</v>
      </c>
      <c r="M1162" s="2">
        <v>44509.426585648151</v>
      </c>
      <c r="N1162" t="s">
        <v>74</v>
      </c>
      <c r="O1162" t="s">
        <v>201</v>
      </c>
      <c r="R1162" t="s">
        <v>6041</v>
      </c>
      <c r="S1162" t="s">
        <v>480</v>
      </c>
      <c r="U1162" t="s">
        <v>77</v>
      </c>
      <c r="V1162" t="s">
        <v>6042</v>
      </c>
      <c r="W1162">
        <v>21980</v>
      </c>
      <c r="AA1162" t="s">
        <v>6043</v>
      </c>
      <c r="AC1162">
        <v>11740</v>
      </c>
      <c r="AF1162" t="s">
        <v>6044</v>
      </c>
      <c r="AG1162" s="4" t="s">
        <v>6045</v>
      </c>
      <c r="AH1162" t="s">
        <v>78</v>
      </c>
      <c r="AK1162" t="s">
        <v>6046</v>
      </c>
      <c r="AN1162" t="s">
        <v>101</v>
      </c>
      <c r="AU1162" s="2"/>
      <c r="BC1162" s="2"/>
    </row>
    <row r="1163" spans="1:63" x14ac:dyDescent="0.25">
      <c r="A1163" t="s">
        <v>6091</v>
      </c>
      <c r="B1163" t="s">
        <v>110</v>
      </c>
      <c r="C1163" t="s">
        <v>6092</v>
      </c>
      <c r="E1163" t="s">
        <v>6093</v>
      </c>
      <c r="F1163">
        <v>1012758197989</v>
      </c>
      <c r="G1163">
        <v>2995772305</v>
      </c>
      <c r="H1163" t="s">
        <v>85</v>
      </c>
      <c r="J1163" t="s">
        <v>104</v>
      </c>
      <c r="K1163" s="1">
        <v>44509</v>
      </c>
      <c r="L1163" t="s">
        <v>73</v>
      </c>
      <c r="M1163" s="2">
        <v>44509.468472222223</v>
      </c>
      <c r="N1163" t="s">
        <v>74</v>
      </c>
      <c r="O1163" t="s">
        <v>1096</v>
      </c>
      <c r="R1163" t="s">
        <v>992</v>
      </c>
      <c r="S1163" t="s">
        <v>237</v>
      </c>
      <c r="U1163" t="s">
        <v>77</v>
      </c>
      <c r="V1163" t="s">
        <v>6094</v>
      </c>
      <c r="W1163">
        <v>22545</v>
      </c>
      <c r="X1163" t="s">
        <v>6095</v>
      </c>
      <c r="AA1163" t="s">
        <v>6096</v>
      </c>
      <c r="AF1163" t="s">
        <v>6097</v>
      </c>
      <c r="AG1163" t="s">
        <v>6098</v>
      </c>
      <c r="AH1163" t="s">
        <v>78</v>
      </c>
      <c r="AK1163" t="s">
        <v>6099</v>
      </c>
      <c r="AN1163" t="s">
        <v>237</v>
      </c>
      <c r="AV1163" s="2"/>
      <c r="BC1163" s="2"/>
    </row>
    <row r="1164" spans="1:63" x14ac:dyDescent="0.25">
      <c r="A1164" t="s">
        <v>6141</v>
      </c>
      <c r="B1164" t="s">
        <v>110</v>
      </c>
      <c r="C1164" t="s">
        <v>6142</v>
      </c>
      <c r="E1164" t="s">
        <v>6143</v>
      </c>
      <c r="F1164">
        <v>1800022244975</v>
      </c>
      <c r="G1164">
        <v>1114615506</v>
      </c>
      <c r="H1164" t="s">
        <v>85</v>
      </c>
      <c r="K1164" s="1">
        <v>44509</v>
      </c>
      <c r="L1164" t="s">
        <v>86</v>
      </c>
      <c r="M1164" s="2">
        <v>44509.56758101852</v>
      </c>
      <c r="N1164" t="s">
        <v>87</v>
      </c>
      <c r="O1164" t="s">
        <v>220</v>
      </c>
      <c r="P1164" t="s">
        <v>385</v>
      </c>
      <c r="Q1164" t="s">
        <v>6144</v>
      </c>
      <c r="R1164" t="s">
        <v>6145</v>
      </c>
      <c r="V1164" t="s">
        <v>6146</v>
      </c>
      <c r="AA1164" t="s">
        <v>6147</v>
      </c>
      <c r="BC1164" s="2"/>
      <c r="BK1164" s="5"/>
    </row>
    <row r="1165" spans="1:63" x14ac:dyDescent="0.25">
      <c r="A1165" t="s">
        <v>6240</v>
      </c>
      <c r="B1165" t="s">
        <v>226</v>
      </c>
      <c r="C1165" t="s">
        <v>6241</v>
      </c>
      <c r="E1165" t="s">
        <v>6242</v>
      </c>
      <c r="F1165">
        <v>1900006050561</v>
      </c>
      <c r="G1165">
        <v>3365888305</v>
      </c>
      <c r="H1165" t="s">
        <v>130</v>
      </c>
      <c r="K1165" s="1">
        <v>44509</v>
      </c>
      <c r="L1165" t="s">
        <v>86</v>
      </c>
      <c r="M1165" s="2">
        <v>44509.604120370372</v>
      </c>
      <c r="N1165" t="s">
        <v>74</v>
      </c>
      <c r="O1165" t="s">
        <v>131</v>
      </c>
      <c r="R1165" t="s">
        <v>6243</v>
      </c>
      <c r="S1165" t="s">
        <v>77</v>
      </c>
      <c r="U1165" t="s">
        <v>77</v>
      </c>
      <c r="V1165" t="s">
        <v>6244</v>
      </c>
      <c r="AA1165" t="s">
        <v>6245</v>
      </c>
      <c r="AU1165" s="2"/>
      <c r="BC1165" s="2"/>
    </row>
    <row r="1166" spans="1:63" x14ac:dyDescent="0.25">
      <c r="A1166" t="s">
        <v>6275</v>
      </c>
      <c r="B1166" t="s">
        <v>226</v>
      </c>
      <c r="C1166" t="s">
        <v>6276</v>
      </c>
      <c r="E1166" t="s">
        <v>6277</v>
      </c>
      <c r="F1166">
        <v>1050001122450</v>
      </c>
      <c r="H1166" t="s">
        <v>98</v>
      </c>
      <c r="K1166" s="1">
        <v>44509</v>
      </c>
      <c r="L1166" t="s">
        <v>73</v>
      </c>
      <c r="M1166" s="2">
        <v>44509.517696759256</v>
      </c>
      <c r="N1166" t="s">
        <v>87</v>
      </c>
      <c r="O1166" t="s">
        <v>1224</v>
      </c>
      <c r="P1166" t="s">
        <v>209</v>
      </c>
      <c r="Q1166" t="s">
        <v>6278</v>
      </c>
      <c r="R1166" t="s">
        <v>6279</v>
      </c>
      <c r="V1166">
        <v>217211464</v>
      </c>
      <c r="AV1166" s="2"/>
      <c r="BC1166" s="2"/>
      <c r="BK1166" s="5"/>
    </row>
    <row r="1167" spans="1:63" x14ac:dyDescent="0.25">
      <c r="A1167" t="s">
        <v>6305</v>
      </c>
      <c r="B1167" t="s">
        <v>189</v>
      </c>
      <c r="C1167" t="s">
        <v>6306</v>
      </c>
      <c r="E1167" t="s">
        <v>6307</v>
      </c>
      <c r="F1167">
        <v>1800023167889</v>
      </c>
      <c r="G1167">
        <v>1098775209</v>
      </c>
      <c r="H1167" t="s">
        <v>85</v>
      </c>
      <c r="J1167" t="s">
        <v>104</v>
      </c>
      <c r="K1167" s="1">
        <v>44509</v>
      </c>
      <c r="L1167" t="s">
        <v>73</v>
      </c>
      <c r="M1167" s="2">
        <v>44509.342615740738</v>
      </c>
      <c r="N1167" t="s">
        <v>74</v>
      </c>
      <c r="O1167" t="s">
        <v>201</v>
      </c>
      <c r="R1167" t="s">
        <v>6308</v>
      </c>
      <c r="S1167" t="s">
        <v>120</v>
      </c>
      <c r="U1167" t="s">
        <v>77</v>
      </c>
      <c r="V1167" t="s">
        <v>6309</v>
      </c>
      <c r="W1167">
        <v>23529</v>
      </c>
      <c r="AA1167" t="s">
        <v>6310</v>
      </c>
      <c r="AF1167" t="s">
        <v>6311</v>
      </c>
      <c r="AG1167" s="4" t="s">
        <v>6312</v>
      </c>
      <c r="AH1167" t="s">
        <v>78</v>
      </c>
      <c r="AK1167" t="s">
        <v>6313</v>
      </c>
      <c r="AN1167" t="s">
        <v>101</v>
      </c>
      <c r="AU1167" s="2"/>
      <c r="BC1167" s="2"/>
    </row>
    <row r="1168" spans="1:63" x14ac:dyDescent="0.25">
      <c r="A1168" t="s">
        <v>6346</v>
      </c>
      <c r="B1168" t="s">
        <v>84</v>
      </c>
      <c r="C1168" t="s">
        <v>6347</v>
      </c>
      <c r="E1168" t="s">
        <v>6348</v>
      </c>
      <c r="F1168">
        <v>1012359394312</v>
      </c>
      <c r="H1168" t="s">
        <v>98</v>
      </c>
      <c r="J1168" t="s">
        <v>99</v>
      </c>
      <c r="K1168" s="1">
        <v>44509</v>
      </c>
      <c r="L1168" t="s">
        <v>73</v>
      </c>
      <c r="M1168" s="2">
        <v>44509.333402777775</v>
      </c>
      <c r="N1168" t="s">
        <v>74</v>
      </c>
      <c r="O1168" t="s">
        <v>105</v>
      </c>
      <c r="R1168" t="s">
        <v>6349</v>
      </c>
      <c r="S1168" t="s">
        <v>6350</v>
      </c>
      <c r="U1168" t="s">
        <v>77</v>
      </c>
      <c r="V1168" t="s">
        <v>6351</v>
      </c>
      <c r="W1168" t="s">
        <v>101</v>
      </c>
      <c r="X1168" t="s">
        <v>101</v>
      </c>
      <c r="AG1168" t="s">
        <v>6352</v>
      </c>
      <c r="AH1168" t="s">
        <v>78</v>
      </c>
      <c r="AN1168" t="s">
        <v>101</v>
      </c>
      <c r="AU1168" s="2"/>
      <c r="BC1168" s="2"/>
      <c r="BK1168" s="5"/>
    </row>
    <row r="1169" spans="1:63" x14ac:dyDescent="0.25">
      <c r="A1169" t="s">
        <v>6516</v>
      </c>
      <c r="B1169" t="s">
        <v>189</v>
      </c>
      <c r="C1169" t="s">
        <v>6517</v>
      </c>
      <c r="E1169" t="s">
        <v>6518</v>
      </c>
      <c r="F1169">
        <v>2600001434685</v>
      </c>
      <c r="G1169">
        <v>7760134401</v>
      </c>
      <c r="H1169" t="s">
        <v>85</v>
      </c>
      <c r="J1169" t="s">
        <v>104</v>
      </c>
      <c r="K1169" s="1">
        <v>44509</v>
      </c>
      <c r="L1169" t="s">
        <v>86</v>
      </c>
      <c r="M1169" s="2">
        <v>44509.504467592589</v>
      </c>
      <c r="N1169" t="s">
        <v>74</v>
      </c>
      <c r="O1169" t="s">
        <v>250</v>
      </c>
      <c r="R1169" t="s">
        <v>413</v>
      </c>
      <c r="S1169" t="s">
        <v>106</v>
      </c>
      <c r="U1169" t="s">
        <v>77</v>
      </c>
      <c r="V1169" t="s">
        <v>6519</v>
      </c>
      <c r="W1169">
        <v>10829</v>
      </c>
      <c r="AA1169" t="s">
        <v>6520</v>
      </c>
      <c r="AC1169" t="s">
        <v>6521</v>
      </c>
      <c r="AF1169" t="s">
        <v>6522</v>
      </c>
      <c r="AG1169" s="4" t="s">
        <v>6523</v>
      </c>
      <c r="AH1169" t="s">
        <v>78</v>
      </c>
      <c r="AK1169" t="s">
        <v>6524</v>
      </c>
      <c r="AN1169" t="s">
        <v>101</v>
      </c>
      <c r="AU1169" s="2"/>
      <c r="BC1169" s="2"/>
    </row>
    <row r="1170" spans="1:63" x14ac:dyDescent="0.25">
      <c r="A1170" t="s">
        <v>6572</v>
      </c>
      <c r="B1170" t="s">
        <v>159</v>
      </c>
      <c r="C1170" t="s">
        <v>6573</v>
      </c>
      <c r="E1170" t="s">
        <v>6574</v>
      </c>
      <c r="F1170">
        <v>1030038191041</v>
      </c>
      <c r="G1170">
        <v>7635449303</v>
      </c>
      <c r="H1170" t="s">
        <v>85</v>
      </c>
      <c r="J1170" t="s">
        <v>104</v>
      </c>
      <c r="K1170" s="1">
        <v>44509</v>
      </c>
      <c r="L1170" t="s">
        <v>73</v>
      </c>
      <c r="M1170" s="2">
        <v>44509.334131944444</v>
      </c>
      <c r="N1170" t="s">
        <v>74</v>
      </c>
      <c r="O1170" t="s">
        <v>123</v>
      </c>
      <c r="R1170" t="s">
        <v>6575</v>
      </c>
      <c r="S1170" t="s">
        <v>338</v>
      </c>
      <c r="U1170" t="s">
        <v>77</v>
      </c>
      <c r="V1170" t="s">
        <v>6576</v>
      </c>
      <c r="W1170">
        <v>18276</v>
      </c>
      <c r="AA1170" t="s">
        <v>6577</v>
      </c>
      <c r="AC1170" t="s">
        <v>6578</v>
      </c>
      <c r="AF1170" t="s">
        <v>6579</v>
      </c>
      <c r="AG1170" t="s">
        <v>6580</v>
      </c>
      <c r="AH1170" t="s">
        <v>101</v>
      </c>
      <c r="AK1170" t="s">
        <v>6581</v>
      </c>
      <c r="AN1170" t="s">
        <v>101</v>
      </c>
      <c r="AU1170" s="2"/>
      <c r="BC1170" s="2"/>
    </row>
    <row r="1171" spans="1:63" x14ac:dyDescent="0.25">
      <c r="A1171" t="s">
        <v>6646</v>
      </c>
      <c r="B1171" t="s">
        <v>189</v>
      </c>
      <c r="C1171" t="s">
        <v>6647</v>
      </c>
      <c r="E1171" t="s">
        <v>6648</v>
      </c>
      <c r="F1171">
        <v>1700053115674</v>
      </c>
      <c r="G1171">
        <v>7751375310</v>
      </c>
      <c r="H1171" t="s">
        <v>130</v>
      </c>
      <c r="K1171" s="1">
        <v>44509</v>
      </c>
      <c r="L1171" t="s">
        <v>73</v>
      </c>
      <c r="M1171" s="2">
        <v>44509.452928240738</v>
      </c>
      <c r="N1171" t="s">
        <v>74</v>
      </c>
      <c r="O1171" t="s">
        <v>220</v>
      </c>
      <c r="R1171" t="s">
        <v>6649</v>
      </c>
      <c r="S1171" t="s">
        <v>6650</v>
      </c>
      <c r="U1171" t="s">
        <v>77</v>
      </c>
      <c r="V1171" t="s">
        <v>6651</v>
      </c>
      <c r="AA1171" t="s">
        <v>6652</v>
      </c>
      <c r="AV1171" s="2"/>
      <c r="BC1171" s="2"/>
    </row>
    <row r="1172" spans="1:63" x14ac:dyDescent="0.25">
      <c r="A1172" t="s">
        <v>6864</v>
      </c>
      <c r="B1172" t="s">
        <v>84</v>
      </c>
      <c r="C1172" t="s">
        <v>6865</v>
      </c>
      <c r="E1172" t="s">
        <v>6866</v>
      </c>
      <c r="F1172">
        <v>1900017123048</v>
      </c>
      <c r="G1172">
        <v>580993907</v>
      </c>
      <c r="H1172" t="s">
        <v>98</v>
      </c>
      <c r="J1172" t="s">
        <v>99</v>
      </c>
      <c r="K1172" s="1">
        <v>44509</v>
      </c>
      <c r="L1172" t="s">
        <v>86</v>
      </c>
      <c r="M1172" s="2">
        <v>44509.503958333335</v>
      </c>
      <c r="N1172" t="s">
        <v>74</v>
      </c>
      <c r="O1172" t="s">
        <v>94</v>
      </c>
      <c r="R1172" t="s">
        <v>6867</v>
      </c>
      <c r="S1172" t="s">
        <v>6868</v>
      </c>
      <c r="U1172" t="s">
        <v>77</v>
      </c>
      <c r="V1172" t="s">
        <v>6869</v>
      </c>
      <c r="W1172" t="s">
        <v>1593</v>
      </c>
      <c r="AG1172" t="s">
        <v>6870</v>
      </c>
      <c r="AH1172" t="s">
        <v>78</v>
      </c>
      <c r="AN1172" t="s">
        <v>101</v>
      </c>
      <c r="AV1172" s="2"/>
      <c r="BC1172" s="2"/>
    </row>
    <row r="1173" spans="1:63" x14ac:dyDescent="0.25">
      <c r="A1173" t="s">
        <v>6910</v>
      </c>
      <c r="B1173" t="s">
        <v>129</v>
      </c>
      <c r="C1173" t="s">
        <v>6911</v>
      </c>
      <c r="E1173" t="s">
        <v>6912</v>
      </c>
      <c r="F1173">
        <v>1900023143916</v>
      </c>
      <c r="G1173">
        <v>670914908</v>
      </c>
      <c r="H1173" t="s">
        <v>149</v>
      </c>
      <c r="J1173" t="s">
        <v>104</v>
      </c>
      <c r="K1173" s="1">
        <v>44509</v>
      </c>
      <c r="L1173" t="s">
        <v>73</v>
      </c>
      <c r="M1173" s="2">
        <v>44509.3437962963</v>
      </c>
      <c r="N1173" t="s">
        <v>74</v>
      </c>
      <c r="O1173" t="s">
        <v>117</v>
      </c>
      <c r="R1173" t="s">
        <v>6913</v>
      </c>
      <c r="S1173" t="s">
        <v>6914</v>
      </c>
      <c r="U1173" t="s">
        <v>79</v>
      </c>
      <c r="V1173" t="s">
        <v>6915</v>
      </c>
      <c r="AA1173">
        <v>827549</v>
      </c>
      <c r="AH1173" t="s">
        <v>6916</v>
      </c>
      <c r="AN1173" t="s">
        <v>101</v>
      </c>
      <c r="AO1173" t="s">
        <v>101</v>
      </c>
      <c r="AU1173" s="2"/>
      <c r="BC1173" s="2"/>
    </row>
    <row r="1174" spans="1:63" x14ac:dyDescent="0.25">
      <c r="A1174" t="s">
        <v>6983</v>
      </c>
      <c r="B1174" t="s">
        <v>108</v>
      </c>
      <c r="C1174" t="s">
        <v>6984</v>
      </c>
      <c r="E1174" t="s">
        <v>1250</v>
      </c>
      <c r="F1174">
        <v>1160000087726</v>
      </c>
      <c r="G1174">
        <v>9156037906</v>
      </c>
      <c r="H1174" t="s">
        <v>85</v>
      </c>
      <c r="J1174" t="s">
        <v>104</v>
      </c>
      <c r="K1174" s="1">
        <v>44509</v>
      </c>
      <c r="L1174" t="s">
        <v>73</v>
      </c>
      <c r="M1174" s="2">
        <v>44509.532997685186</v>
      </c>
      <c r="N1174" t="s">
        <v>74</v>
      </c>
      <c r="O1174" t="s">
        <v>105</v>
      </c>
      <c r="R1174" t="s">
        <v>6985</v>
      </c>
      <c r="S1174" t="s">
        <v>106</v>
      </c>
      <c r="U1174" t="s">
        <v>77</v>
      </c>
      <c r="V1174" t="s">
        <v>6986</v>
      </c>
      <c r="W1174">
        <v>25757</v>
      </c>
      <c r="AA1174" t="s">
        <v>6987</v>
      </c>
      <c r="AC1174" t="s">
        <v>696</v>
      </c>
      <c r="AF1174" t="s">
        <v>6988</v>
      </c>
      <c r="AG1174" t="s">
        <v>6989</v>
      </c>
      <c r="AH1174">
        <v>1</v>
      </c>
      <c r="AK1174" t="s">
        <v>6990</v>
      </c>
      <c r="AN1174" t="s">
        <v>101</v>
      </c>
      <c r="AV1174" s="2"/>
      <c r="BC1174" s="2"/>
    </row>
    <row r="1175" spans="1:63" x14ac:dyDescent="0.25">
      <c r="A1175" t="s">
        <v>6993</v>
      </c>
      <c r="B1175" t="s">
        <v>84</v>
      </c>
      <c r="C1175" t="s">
        <v>6994</v>
      </c>
      <c r="E1175" t="s">
        <v>6995</v>
      </c>
      <c r="F1175">
        <v>1100015503554</v>
      </c>
      <c r="G1175">
        <v>4013688804</v>
      </c>
      <c r="H1175" t="s">
        <v>85</v>
      </c>
      <c r="J1175" t="s">
        <v>104</v>
      </c>
      <c r="K1175" s="1">
        <v>44509</v>
      </c>
      <c r="L1175" t="s">
        <v>73</v>
      </c>
      <c r="M1175" s="2">
        <v>44509.476944444446</v>
      </c>
      <c r="N1175" t="s">
        <v>87</v>
      </c>
      <c r="O1175" t="s">
        <v>105</v>
      </c>
      <c r="P1175" t="s">
        <v>173</v>
      </c>
      <c r="Q1175" t="s">
        <v>6996</v>
      </c>
      <c r="R1175" t="s">
        <v>6997</v>
      </c>
      <c r="V1175" t="s">
        <v>6998</v>
      </c>
      <c r="AA1175">
        <v>1568</v>
      </c>
      <c r="AG1175" t="s">
        <v>6989</v>
      </c>
      <c r="AH1175" t="s">
        <v>78</v>
      </c>
      <c r="AU1175" s="2"/>
      <c r="BC1175" s="2"/>
    </row>
    <row r="1176" spans="1:63" x14ac:dyDescent="0.25">
      <c r="A1176" t="s">
        <v>7056</v>
      </c>
      <c r="B1176" t="s">
        <v>189</v>
      </c>
      <c r="C1176" t="s">
        <v>7057</v>
      </c>
      <c r="E1176" t="s">
        <v>7058</v>
      </c>
      <c r="F1176">
        <v>1800022327415</v>
      </c>
      <c r="G1176">
        <v>1108593301</v>
      </c>
      <c r="H1176" t="s">
        <v>85</v>
      </c>
      <c r="K1176" s="1">
        <v>44509</v>
      </c>
      <c r="L1176" t="s">
        <v>86</v>
      </c>
      <c r="M1176" s="2">
        <v>44509.590520833335</v>
      </c>
      <c r="N1176" t="s">
        <v>87</v>
      </c>
      <c r="O1176" t="s">
        <v>220</v>
      </c>
      <c r="P1176" t="s">
        <v>132</v>
      </c>
      <c r="Q1176" t="s">
        <v>7059</v>
      </c>
      <c r="R1176" t="s">
        <v>207</v>
      </c>
      <c r="V1176" t="s">
        <v>7060</v>
      </c>
      <c r="AA1176" t="s">
        <v>7061</v>
      </c>
      <c r="AU1176" s="2"/>
      <c r="BC1176" s="2"/>
      <c r="BK1176" s="5"/>
    </row>
    <row r="1177" spans="1:63" x14ac:dyDescent="0.25">
      <c r="A1177" t="s">
        <v>7309</v>
      </c>
      <c r="B1177" t="s">
        <v>189</v>
      </c>
      <c r="C1177" t="s">
        <v>7310</v>
      </c>
      <c r="E1177" t="s">
        <v>900</v>
      </c>
      <c r="F1177">
        <v>1591019195471</v>
      </c>
      <c r="G1177">
        <v>1289387303</v>
      </c>
      <c r="H1177" t="s">
        <v>85</v>
      </c>
      <c r="J1177" t="s">
        <v>104</v>
      </c>
      <c r="K1177" s="1">
        <v>44509</v>
      </c>
      <c r="L1177" t="s">
        <v>73</v>
      </c>
      <c r="M1177" s="2">
        <v>44509.418090277781</v>
      </c>
      <c r="N1177" t="s">
        <v>87</v>
      </c>
      <c r="O1177" t="s">
        <v>162</v>
      </c>
      <c r="P1177" t="s">
        <v>173</v>
      </c>
      <c r="Q1177" t="s">
        <v>7311</v>
      </c>
      <c r="R1177" t="s">
        <v>207</v>
      </c>
      <c r="V1177" t="s">
        <v>7312</v>
      </c>
      <c r="AA1177" t="s">
        <v>7313</v>
      </c>
      <c r="AU1177" s="2"/>
      <c r="BC1177" s="2"/>
      <c r="BK1177" s="5"/>
    </row>
    <row r="1178" spans="1:63" x14ac:dyDescent="0.25">
      <c r="A1178" t="s">
        <v>7366</v>
      </c>
      <c r="B1178" t="s">
        <v>189</v>
      </c>
      <c r="C1178" t="s">
        <v>7367</v>
      </c>
      <c r="E1178" t="s">
        <v>7368</v>
      </c>
      <c r="F1178">
        <v>1591034949909</v>
      </c>
      <c r="G1178">
        <v>1271440604</v>
      </c>
      <c r="H1178" t="s">
        <v>85</v>
      </c>
      <c r="K1178" s="1">
        <v>44509</v>
      </c>
      <c r="L1178" t="s">
        <v>73</v>
      </c>
      <c r="N1178" t="s">
        <v>95</v>
      </c>
      <c r="O1178" t="s">
        <v>192</v>
      </c>
      <c r="R1178" t="s">
        <v>207</v>
      </c>
      <c r="V1178" t="s">
        <v>7369</v>
      </c>
      <c r="AA1178" t="s">
        <v>7370</v>
      </c>
      <c r="AU1178" s="2"/>
      <c r="BC1178" s="2"/>
      <c r="BK1178" s="5"/>
    </row>
    <row r="1179" spans="1:63" x14ac:dyDescent="0.25">
      <c r="A1179" t="s">
        <v>7381</v>
      </c>
      <c r="B1179" t="s">
        <v>84</v>
      </c>
      <c r="C1179" t="s">
        <v>7382</v>
      </c>
      <c r="E1179" t="s">
        <v>7383</v>
      </c>
      <c r="F1179">
        <v>1030046370537</v>
      </c>
      <c r="G1179">
        <v>7635193900</v>
      </c>
      <c r="H1179" t="s">
        <v>135</v>
      </c>
      <c r="J1179" t="s">
        <v>99</v>
      </c>
      <c r="K1179" s="1">
        <v>44509</v>
      </c>
      <c r="L1179" t="s">
        <v>73</v>
      </c>
      <c r="M1179" s="2">
        <v>44509.434687499997</v>
      </c>
      <c r="N1179" t="s">
        <v>74</v>
      </c>
      <c r="O1179" t="s">
        <v>100</v>
      </c>
      <c r="R1179" t="s">
        <v>7384</v>
      </c>
      <c r="S1179" t="s">
        <v>7385</v>
      </c>
      <c r="U1179" t="s">
        <v>77</v>
      </c>
      <c r="V1179" t="s">
        <v>7386</v>
      </c>
      <c r="AA1179" t="s">
        <v>7387</v>
      </c>
      <c r="AC1179" t="s">
        <v>328</v>
      </c>
      <c r="AF1179" t="s">
        <v>7388</v>
      </c>
      <c r="AK1179" t="s">
        <v>7389</v>
      </c>
      <c r="BC1179" s="2"/>
      <c r="BK1179" s="5"/>
    </row>
    <row r="1180" spans="1:63" x14ac:dyDescent="0.25">
      <c r="A1180" t="s">
        <v>7458</v>
      </c>
      <c r="B1180" t="s">
        <v>84</v>
      </c>
      <c r="C1180" t="s">
        <v>7459</v>
      </c>
      <c r="E1180" t="s">
        <v>7460</v>
      </c>
      <c r="F1180">
        <v>1012430603006</v>
      </c>
      <c r="H1180" t="s">
        <v>98</v>
      </c>
      <c r="J1180" t="s">
        <v>99</v>
      </c>
      <c r="K1180" s="1">
        <v>44509</v>
      </c>
      <c r="L1180" t="s">
        <v>73</v>
      </c>
      <c r="M1180" s="2">
        <v>44509.342187499999</v>
      </c>
      <c r="N1180" t="s">
        <v>74</v>
      </c>
      <c r="O1180" t="s">
        <v>134</v>
      </c>
      <c r="R1180" t="s">
        <v>7461</v>
      </c>
      <c r="S1180" t="s">
        <v>259</v>
      </c>
      <c r="U1180" t="s">
        <v>79</v>
      </c>
      <c r="V1180" t="s">
        <v>7462</v>
      </c>
      <c r="W1180">
        <v>33997</v>
      </c>
      <c r="X1180">
        <v>26277</v>
      </c>
      <c r="AG1180" t="s">
        <v>7463</v>
      </c>
      <c r="AH1180" t="s">
        <v>78</v>
      </c>
      <c r="AN1180" t="s">
        <v>101</v>
      </c>
      <c r="AU1180" s="2"/>
      <c r="BC1180" s="2"/>
    </row>
    <row r="1181" spans="1:63" x14ac:dyDescent="0.25">
      <c r="A1181" t="s">
        <v>7492</v>
      </c>
      <c r="B1181" t="s">
        <v>84</v>
      </c>
      <c r="C1181" t="s">
        <v>7493</v>
      </c>
      <c r="E1181" t="s">
        <v>7494</v>
      </c>
      <c r="F1181">
        <v>1200038476984</v>
      </c>
      <c r="G1181">
        <v>617945604</v>
      </c>
      <c r="H1181" t="s">
        <v>217</v>
      </c>
      <c r="K1181" s="1">
        <v>44509</v>
      </c>
      <c r="L1181" t="s">
        <v>86</v>
      </c>
      <c r="M1181" s="2">
        <v>44509.622175925928</v>
      </c>
      <c r="N1181" t="s">
        <v>87</v>
      </c>
      <c r="O1181" t="s">
        <v>75</v>
      </c>
      <c r="P1181" t="s">
        <v>88</v>
      </c>
      <c r="Q1181" t="s">
        <v>7495</v>
      </c>
      <c r="R1181" t="s">
        <v>7496</v>
      </c>
      <c r="V1181" t="s">
        <v>7497</v>
      </c>
      <c r="AA1181" t="s">
        <v>7498</v>
      </c>
      <c r="AU1181" s="2"/>
      <c r="BC1181" s="2"/>
      <c r="BK1181" s="5"/>
    </row>
    <row r="1182" spans="1:63" x14ac:dyDescent="0.25">
      <c r="A1182" t="s">
        <v>7564</v>
      </c>
      <c r="B1182" t="s">
        <v>84</v>
      </c>
      <c r="C1182" t="s">
        <v>7565</v>
      </c>
      <c r="E1182" t="s">
        <v>7566</v>
      </c>
      <c r="F1182">
        <v>2000016588724</v>
      </c>
      <c r="G1182">
        <v>4036481708</v>
      </c>
      <c r="H1182" t="s">
        <v>135</v>
      </c>
      <c r="K1182" s="1">
        <v>44509</v>
      </c>
      <c r="L1182" t="s">
        <v>73</v>
      </c>
      <c r="M1182" s="2">
        <v>44509.388298611113</v>
      </c>
      <c r="N1182" t="s">
        <v>87</v>
      </c>
      <c r="O1182" t="s">
        <v>131</v>
      </c>
      <c r="P1182" t="s">
        <v>167</v>
      </c>
      <c r="Q1182" t="s">
        <v>7567</v>
      </c>
      <c r="R1182" t="s">
        <v>7568</v>
      </c>
      <c r="AA1182" t="s">
        <v>7569</v>
      </c>
      <c r="AU1182" s="2"/>
      <c r="BC1182" s="2"/>
      <c r="BK1182" s="5"/>
    </row>
    <row r="1183" spans="1:63" x14ac:dyDescent="0.25">
      <c r="A1183" t="s">
        <v>7584</v>
      </c>
      <c r="B1183" t="s">
        <v>1027</v>
      </c>
      <c r="C1183" t="s">
        <v>7585</v>
      </c>
      <c r="E1183" t="s">
        <v>1846</v>
      </c>
      <c r="F1183">
        <v>1591056802422</v>
      </c>
      <c r="H1183" t="s">
        <v>169</v>
      </c>
      <c r="K1183" s="1">
        <v>44509</v>
      </c>
      <c r="L1183" t="s">
        <v>86</v>
      </c>
      <c r="M1183" s="2">
        <v>44509.530405092592</v>
      </c>
      <c r="N1183" t="s">
        <v>74</v>
      </c>
      <c r="O1183" t="s">
        <v>232</v>
      </c>
      <c r="R1183" t="s">
        <v>574</v>
      </c>
      <c r="S1183" t="s">
        <v>7586</v>
      </c>
      <c r="V1183" t="s">
        <v>1847</v>
      </c>
      <c r="AU1183" s="2"/>
      <c r="BC1183" s="2"/>
      <c r="BK1183" s="5"/>
    </row>
    <row r="1184" spans="1:63" x14ac:dyDescent="0.25">
      <c r="A1184" t="s">
        <v>7619</v>
      </c>
      <c r="B1184" t="s">
        <v>84</v>
      </c>
      <c r="C1184" t="s">
        <v>7620</v>
      </c>
      <c r="E1184" t="s">
        <v>7621</v>
      </c>
      <c r="F1184">
        <v>2000007187880</v>
      </c>
      <c r="H1184" t="s">
        <v>244</v>
      </c>
      <c r="K1184" s="1">
        <v>44509</v>
      </c>
      <c r="L1184" t="s">
        <v>86</v>
      </c>
      <c r="M1184" s="2">
        <v>44509.54991898148</v>
      </c>
      <c r="N1184" t="s">
        <v>87</v>
      </c>
      <c r="O1184" t="s">
        <v>145</v>
      </c>
      <c r="P1184" t="s">
        <v>138</v>
      </c>
      <c r="Q1184" t="s">
        <v>7622</v>
      </c>
      <c r="R1184" t="s">
        <v>7623</v>
      </c>
      <c r="V1184" t="s">
        <v>7624</v>
      </c>
      <c r="AV1184" s="2"/>
      <c r="BC1184" s="2"/>
    </row>
    <row r="1185" spans="1:63" x14ac:dyDescent="0.25">
      <c r="A1185" t="s">
        <v>7726</v>
      </c>
      <c r="B1185" t="s">
        <v>159</v>
      </c>
      <c r="C1185" t="s">
        <v>7727</v>
      </c>
      <c r="E1185" t="s">
        <v>4222</v>
      </c>
      <c r="F1185">
        <v>1200050403111</v>
      </c>
      <c r="G1185">
        <v>8889411609</v>
      </c>
      <c r="H1185" t="s">
        <v>85</v>
      </c>
      <c r="K1185" s="1">
        <v>44509</v>
      </c>
      <c r="L1185" t="s">
        <v>73</v>
      </c>
      <c r="M1185" s="2">
        <v>44509.332002314812</v>
      </c>
      <c r="N1185" t="s">
        <v>87</v>
      </c>
      <c r="O1185" t="s">
        <v>94</v>
      </c>
      <c r="P1185" t="s">
        <v>88</v>
      </c>
      <c r="Q1185" t="s">
        <v>7728</v>
      </c>
      <c r="R1185" t="s">
        <v>7729</v>
      </c>
      <c r="V1185" t="s">
        <v>7730</v>
      </c>
      <c r="AA1185" t="s">
        <v>7731</v>
      </c>
      <c r="AU1185" s="2"/>
      <c r="BC1185" s="2"/>
    </row>
    <row r="1186" spans="1:63" x14ac:dyDescent="0.25">
      <c r="A1186" t="s">
        <v>7804</v>
      </c>
      <c r="B1186" t="s">
        <v>84</v>
      </c>
      <c r="C1186" t="s">
        <v>7805</v>
      </c>
      <c r="E1186" t="s">
        <v>7806</v>
      </c>
      <c r="F1186">
        <v>1900014255780</v>
      </c>
      <c r="H1186" t="s">
        <v>98</v>
      </c>
      <c r="J1186" t="s">
        <v>99</v>
      </c>
      <c r="K1186" s="1">
        <v>44509</v>
      </c>
      <c r="L1186" t="s">
        <v>86</v>
      </c>
      <c r="M1186" s="2">
        <v>44509.559664351851</v>
      </c>
      <c r="N1186" t="s">
        <v>74</v>
      </c>
      <c r="O1186" t="s">
        <v>94</v>
      </c>
      <c r="R1186" t="s">
        <v>757</v>
      </c>
      <c r="S1186" t="s">
        <v>7807</v>
      </c>
      <c r="U1186" t="s">
        <v>77</v>
      </c>
      <c r="V1186" t="s">
        <v>7808</v>
      </c>
      <c r="W1186">
        <v>25162</v>
      </c>
      <c r="X1186">
        <v>96515</v>
      </c>
      <c r="AG1186" t="s">
        <v>7809</v>
      </c>
      <c r="AH1186" t="s">
        <v>78</v>
      </c>
      <c r="AN1186" t="s">
        <v>101</v>
      </c>
      <c r="AU1186" s="2"/>
      <c r="BC1186" s="2"/>
      <c r="BK1186" s="5"/>
    </row>
    <row r="1187" spans="1:63" x14ac:dyDescent="0.25">
      <c r="A1187" t="s">
        <v>7877</v>
      </c>
      <c r="B1187" t="s">
        <v>84</v>
      </c>
      <c r="C1187" t="s">
        <v>7878</v>
      </c>
      <c r="E1187" t="s">
        <v>7879</v>
      </c>
      <c r="F1187">
        <v>1023482000420</v>
      </c>
      <c r="G1187">
        <v>7412192003</v>
      </c>
      <c r="H1187" t="s">
        <v>85</v>
      </c>
      <c r="J1187" t="s">
        <v>104</v>
      </c>
      <c r="K1187" s="1">
        <v>44509</v>
      </c>
      <c r="L1187" t="s">
        <v>86</v>
      </c>
      <c r="M1187" s="2">
        <v>44509.566874999997</v>
      </c>
      <c r="N1187" t="s">
        <v>74</v>
      </c>
      <c r="O1187" t="s">
        <v>100</v>
      </c>
      <c r="R1187" t="s">
        <v>231</v>
      </c>
      <c r="S1187" t="s">
        <v>106</v>
      </c>
      <c r="U1187" t="s">
        <v>77</v>
      </c>
      <c r="V1187" t="s">
        <v>7880</v>
      </c>
      <c r="W1187">
        <v>25777</v>
      </c>
      <c r="AA1187" s="3">
        <v>580290580290</v>
      </c>
      <c r="AC1187">
        <v>17097</v>
      </c>
      <c r="AF1187" t="s">
        <v>7881</v>
      </c>
      <c r="AG1187" t="s">
        <v>7882</v>
      </c>
      <c r="AH1187" t="s">
        <v>78</v>
      </c>
      <c r="AK1187" t="s">
        <v>7883</v>
      </c>
      <c r="AN1187" t="s">
        <v>101</v>
      </c>
      <c r="AU1187" s="2"/>
      <c r="BC1187" s="2"/>
      <c r="BK1187" s="5"/>
    </row>
    <row r="1188" spans="1:63" x14ac:dyDescent="0.25">
      <c r="A1188" t="s">
        <v>8168</v>
      </c>
      <c r="B1188" t="s">
        <v>159</v>
      </c>
      <c r="C1188" t="s">
        <v>8169</v>
      </c>
      <c r="E1188" t="s">
        <v>8170</v>
      </c>
      <c r="F1188">
        <v>2000053753075</v>
      </c>
      <c r="G1188">
        <v>7635982209</v>
      </c>
      <c r="H1188" t="s">
        <v>85</v>
      </c>
      <c r="I1188" t="s">
        <v>98</v>
      </c>
      <c r="J1188" t="s">
        <v>99</v>
      </c>
      <c r="K1188" s="1">
        <v>44509</v>
      </c>
      <c r="L1188" t="s">
        <v>86</v>
      </c>
      <c r="M1188" s="2">
        <v>44509.613425925927</v>
      </c>
      <c r="N1188" t="s">
        <v>74</v>
      </c>
      <c r="O1188" t="s">
        <v>111</v>
      </c>
      <c r="R1188" t="s">
        <v>8171</v>
      </c>
      <c r="S1188" t="s">
        <v>8172</v>
      </c>
      <c r="U1188" t="s">
        <v>77</v>
      </c>
      <c r="V1188" t="s">
        <v>8173</v>
      </c>
      <c r="W1188">
        <v>28133</v>
      </c>
      <c r="AA1188">
        <v>635282</v>
      </c>
      <c r="AG1188" t="s">
        <v>8174</v>
      </c>
      <c r="AH1188" t="s">
        <v>78</v>
      </c>
      <c r="AN1188" t="s">
        <v>78</v>
      </c>
      <c r="AU1188" s="2"/>
      <c r="BC1188" s="2"/>
      <c r="BK1188" s="5"/>
    </row>
    <row r="1189" spans="1:63" x14ac:dyDescent="0.25">
      <c r="A1189" t="s">
        <v>8304</v>
      </c>
      <c r="B1189" t="s">
        <v>159</v>
      </c>
      <c r="C1189" t="s">
        <v>8305</v>
      </c>
      <c r="E1189" t="s">
        <v>8306</v>
      </c>
      <c r="F1189">
        <v>2400000557420</v>
      </c>
      <c r="G1189">
        <v>7648093704</v>
      </c>
      <c r="H1189" t="s">
        <v>85</v>
      </c>
      <c r="J1189" t="s">
        <v>104</v>
      </c>
      <c r="K1189" s="1">
        <v>44509</v>
      </c>
      <c r="L1189" t="s">
        <v>86</v>
      </c>
      <c r="M1189" s="2">
        <v>44509.637650462966</v>
      </c>
      <c r="N1189" t="s">
        <v>74</v>
      </c>
      <c r="O1189" t="s">
        <v>105</v>
      </c>
      <c r="R1189" t="s">
        <v>8307</v>
      </c>
      <c r="S1189" t="s">
        <v>106</v>
      </c>
      <c r="U1189" t="s">
        <v>77</v>
      </c>
      <c r="V1189" t="s">
        <v>8308</v>
      </c>
      <c r="W1189">
        <v>98453</v>
      </c>
      <c r="AA1189" s="3">
        <v>987275977275</v>
      </c>
      <c r="AC1189">
        <v>18994</v>
      </c>
      <c r="AF1189" t="s">
        <v>8309</v>
      </c>
      <c r="AG1189" t="s">
        <v>8310</v>
      </c>
      <c r="AH1189" t="s">
        <v>78</v>
      </c>
      <c r="AK1189" t="s">
        <v>8311</v>
      </c>
      <c r="AN1189" t="s">
        <v>101</v>
      </c>
      <c r="AV1189" s="2"/>
      <c r="BC1189" s="2"/>
      <c r="BK1189" s="5"/>
    </row>
    <row r="1190" spans="1:63" x14ac:dyDescent="0.25">
      <c r="A1190" t="s">
        <v>8566</v>
      </c>
      <c r="B1190" t="s">
        <v>84</v>
      </c>
      <c r="C1190" t="s">
        <v>8567</v>
      </c>
      <c r="E1190" t="s">
        <v>8568</v>
      </c>
      <c r="F1190">
        <v>1200051948649</v>
      </c>
      <c r="G1190">
        <v>9125573806</v>
      </c>
      <c r="H1190" t="s">
        <v>85</v>
      </c>
      <c r="J1190" t="s">
        <v>99</v>
      </c>
      <c r="K1190" s="1">
        <v>44509</v>
      </c>
      <c r="L1190" t="s">
        <v>73</v>
      </c>
      <c r="M1190" s="2">
        <v>44509.485138888886</v>
      </c>
      <c r="N1190" t="s">
        <v>87</v>
      </c>
      <c r="O1190" t="s">
        <v>1077</v>
      </c>
      <c r="P1190" t="s">
        <v>185</v>
      </c>
      <c r="Q1190" t="s">
        <v>8569</v>
      </c>
      <c r="R1190" t="s">
        <v>8570</v>
      </c>
      <c r="V1190" t="s">
        <v>8571</v>
      </c>
      <c r="AA1190" t="s">
        <v>8572</v>
      </c>
      <c r="AV1190" s="2"/>
      <c r="BC1190" s="2"/>
      <c r="BK1190" s="5"/>
    </row>
    <row r="1191" spans="1:63" x14ac:dyDescent="0.25">
      <c r="A1191" t="s">
        <v>9033</v>
      </c>
      <c r="B1191" t="s">
        <v>189</v>
      </c>
      <c r="C1191" t="s">
        <v>9034</v>
      </c>
      <c r="E1191" t="s">
        <v>9035</v>
      </c>
      <c r="F1191">
        <v>1591041724766</v>
      </c>
      <c r="H1191" t="s">
        <v>98</v>
      </c>
      <c r="J1191" t="s">
        <v>99</v>
      </c>
      <c r="K1191" s="1">
        <v>44509</v>
      </c>
      <c r="L1191" t="s">
        <v>73</v>
      </c>
      <c r="M1191" s="2">
        <v>44509.384780092594</v>
      </c>
      <c r="N1191" t="s">
        <v>74</v>
      </c>
      <c r="O1191" t="s">
        <v>164</v>
      </c>
      <c r="R1191" t="s">
        <v>9036</v>
      </c>
      <c r="S1191" t="s">
        <v>139</v>
      </c>
      <c r="U1191" t="s">
        <v>77</v>
      </c>
      <c r="V1191" t="s">
        <v>9037</v>
      </c>
      <c r="W1191">
        <v>64073</v>
      </c>
      <c r="X1191">
        <v>18318</v>
      </c>
      <c r="AG1191" s="4" t="s">
        <v>9038</v>
      </c>
      <c r="AH1191" t="s">
        <v>78</v>
      </c>
      <c r="AN1191" t="s">
        <v>101</v>
      </c>
      <c r="AV1191" s="2"/>
      <c r="BC1191" s="2"/>
      <c r="BK1191" s="5"/>
    </row>
    <row r="1192" spans="1:63" x14ac:dyDescent="0.25">
      <c r="A1192" t="s">
        <v>9137</v>
      </c>
      <c r="B1192" t="s">
        <v>189</v>
      </c>
      <c r="C1192" t="s">
        <v>9138</v>
      </c>
      <c r="E1192" t="s">
        <v>8675</v>
      </c>
      <c r="F1192">
        <v>1591022645056</v>
      </c>
      <c r="G1192">
        <v>1263969709</v>
      </c>
      <c r="H1192" t="s">
        <v>85</v>
      </c>
      <c r="J1192" t="s">
        <v>104</v>
      </c>
      <c r="K1192" s="1">
        <v>44509</v>
      </c>
      <c r="L1192" t="s">
        <v>73</v>
      </c>
      <c r="M1192" s="2">
        <v>44509.350289351853</v>
      </c>
      <c r="N1192" t="s">
        <v>74</v>
      </c>
      <c r="O1192" t="s">
        <v>191</v>
      </c>
      <c r="R1192" t="s">
        <v>207</v>
      </c>
      <c r="S1192" t="s">
        <v>427</v>
      </c>
      <c r="U1192" t="s">
        <v>77</v>
      </c>
      <c r="V1192" t="s">
        <v>9139</v>
      </c>
      <c r="W1192">
        <v>1</v>
      </c>
      <c r="AA1192" t="s">
        <v>9140</v>
      </c>
      <c r="AC1192">
        <v>12264</v>
      </c>
      <c r="AF1192" t="s">
        <v>9141</v>
      </c>
      <c r="AG1192" s="4" t="s">
        <v>9142</v>
      </c>
      <c r="AH1192" t="s">
        <v>78</v>
      </c>
      <c r="AK1192" t="s">
        <v>9143</v>
      </c>
      <c r="AN1192" t="s">
        <v>101</v>
      </c>
      <c r="AU1192" s="2"/>
      <c r="BC1192" s="2"/>
      <c r="BK1192" s="5"/>
    </row>
    <row r="1193" spans="1:63" x14ac:dyDescent="0.25">
      <c r="A1193" t="s">
        <v>9443</v>
      </c>
      <c r="B1193" t="s">
        <v>84</v>
      </c>
      <c r="C1193" t="s">
        <v>9444</v>
      </c>
      <c r="E1193" t="s">
        <v>9445</v>
      </c>
      <c r="F1193">
        <v>1200034618616</v>
      </c>
      <c r="G1193">
        <v>501508201</v>
      </c>
      <c r="H1193" t="s">
        <v>135</v>
      </c>
      <c r="K1193" s="1">
        <v>44509</v>
      </c>
      <c r="L1193" t="s">
        <v>86</v>
      </c>
      <c r="M1193" s="2">
        <v>44509.64303240741</v>
      </c>
      <c r="N1193" t="s">
        <v>87</v>
      </c>
      <c r="O1193" t="s">
        <v>94</v>
      </c>
      <c r="P1193" t="s">
        <v>113</v>
      </c>
      <c r="Q1193" t="s">
        <v>9446</v>
      </c>
      <c r="R1193" t="s">
        <v>9447</v>
      </c>
      <c r="AA1193">
        <v>41</v>
      </c>
      <c r="AU1193" s="2"/>
      <c r="BC1193" s="2"/>
      <c r="BK1193" s="5"/>
    </row>
    <row r="1194" spans="1:63" x14ac:dyDescent="0.25">
      <c r="A1194" t="s">
        <v>10234</v>
      </c>
      <c r="B1194" t="s">
        <v>90</v>
      </c>
      <c r="C1194" t="s">
        <v>10235</v>
      </c>
      <c r="E1194" t="s">
        <v>10236</v>
      </c>
      <c r="F1194">
        <v>1012853865333</v>
      </c>
      <c r="H1194" t="s">
        <v>91</v>
      </c>
      <c r="K1194" s="1">
        <v>44509</v>
      </c>
      <c r="L1194" t="s">
        <v>86</v>
      </c>
      <c r="M1194" s="2">
        <v>44509.562372685185</v>
      </c>
      <c r="N1194" t="s">
        <v>87</v>
      </c>
      <c r="O1194" t="s">
        <v>1224</v>
      </c>
      <c r="R1194" t="s">
        <v>10237</v>
      </c>
      <c r="V1194" t="s">
        <v>10238</v>
      </c>
      <c r="AV1194" s="2"/>
      <c r="BC1194" s="2"/>
      <c r="BK1194" s="5"/>
    </row>
    <row r="1195" spans="1:63" x14ac:dyDescent="0.25">
      <c r="A1195" t="s">
        <v>10240</v>
      </c>
      <c r="B1195" t="s">
        <v>84</v>
      </c>
      <c r="C1195" t="s">
        <v>10241</v>
      </c>
      <c r="E1195" t="s">
        <v>10242</v>
      </c>
      <c r="F1195">
        <v>1900026097661</v>
      </c>
      <c r="G1195">
        <v>548725505</v>
      </c>
      <c r="H1195" t="s">
        <v>85</v>
      </c>
      <c r="J1195" t="s">
        <v>99</v>
      </c>
      <c r="K1195" s="1">
        <v>44509</v>
      </c>
      <c r="L1195" t="s">
        <v>86</v>
      </c>
      <c r="M1195" s="2">
        <v>44509.607245370367</v>
      </c>
      <c r="N1195" t="s">
        <v>87</v>
      </c>
      <c r="O1195" t="s">
        <v>127</v>
      </c>
      <c r="P1195" t="s">
        <v>215</v>
      </c>
      <c r="Q1195" t="s">
        <v>10243</v>
      </c>
      <c r="R1195" t="s">
        <v>10244</v>
      </c>
      <c r="V1195" t="s">
        <v>10245</v>
      </c>
      <c r="AA1195" t="s">
        <v>10246</v>
      </c>
      <c r="BC1195" s="2"/>
      <c r="BK1195" s="5"/>
    </row>
    <row r="1196" spans="1:63" x14ac:dyDescent="0.25">
      <c r="A1196" t="s">
        <v>10464</v>
      </c>
      <c r="B1196" t="s">
        <v>110</v>
      </c>
      <c r="C1196" t="s">
        <v>10465</v>
      </c>
      <c r="E1196" t="s">
        <v>1252</v>
      </c>
      <c r="F1196">
        <v>2000009478130</v>
      </c>
      <c r="G1196">
        <v>3994706205</v>
      </c>
      <c r="H1196" t="s">
        <v>135</v>
      </c>
      <c r="J1196" t="s">
        <v>99</v>
      </c>
      <c r="K1196" s="1">
        <v>44509</v>
      </c>
      <c r="L1196" t="s">
        <v>86</v>
      </c>
      <c r="M1196" s="2">
        <v>44509.627685185187</v>
      </c>
      <c r="N1196" t="s">
        <v>74</v>
      </c>
      <c r="O1196" t="s">
        <v>107</v>
      </c>
      <c r="R1196" t="s">
        <v>10466</v>
      </c>
      <c r="S1196" t="s">
        <v>10467</v>
      </c>
      <c r="U1196" t="s">
        <v>77</v>
      </c>
      <c r="AA1196" t="s">
        <v>10468</v>
      </c>
      <c r="AC1196">
        <v>17316</v>
      </c>
      <c r="AF1196" t="s">
        <v>10469</v>
      </c>
      <c r="AK1196" t="s">
        <v>10470</v>
      </c>
      <c r="AU1196" s="2"/>
      <c r="BC1196" s="2"/>
    </row>
    <row r="1197" spans="1:63" x14ac:dyDescent="0.25">
      <c r="A1197" t="s">
        <v>10498</v>
      </c>
      <c r="B1197" t="s">
        <v>84</v>
      </c>
      <c r="C1197" t="s">
        <v>6980</v>
      </c>
      <c r="E1197" t="s">
        <v>6981</v>
      </c>
      <c r="F1197">
        <v>2000023450384</v>
      </c>
      <c r="H1197" t="s">
        <v>98</v>
      </c>
      <c r="J1197" t="s">
        <v>99</v>
      </c>
      <c r="K1197" s="1">
        <v>44509</v>
      </c>
      <c r="L1197" t="s">
        <v>73</v>
      </c>
      <c r="M1197" s="2">
        <v>44509.335162037038</v>
      </c>
      <c r="N1197" t="s">
        <v>74</v>
      </c>
      <c r="O1197" t="s">
        <v>109</v>
      </c>
      <c r="R1197" t="s">
        <v>10499</v>
      </c>
      <c r="S1197" t="s">
        <v>247</v>
      </c>
      <c r="U1197" t="s">
        <v>77</v>
      </c>
      <c r="V1197" t="s">
        <v>10500</v>
      </c>
      <c r="W1197" t="s">
        <v>10501</v>
      </c>
      <c r="X1197">
        <v>1002</v>
      </c>
      <c r="AG1197" t="s">
        <v>10502</v>
      </c>
      <c r="AH1197" t="s">
        <v>101</v>
      </c>
      <c r="AN1197" t="s">
        <v>101</v>
      </c>
      <c r="AU1197" s="2"/>
      <c r="BC1197" s="2"/>
      <c r="BK1197" s="5"/>
    </row>
    <row r="1198" spans="1:63" x14ac:dyDescent="0.25">
      <c r="A1198" t="s">
        <v>10564</v>
      </c>
      <c r="B1198" t="s">
        <v>159</v>
      </c>
      <c r="C1198" t="s">
        <v>10565</v>
      </c>
      <c r="E1198" t="s">
        <v>10566</v>
      </c>
      <c r="F1198">
        <v>2000053349640</v>
      </c>
      <c r="G1198">
        <v>7520716800</v>
      </c>
      <c r="H1198" t="s">
        <v>85</v>
      </c>
      <c r="J1198" t="s">
        <v>104</v>
      </c>
      <c r="K1198" s="1">
        <v>44509</v>
      </c>
      <c r="L1198" t="s">
        <v>73</v>
      </c>
      <c r="M1198" s="2">
        <v>44509.377314814818</v>
      </c>
      <c r="N1198" t="s">
        <v>74</v>
      </c>
      <c r="O1198" t="s">
        <v>137</v>
      </c>
      <c r="R1198" t="s">
        <v>10567</v>
      </c>
      <c r="S1198" t="s">
        <v>186</v>
      </c>
      <c r="U1198" t="s">
        <v>77</v>
      </c>
      <c r="V1198" t="s">
        <v>10568</v>
      </c>
      <c r="W1198">
        <v>34411</v>
      </c>
      <c r="AA1198" s="3">
        <v>573603573603</v>
      </c>
      <c r="AC1198">
        <v>11183</v>
      </c>
      <c r="AF1198" t="s">
        <v>10569</v>
      </c>
      <c r="AG1198" t="s">
        <v>10570</v>
      </c>
      <c r="AH1198" t="s">
        <v>78</v>
      </c>
      <c r="AK1198" t="s">
        <v>10571</v>
      </c>
      <c r="AN1198" t="s">
        <v>121</v>
      </c>
      <c r="AU1198" s="2"/>
      <c r="BC1198" s="2"/>
    </row>
    <row r="1199" spans="1:63" x14ac:dyDescent="0.25">
      <c r="A1199" t="s">
        <v>10575</v>
      </c>
      <c r="B1199" t="s">
        <v>84</v>
      </c>
      <c r="C1199" t="s">
        <v>10576</v>
      </c>
      <c r="E1199" t="s">
        <v>10577</v>
      </c>
      <c r="F1199">
        <v>2000013878129</v>
      </c>
      <c r="G1199">
        <v>3967708700</v>
      </c>
      <c r="H1199" t="s">
        <v>85</v>
      </c>
      <c r="I1199" t="s">
        <v>98</v>
      </c>
      <c r="J1199" t="s">
        <v>99</v>
      </c>
      <c r="K1199" s="1">
        <v>44509</v>
      </c>
      <c r="L1199" t="s">
        <v>73</v>
      </c>
      <c r="M1199" s="2">
        <v>44509.427141203705</v>
      </c>
      <c r="N1199" t="s">
        <v>74</v>
      </c>
      <c r="O1199" t="s">
        <v>109</v>
      </c>
      <c r="R1199" t="s">
        <v>10578</v>
      </c>
      <c r="S1199" t="s">
        <v>10579</v>
      </c>
      <c r="U1199" t="s">
        <v>77</v>
      </c>
      <c r="V1199" s="4" t="s">
        <v>10580</v>
      </c>
      <c r="W1199">
        <v>22061</v>
      </c>
      <c r="AA1199">
        <v>3378659</v>
      </c>
      <c r="AG1199" t="s">
        <v>10581</v>
      </c>
      <c r="AH1199" t="s">
        <v>101</v>
      </c>
      <c r="AN1199" t="s">
        <v>101</v>
      </c>
      <c r="AU1199" s="2"/>
      <c r="BC1199" s="2"/>
      <c r="BK1199" s="5"/>
    </row>
    <row r="1200" spans="1:63" x14ac:dyDescent="0.25">
      <c r="A1200" t="s">
        <v>10705</v>
      </c>
      <c r="B1200" t="s">
        <v>110</v>
      </c>
      <c r="C1200" t="s">
        <v>10706</v>
      </c>
      <c r="E1200" t="s">
        <v>10707</v>
      </c>
      <c r="F1200">
        <v>1200024345419</v>
      </c>
      <c r="G1200">
        <v>501188905</v>
      </c>
      <c r="H1200" t="s">
        <v>85</v>
      </c>
      <c r="I1200" t="s">
        <v>98</v>
      </c>
      <c r="J1200" t="s">
        <v>99</v>
      </c>
      <c r="K1200" s="1">
        <v>44509</v>
      </c>
      <c r="L1200" t="s">
        <v>73</v>
      </c>
      <c r="M1200" s="2">
        <v>44509.365555555552</v>
      </c>
      <c r="N1200" t="s">
        <v>74</v>
      </c>
      <c r="O1200" t="s">
        <v>266</v>
      </c>
      <c r="R1200" t="s">
        <v>992</v>
      </c>
      <c r="S1200" t="s">
        <v>10708</v>
      </c>
      <c r="U1200" t="s">
        <v>77</v>
      </c>
      <c r="V1200" t="s">
        <v>10709</v>
      </c>
      <c r="W1200">
        <v>40609</v>
      </c>
      <c r="AA1200" t="s">
        <v>10710</v>
      </c>
      <c r="AG1200" t="s">
        <v>10711</v>
      </c>
      <c r="AH1200" t="s">
        <v>78</v>
      </c>
      <c r="AN1200" t="s">
        <v>237</v>
      </c>
      <c r="AU1200" s="2"/>
      <c r="BC1200" s="2"/>
    </row>
    <row r="1201" spans="1:63" x14ac:dyDescent="0.25">
      <c r="A1201" t="s">
        <v>10725</v>
      </c>
      <c r="B1201" t="s">
        <v>189</v>
      </c>
      <c r="C1201" t="s">
        <v>10726</v>
      </c>
      <c r="E1201" t="s">
        <v>358</v>
      </c>
      <c r="F1201">
        <v>2000055666060</v>
      </c>
      <c r="G1201">
        <v>7542476806</v>
      </c>
      <c r="H1201" t="s">
        <v>85</v>
      </c>
      <c r="K1201" s="1">
        <v>44509</v>
      </c>
      <c r="L1201" t="s">
        <v>73</v>
      </c>
      <c r="M1201" s="2">
        <v>44509.388171296298</v>
      </c>
      <c r="N1201" t="s">
        <v>95</v>
      </c>
      <c r="O1201" t="s">
        <v>190</v>
      </c>
      <c r="R1201" t="s">
        <v>10727</v>
      </c>
      <c r="V1201" t="s">
        <v>10728</v>
      </c>
      <c r="AA1201">
        <v>235845</v>
      </c>
      <c r="AU1201" s="2"/>
      <c r="BC1201" s="2"/>
      <c r="BK1201" s="5"/>
    </row>
    <row r="1202" spans="1:63" x14ac:dyDescent="0.25">
      <c r="A1202" t="s">
        <v>10896</v>
      </c>
      <c r="B1202" t="s">
        <v>159</v>
      </c>
      <c r="C1202" t="s">
        <v>10897</v>
      </c>
      <c r="E1202" t="s">
        <v>10898</v>
      </c>
      <c r="F1202">
        <v>1012841776534</v>
      </c>
      <c r="G1202">
        <v>3304595203</v>
      </c>
      <c r="H1202" t="s">
        <v>85</v>
      </c>
      <c r="J1202" t="s">
        <v>104</v>
      </c>
      <c r="K1202" s="1">
        <v>44509</v>
      </c>
      <c r="L1202" t="s">
        <v>86</v>
      </c>
      <c r="M1202" s="2">
        <v>44509.582777777781</v>
      </c>
      <c r="N1202" t="s">
        <v>74</v>
      </c>
      <c r="O1202" t="s">
        <v>1224</v>
      </c>
      <c r="R1202" t="s">
        <v>10899</v>
      </c>
      <c r="S1202" t="s">
        <v>139</v>
      </c>
      <c r="U1202" t="s">
        <v>77</v>
      </c>
      <c r="V1202" t="s">
        <v>10900</v>
      </c>
      <c r="W1202">
        <v>92431</v>
      </c>
      <c r="X1202">
        <v>49445</v>
      </c>
      <c r="AA1202" t="s">
        <v>10901</v>
      </c>
      <c r="AC1202">
        <v>30374</v>
      </c>
      <c r="AF1202" t="s">
        <v>10902</v>
      </c>
      <c r="AG1202" t="s">
        <v>10903</v>
      </c>
      <c r="AH1202" t="s">
        <v>78</v>
      </c>
      <c r="AK1202" t="s">
        <v>10904</v>
      </c>
      <c r="AN1202" t="s">
        <v>139</v>
      </c>
      <c r="AU1202" s="2"/>
      <c r="BC1202" s="2"/>
    </row>
    <row r="1203" spans="1:63" x14ac:dyDescent="0.25">
      <c r="A1203" t="s">
        <v>10916</v>
      </c>
      <c r="B1203" t="s">
        <v>84</v>
      </c>
      <c r="C1203" t="s">
        <v>10917</v>
      </c>
      <c r="E1203" t="s">
        <v>10918</v>
      </c>
      <c r="F1203">
        <v>1900013129366</v>
      </c>
      <c r="G1203">
        <v>577203005</v>
      </c>
      <c r="H1203" t="s">
        <v>135</v>
      </c>
      <c r="J1203" t="s">
        <v>99</v>
      </c>
      <c r="K1203" s="1">
        <v>44509</v>
      </c>
      <c r="L1203" t="s">
        <v>73</v>
      </c>
      <c r="M1203" s="2">
        <v>44509.444733796299</v>
      </c>
      <c r="N1203" t="s">
        <v>74</v>
      </c>
      <c r="O1203" t="s">
        <v>127</v>
      </c>
      <c r="R1203" t="s">
        <v>10919</v>
      </c>
      <c r="S1203" t="s">
        <v>730</v>
      </c>
      <c r="U1203" t="s">
        <v>79</v>
      </c>
      <c r="V1203" t="s">
        <v>10920</v>
      </c>
      <c r="AA1203" t="s">
        <v>10921</v>
      </c>
      <c r="AC1203">
        <v>4661</v>
      </c>
      <c r="AF1203" t="s">
        <v>10922</v>
      </c>
      <c r="AK1203" t="s">
        <v>10923</v>
      </c>
      <c r="AU1203" s="2"/>
      <c r="BC1203" s="2"/>
      <c r="BK1203" s="5"/>
    </row>
    <row r="1204" spans="1:63" x14ac:dyDescent="0.25">
      <c r="A1204" t="s">
        <v>10970</v>
      </c>
      <c r="B1204" t="s">
        <v>84</v>
      </c>
      <c r="C1204" t="s">
        <v>10971</v>
      </c>
      <c r="E1204" t="s">
        <v>10972</v>
      </c>
      <c r="F1204">
        <v>1200036175020</v>
      </c>
      <c r="G1204">
        <v>625945600</v>
      </c>
      <c r="H1204" t="s">
        <v>85</v>
      </c>
      <c r="J1204" t="s">
        <v>104</v>
      </c>
      <c r="K1204" s="1">
        <v>44509</v>
      </c>
      <c r="L1204" t="s">
        <v>73</v>
      </c>
      <c r="M1204" s="2">
        <v>44509.397488425922</v>
      </c>
      <c r="N1204" t="s">
        <v>74</v>
      </c>
      <c r="O1204" t="s">
        <v>1077</v>
      </c>
      <c r="R1204" t="s">
        <v>207</v>
      </c>
      <c r="S1204" t="s">
        <v>124</v>
      </c>
      <c r="U1204" t="s">
        <v>77</v>
      </c>
      <c r="V1204" t="s">
        <v>10973</v>
      </c>
      <c r="W1204" t="s">
        <v>101</v>
      </c>
      <c r="X1204" t="s">
        <v>6492</v>
      </c>
      <c r="AA1204" t="s">
        <v>10974</v>
      </c>
      <c r="AC1204" t="s">
        <v>10975</v>
      </c>
      <c r="AF1204" t="s">
        <v>10976</v>
      </c>
      <c r="AG1204" t="s">
        <v>10977</v>
      </c>
      <c r="AH1204" t="s">
        <v>78</v>
      </c>
      <c r="AK1204" t="s">
        <v>10978</v>
      </c>
      <c r="AN1204" t="s">
        <v>2164</v>
      </c>
      <c r="AU1204" s="2"/>
      <c r="BC1204" s="2"/>
    </row>
    <row r="1205" spans="1:63" x14ac:dyDescent="0.25">
      <c r="A1205" t="s">
        <v>11205</v>
      </c>
      <c r="B1205" t="s">
        <v>84</v>
      </c>
      <c r="C1205" t="s">
        <v>11206</v>
      </c>
      <c r="E1205" t="s">
        <v>11207</v>
      </c>
      <c r="F1205">
        <v>1900035108585</v>
      </c>
      <c r="G1205">
        <v>575953701</v>
      </c>
      <c r="H1205" t="s">
        <v>85</v>
      </c>
      <c r="J1205" t="s">
        <v>104</v>
      </c>
      <c r="K1205" s="1">
        <v>44509</v>
      </c>
      <c r="L1205" t="s">
        <v>86</v>
      </c>
      <c r="M1205" s="2">
        <v>44509.53197916667</v>
      </c>
      <c r="N1205" t="s">
        <v>74</v>
      </c>
      <c r="O1205" t="s">
        <v>127</v>
      </c>
      <c r="R1205" t="s">
        <v>11208</v>
      </c>
      <c r="S1205" t="s">
        <v>425</v>
      </c>
      <c r="U1205" t="s">
        <v>77</v>
      </c>
      <c r="V1205" t="s">
        <v>11209</v>
      </c>
      <c r="W1205">
        <v>94695</v>
      </c>
      <c r="AA1205" t="s">
        <v>11210</v>
      </c>
      <c r="AC1205">
        <v>2602</v>
      </c>
      <c r="AF1205" t="s">
        <v>11211</v>
      </c>
      <c r="AG1205" t="s">
        <v>11212</v>
      </c>
      <c r="AH1205" t="s">
        <v>122</v>
      </c>
      <c r="AK1205" t="s">
        <v>11213</v>
      </c>
      <c r="AN1205" t="s">
        <v>101</v>
      </c>
      <c r="AU1205" s="2"/>
      <c r="BC1205" s="2"/>
      <c r="BK1205" s="5"/>
    </row>
    <row r="1206" spans="1:63" x14ac:dyDescent="0.25">
      <c r="A1206" t="s">
        <v>11282</v>
      </c>
      <c r="B1206" t="s">
        <v>84</v>
      </c>
      <c r="C1206" t="s">
        <v>11283</v>
      </c>
      <c r="E1206" t="s">
        <v>11284</v>
      </c>
      <c r="F1206">
        <v>1200024546832</v>
      </c>
      <c r="G1206">
        <v>559795403</v>
      </c>
      <c r="H1206" t="s">
        <v>85</v>
      </c>
      <c r="K1206" s="1">
        <v>44509</v>
      </c>
      <c r="L1206" t="s">
        <v>86</v>
      </c>
      <c r="M1206" s="2">
        <v>44509.601504629631</v>
      </c>
      <c r="N1206" t="s">
        <v>87</v>
      </c>
      <c r="O1206" t="s">
        <v>92</v>
      </c>
      <c r="P1206" t="s">
        <v>167</v>
      </c>
      <c r="Q1206" t="s">
        <v>11285</v>
      </c>
      <c r="R1206" t="s">
        <v>11286</v>
      </c>
      <c r="V1206" t="s">
        <v>11287</v>
      </c>
      <c r="AA1206" t="s">
        <v>11288</v>
      </c>
      <c r="AU1206" s="2"/>
      <c r="BC1206" s="2"/>
      <c r="BK1206" s="5"/>
    </row>
    <row r="1207" spans="1:63" x14ac:dyDescent="0.25">
      <c r="A1207" t="s">
        <v>11333</v>
      </c>
      <c r="B1207" t="s">
        <v>84</v>
      </c>
      <c r="C1207" t="s">
        <v>11334</v>
      </c>
      <c r="E1207" t="s">
        <v>11335</v>
      </c>
      <c r="F1207">
        <v>2000010761989</v>
      </c>
      <c r="G1207">
        <v>9187296808</v>
      </c>
      <c r="H1207" t="s">
        <v>2669</v>
      </c>
      <c r="J1207" t="s">
        <v>104</v>
      </c>
      <c r="K1207" s="1">
        <v>44509</v>
      </c>
      <c r="L1207" t="s">
        <v>188</v>
      </c>
      <c r="M1207" s="2">
        <v>44509.394224537034</v>
      </c>
      <c r="N1207" t="s">
        <v>74</v>
      </c>
      <c r="O1207" t="s">
        <v>107</v>
      </c>
      <c r="R1207" t="s">
        <v>11336</v>
      </c>
      <c r="S1207" t="s">
        <v>11337</v>
      </c>
      <c r="U1207" t="s">
        <v>77</v>
      </c>
      <c r="V1207" t="s">
        <v>11338</v>
      </c>
      <c r="W1207">
        <v>12201</v>
      </c>
      <c r="AA1207" t="s">
        <v>11339</v>
      </c>
      <c r="AC1207">
        <v>10838</v>
      </c>
      <c r="AF1207" t="s">
        <v>11340</v>
      </c>
      <c r="AG1207" t="s">
        <v>11341</v>
      </c>
      <c r="AH1207" t="s">
        <v>101</v>
      </c>
      <c r="AK1207" t="s">
        <v>11342</v>
      </c>
      <c r="AN1207" t="s">
        <v>101</v>
      </c>
      <c r="AU1207" s="2"/>
      <c r="BC1207" s="2"/>
      <c r="BK1207" s="5"/>
    </row>
    <row r="1208" spans="1:63" x14ac:dyDescent="0.25">
      <c r="A1208" t="s">
        <v>11357</v>
      </c>
      <c r="B1208" t="s">
        <v>84</v>
      </c>
      <c r="C1208" t="s">
        <v>11358</v>
      </c>
      <c r="E1208" t="s">
        <v>11359</v>
      </c>
      <c r="F1208">
        <v>2000010610301</v>
      </c>
      <c r="H1208" t="s">
        <v>2671</v>
      </c>
      <c r="K1208" s="1">
        <v>44509</v>
      </c>
      <c r="L1208" t="s">
        <v>188</v>
      </c>
      <c r="M1208" s="2">
        <v>44509.470462962963</v>
      </c>
      <c r="N1208" t="s">
        <v>87</v>
      </c>
      <c r="O1208" t="s">
        <v>107</v>
      </c>
      <c r="P1208" t="s">
        <v>187</v>
      </c>
      <c r="Q1208" t="s">
        <v>11360</v>
      </c>
      <c r="R1208" t="s">
        <v>11361</v>
      </c>
      <c r="V1208" t="s">
        <v>11362</v>
      </c>
      <c r="AU1208" s="2"/>
      <c r="BC1208" s="2"/>
      <c r="BK1208" s="5"/>
    </row>
    <row r="1209" spans="1:63" x14ac:dyDescent="0.25">
      <c r="A1209" t="s">
        <v>11481</v>
      </c>
      <c r="B1209" t="s">
        <v>84</v>
      </c>
      <c r="C1209" t="s">
        <v>11482</v>
      </c>
      <c r="E1209" t="s">
        <v>11483</v>
      </c>
      <c r="F1209">
        <v>1200035671017</v>
      </c>
      <c r="G1209">
        <v>537353505</v>
      </c>
      <c r="H1209" t="s">
        <v>85</v>
      </c>
      <c r="J1209" t="s">
        <v>104</v>
      </c>
      <c r="K1209" s="1">
        <v>44509</v>
      </c>
      <c r="L1209" t="s">
        <v>73</v>
      </c>
      <c r="M1209" s="2">
        <v>44509.354143518518</v>
      </c>
      <c r="N1209" t="s">
        <v>74</v>
      </c>
      <c r="O1209" t="s">
        <v>75</v>
      </c>
      <c r="R1209" t="s">
        <v>11484</v>
      </c>
      <c r="S1209" t="s">
        <v>181</v>
      </c>
      <c r="U1209" t="s">
        <v>79</v>
      </c>
      <c r="V1209" t="s">
        <v>11485</v>
      </c>
      <c r="W1209">
        <v>67105</v>
      </c>
      <c r="AA1209" t="s">
        <v>11486</v>
      </c>
      <c r="AC1209">
        <v>7031</v>
      </c>
      <c r="AF1209" t="s">
        <v>11487</v>
      </c>
      <c r="AG1209" t="s">
        <v>11488</v>
      </c>
      <c r="AH1209" t="s">
        <v>78</v>
      </c>
      <c r="AK1209" t="s">
        <v>11489</v>
      </c>
      <c r="AN1209" t="s">
        <v>101</v>
      </c>
      <c r="AU1209" s="2"/>
      <c r="BC1209" s="2"/>
      <c r="BK1209" s="5"/>
    </row>
    <row r="1210" spans="1:63" x14ac:dyDescent="0.25">
      <c r="A1210" t="s">
        <v>11593</v>
      </c>
      <c r="B1210" t="s">
        <v>84</v>
      </c>
      <c r="C1210" t="s">
        <v>11594</v>
      </c>
      <c r="E1210" t="s">
        <v>11595</v>
      </c>
      <c r="F1210">
        <v>1900022158521</v>
      </c>
      <c r="G1210">
        <v>675450502</v>
      </c>
      <c r="H1210" t="s">
        <v>149</v>
      </c>
      <c r="J1210" t="s">
        <v>104</v>
      </c>
      <c r="K1210" s="1">
        <v>44509</v>
      </c>
      <c r="L1210" t="s">
        <v>73</v>
      </c>
      <c r="M1210" s="2">
        <v>44509.399606481478</v>
      </c>
      <c r="N1210" t="s">
        <v>74</v>
      </c>
      <c r="O1210" t="s">
        <v>117</v>
      </c>
      <c r="R1210" t="s">
        <v>11596</v>
      </c>
      <c r="S1210" t="s">
        <v>11597</v>
      </c>
      <c r="U1210" t="s">
        <v>77</v>
      </c>
      <c r="V1210" t="s">
        <v>11598</v>
      </c>
      <c r="AA1210" t="s">
        <v>11599</v>
      </c>
      <c r="AH1210" t="s">
        <v>11600</v>
      </c>
      <c r="AN1210" t="s">
        <v>101</v>
      </c>
      <c r="AO1210" t="s">
        <v>101</v>
      </c>
      <c r="AV1210" s="2"/>
      <c r="BC1210" s="2"/>
      <c r="BK1210" s="5"/>
    </row>
    <row r="1211" spans="1:63" x14ac:dyDescent="0.25">
      <c r="A1211" t="s">
        <v>11869</v>
      </c>
      <c r="B1211" t="s">
        <v>189</v>
      </c>
      <c r="C1211" t="s">
        <v>11870</v>
      </c>
      <c r="E1211" t="s">
        <v>601</v>
      </c>
      <c r="F1211">
        <v>1591056724119</v>
      </c>
      <c r="G1211">
        <v>1346796209</v>
      </c>
      <c r="H1211" t="s">
        <v>85</v>
      </c>
      <c r="I1211" t="s">
        <v>98</v>
      </c>
      <c r="J1211" t="s">
        <v>99</v>
      </c>
      <c r="K1211" s="1">
        <v>44509</v>
      </c>
      <c r="L1211" t="s">
        <v>86</v>
      </c>
      <c r="M1211" s="2">
        <v>44509.625775462962</v>
      </c>
      <c r="N1211" t="s">
        <v>74</v>
      </c>
      <c r="O1211" t="s">
        <v>255</v>
      </c>
      <c r="R1211" t="s">
        <v>207</v>
      </c>
      <c r="S1211" t="s">
        <v>11871</v>
      </c>
      <c r="U1211" t="s">
        <v>77</v>
      </c>
      <c r="V1211" t="s">
        <v>11872</v>
      </c>
      <c r="W1211">
        <v>25867</v>
      </c>
      <c r="AA1211" t="s">
        <v>11873</v>
      </c>
      <c r="AG1211" s="4" t="s">
        <v>11874</v>
      </c>
      <c r="AH1211" t="s">
        <v>78</v>
      </c>
      <c r="AN1211" t="s">
        <v>121</v>
      </c>
      <c r="AU1211" s="2"/>
      <c r="BC1211" s="2"/>
      <c r="BK1211" s="5"/>
    </row>
    <row r="1212" spans="1:63" x14ac:dyDescent="0.25">
      <c r="A1212" t="s">
        <v>11933</v>
      </c>
      <c r="B1212" t="s">
        <v>84</v>
      </c>
      <c r="C1212" t="s">
        <v>11934</v>
      </c>
      <c r="E1212" t="s">
        <v>6466</v>
      </c>
      <c r="F1212">
        <v>1900049136050</v>
      </c>
      <c r="G1212">
        <v>672741509</v>
      </c>
      <c r="H1212" t="s">
        <v>85</v>
      </c>
      <c r="K1212" s="1">
        <v>44509</v>
      </c>
      <c r="L1212" t="s">
        <v>86</v>
      </c>
      <c r="M1212" s="2">
        <v>44509.62605324074</v>
      </c>
      <c r="N1212" t="s">
        <v>87</v>
      </c>
      <c r="O1212" t="s">
        <v>117</v>
      </c>
      <c r="P1212" t="s">
        <v>158</v>
      </c>
      <c r="Q1212" t="s">
        <v>11935</v>
      </c>
      <c r="R1212" t="s">
        <v>11936</v>
      </c>
      <c r="V1212" t="s">
        <v>11937</v>
      </c>
      <c r="W1212">
        <v>92200</v>
      </c>
      <c r="AA1212" s="3">
        <v>506425425</v>
      </c>
      <c r="AC1212">
        <v>5541</v>
      </c>
      <c r="AU1212" s="2"/>
      <c r="BC1212" s="2"/>
      <c r="BK1212" s="5"/>
    </row>
    <row r="1213" spans="1:63" x14ac:dyDescent="0.25">
      <c r="A1213" t="s">
        <v>12064</v>
      </c>
      <c r="B1213" t="s">
        <v>159</v>
      </c>
      <c r="C1213" t="s">
        <v>12065</v>
      </c>
      <c r="E1213" t="s">
        <v>12066</v>
      </c>
      <c r="F1213">
        <v>1200037258546</v>
      </c>
      <c r="G1213">
        <v>562647302</v>
      </c>
      <c r="H1213" t="s">
        <v>85</v>
      </c>
      <c r="J1213" t="s">
        <v>104</v>
      </c>
      <c r="K1213" s="1">
        <v>44509</v>
      </c>
      <c r="L1213" t="s">
        <v>86</v>
      </c>
      <c r="M1213" s="2">
        <v>44509.520891203705</v>
      </c>
      <c r="N1213" t="s">
        <v>74</v>
      </c>
      <c r="O1213" t="s">
        <v>92</v>
      </c>
      <c r="R1213" t="s">
        <v>12067</v>
      </c>
      <c r="S1213" t="s">
        <v>12068</v>
      </c>
      <c r="U1213" t="s">
        <v>77</v>
      </c>
      <c r="V1213" t="s">
        <v>12069</v>
      </c>
      <c r="W1213">
        <v>41760</v>
      </c>
      <c r="AA1213" t="s">
        <v>12070</v>
      </c>
      <c r="AC1213">
        <v>22142</v>
      </c>
      <c r="AF1213" t="s">
        <v>12071</v>
      </c>
      <c r="AG1213" t="s">
        <v>12072</v>
      </c>
      <c r="AH1213" t="s">
        <v>78</v>
      </c>
      <c r="AK1213" t="s">
        <v>12073</v>
      </c>
      <c r="AN1213" t="s">
        <v>101</v>
      </c>
      <c r="AU1213" s="2"/>
      <c r="BC1213" s="2"/>
    </row>
    <row r="1214" spans="1:63" x14ac:dyDescent="0.25">
      <c r="A1214" t="s">
        <v>12133</v>
      </c>
      <c r="B1214" t="s">
        <v>84</v>
      </c>
      <c r="C1214" t="s">
        <v>12134</v>
      </c>
      <c r="E1214" t="s">
        <v>12135</v>
      </c>
      <c r="F1214">
        <v>1012843300513</v>
      </c>
      <c r="G1214">
        <v>3293988400</v>
      </c>
      <c r="H1214" t="s">
        <v>85</v>
      </c>
      <c r="J1214" t="s">
        <v>104</v>
      </c>
      <c r="K1214" s="1">
        <v>44509</v>
      </c>
      <c r="L1214" t="s">
        <v>73</v>
      </c>
      <c r="M1214" s="2">
        <v>44509.375173611108</v>
      </c>
      <c r="N1214" t="s">
        <v>74</v>
      </c>
      <c r="O1214" t="s">
        <v>1224</v>
      </c>
      <c r="R1214" t="s">
        <v>12136</v>
      </c>
      <c r="S1214" t="s">
        <v>139</v>
      </c>
      <c r="U1214" t="s">
        <v>77</v>
      </c>
      <c r="V1214" t="s">
        <v>12137</v>
      </c>
      <c r="W1214">
        <v>40716</v>
      </c>
      <c r="X1214">
        <v>15871</v>
      </c>
      <c r="AA1214" t="s">
        <v>12138</v>
      </c>
      <c r="AC1214">
        <v>22916</v>
      </c>
      <c r="AF1214" t="s">
        <v>12139</v>
      </c>
      <c r="AG1214" t="s">
        <v>12140</v>
      </c>
      <c r="AH1214" t="s">
        <v>78</v>
      </c>
      <c r="AK1214" t="s">
        <v>12141</v>
      </c>
      <c r="AN1214" t="s">
        <v>139</v>
      </c>
      <c r="AV1214" s="2"/>
      <c r="BC1214" s="2"/>
    </row>
    <row r="1215" spans="1:63" x14ac:dyDescent="0.25">
      <c r="A1215" t="s">
        <v>12144</v>
      </c>
      <c r="B1215" t="s">
        <v>84</v>
      </c>
      <c r="C1215" t="s">
        <v>12145</v>
      </c>
      <c r="E1215" t="s">
        <v>12146</v>
      </c>
      <c r="F1215">
        <v>1012403086264</v>
      </c>
      <c r="G1215">
        <v>3334141810</v>
      </c>
      <c r="H1215" t="s">
        <v>85</v>
      </c>
      <c r="J1215" t="s">
        <v>104</v>
      </c>
      <c r="K1215" s="1">
        <v>44509</v>
      </c>
      <c r="L1215" t="s">
        <v>73</v>
      </c>
      <c r="M1215" s="2">
        <v>44509.415405092594</v>
      </c>
      <c r="N1215" t="s">
        <v>74</v>
      </c>
      <c r="O1215" t="s">
        <v>134</v>
      </c>
      <c r="R1215" t="s">
        <v>12147</v>
      </c>
      <c r="S1215" t="s">
        <v>12148</v>
      </c>
      <c r="U1215" t="s">
        <v>77</v>
      </c>
      <c r="V1215" t="s">
        <v>12149</v>
      </c>
      <c r="W1215">
        <v>11630</v>
      </c>
      <c r="X1215">
        <v>55735</v>
      </c>
      <c r="AA1215" t="s">
        <v>12150</v>
      </c>
      <c r="AC1215">
        <v>62164</v>
      </c>
      <c r="AF1215" t="s">
        <v>12151</v>
      </c>
      <c r="AG1215" t="s">
        <v>12152</v>
      </c>
      <c r="AH1215" t="s">
        <v>78</v>
      </c>
      <c r="AK1215" t="s">
        <v>12153</v>
      </c>
      <c r="AN1215" t="s">
        <v>101</v>
      </c>
      <c r="AU1215" s="2"/>
      <c r="BC1215" s="2"/>
    </row>
    <row r="1216" spans="1:63" x14ac:dyDescent="0.25">
      <c r="A1216" t="s">
        <v>12168</v>
      </c>
      <c r="B1216" t="s">
        <v>84</v>
      </c>
      <c r="C1216" t="s">
        <v>12169</v>
      </c>
      <c r="E1216" t="s">
        <v>12170</v>
      </c>
      <c r="F1216">
        <v>1100019658359</v>
      </c>
      <c r="G1216">
        <v>2202274404</v>
      </c>
      <c r="H1216" t="s">
        <v>85</v>
      </c>
      <c r="I1216" t="s">
        <v>98</v>
      </c>
      <c r="J1216" t="s">
        <v>99</v>
      </c>
      <c r="K1216" s="1">
        <v>44509</v>
      </c>
      <c r="L1216" t="s">
        <v>73</v>
      </c>
      <c r="M1216" s="2">
        <v>44509.457488425927</v>
      </c>
      <c r="N1216" t="s">
        <v>74</v>
      </c>
      <c r="O1216" t="s">
        <v>125</v>
      </c>
      <c r="R1216" t="s">
        <v>12171</v>
      </c>
      <c r="S1216" t="s">
        <v>249</v>
      </c>
      <c r="U1216" t="s">
        <v>77</v>
      </c>
      <c r="V1216" s="4" t="s">
        <v>12172</v>
      </c>
      <c r="W1216" t="s">
        <v>12173</v>
      </c>
      <c r="AA1216" t="s">
        <v>12174</v>
      </c>
      <c r="AG1216" t="s">
        <v>12175</v>
      </c>
      <c r="AH1216" t="s">
        <v>101</v>
      </c>
      <c r="AN1216" t="s">
        <v>101</v>
      </c>
      <c r="AU1216" s="2"/>
      <c r="BC1216" s="2"/>
      <c r="BK1216" s="5"/>
    </row>
    <row r="1217" spans="1:63" x14ac:dyDescent="0.25">
      <c r="A1217" t="s">
        <v>12290</v>
      </c>
      <c r="B1217" t="s">
        <v>84</v>
      </c>
      <c r="C1217" t="s">
        <v>12291</v>
      </c>
      <c r="E1217" t="s">
        <v>12292</v>
      </c>
      <c r="F1217">
        <v>2000057684888</v>
      </c>
      <c r="G1217">
        <v>9380460201</v>
      </c>
      <c r="H1217" t="s">
        <v>114</v>
      </c>
      <c r="K1217" s="1">
        <v>44509</v>
      </c>
      <c r="L1217" t="s">
        <v>73</v>
      </c>
      <c r="M1217" s="2">
        <v>44509.413240740738</v>
      </c>
      <c r="N1217" t="s">
        <v>74</v>
      </c>
      <c r="O1217" t="s">
        <v>131</v>
      </c>
      <c r="R1217" t="s">
        <v>12293</v>
      </c>
      <c r="S1217" t="s">
        <v>12294</v>
      </c>
      <c r="V1217" t="s">
        <v>12295</v>
      </c>
      <c r="AV1217" s="2"/>
      <c r="BC1217" s="2"/>
      <c r="BK1217" s="5"/>
    </row>
    <row r="1218" spans="1:63" x14ac:dyDescent="0.25">
      <c r="A1218" t="s">
        <v>12297</v>
      </c>
      <c r="B1218" t="s">
        <v>189</v>
      </c>
      <c r="C1218" t="s">
        <v>12298</v>
      </c>
      <c r="E1218" t="s">
        <v>12299</v>
      </c>
      <c r="F1218">
        <v>2700004207064</v>
      </c>
      <c r="G1218">
        <v>7657208202</v>
      </c>
      <c r="H1218" t="s">
        <v>130</v>
      </c>
      <c r="K1218" s="1">
        <v>44509</v>
      </c>
      <c r="L1218" t="s">
        <v>73</v>
      </c>
      <c r="M1218" s="2">
        <v>44509.363078703704</v>
      </c>
      <c r="N1218" t="s">
        <v>74</v>
      </c>
      <c r="O1218" t="s">
        <v>164</v>
      </c>
      <c r="R1218" t="s">
        <v>12300</v>
      </c>
      <c r="S1218" t="s">
        <v>12301</v>
      </c>
      <c r="U1218" t="s">
        <v>77</v>
      </c>
      <c r="V1218" t="s">
        <v>12302</v>
      </c>
      <c r="AA1218" t="s">
        <v>12303</v>
      </c>
      <c r="AU1218" s="2"/>
      <c r="BC1218" s="2"/>
      <c r="BK1218" s="5"/>
    </row>
    <row r="1219" spans="1:63" x14ac:dyDescent="0.25">
      <c r="A1219" t="s">
        <v>12305</v>
      </c>
      <c r="B1219" t="s">
        <v>84</v>
      </c>
      <c r="C1219" t="s">
        <v>12306</v>
      </c>
      <c r="E1219" t="s">
        <v>12307</v>
      </c>
      <c r="F1219">
        <v>1012374743829</v>
      </c>
      <c r="G1219">
        <v>2953197610</v>
      </c>
      <c r="H1219" t="s">
        <v>85</v>
      </c>
      <c r="J1219" t="s">
        <v>104</v>
      </c>
      <c r="K1219" s="1">
        <v>44509</v>
      </c>
      <c r="L1219" t="s">
        <v>73</v>
      </c>
      <c r="M1219" s="2">
        <v>44509.388182870367</v>
      </c>
      <c r="N1219" t="s">
        <v>87</v>
      </c>
      <c r="O1219" t="s">
        <v>100</v>
      </c>
      <c r="P1219" t="s">
        <v>158</v>
      </c>
      <c r="Q1219" t="s">
        <v>12308</v>
      </c>
      <c r="R1219" t="s">
        <v>12309</v>
      </c>
      <c r="V1219" t="s">
        <v>12310</v>
      </c>
      <c r="AA1219">
        <v>2396979</v>
      </c>
      <c r="AU1219" s="2"/>
      <c r="BC1219" s="2"/>
      <c r="BK1219" s="5"/>
    </row>
    <row r="1220" spans="1:63" x14ac:dyDescent="0.25">
      <c r="A1220" t="s">
        <v>12374</v>
      </c>
      <c r="B1220" t="s">
        <v>189</v>
      </c>
      <c r="C1220" t="s">
        <v>1766</v>
      </c>
      <c r="E1220" t="s">
        <v>1767</v>
      </c>
      <c r="F1220">
        <v>1591049957317</v>
      </c>
      <c r="G1220">
        <v>8829201303</v>
      </c>
      <c r="H1220" t="s">
        <v>130</v>
      </c>
      <c r="K1220" s="1">
        <v>44509</v>
      </c>
      <c r="L1220" t="s">
        <v>73</v>
      </c>
      <c r="M1220" s="2">
        <v>44509.493506944447</v>
      </c>
      <c r="N1220" t="s">
        <v>74</v>
      </c>
      <c r="O1220" t="s">
        <v>324</v>
      </c>
      <c r="R1220" t="s">
        <v>12375</v>
      </c>
      <c r="S1220" t="s">
        <v>12376</v>
      </c>
      <c r="U1220" t="s">
        <v>77</v>
      </c>
      <c r="V1220" t="s">
        <v>12377</v>
      </c>
      <c r="AA1220" t="s">
        <v>1768</v>
      </c>
      <c r="AV1220" s="2"/>
      <c r="BC1220" s="2"/>
      <c r="BK1220" s="5"/>
    </row>
    <row r="1221" spans="1:63" x14ac:dyDescent="0.25">
      <c r="A1221" t="s">
        <v>12399</v>
      </c>
      <c r="B1221" t="s">
        <v>84</v>
      </c>
      <c r="C1221" t="s">
        <v>12400</v>
      </c>
      <c r="E1221" t="s">
        <v>12401</v>
      </c>
      <c r="F1221">
        <v>1900005042870</v>
      </c>
      <c r="G1221">
        <v>639438104</v>
      </c>
      <c r="H1221" t="s">
        <v>85</v>
      </c>
      <c r="J1221" t="s">
        <v>104</v>
      </c>
      <c r="K1221" s="1">
        <v>44509</v>
      </c>
      <c r="L1221" t="s">
        <v>73</v>
      </c>
      <c r="M1221" s="2">
        <v>44509.33079861111</v>
      </c>
      <c r="N1221" t="s">
        <v>87</v>
      </c>
      <c r="O1221" t="s">
        <v>1805</v>
      </c>
      <c r="P1221" t="s">
        <v>173</v>
      </c>
      <c r="Q1221" t="s">
        <v>12402</v>
      </c>
      <c r="R1221" t="s">
        <v>231</v>
      </c>
      <c r="V1221" t="s">
        <v>12403</v>
      </c>
      <c r="W1221">
        <v>1</v>
      </c>
      <c r="X1221">
        <v>35473</v>
      </c>
      <c r="AA1221" t="s">
        <v>12404</v>
      </c>
      <c r="AC1221" t="s">
        <v>12405</v>
      </c>
      <c r="AG1221" t="s">
        <v>12406</v>
      </c>
      <c r="AH1221" t="s">
        <v>122</v>
      </c>
      <c r="AV1221" s="2"/>
      <c r="BC1221" s="2"/>
    </row>
    <row r="1222" spans="1:63" x14ac:dyDescent="0.25">
      <c r="A1222" t="s">
        <v>12441</v>
      </c>
      <c r="B1222" t="s">
        <v>159</v>
      </c>
      <c r="C1222" t="s">
        <v>12442</v>
      </c>
      <c r="E1222" t="s">
        <v>12443</v>
      </c>
      <c r="F1222">
        <v>2400000997180</v>
      </c>
      <c r="H1222" t="s">
        <v>98</v>
      </c>
      <c r="K1222" s="1">
        <v>44509</v>
      </c>
      <c r="L1222" t="s">
        <v>86</v>
      </c>
      <c r="M1222" s="2">
        <v>44509.52511574074</v>
      </c>
      <c r="N1222" t="s">
        <v>87</v>
      </c>
      <c r="O1222" t="s">
        <v>117</v>
      </c>
      <c r="P1222" t="s">
        <v>132</v>
      </c>
      <c r="Q1222" t="s">
        <v>12444</v>
      </c>
      <c r="R1222" t="s">
        <v>12445</v>
      </c>
      <c r="V1222" t="s">
        <v>12446</v>
      </c>
      <c r="AU1222" s="2"/>
      <c r="BC1222" s="2"/>
    </row>
    <row r="1223" spans="1:63" x14ac:dyDescent="0.25">
      <c r="A1223" t="s">
        <v>12470</v>
      </c>
      <c r="B1223" t="s">
        <v>254</v>
      </c>
      <c r="C1223" t="s">
        <v>12471</v>
      </c>
      <c r="D1223" t="s">
        <v>584</v>
      </c>
      <c r="E1223" t="s">
        <v>12472</v>
      </c>
      <c r="G1223">
        <v>8856745010</v>
      </c>
      <c r="H1223" t="s">
        <v>286</v>
      </c>
      <c r="K1223" s="1">
        <v>44509</v>
      </c>
      <c r="L1223" t="s">
        <v>73</v>
      </c>
      <c r="M1223" s="2">
        <v>44509.350810185184</v>
      </c>
      <c r="N1223" t="s">
        <v>74</v>
      </c>
      <c r="O1223" t="s">
        <v>164</v>
      </c>
      <c r="R1223" t="s">
        <v>76</v>
      </c>
      <c r="AU1223" s="2"/>
      <c r="BC1223" s="2"/>
      <c r="BK1223" s="5"/>
    </row>
    <row r="1224" spans="1:63" x14ac:dyDescent="0.25">
      <c r="A1224" t="s">
        <v>12494</v>
      </c>
      <c r="B1224" t="s">
        <v>254</v>
      </c>
      <c r="C1224" t="s">
        <v>12495</v>
      </c>
      <c r="D1224" t="s">
        <v>555</v>
      </c>
      <c r="E1224" t="s">
        <v>12496</v>
      </c>
      <c r="G1224">
        <v>1283773401</v>
      </c>
      <c r="H1224" t="s">
        <v>758</v>
      </c>
      <c r="K1224" s="1">
        <v>44509</v>
      </c>
      <c r="L1224" t="s">
        <v>86</v>
      </c>
      <c r="M1224" s="2">
        <v>44509.498449074075</v>
      </c>
      <c r="N1224" t="s">
        <v>74</v>
      </c>
      <c r="O1224" t="s">
        <v>164</v>
      </c>
      <c r="R1224" t="s">
        <v>76</v>
      </c>
      <c r="AV1224" s="2"/>
      <c r="BC1224" s="2"/>
      <c r="BK1224" s="5"/>
    </row>
    <row r="1225" spans="1:63" x14ac:dyDescent="0.25">
      <c r="A1225" t="s">
        <v>12526</v>
      </c>
      <c r="B1225" t="s">
        <v>189</v>
      </c>
      <c r="C1225" t="s">
        <v>12527</v>
      </c>
      <c r="E1225" t="s">
        <v>4898</v>
      </c>
      <c r="F1225">
        <v>1591060371426</v>
      </c>
      <c r="G1225">
        <v>1256999503</v>
      </c>
      <c r="H1225" t="s">
        <v>85</v>
      </c>
      <c r="J1225" t="s">
        <v>104</v>
      </c>
      <c r="K1225" s="1">
        <v>44509</v>
      </c>
      <c r="L1225" t="s">
        <v>73</v>
      </c>
      <c r="M1225" s="2">
        <v>44509.363854166666</v>
      </c>
      <c r="N1225" t="s">
        <v>74</v>
      </c>
      <c r="O1225" t="s">
        <v>218</v>
      </c>
      <c r="R1225" t="s">
        <v>12528</v>
      </c>
      <c r="S1225" t="s">
        <v>12529</v>
      </c>
      <c r="U1225" t="s">
        <v>77</v>
      </c>
      <c r="V1225" t="s">
        <v>12530</v>
      </c>
      <c r="W1225">
        <v>31944</v>
      </c>
      <c r="AA1225" t="s">
        <v>12531</v>
      </c>
      <c r="AC1225">
        <v>10215</v>
      </c>
      <c r="AF1225" t="s">
        <v>12532</v>
      </c>
      <c r="AG1225" s="4" t="s">
        <v>12533</v>
      </c>
      <c r="AH1225" t="s">
        <v>78</v>
      </c>
      <c r="AK1225" t="s">
        <v>12534</v>
      </c>
      <c r="AN1225" t="s">
        <v>121</v>
      </c>
      <c r="AU1225" s="2"/>
      <c r="BC1225" s="2"/>
      <c r="BK1225" s="5"/>
    </row>
    <row r="1226" spans="1:63" x14ac:dyDescent="0.25">
      <c r="A1226" t="s">
        <v>12830</v>
      </c>
      <c r="B1226" t="s">
        <v>84</v>
      </c>
      <c r="C1226" t="s">
        <v>12831</v>
      </c>
      <c r="E1226" t="s">
        <v>12832</v>
      </c>
      <c r="F1226">
        <v>1900010124737</v>
      </c>
      <c r="G1226">
        <v>573338210</v>
      </c>
      <c r="H1226" t="s">
        <v>157</v>
      </c>
      <c r="J1226" t="s">
        <v>99</v>
      </c>
      <c r="K1226" s="1">
        <v>44509</v>
      </c>
      <c r="L1226" t="s">
        <v>188</v>
      </c>
      <c r="M1226" s="2">
        <v>44509.513460648152</v>
      </c>
      <c r="N1226" t="s">
        <v>74</v>
      </c>
      <c r="O1226" t="s">
        <v>127</v>
      </c>
      <c r="R1226" t="s">
        <v>12833</v>
      </c>
      <c r="S1226" t="s">
        <v>664</v>
      </c>
      <c r="U1226" t="s">
        <v>79</v>
      </c>
      <c r="V1226" t="s">
        <v>12834</v>
      </c>
      <c r="AA1226" t="s">
        <v>12835</v>
      </c>
      <c r="AH1226" t="s">
        <v>12836</v>
      </c>
      <c r="AN1226" t="s">
        <v>101</v>
      </c>
      <c r="AV1226" s="2"/>
      <c r="BC1226" s="2"/>
      <c r="BK1226" s="5"/>
    </row>
    <row r="1227" spans="1:63" x14ac:dyDescent="0.25">
      <c r="A1227" t="s">
        <v>12967</v>
      </c>
      <c r="B1227" t="s">
        <v>189</v>
      </c>
      <c r="C1227" t="s">
        <v>12968</v>
      </c>
      <c r="E1227" t="s">
        <v>714</v>
      </c>
      <c r="F1227">
        <v>1591055667550</v>
      </c>
      <c r="G1227">
        <v>1350450810</v>
      </c>
      <c r="H1227" t="s">
        <v>85</v>
      </c>
      <c r="J1227" t="s">
        <v>104</v>
      </c>
      <c r="K1227" s="1">
        <v>44509</v>
      </c>
      <c r="L1227" t="s">
        <v>73</v>
      </c>
      <c r="M1227" s="2">
        <v>44509.343969907408</v>
      </c>
      <c r="N1227" t="s">
        <v>74</v>
      </c>
      <c r="O1227" t="s">
        <v>255</v>
      </c>
      <c r="R1227" t="s">
        <v>12969</v>
      </c>
      <c r="S1227" t="s">
        <v>1283</v>
      </c>
      <c r="U1227" t="s">
        <v>77</v>
      </c>
      <c r="V1227" t="s">
        <v>12970</v>
      </c>
      <c r="W1227" t="s">
        <v>12971</v>
      </c>
      <c r="X1227">
        <v>28137</v>
      </c>
      <c r="AA1227" t="s">
        <v>12972</v>
      </c>
      <c r="AC1227">
        <v>29855</v>
      </c>
      <c r="AF1227" t="s">
        <v>12973</v>
      </c>
      <c r="AG1227" s="4" t="s">
        <v>12974</v>
      </c>
      <c r="AH1227" t="s">
        <v>78</v>
      </c>
      <c r="AK1227" t="s">
        <v>12975</v>
      </c>
      <c r="AU1227" s="2"/>
      <c r="BC1227" s="2"/>
      <c r="BK1227" s="5"/>
    </row>
    <row r="1228" spans="1:63" x14ac:dyDescent="0.25">
      <c r="A1228" t="s">
        <v>13023</v>
      </c>
      <c r="B1228" t="s">
        <v>84</v>
      </c>
      <c r="C1228" t="s">
        <v>13024</v>
      </c>
      <c r="E1228" t="s">
        <v>13025</v>
      </c>
      <c r="F1228">
        <v>1013026111183</v>
      </c>
      <c r="G1228">
        <v>2984485504</v>
      </c>
      <c r="H1228" t="s">
        <v>85</v>
      </c>
      <c r="K1228" s="1">
        <v>44509</v>
      </c>
      <c r="L1228" t="s">
        <v>86</v>
      </c>
      <c r="N1228" t="s">
        <v>700</v>
      </c>
      <c r="O1228" t="s">
        <v>1096</v>
      </c>
      <c r="R1228" t="s">
        <v>13026</v>
      </c>
      <c r="V1228" t="s">
        <v>13027</v>
      </c>
      <c r="AA1228" t="s">
        <v>13028</v>
      </c>
      <c r="AU1228" s="2"/>
      <c r="BC1228" s="2"/>
      <c r="BK1228" s="5"/>
    </row>
    <row r="1229" spans="1:63" x14ac:dyDescent="0.25">
      <c r="A1229" t="s">
        <v>13115</v>
      </c>
      <c r="B1229" t="s">
        <v>84</v>
      </c>
      <c r="C1229" t="s">
        <v>13116</v>
      </c>
      <c r="E1229" t="s">
        <v>429</v>
      </c>
      <c r="F1229">
        <v>1100019626890</v>
      </c>
      <c r="G1229">
        <v>2197284009</v>
      </c>
      <c r="H1229" t="s">
        <v>85</v>
      </c>
      <c r="I1229" t="s">
        <v>98</v>
      </c>
      <c r="J1229" t="s">
        <v>99</v>
      </c>
      <c r="K1229" s="1">
        <v>44509</v>
      </c>
      <c r="L1229" t="s">
        <v>73</v>
      </c>
      <c r="M1229" s="2">
        <v>44509.335347222222</v>
      </c>
      <c r="N1229" t="s">
        <v>74</v>
      </c>
      <c r="O1229" t="s">
        <v>125</v>
      </c>
      <c r="R1229" t="s">
        <v>13117</v>
      </c>
      <c r="S1229" t="s">
        <v>13118</v>
      </c>
      <c r="U1229" t="s">
        <v>77</v>
      </c>
      <c r="V1229" t="s">
        <v>13119</v>
      </c>
      <c r="W1229" t="s">
        <v>13120</v>
      </c>
      <c r="X1229" t="s">
        <v>13121</v>
      </c>
      <c r="AA1229" t="s">
        <v>13122</v>
      </c>
      <c r="AG1229" t="s">
        <v>13123</v>
      </c>
      <c r="AH1229" t="s">
        <v>101</v>
      </c>
      <c r="AN1229" t="s">
        <v>101</v>
      </c>
      <c r="AU1229" s="2"/>
      <c r="BC1229" s="2"/>
    </row>
    <row r="1230" spans="1:63" x14ac:dyDescent="0.25">
      <c r="A1230" t="s">
        <v>13359</v>
      </c>
      <c r="B1230" t="s">
        <v>84</v>
      </c>
      <c r="C1230" t="s">
        <v>13360</v>
      </c>
      <c r="E1230" t="s">
        <v>13361</v>
      </c>
      <c r="F1230">
        <v>1012842582689</v>
      </c>
      <c r="G1230">
        <v>3296248408</v>
      </c>
      <c r="H1230" t="s">
        <v>135</v>
      </c>
      <c r="K1230" s="1">
        <v>44509</v>
      </c>
      <c r="L1230" t="s">
        <v>86</v>
      </c>
      <c r="M1230" s="2">
        <v>44509.664363425924</v>
      </c>
      <c r="N1230" t="s">
        <v>87</v>
      </c>
      <c r="O1230" t="s">
        <v>1224</v>
      </c>
      <c r="P1230" t="s">
        <v>385</v>
      </c>
      <c r="Q1230" t="s">
        <v>13362</v>
      </c>
      <c r="R1230" t="s">
        <v>13363</v>
      </c>
      <c r="AA1230" t="s">
        <v>13364</v>
      </c>
      <c r="AU1230" s="2"/>
      <c r="BC1230" s="2"/>
    </row>
    <row r="1231" spans="1:63" x14ac:dyDescent="0.25">
      <c r="A1231" t="s">
        <v>13366</v>
      </c>
      <c r="B1231" t="s">
        <v>870</v>
      </c>
      <c r="C1231" t="s">
        <v>13367</v>
      </c>
      <c r="E1231" t="s">
        <v>13368</v>
      </c>
      <c r="F1231">
        <v>1050000844360</v>
      </c>
      <c r="H1231" t="s">
        <v>91</v>
      </c>
      <c r="K1231" s="1">
        <v>44509</v>
      </c>
      <c r="L1231" t="s">
        <v>73</v>
      </c>
      <c r="M1231" s="2">
        <v>44509.423090277778</v>
      </c>
      <c r="N1231" t="s">
        <v>87</v>
      </c>
      <c r="O1231" t="s">
        <v>123</v>
      </c>
      <c r="R1231" t="s">
        <v>13369</v>
      </c>
      <c r="V1231" t="s">
        <v>13370</v>
      </c>
      <c r="AU1231" s="2"/>
      <c r="BC1231" s="2"/>
    </row>
    <row r="1232" spans="1:63" x14ac:dyDescent="0.25">
      <c r="A1232" t="s">
        <v>13397</v>
      </c>
      <c r="B1232" t="s">
        <v>84</v>
      </c>
      <c r="C1232" t="s">
        <v>13398</v>
      </c>
      <c r="E1232" t="s">
        <v>13399</v>
      </c>
      <c r="F1232">
        <v>1900045069481</v>
      </c>
      <c r="G1232">
        <v>631786805</v>
      </c>
      <c r="H1232" t="s">
        <v>85</v>
      </c>
      <c r="J1232" t="s">
        <v>104</v>
      </c>
      <c r="K1232" s="1">
        <v>44509</v>
      </c>
      <c r="L1232" t="s">
        <v>86</v>
      </c>
      <c r="M1232" s="2">
        <v>44509.440625000003</v>
      </c>
      <c r="N1232" t="s">
        <v>74</v>
      </c>
      <c r="O1232" t="s">
        <v>131</v>
      </c>
      <c r="R1232" t="s">
        <v>13400</v>
      </c>
      <c r="S1232" t="s">
        <v>13401</v>
      </c>
      <c r="U1232" t="s">
        <v>77</v>
      </c>
      <c r="V1232" t="s">
        <v>13402</v>
      </c>
      <c r="W1232">
        <v>39424</v>
      </c>
      <c r="AA1232" t="s">
        <v>13403</v>
      </c>
      <c r="AC1232">
        <v>13302</v>
      </c>
      <c r="AF1232" t="s">
        <v>13404</v>
      </c>
      <c r="AG1232" t="s">
        <v>13405</v>
      </c>
      <c r="AH1232" t="s">
        <v>78</v>
      </c>
      <c r="AK1232" t="s">
        <v>13406</v>
      </c>
      <c r="AN1232">
        <v>1</v>
      </c>
      <c r="AU1232" s="2"/>
      <c r="BC1232" s="2"/>
    </row>
    <row r="1233" spans="1:63" x14ac:dyDescent="0.25">
      <c r="A1233" t="s">
        <v>13410</v>
      </c>
      <c r="B1233" t="s">
        <v>84</v>
      </c>
      <c r="C1233" t="s">
        <v>13411</v>
      </c>
      <c r="E1233" t="s">
        <v>13412</v>
      </c>
      <c r="F1233">
        <v>1012998330630</v>
      </c>
      <c r="H1233" t="s">
        <v>98</v>
      </c>
      <c r="J1233" t="s">
        <v>99</v>
      </c>
      <c r="K1233" s="1">
        <v>44509</v>
      </c>
      <c r="L1233" t="s">
        <v>73</v>
      </c>
      <c r="M1233" s="2">
        <v>44509.455613425926</v>
      </c>
      <c r="N1233" t="s">
        <v>74</v>
      </c>
      <c r="O1233" t="s">
        <v>1224</v>
      </c>
      <c r="R1233" t="s">
        <v>13413</v>
      </c>
      <c r="S1233" t="s">
        <v>139</v>
      </c>
      <c r="U1233" t="s">
        <v>77</v>
      </c>
      <c r="V1233" t="s">
        <v>13414</v>
      </c>
      <c r="W1233">
        <v>55168</v>
      </c>
      <c r="X1233">
        <v>42250</v>
      </c>
      <c r="AG1233" t="s">
        <v>13415</v>
      </c>
      <c r="AH1233" t="s">
        <v>78</v>
      </c>
      <c r="AN1233" t="s">
        <v>139</v>
      </c>
      <c r="AU1233" s="2"/>
      <c r="BC1233" s="2"/>
    </row>
    <row r="1234" spans="1:63" x14ac:dyDescent="0.25">
      <c r="A1234" t="s">
        <v>13457</v>
      </c>
      <c r="B1234" t="s">
        <v>84</v>
      </c>
      <c r="C1234" t="s">
        <v>13458</v>
      </c>
      <c r="E1234" t="s">
        <v>13459</v>
      </c>
      <c r="F1234">
        <v>1200060346533</v>
      </c>
      <c r="G1234">
        <v>9144316804</v>
      </c>
      <c r="H1234" t="s">
        <v>85</v>
      </c>
      <c r="K1234" s="1">
        <v>44509</v>
      </c>
      <c r="L1234" t="s">
        <v>86</v>
      </c>
      <c r="M1234" s="2">
        <v>44509.605185185188</v>
      </c>
      <c r="N1234" t="s">
        <v>87</v>
      </c>
      <c r="O1234" t="s">
        <v>123</v>
      </c>
      <c r="P1234" t="s">
        <v>1488</v>
      </c>
      <c r="Q1234" t="s">
        <v>13460</v>
      </c>
      <c r="R1234" t="s">
        <v>13461</v>
      </c>
      <c r="V1234">
        <v>38616510</v>
      </c>
      <c r="AA1234">
        <v>829688</v>
      </c>
      <c r="AU1234" s="2"/>
      <c r="BC1234" s="2"/>
      <c r="BK1234" s="5"/>
    </row>
    <row r="1235" spans="1:63" x14ac:dyDescent="0.25">
      <c r="A1235" t="s">
        <v>13480</v>
      </c>
      <c r="B1235" t="s">
        <v>84</v>
      </c>
      <c r="C1235" t="s">
        <v>13481</v>
      </c>
      <c r="E1235" t="s">
        <v>13482</v>
      </c>
      <c r="F1235">
        <v>1200050359970</v>
      </c>
      <c r="G1235">
        <v>8889092810</v>
      </c>
      <c r="H1235" t="s">
        <v>85</v>
      </c>
      <c r="K1235" s="1">
        <v>44509</v>
      </c>
      <c r="L1235" t="s">
        <v>86</v>
      </c>
      <c r="N1235" t="s">
        <v>700</v>
      </c>
      <c r="O1235" t="s">
        <v>1077</v>
      </c>
      <c r="R1235" t="s">
        <v>2575</v>
      </c>
      <c r="V1235" t="s">
        <v>13483</v>
      </c>
      <c r="AA1235" t="s">
        <v>13484</v>
      </c>
      <c r="AV1235" s="2"/>
      <c r="BC1235" s="2"/>
    </row>
    <row r="1236" spans="1:63" x14ac:dyDescent="0.25">
      <c r="A1236" t="s">
        <v>13569</v>
      </c>
      <c r="B1236" t="s">
        <v>159</v>
      </c>
      <c r="C1236" t="s">
        <v>13570</v>
      </c>
      <c r="E1236" t="s">
        <v>13571</v>
      </c>
      <c r="F1236">
        <v>2000007121090</v>
      </c>
      <c r="G1236">
        <v>3945550803</v>
      </c>
      <c r="H1236" t="s">
        <v>85</v>
      </c>
      <c r="J1236" t="s">
        <v>104</v>
      </c>
      <c r="K1236" s="1">
        <v>44509</v>
      </c>
      <c r="L1236" t="s">
        <v>73</v>
      </c>
      <c r="M1236" s="2">
        <v>44509.472453703704</v>
      </c>
      <c r="N1236" t="s">
        <v>74</v>
      </c>
      <c r="O1236" t="s">
        <v>145</v>
      </c>
      <c r="R1236" t="e">
        <f>447956387883/ Standard rate / both outside / parking ok/ id ok/ Single phase, not-applicable</f>
        <v>#NAME?</v>
      </c>
      <c r="S1236" t="s">
        <v>101</v>
      </c>
      <c r="U1236" t="s">
        <v>77</v>
      </c>
      <c r="V1236" t="s">
        <v>13572</v>
      </c>
      <c r="W1236">
        <v>27209</v>
      </c>
      <c r="AA1236" t="s">
        <v>13573</v>
      </c>
      <c r="AC1236">
        <v>34947</v>
      </c>
      <c r="AF1236" t="s">
        <v>13574</v>
      </c>
      <c r="AG1236" t="s">
        <v>13575</v>
      </c>
      <c r="AH1236" t="s">
        <v>101</v>
      </c>
      <c r="AK1236" t="s">
        <v>13576</v>
      </c>
      <c r="AN1236" t="s">
        <v>101</v>
      </c>
      <c r="AV1236" s="2"/>
      <c r="BC1236" s="2"/>
    </row>
    <row r="1237" spans="1:63" x14ac:dyDescent="0.25">
      <c r="A1237" t="s">
        <v>13792</v>
      </c>
      <c r="B1237" t="s">
        <v>84</v>
      </c>
      <c r="C1237" t="s">
        <v>13793</v>
      </c>
      <c r="E1237" t="s">
        <v>13794</v>
      </c>
      <c r="F1237">
        <v>1200040299570</v>
      </c>
      <c r="G1237">
        <v>3412628105</v>
      </c>
      <c r="H1237" t="s">
        <v>85</v>
      </c>
      <c r="K1237" s="1">
        <v>44509</v>
      </c>
      <c r="L1237" t="s">
        <v>73</v>
      </c>
      <c r="M1237" s="2">
        <v>44509.43787037037</v>
      </c>
      <c r="N1237" t="s">
        <v>95</v>
      </c>
      <c r="O1237" t="s">
        <v>123</v>
      </c>
      <c r="R1237" t="s">
        <v>13795</v>
      </c>
      <c r="V1237" t="s">
        <v>13796</v>
      </c>
      <c r="AA1237" t="s">
        <v>13797</v>
      </c>
      <c r="AU1237" s="2"/>
      <c r="BC1237" s="2"/>
    </row>
    <row r="1238" spans="1:63" x14ac:dyDescent="0.25">
      <c r="A1238" t="s">
        <v>14011</v>
      </c>
      <c r="B1238" t="s">
        <v>84</v>
      </c>
      <c r="C1238" t="s">
        <v>14012</v>
      </c>
      <c r="E1238" t="s">
        <v>14013</v>
      </c>
      <c r="F1238">
        <v>1200051453327</v>
      </c>
      <c r="G1238">
        <v>9106893110</v>
      </c>
      <c r="H1238" t="s">
        <v>135</v>
      </c>
      <c r="J1238" t="s">
        <v>99</v>
      </c>
      <c r="K1238" s="1">
        <v>44509</v>
      </c>
      <c r="L1238" t="s">
        <v>73</v>
      </c>
      <c r="M1238" s="2">
        <v>44509.365902777776</v>
      </c>
      <c r="N1238" t="s">
        <v>74</v>
      </c>
      <c r="O1238" t="s">
        <v>94</v>
      </c>
      <c r="R1238" t="s">
        <v>14014</v>
      </c>
      <c r="S1238" t="s">
        <v>14015</v>
      </c>
      <c r="U1238" t="s">
        <v>77</v>
      </c>
      <c r="V1238" t="s">
        <v>14016</v>
      </c>
      <c r="AA1238" t="s">
        <v>14017</v>
      </c>
      <c r="AF1238" t="s">
        <v>14018</v>
      </c>
      <c r="AK1238" t="s">
        <v>14019</v>
      </c>
      <c r="AU1238" s="2"/>
      <c r="BC1238" s="2"/>
      <c r="BK1238" s="5"/>
    </row>
    <row r="1239" spans="1:63" x14ac:dyDescent="0.25">
      <c r="A1239" t="s">
        <v>14058</v>
      </c>
      <c r="B1239" t="s">
        <v>84</v>
      </c>
      <c r="C1239" t="s">
        <v>14059</v>
      </c>
      <c r="E1239" t="s">
        <v>14060</v>
      </c>
      <c r="F1239">
        <v>1200026672733</v>
      </c>
      <c r="G1239">
        <v>3397564105</v>
      </c>
      <c r="H1239" t="s">
        <v>85</v>
      </c>
      <c r="J1239" t="s">
        <v>104</v>
      </c>
      <c r="K1239" s="1">
        <v>44509</v>
      </c>
      <c r="L1239" t="s">
        <v>86</v>
      </c>
      <c r="M1239" s="2">
        <v>44509.607048611113</v>
      </c>
      <c r="N1239" t="s">
        <v>74</v>
      </c>
      <c r="O1239" t="s">
        <v>123</v>
      </c>
      <c r="R1239" t="s">
        <v>14061</v>
      </c>
      <c r="S1239" t="s">
        <v>124</v>
      </c>
      <c r="U1239" t="s">
        <v>77</v>
      </c>
      <c r="V1239" t="s">
        <v>14062</v>
      </c>
      <c r="W1239">
        <v>93890</v>
      </c>
      <c r="AA1239" t="s">
        <v>14063</v>
      </c>
      <c r="AC1239">
        <v>8913</v>
      </c>
      <c r="AF1239" t="s">
        <v>14064</v>
      </c>
      <c r="AG1239" t="s">
        <v>14065</v>
      </c>
      <c r="AH1239" t="s">
        <v>101</v>
      </c>
      <c r="AK1239" t="s">
        <v>14066</v>
      </c>
      <c r="AN1239" t="s">
        <v>101</v>
      </c>
      <c r="AU1239" s="2"/>
      <c r="BC1239" s="2"/>
      <c r="BK1239" s="5"/>
    </row>
    <row r="1240" spans="1:63" x14ac:dyDescent="0.25">
      <c r="A1240" t="s">
        <v>14199</v>
      </c>
      <c r="B1240" t="s">
        <v>84</v>
      </c>
      <c r="C1240" t="s">
        <v>14200</v>
      </c>
      <c r="E1240" t="s">
        <v>14201</v>
      </c>
      <c r="F1240">
        <v>1013056005431</v>
      </c>
      <c r="G1240">
        <v>3041761608</v>
      </c>
      <c r="H1240" t="s">
        <v>85</v>
      </c>
      <c r="J1240" t="s">
        <v>104</v>
      </c>
      <c r="K1240" s="1">
        <v>44509</v>
      </c>
      <c r="L1240" t="s">
        <v>73</v>
      </c>
      <c r="M1240" s="2">
        <v>44509.650543981479</v>
      </c>
      <c r="N1240" t="s">
        <v>74</v>
      </c>
      <c r="O1240" t="s">
        <v>1096</v>
      </c>
      <c r="R1240" t="s">
        <v>14202</v>
      </c>
      <c r="S1240" t="s">
        <v>237</v>
      </c>
      <c r="U1240" t="s">
        <v>77</v>
      </c>
      <c r="V1240" t="s">
        <v>14203</v>
      </c>
      <c r="W1240">
        <v>73216</v>
      </c>
      <c r="AA1240" t="s">
        <v>14204</v>
      </c>
      <c r="AF1240" t="s">
        <v>14205</v>
      </c>
      <c r="AG1240" t="s">
        <v>14206</v>
      </c>
      <c r="AH1240" t="s">
        <v>78</v>
      </c>
      <c r="AK1240" t="s">
        <v>14207</v>
      </c>
      <c r="AN1240" t="s">
        <v>237</v>
      </c>
      <c r="AU1240" s="2"/>
      <c r="BC1240" s="2"/>
      <c r="BK1240" s="5"/>
    </row>
    <row r="1241" spans="1:63" x14ac:dyDescent="0.25">
      <c r="A1241" t="s">
        <v>14420</v>
      </c>
      <c r="B1241" t="s">
        <v>110</v>
      </c>
      <c r="C1241" t="s">
        <v>14421</v>
      </c>
      <c r="E1241" t="s">
        <v>14422</v>
      </c>
      <c r="F1241">
        <v>2000015464726</v>
      </c>
      <c r="G1241">
        <v>3970682308</v>
      </c>
      <c r="H1241" t="s">
        <v>85</v>
      </c>
      <c r="J1241" t="s">
        <v>104</v>
      </c>
      <c r="K1241" s="1">
        <v>44509</v>
      </c>
      <c r="L1241" t="s">
        <v>73</v>
      </c>
      <c r="M1241" s="2">
        <v>44509.369085648148</v>
      </c>
      <c r="N1241" t="s">
        <v>74</v>
      </c>
      <c r="O1241" t="s">
        <v>111</v>
      </c>
      <c r="R1241" t="s">
        <v>992</v>
      </c>
      <c r="S1241" t="s">
        <v>14423</v>
      </c>
      <c r="U1241" t="s">
        <v>77</v>
      </c>
      <c r="V1241" t="s">
        <v>14424</v>
      </c>
      <c r="W1241">
        <v>65693</v>
      </c>
      <c r="AA1241" t="s">
        <v>14425</v>
      </c>
      <c r="AC1241">
        <v>9201</v>
      </c>
      <c r="AF1241" t="s">
        <v>14426</v>
      </c>
      <c r="AG1241" t="s">
        <v>8605</v>
      </c>
      <c r="AH1241" t="s">
        <v>78</v>
      </c>
      <c r="AK1241" t="s">
        <v>14427</v>
      </c>
      <c r="AN1241" t="s">
        <v>78</v>
      </c>
      <c r="BC1241" s="2"/>
    </row>
    <row r="1242" spans="1:63" x14ac:dyDescent="0.25">
      <c r="A1242" t="s">
        <v>14437</v>
      </c>
      <c r="B1242" t="s">
        <v>110</v>
      </c>
      <c r="C1242" t="s">
        <v>14438</v>
      </c>
      <c r="E1242" t="s">
        <v>14439</v>
      </c>
      <c r="F1242">
        <v>1100019769204</v>
      </c>
      <c r="G1242">
        <v>2207658201</v>
      </c>
      <c r="H1242" t="s">
        <v>85</v>
      </c>
      <c r="I1242" t="s">
        <v>98</v>
      </c>
      <c r="J1242" t="s">
        <v>99</v>
      </c>
      <c r="K1242" s="1">
        <v>44509</v>
      </c>
      <c r="L1242" t="s">
        <v>86</v>
      </c>
      <c r="M1242" s="2">
        <v>44509.52375</v>
      </c>
      <c r="N1242" t="s">
        <v>74</v>
      </c>
      <c r="O1242" t="s">
        <v>125</v>
      </c>
      <c r="R1242" t="s">
        <v>1001</v>
      </c>
      <c r="S1242" t="s">
        <v>14440</v>
      </c>
      <c r="U1242" t="s">
        <v>77</v>
      </c>
      <c r="V1242" t="s">
        <v>14441</v>
      </c>
      <c r="W1242">
        <v>30644</v>
      </c>
      <c r="AA1242" t="s">
        <v>14442</v>
      </c>
      <c r="AG1242" t="s">
        <v>14443</v>
      </c>
      <c r="AH1242" t="s">
        <v>101</v>
      </c>
      <c r="AN1242" t="s">
        <v>101</v>
      </c>
      <c r="AU1242" s="2"/>
      <c r="BC1242" s="2"/>
      <c r="BK1242" s="5"/>
    </row>
    <row r="1243" spans="1:63" x14ac:dyDescent="0.25">
      <c r="A1243" t="s">
        <v>14446</v>
      </c>
      <c r="B1243" t="s">
        <v>84</v>
      </c>
      <c r="C1243" t="s">
        <v>14447</v>
      </c>
      <c r="E1243" t="s">
        <v>14448</v>
      </c>
      <c r="F1243">
        <v>1030074061152</v>
      </c>
      <c r="G1243">
        <v>7652089307</v>
      </c>
      <c r="H1243" t="s">
        <v>135</v>
      </c>
      <c r="K1243" s="1">
        <v>44509</v>
      </c>
      <c r="L1243" t="s">
        <v>86</v>
      </c>
      <c r="N1243" t="s">
        <v>700</v>
      </c>
      <c r="O1243" t="s">
        <v>1096</v>
      </c>
      <c r="R1243" t="s">
        <v>14449</v>
      </c>
      <c r="V1243" s="4" t="s">
        <v>14450</v>
      </c>
      <c r="AA1243">
        <v>161143</v>
      </c>
      <c r="AU1243" s="2"/>
      <c r="BC1243" s="2"/>
    </row>
    <row r="1244" spans="1:63" x14ac:dyDescent="0.25">
      <c r="A1244" t="s">
        <v>14475</v>
      </c>
      <c r="B1244" t="s">
        <v>189</v>
      </c>
      <c r="C1244" t="s">
        <v>14476</v>
      </c>
      <c r="E1244" t="s">
        <v>14477</v>
      </c>
      <c r="F1244">
        <v>1591055349092</v>
      </c>
      <c r="H1244" t="s">
        <v>98</v>
      </c>
      <c r="K1244" s="1">
        <v>44509</v>
      </c>
      <c r="L1244" t="s">
        <v>86</v>
      </c>
      <c r="M1244" s="2">
        <v>44509.623749999999</v>
      </c>
      <c r="N1244" t="s">
        <v>87</v>
      </c>
      <c r="O1244" t="s">
        <v>162</v>
      </c>
      <c r="P1244" t="s">
        <v>222</v>
      </c>
      <c r="Q1244" t="s">
        <v>14478</v>
      </c>
      <c r="R1244" t="s">
        <v>14479</v>
      </c>
      <c r="V1244" t="s">
        <v>14480</v>
      </c>
      <c r="AU1244" s="2"/>
      <c r="BC1244" s="2"/>
      <c r="BK1244" s="5"/>
    </row>
    <row r="1245" spans="1:63" x14ac:dyDescent="0.25">
      <c r="A1245" t="s">
        <v>14679</v>
      </c>
      <c r="B1245" t="s">
        <v>189</v>
      </c>
      <c r="C1245" t="s">
        <v>14680</v>
      </c>
      <c r="E1245" t="s">
        <v>418</v>
      </c>
      <c r="F1245">
        <v>1591011180282</v>
      </c>
      <c r="G1245">
        <v>82296904</v>
      </c>
      <c r="H1245" t="s">
        <v>85</v>
      </c>
      <c r="J1245" t="s">
        <v>104</v>
      </c>
      <c r="K1245" s="1">
        <v>44509</v>
      </c>
      <c r="L1245" t="s">
        <v>86</v>
      </c>
      <c r="M1245" s="2">
        <v>44509.568819444445</v>
      </c>
      <c r="N1245" t="s">
        <v>74</v>
      </c>
      <c r="O1245" t="s">
        <v>240</v>
      </c>
      <c r="R1245" t="s">
        <v>14681</v>
      </c>
      <c r="S1245" t="s">
        <v>241</v>
      </c>
      <c r="U1245" t="s">
        <v>79</v>
      </c>
      <c r="V1245" t="s">
        <v>14682</v>
      </c>
      <c r="W1245" t="s">
        <v>101</v>
      </c>
      <c r="AA1245" t="s">
        <v>14683</v>
      </c>
      <c r="AC1245">
        <v>30242</v>
      </c>
      <c r="AF1245" t="s">
        <v>14684</v>
      </c>
      <c r="AG1245" s="4" t="s">
        <v>14685</v>
      </c>
      <c r="AH1245" t="s">
        <v>78</v>
      </c>
      <c r="AK1245" t="s">
        <v>14686</v>
      </c>
      <c r="AN1245" t="s">
        <v>101</v>
      </c>
      <c r="AU1245" s="2"/>
      <c r="BC1245" s="2"/>
    </row>
    <row r="1246" spans="1:63" x14ac:dyDescent="0.25">
      <c r="A1246" t="s">
        <v>15006</v>
      </c>
      <c r="B1246" t="s">
        <v>159</v>
      </c>
      <c r="C1246" t="s">
        <v>15007</v>
      </c>
      <c r="E1246" t="s">
        <v>15008</v>
      </c>
      <c r="F1246">
        <v>2000008428290</v>
      </c>
      <c r="G1246">
        <v>3998392902</v>
      </c>
      <c r="H1246" t="s">
        <v>85</v>
      </c>
      <c r="J1246" t="s">
        <v>104</v>
      </c>
      <c r="K1246" s="1">
        <v>44509</v>
      </c>
      <c r="L1246" t="s">
        <v>86</v>
      </c>
      <c r="M1246" s="2">
        <v>44509.541770833333</v>
      </c>
      <c r="N1246" t="s">
        <v>74</v>
      </c>
      <c r="O1246" t="s">
        <v>137</v>
      </c>
      <c r="R1246" t="s">
        <v>15009</v>
      </c>
      <c r="S1246" t="s">
        <v>186</v>
      </c>
      <c r="U1246" t="s">
        <v>77</v>
      </c>
      <c r="V1246" t="s">
        <v>15010</v>
      </c>
      <c r="W1246">
        <v>60266</v>
      </c>
      <c r="AA1246" s="3">
        <v>6692066920</v>
      </c>
      <c r="AC1246">
        <v>2260</v>
      </c>
      <c r="AF1246" t="s">
        <v>15011</v>
      </c>
      <c r="AG1246" t="s">
        <v>15012</v>
      </c>
      <c r="AH1246">
        <v>1</v>
      </c>
      <c r="AK1246" t="s">
        <v>15013</v>
      </c>
      <c r="AN1246" t="s">
        <v>121</v>
      </c>
      <c r="AU1246" s="2"/>
      <c r="BC1246" s="2"/>
    </row>
    <row r="1247" spans="1:63" x14ac:dyDescent="0.25">
      <c r="A1247" t="s">
        <v>15114</v>
      </c>
      <c r="B1247" t="s">
        <v>159</v>
      </c>
      <c r="C1247" t="s">
        <v>15115</v>
      </c>
      <c r="E1247" t="s">
        <v>15116</v>
      </c>
      <c r="F1247">
        <v>1100019851054</v>
      </c>
      <c r="G1247">
        <v>2200588608</v>
      </c>
      <c r="H1247" t="s">
        <v>85</v>
      </c>
      <c r="K1247" s="1">
        <v>44509</v>
      </c>
      <c r="L1247" t="s">
        <v>86</v>
      </c>
      <c r="M1247" s="2">
        <v>44509.668668981481</v>
      </c>
      <c r="N1247" t="s">
        <v>87</v>
      </c>
      <c r="O1247" t="s">
        <v>125</v>
      </c>
      <c r="P1247" t="s">
        <v>132</v>
      </c>
      <c r="Q1247" t="s">
        <v>15117</v>
      </c>
      <c r="R1247" t="s">
        <v>15118</v>
      </c>
      <c r="V1247" t="s">
        <v>15119</v>
      </c>
      <c r="AA1247" t="s">
        <v>15120</v>
      </c>
      <c r="AV1247" s="2"/>
      <c r="BC1247" s="2"/>
    </row>
    <row r="1248" spans="1:63" x14ac:dyDescent="0.25">
      <c r="A1248" t="s">
        <v>15205</v>
      </c>
      <c r="B1248" t="s">
        <v>108</v>
      </c>
      <c r="C1248" t="s">
        <v>15206</v>
      </c>
      <c r="E1248" t="s">
        <v>15207</v>
      </c>
      <c r="F1248">
        <v>2000007635528</v>
      </c>
      <c r="H1248" t="s">
        <v>98</v>
      </c>
      <c r="K1248" s="1">
        <v>44509</v>
      </c>
      <c r="L1248" t="s">
        <v>73</v>
      </c>
      <c r="M1248" s="2">
        <v>44509.345914351848</v>
      </c>
      <c r="N1248" t="s">
        <v>87</v>
      </c>
      <c r="O1248" t="s">
        <v>145</v>
      </c>
      <c r="P1248" t="s">
        <v>132</v>
      </c>
      <c r="Q1248" t="s">
        <v>15208</v>
      </c>
      <c r="R1248" t="s">
        <v>15209</v>
      </c>
      <c r="V1248" t="s">
        <v>15210</v>
      </c>
      <c r="AV1248" s="2"/>
      <c r="BC1248" s="2"/>
    </row>
    <row r="1249" spans="1:55" x14ac:dyDescent="0.25">
      <c r="A1249" t="s">
        <v>15404</v>
      </c>
      <c r="B1249" t="s">
        <v>189</v>
      </c>
      <c r="C1249" t="s">
        <v>15405</v>
      </c>
      <c r="E1249" t="s">
        <v>7368</v>
      </c>
      <c r="F1249">
        <v>1591058470970</v>
      </c>
      <c r="G1249">
        <v>1271442608</v>
      </c>
      <c r="H1249" t="s">
        <v>130</v>
      </c>
      <c r="K1249" s="1">
        <v>44509</v>
      </c>
      <c r="L1249" t="s">
        <v>86</v>
      </c>
      <c r="M1249" s="2">
        <v>44509.573587962965</v>
      </c>
      <c r="N1249" t="s">
        <v>74</v>
      </c>
      <c r="O1249" t="s">
        <v>192</v>
      </c>
      <c r="R1249" t="s">
        <v>413</v>
      </c>
      <c r="S1249" t="s">
        <v>15406</v>
      </c>
      <c r="U1249" t="s">
        <v>77</v>
      </c>
      <c r="V1249" t="s">
        <v>15407</v>
      </c>
      <c r="AA1249" t="s">
        <v>15408</v>
      </c>
    </row>
    <row r="1250" spans="1:55" x14ac:dyDescent="0.25">
      <c r="A1250" t="s">
        <v>15602</v>
      </c>
      <c r="B1250" t="s">
        <v>189</v>
      </c>
      <c r="C1250" t="s">
        <v>15603</v>
      </c>
      <c r="E1250" t="s">
        <v>15604</v>
      </c>
      <c r="F1250">
        <v>1591140667651</v>
      </c>
      <c r="H1250" t="s">
        <v>98</v>
      </c>
      <c r="J1250" t="s">
        <v>99</v>
      </c>
      <c r="K1250" s="1">
        <v>44509</v>
      </c>
      <c r="L1250" t="s">
        <v>86</v>
      </c>
      <c r="M1250" s="2">
        <v>44509.545069444444</v>
      </c>
      <c r="N1250" t="s">
        <v>74</v>
      </c>
      <c r="O1250" t="s">
        <v>218</v>
      </c>
      <c r="R1250" t="s">
        <v>15605</v>
      </c>
      <c r="S1250" t="s">
        <v>702</v>
      </c>
      <c r="U1250" t="s">
        <v>79</v>
      </c>
      <c r="V1250" t="s">
        <v>15606</v>
      </c>
      <c r="W1250">
        <v>34577</v>
      </c>
      <c r="X1250" t="s">
        <v>15607</v>
      </c>
      <c r="AG1250" s="4" t="s">
        <v>15608</v>
      </c>
      <c r="AH1250" t="s">
        <v>78</v>
      </c>
      <c r="AN1250" t="s">
        <v>121</v>
      </c>
    </row>
    <row r="1251" spans="1:55" x14ac:dyDescent="0.25">
      <c r="A1251" t="s">
        <v>15617</v>
      </c>
      <c r="B1251" t="s">
        <v>84</v>
      </c>
      <c r="C1251" t="s">
        <v>15618</v>
      </c>
      <c r="E1251" t="s">
        <v>15619</v>
      </c>
      <c r="F1251">
        <v>2000014137110</v>
      </c>
      <c r="G1251">
        <v>3959479502</v>
      </c>
      <c r="H1251" t="s">
        <v>217</v>
      </c>
      <c r="J1251" t="s">
        <v>99</v>
      </c>
      <c r="K1251" s="1">
        <v>44509</v>
      </c>
      <c r="L1251" t="s">
        <v>73</v>
      </c>
      <c r="M1251" s="2">
        <v>44509.510983796295</v>
      </c>
      <c r="N1251" t="s">
        <v>74</v>
      </c>
      <c r="O1251" t="s">
        <v>111</v>
      </c>
      <c r="R1251" t="s">
        <v>15620</v>
      </c>
      <c r="S1251" t="s">
        <v>15621</v>
      </c>
      <c r="U1251" t="s">
        <v>77</v>
      </c>
      <c r="AA1251" t="s">
        <v>15622</v>
      </c>
      <c r="AO1251" t="s">
        <v>78</v>
      </c>
    </row>
    <row r="1252" spans="1:55" x14ac:dyDescent="0.25">
      <c r="A1252" t="s">
        <v>15937</v>
      </c>
      <c r="B1252" t="s">
        <v>189</v>
      </c>
      <c r="C1252" t="s">
        <v>15938</v>
      </c>
      <c r="E1252" t="s">
        <v>15939</v>
      </c>
      <c r="F1252">
        <v>2500001903337</v>
      </c>
      <c r="G1252">
        <v>7743082108</v>
      </c>
      <c r="H1252" t="s">
        <v>85</v>
      </c>
      <c r="J1252" t="s">
        <v>104</v>
      </c>
      <c r="K1252" s="1">
        <v>44509</v>
      </c>
      <c r="L1252" t="s">
        <v>73</v>
      </c>
      <c r="M1252" s="2">
        <v>44509.32912037037</v>
      </c>
      <c r="N1252" t="s">
        <v>74</v>
      </c>
      <c r="O1252" t="s">
        <v>162</v>
      </c>
      <c r="R1252" t="s">
        <v>15940</v>
      </c>
      <c r="S1252" t="s">
        <v>163</v>
      </c>
      <c r="U1252" t="s">
        <v>77</v>
      </c>
      <c r="V1252" t="s">
        <v>15941</v>
      </c>
      <c r="W1252" t="s">
        <v>1045</v>
      </c>
      <c r="AA1252" t="s">
        <v>15942</v>
      </c>
      <c r="AC1252" t="s">
        <v>15943</v>
      </c>
      <c r="AF1252" t="s">
        <v>15944</v>
      </c>
      <c r="AG1252" t="s">
        <v>15945</v>
      </c>
      <c r="AH1252" t="s">
        <v>180</v>
      </c>
      <c r="AK1252" t="s">
        <v>15946</v>
      </c>
      <c r="AN1252" t="s">
        <v>101</v>
      </c>
      <c r="AU1252" s="2"/>
      <c r="BC1252" s="2"/>
    </row>
    <row r="1253" spans="1:55" x14ac:dyDescent="0.25">
      <c r="A1253" t="s">
        <v>15986</v>
      </c>
      <c r="B1253" t="s">
        <v>108</v>
      </c>
      <c r="C1253" t="s">
        <v>15987</v>
      </c>
      <c r="E1253" t="s">
        <v>15988</v>
      </c>
      <c r="F1253">
        <v>2000023804212</v>
      </c>
      <c r="G1253">
        <v>3940333006</v>
      </c>
      <c r="H1253" t="s">
        <v>130</v>
      </c>
      <c r="J1253" t="s">
        <v>99</v>
      </c>
      <c r="K1253" s="1">
        <v>44509</v>
      </c>
      <c r="L1253" t="s">
        <v>86</v>
      </c>
      <c r="M1253" s="2">
        <v>44509.659467592595</v>
      </c>
      <c r="N1253" t="s">
        <v>74</v>
      </c>
      <c r="O1253" t="s">
        <v>109</v>
      </c>
      <c r="R1253" t="s">
        <v>15989</v>
      </c>
      <c r="S1253" t="s">
        <v>15990</v>
      </c>
      <c r="U1253" t="s">
        <v>77</v>
      </c>
      <c r="V1253" t="s">
        <v>15991</v>
      </c>
      <c r="W1253">
        <v>1253</v>
      </c>
      <c r="AA1253" t="s">
        <v>15992</v>
      </c>
      <c r="AG1253" t="s">
        <v>15993</v>
      </c>
      <c r="AH1253" t="s">
        <v>101</v>
      </c>
      <c r="AN1253" t="s">
        <v>101</v>
      </c>
      <c r="AU1253" s="2"/>
      <c r="BC1253" s="2"/>
    </row>
    <row r="1254" spans="1:55" x14ac:dyDescent="0.25">
      <c r="A1254" t="s">
        <v>16026</v>
      </c>
      <c r="B1254" t="s">
        <v>189</v>
      </c>
      <c r="C1254" t="s">
        <v>608</v>
      </c>
      <c r="E1254" t="s">
        <v>609</v>
      </c>
      <c r="F1254">
        <v>1591046854089</v>
      </c>
      <c r="G1254">
        <v>1267979407</v>
      </c>
      <c r="H1254" t="s">
        <v>85</v>
      </c>
      <c r="J1254" t="s">
        <v>104</v>
      </c>
      <c r="K1254" s="1">
        <v>44509</v>
      </c>
      <c r="L1254" t="s">
        <v>73</v>
      </c>
      <c r="M1254" s="2">
        <v>44509.40729166667</v>
      </c>
      <c r="N1254" t="s">
        <v>74</v>
      </c>
      <c r="O1254" t="s">
        <v>192</v>
      </c>
      <c r="R1254" t="s">
        <v>207</v>
      </c>
      <c r="S1254" t="s">
        <v>193</v>
      </c>
      <c r="U1254" t="s">
        <v>77</v>
      </c>
      <c r="V1254" t="s">
        <v>16027</v>
      </c>
      <c r="W1254">
        <v>38059</v>
      </c>
      <c r="AA1254" s="3">
        <v>249639249639</v>
      </c>
      <c r="AC1254">
        <v>9712</v>
      </c>
      <c r="AF1254" t="s">
        <v>16028</v>
      </c>
      <c r="AG1254" s="4" t="s">
        <v>16029</v>
      </c>
      <c r="AH1254" t="s">
        <v>78</v>
      </c>
      <c r="AK1254" t="s">
        <v>16030</v>
      </c>
      <c r="AN1254" t="s">
        <v>121</v>
      </c>
      <c r="AU1254" s="2"/>
      <c r="BC1254" s="2"/>
    </row>
    <row r="1255" spans="1:55" x14ac:dyDescent="0.25">
      <c r="A1255" t="s">
        <v>16073</v>
      </c>
      <c r="B1255" t="s">
        <v>189</v>
      </c>
      <c r="C1255" t="s">
        <v>16074</v>
      </c>
      <c r="E1255" t="s">
        <v>16075</v>
      </c>
      <c r="F1255">
        <v>1591015315786</v>
      </c>
      <c r="G1255">
        <v>1344821104</v>
      </c>
      <c r="H1255" t="s">
        <v>85</v>
      </c>
      <c r="K1255" s="1">
        <v>44509</v>
      </c>
      <c r="L1255" t="s">
        <v>73</v>
      </c>
      <c r="M1255" s="2">
        <v>44509.333298611113</v>
      </c>
      <c r="N1255" t="s">
        <v>95</v>
      </c>
      <c r="O1255" t="s">
        <v>277</v>
      </c>
      <c r="R1255" t="s">
        <v>16076</v>
      </c>
      <c r="V1255" t="s">
        <v>16077</v>
      </c>
      <c r="AA1255" t="s">
        <v>16078</v>
      </c>
      <c r="AU1255" s="2"/>
      <c r="BC1255" s="2"/>
    </row>
    <row r="1256" spans="1:55" x14ac:dyDescent="0.25">
      <c r="A1256" t="s">
        <v>16248</v>
      </c>
      <c r="B1256" t="s">
        <v>189</v>
      </c>
      <c r="C1256" t="s">
        <v>16249</v>
      </c>
      <c r="E1256" t="s">
        <v>746</v>
      </c>
      <c r="F1256">
        <v>1580001414502</v>
      </c>
      <c r="G1256">
        <v>7576869303</v>
      </c>
      <c r="H1256" t="s">
        <v>85</v>
      </c>
      <c r="J1256" t="s">
        <v>318</v>
      </c>
      <c r="K1256" s="1">
        <v>44509</v>
      </c>
      <c r="L1256" t="s">
        <v>73</v>
      </c>
      <c r="M1256" s="2">
        <v>44509.422430555554</v>
      </c>
      <c r="N1256" t="s">
        <v>74</v>
      </c>
      <c r="O1256" t="s">
        <v>218</v>
      </c>
      <c r="R1256" t="s">
        <v>207</v>
      </c>
      <c r="S1256" t="s">
        <v>320</v>
      </c>
      <c r="U1256" t="s">
        <v>77</v>
      </c>
      <c r="V1256" t="s">
        <v>16250</v>
      </c>
      <c r="W1256" t="s">
        <v>16251</v>
      </c>
      <c r="Y1256">
        <v>134</v>
      </c>
      <c r="AA1256" t="s">
        <v>16252</v>
      </c>
      <c r="AC1256" t="s">
        <v>16253</v>
      </c>
      <c r="AF1256" t="s">
        <v>16254</v>
      </c>
      <c r="AG1256" s="4" t="s">
        <v>16255</v>
      </c>
      <c r="AH1256" t="s">
        <v>78</v>
      </c>
      <c r="AK1256" t="s">
        <v>16256</v>
      </c>
      <c r="AN1256" t="s">
        <v>121</v>
      </c>
      <c r="AV1256" s="2"/>
      <c r="BC1256" s="2"/>
    </row>
    <row r="1257" spans="1:55" x14ac:dyDescent="0.25">
      <c r="A1257" t="s">
        <v>16282</v>
      </c>
      <c r="B1257" t="s">
        <v>189</v>
      </c>
      <c r="C1257" t="s">
        <v>16283</v>
      </c>
      <c r="E1257" t="s">
        <v>16284</v>
      </c>
      <c r="F1257">
        <v>1500576170397</v>
      </c>
      <c r="G1257">
        <v>7428431301</v>
      </c>
      <c r="H1257" t="s">
        <v>85</v>
      </c>
      <c r="K1257" s="1">
        <v>44509</v>
      </c>
      <c r="L1257" t="s">
        <v>73</v>
      </c>
      <c r="M1257" s="2">
        <v>44509.335682870369</v>
      </c>
      <c r="N1257" t="s">
        <v>87</v>
      </c>
      <c r="O1257" t="s">
        <v>218</v>
      </c>
      <c r="P1257" t="s">
        <v>173</v>
      </c>
      <c r="Q1257" t="s">
        <v>16285</v>
      </c>
      <c r="R1257" t="s">
        <v>16286</v>
      </c>
      <c r="V1257" t="s">
        <v>16287</v>
      </c>
      <c r="AA1257">
        <v>57085803</v>
      </c>
      <c r="AU1257" s="2"/>
      <c r="BC1257" s="2"/>
    </row>
    <row r="1258" spans="1:55" x14ac:dyDescent="0.25">
      <c r="A1258" t="s">
        <v>16324</v>
      </c>
      <c r="B1258" t="s">
        <v>189</v>
      </c>
      <c r="C1258" t="s">
        <v>16325</v>
      </c>
      <c r="E1258" t="s">
        <v>16326</v>
      </c>
      <c r="F1258">
        <v>1580000917337</v>
      </c>
      <c r="H1258" t="s">
        <v>98</v>
      </c>
      <c r="J1258" t="s">
        <v>99</v>
      </c>
      <c r="K1258" s="1">
        <v>44509</v>
      </c>
      <c r="L1258" t="s">
        <v>73</v>
      </c>
      <c r="M1258" s="2">
        <v>44509.493981481479</v>
      </c>
      <c r="N1258" t="s">
        <v>74</v>
      </c>
      <c r="O1258" t="s">
        <v>229</v>
      </c>
      <c r="R1258" t="s">
        <v>16327</v>
      </c>
      <c r="S1258" t="s">
        <v>139</v>
      </c>
      <c r="U1258" t="s">
        <v>77</v>
      </c>
      <c r="V1258" s="4" t="s">
        <v>16328</v>
      </c>
      <c r="W1258" t="s">
        <v>605</v>
      </c>
      <c r="AG1258" s="4" t="s">
        <v>16329</v>
      </c>
      <c r="AH1258" t="s">
        <v>78</v>
      </c>
      <c r="AN1258" t="s">
        <v>101</v>
      </c>
      <c r="AU1258" s="2"/>
      <c r="BC1258" s="2"/>
    </row>
    <row r="1259" spans="1:55" x14ac:dyDescent="0.25">
      <c r="A1259" t="s">
        <v>16339</v>
      </c>
      <c r="B1259" t="s">
        <v>189</v>
      </c>
      <c r="C1259" t="s">
        <v>16340</v>
      </c>
      <c r="E1259" t="s">
        <v>520</v>
      </c>
      <c r="F1259">
        <v>2700001252301</v>
      </c>
      <c r="G1259">
        <v>7547881605</v>
      </c>
      <c r="H1259" t="s">
        <v>85</v>
      </c>
      <c r="J1259" t="s">
        <v>104</v>
      </c>
      <c r="K1259" s="1">
        <v>44509</v>
      </c>
      <c r="L1259" t="s">
        <v>73</v>
      </c>
      <c r="M1259" s="2">
        <v>44509.420266203706</v>
      </c>
      <c r="N1259" t="s">
        <v>74</v>
      </c>
      <c r="O1259" t="s">
        <v>229</v>
      </c>
      <c r="R1259" t="s">
        <v>207</v>
      </c>
      <c r="S1259" t="s">
        <v>139</v>
      </c>
      <c r="U1259" t="s">
        <v>77</v>
      </c>
      <c r="V1259" t="s">
        <v>16341</v>
      </c>
      <c r="W1259" t="s">
        <v>78</v>
      </c>
      <c r="AA1259" t="s">
        <v>16342</v>
      </c>
      <c r="AC1259" t="s">
        <v>16343</v>
      </c>
      <c r="AF1259" t="s">
        <v>16344</v>
      </c>
      <c r="AG1259" s="4" t="s">
        <v>16345</v>
      </c>
      <c r="AH1259" t="s">
        <v>78</v>
      </c>
      <c r="AK1259" t="s">
        <v>16346</v>
      </c>
      <c r="AN1259" t="s">
        <v>101</v>
      </c>
      <c r="AU1259" s="2"/>
      <c r="BC1259" s="2"/>
    </row>
    <row r="1260" spans="1:55" x14ac:dyDescent="0.25">
      <c r="A1260" t="s">
        <v>16349</v>
      </c>
      <c r="B1260" t="s">
        <v>189</v>
      </c>
      <c r="C1260" t="s">
        <v>16350</v>
      </c>
      <c r="E1260" t="s">
        <v>16351</v>
      </c>
      <c r="F1260">
        <v>1591047901215</v>
      </c>
      <c r="G1260">
        <v>1338171902</v>
      </c>
      <c r="H1260" t="s">
        <v>85</v>
      </c>
      <c r="K1260" s="1">
        <v>44509</v>
      </c>
      <c r="L1260" t="s">
        <v>73</v>
      </c>
      <c r="N1260" t="s">
        <v>95</v>
      </c>
      <c r="O1260" t="s">
        <v>255</v>
      </c>
      <c r="R1260" t="s">
        <v>16352</v>
      </c>
      <c r="V1260" t="s">
        <v>16353</v>
      </c>
      <c r="AA1260" t="s">
        <v>16354</v>
      </c>
      <c r="AU1260" s="2"/>
      <c r="BC1260" s="2"/>
    </row>
    <row r="1261" spans="1:55" x14ac:dyDescent="0.25">
      <c r="A1261" t="s">
        <v>16367</v>
      </c>
      <c r="B1261" t="s">
        <v>189</v>
      </c>
      <c r="C1261" t="s">
        <v>16368</v>
      </c>
      <c r="E1261" t="s">
        <v>16369</v>
      </c>
      <c r="F1261">
        <v>1591045905928</v>
      </c>
      <c r="G1261">
        <v>1353267902</v>
      </c>
      <c r="H1261" t="s">
        <v>85</v>
      </c>
      <c r="K1261" s="1">
        <v>44509</v>
      </c>
      <c r="L1261" t="s">
        <v>73</v>
      </c>
      <c r="M1261" s="2">
        <v>44509.391053240739</v>
      </c>
      <c r="N1261" t="s">
        <v>87</v>
      </c>
      <c r="O1261" t="s">
        <v>232</v>
      </c>
      <c r="P1261" t="s">
        <v>132</v>
      </c>
      <c r="Q1261" t="s">
        <v>16370</v>
      </c>
      <c r="R1261" t="s">
        <v>207</v>
      </c>
      <c r="V1261" t="s">
        <v>16371</v>
      </c>
      <c r="AA1261" t="s">
        <v>16372</v>
      </c>
      <c r="AU1261" s="2"/>
      <c r="BC1261" s="2"/>
    </row>
    <row r="1262" spans="1:55" x14ac:dyDescent="0.25">
      <c r="A1262" t="s">
        <v>16396</v>
      </c>
      <c r="B1262" t="s">
        <v>189</v>
      </c>
      <c r="C1262" t="s">
        <v>16397</v>
      </c>
      <c r="E1262" t="s">
        <v>16398</v>
      </c>
      <c r="F1262">
        <v>1591047210758</v>
      </c>
      <c r="G1262">
        <v>1263663202</v>
      </c>
      <c r="H1262" t="s">
        <v>85</v>
      </c>
      <c r="J1262" t="s">
        <v>104</v>
      </c>
      <c r="K1262" s="1">
        <v>44509</v>
      </c>
      <c r="L1262" t="s">
        <v>73</v>
      </c>
      <c r="M1262" s="2">
        <v>44509.416122685187</v>
      </c>
      <c r="N1262" t="s">
        <v>74</v>
      </c>
      <c r="O1262" t="s">
        <v>232</v>
      </c>
      <c r="R1262" t="s">
        <v>207</v>
      </c>
      <c r="S1262" t="s">
        <v>241</v>
      </c>
      <c r="U1262" t="s">
        <v>77</v>
      </c>
      <c r="V1262" t="s">
        <v>16399</v>
      </c>
      <c r="W1262">
        <v>17988</v>
      </c>
      <c r="AA1262" t="s">
        <v>16400</v>
      </c>
      <c r="AC1262" t="s">
        <v>141</v>
      </c>
      <c r="AF1262" t="s">
        <v>16401</v>
      </c>
      <c r="AG1262" s="4" t="s">
        <v>16402</v>
      </c>
      <c r="AH1262" t="s">
        <v>78</v>
      </c>
      <c r="AK1262" t="s">
        <v>16403</v>
      </c>
      <c r="AN1262" t="s">
        <v>101</v>
      </c>
      <c r="AU1262" s="2"/>
      <c r="BC1262" s="2"/>
    </row>
    <row r="1263" spans="1:55" x14ac:dyDescent="0.25">
      <c r="A1263" t="s">
        <v>16406</v>
      </c>
      <c r="B1263" t="s">
        <v>189</v>
      </c>
      <c r="C1263" t="s">
        <v>16407</v>
      </c>
      <c r="E1263" t="s">
        <v>16408</v>
      </c>
      <c r="F1263">
        <v>2500020787329</v>
      </c>
      <c r="G1263">
        <v>7746486507</v>
      </c>
      <c r="H1263" t="s">
        <v>85</v>
      </c>
      <c r="J1263" t="s">
        <v>104</v>
      </c>
      <c r="K1263" s="1">
        <v>44509</v>
      </c>
      <c r="L1263" t="s">
        <v>86</v>
      </c>
      <c r="M1263" s="2">
        <v>44509.54346064815</v>
      </c>
      <c r="N1263" t="s">
        <v>74</v>
      </c>
      <c r="O1263" t="s">
        <v>162</v>
      </c>
      <c r="R1263" t="s">
        <v>207</v>
      </c>
      <c r="S1263" t="s">
        <v>120</v>
      </c>
      <c r="U1263" t="s">
        <v>77</v>
      </c>
      <c r="V1263" s="4" t="s">
        <v>16409</v>
      </c>
      <c r="W1263" t="s">
        <v>954</v>
      </c>
      <c r="AA1263" t="s">
        <v>16410</v>
      </c>
      <c r="AC1263" t="s">
        <v>7064</v>
      </c>
      <c r="AF1263" t="s">
        <v>16411</v>
      </c>
      <c r="AG1263" t="s">
        <v>16412</v>
      </c>
      <c r="AH1263" t="s">
        <v>78</v>
      </c>
      <c r="AK1263" t="s">
        <v>16413</v>
      </c>
      <c r="AN1263" t="s">
        <v>101</v>
      </c>
      <c r="AU1263" s="2"/>
      <c r="BC1263" s="2"/>
    </row>
    <row r="1264" spans="1:55" x14ac:dyDescent="0.25">
      <c r="A1264" t="s">
        <v>16415</v>
      </c>
      <c r="B1264" t="s">
        <v>84</v>
      </c>
      <c r="C1264" t="s">
        <v>16416</v>
      </c>
      <c r="E1264" t="s">
        <v>16417</v>
      </c>
      <c r="F1264">
        <v>2000052249299</v>
      </c>
      <c r="G1264">
        <v>7476678008</v>
      </c>
      <c r="H1264" t="s">
        <v>85</v>
      </c>
      <c r="J1264" t="s">
        <v>104</v>
      </c>
      <c r="K1264" s="1">
        <v>44509</v>
      </c>
      <c r="L1264" t="s">
        <v>86</v>
      </c>
      <c r="M1264" s="2">
        <v>44509.641203703701</v>
      </c>
      <c r="N1264" t="s">
        <v>74</v>
      </c>
      <c r="O1264" t="s">
        <v>137</v>
      </c>
      <c r="R1264" t="s">
        <v>16418</v>
      </c>
      <c r="S1264" t="s">
        <v>186</v>
      </c>
      <c r="U1264" t="s">
        <v>77</v>
      </c>
      <c r="V1264" t="s">
        <v>16419</v>
      </c>
      <c r="W1264">
        <v>35335</v>
      </c>
      <c r="AA1264" s="3">
        <v>337369337369</v>
      </c>
      <c r="AC1264">
        <v>13138</v>
      </c>
      <c r="AF1264" t="s">
        <v>16420</v>
      </c>
      <c r="AG1264" t="s">
        <v>16421</v>
      </c>
      <c r="AH1264" t="s">
        <v>78</v>
      </c>
      <c r="AK1264" t="s">
        <v>16422</v>
      </c>
      <c r="AN1264" t="s">
        <v>121</v>
      </c>
      <c r="AU1264" s="2"/>
      <c r="BC1264" s="2"/>
    </row>
    <row r="1265" spans="1:55" x14ac:dyDescent="0.25">
      <c r="A1265" t="s">
        <v>16504</v>
      </c>
      <c r="B1265" t="s">
        <v>189</v>
      </c>
      <c r="C1265" t="s">
        <v>16505</v>
      </c>
      <c r="E1265" t="s">
        <v>1354</v>
      </c>
      <c r="F1265">
        <v>1591051315693</v>
      </c>
      <c r="G1265">
        <v>1334316107</v>
      </c>
      <c r="H1265" t="s">
        <v>85</v>
      </c>
      <c r="J1265" t="s">
        <v>104</v>
      </c>
      <c r="K1265" s="1">
        <v>44509</v>
      </c>
      <c r="L1265" t="s">
        <v>73</v>
      </c>
      <c r="M1265" s="2">
        <v>44509.448391203703</v>
      </c>
      <c r="N1265" t="s">
        <v>74</v>
      </c>
      <c r="O1265" t="s">
        <v>277</v>
      </c>
      <c r="R1265" t="s">
        <v>16506</v>
      </c>
      <c r="S1265" t="s">
        <v>313</v>
      </c>
      <c r="U1265" t="s">
        <v>77</v>
      </c>
      <c r="V1265" t="s">
        <v>16507</v>
      </c>
      <c r="W1265" t="s">
        <v>16508</v>
      </c>
      <c r="AA1265" t="s">
        <v>16509</v>
      </c>
      <c r="AC1265" t="s">
        <v>16510</v>
      </c>
      <c r="AF1265" t="s">
        <v>16511</v>
      </c>
      <c r="AG1265" s="4" t="s">
        <v>16512</v>
      </c>
      <c r="AH1265" t="s">
        <v>78</v>
      </c>
      <c r="AK1265" t="s">
        <v>16513</v>
      </c>
      <c r="AN1265" t="s">
        <v>101</v>
      </c>
      <c r="BC1265" s="2"/>
    </row>
    <row r="1266" spans="1:55" x14ac:dyDescent="0.25">
      <c r="A1266" t="s">
        <v>16516</v>
      </c>
      <c r="B1266" t="s">
        <v>189</v>
      </c>
      <c r="C1266" t="s">
        <v>16517</v>
      </c>
      <c r="E1266" t="s">
        <v>16518</v>
      </c>
      <c r="F1266">
        <v>1591035664458</v>
      </c>
      <c r="G1266">
        <v>1354355601</v>
      </c>
      <c r="H1266" t="s">
        <v>85</v>
      </c>
      <c r="J1266" t="s">
        <v>104</v>
      </c>
      <c r="K1266" s="1">
        <v>44509</v>
      </c>
      <c r="L1266" t="s">
        <v>73</v>
      </c>
      <c r="M1266" s="2">
        <v>44509.334027777775</v>
      </c>
      <c r="N1266" t="s">
        <v>74</v>
      </c>
      <c r="O1266" t="s">
        <v>232</v>
      </c>
      <c r="R1266" t="s">
        <v>207</v>
      </c>
      <c r="S1266" t="s">
        <v>241</v>
      </c>
      <c r="U1266" t="s">
        <v>77</v>
      </c>
      <c r="V1266" t="s">
        <v>16519</v>
      </c>
      <c r="W1266" t="s">
        <v>13698</v>
      </c>
      <c r="AA1266" t="s">
        <v>16520</v>
      </c>
      <c r="AC1266" t="s">
        <v>2107</v>
      </c>
      <c r="AF1266" t="s">
        <v>16521</v>
      </c>
      <c r="AG1266" s="4" t="s">
        <v>16522</v>
      </c>
      <c r="AH1266" t="s">
        <v>78</v>
      </c>
      <c r="AK1266" t="s">
        <v>16523</v>
      </c>
      <c r="AN1266" t="s">
        <v>101</v>
      </c>
    </row>
    <row r="1267" spans="1:55" x14ac:dyDescent="0.25">
      <c r="A1267" t="s">
        <v>16527</v>
      </c>
      <c r="B1267" t="s">
        <v>189</v>
      </c>
      <c r="C1267" t="s">
        <v>16528</v>
      </c>
      <c r="E1267" t="s">
        <v>16529</v>
      </c>
      <c r="F1267">
        <v>2700001819171</v>
      </c>
      <c r="G1267">
        <v>7622714409</v>
      </c>
      <c r="H1267" t="s">
        <v>85</v>
      </c>
      <c r="J1267" t="s">
        <v>104</v>
      </c>
      <c r="K1267" s="1">
        <v>44509</v>
      </c>
      <c r="L1267" t="s">
        <v>73</v>
      </c>
      <c r="M1267" s="2">
        <v>44509.46974537037</v>
      </c>
      <c r="N1267" t="s">
        <v>74</v>
      </c>
      <c r="O1267" t="s">
        <v>190</v>
      </c>
      <c r="R1267" t="s">
        <v>207</v>
      </c>
      <c r="S1267" t="s">
        <v>106</v>
      </c>
      <c r="U1267" t="s">
        <v>77</v>
      </c>
      <c r="V1267" t="s">
        <v>16530</v>
      </c>
      <c r="W1267">
        <v>11247</v>
      </c>
      <c r="AA1267" t="s">
        <v>16531</v>
      </c>
      <c r="AC1267" t="s">
        <v>16532</v>
      </c>
      <c r="AF1267" t="s">
        <v>16533</v>
      </c>
      <c r="AG1267" s="4" t="s">
        <v>16534</v>
      </c>
      <c r="AH1267" t="s">
        <v>78</v>
      </c>
      <c r="AK1267" t="s">
        <v>16535</v>
      </c>
      <c r="AN1267" t="s">
        <v>101</v>
      </c>
      <c r="AU1267" s="2"/>
      <c r="BC1267" s="2"/>
    </row>
    <row r="1268" spans="1:55" x14ac:dyDescent="0.25">
      <c r="A1268" t="s">
        <v>16578</v>
      </c>
      <c r="B1268" t="s">
        <v>189</v>
      </c>
      <c r="C1268" t="s">
        <v>16579</v>
      </c>
      <c r="E1268" t="s">
        <v>16580</v>
      </c>
      <c r="F1268">
        <v>1591039298720</v>
      </c>
      <c r="G1268">
        <v>8853031303</v>
      </c>
      <c r="H1268" t="s">
        <v>85</v>
      </c>
      <c r="J1268" t="s">
        <v>104</v>
      </c>
      <c r="K1268" s="1">
        <v>44509</v>
      </c>
      <c r="L1268" t="s">
        <v>86</v>
      </c>
      <c r="M1268" s="2">
        <v>44509.583715277775</v>
      </c>
      <c r="N1268" t="s">
        <v>74</v>
      </c>
      <c r="O1268" t="s">
        <v>191</v>
      </c>
      <c r="R1268" t="s">
        <v>16581</v>
      </c>
      <c r="S1268" t="s">
        <v>606</v>
      </c>
      <c r="U1268" t="s">
        <v>77</v>
      </c>
      <c r="V1268" t="s">
        <v>16582</v>
      </c>
      <c r="W1268">
        <v>1</v>
      </c>
      <c r="AA1268" t="s">
        <v>16583</v>
      </c>
      <c r="AC1268" t="s">
        <v>16584</v>
      </c>
      <c r="AF1268" t="s">
        <v>16585</v>
      </c>
      <c r="AG1268" s="4" t="s">
        <v>16586</v>
      </c>
      <c r="AH1268" t="s">
        <v>78</v>
      </c>
      <c r="AK1268" t="s">
        <v>16587</v>
      </c>
      <c r="AN1268" t="s">
        <v>101</v>
      </c>
      <c r="AU1268" s="2"/>
      <c r="BC1268" s="2"/>
    </row>
    <row r="1269" spans="1:55" x14ac:dyDescent="0.25">
      <c r="A1269" t="s">
        <v>16593</v>
      </c>
      <c r="B1269" t="s">
        <v>189</v>
      </c>
      <c r="C1269" t="s">
        <v>16594</v>
      </c>
      <c r="E1269" t="s">
        <v>16595</v>
      </c>
      <c r="F1269">
        <v>2000056205728</v>
      </c>
      <c r="G1269">
        <v>7542509110</v>
      </c>
      <c r="H1269" t="s">
        <v>85</v>
      </c>
      <c r="J1269" t="s">
        <v>104</v>
      </c>
      <c r="K1269" s="1">
        <v>44509</v>
      </c>
      <c r="L1269" t="s">
        <v>73</v>
      </c>
      <c r="M1269" s="2">
        <v>44509.331087962964</v>
      </c>
      <c r="N1269" t="s">
        <v>74</v>
      </c>
      <c r="O1269" t="s">
        <v>190</v>
      </c>
      <c r="R1269" t="s">
        <v>207</v>
      </c>
      <c r="S1269" t="s">
        <v>106</v>
      </c>
      <c r="U1269" t="s">
        <v>77</v>
      </c>
      <c r="V1269" t="s">
        <v>16596</v>
      </c>
      <c r="W1269">
        <v>10555</v>
      </c>
      <c r="AA1269" t="s">
        <v>16597</v>
      </c>
      <c r="AC1269" t="s">
        <v>408</v>
      </c>
      <c r="AF1269" t="s">
        <v>16598</v>
      </c>
      <c r="AG1269" s="4" t="s">
        <v>16599</v>
      </c>
      <c r="AH1269" t="s">
        <v>78</v>
      </c>
      <c r="AK1269" t="s">
        <v>16600</v>
      </c>
      <c r="AN1269" t="s">
        <v>101</v>
      </c>
      <c r="AU1269" s="2"/>
      <c r="BC1269" s="2"/>
    </row>
    <row r="1270" spans="1:55" x14ac:dyDescent="0.25">
      <c r="A1270" t="s">
        <v>16655</v>
      </c>
      <c r="B1270" t="s">
        <v>84</v>
      </c>
      <c r="C1270" t="s">
        <v>16656</v>
      </c>
      <c r="E1270" t="s">
        <v>16657</v>
      </c>
      <c r="F1270">
        <v>2000056017410</v>
      </c>
      <c r="G1270">
        <v>7575775704</v>
      </c>
      <c r="H1270" t="s">
        <v>85</v>
      </c>
      <c r="I1270" t="s">
        <v>98</v>
      </c>
      <c r="J1270" t="s">
        <v>99</v>
      </c>
      <c r="K1270" s="1">
        <v>44509</v>
      </c>
      <c r="L1270" t="s">
        <v>73</v>
      </c>
      <c r="M1270" s="2">
        <v>44509.498738425929</v>
      </c>
      <c r="N1270" t="s">
        <v>74</v>
      </c>
      <c r="O1270" t="s">
        <v>109</v>
      </c>
      <c r="R1270" t="s">
        <v>16658</v>
      </c>
      <c r="S1270" t="s">
        <v>247</v>
      </c>
      <c r="U1270" t="s">
        <v>77</v>
      </c>
      <c r="V1270" t="s">
        <v>16659</v>
      </c>
      <c r="W1270">
        <v>7131</v>
      </c>
      <c r="AA1270" t="s">
        <v>16660</v>
      </c>
      <c r="AG1270" t="s">
        <v>16661</v>
      </c>
      <c r="AH1270" t="s">
        <v>101</v>
      </c>
      <c r="AN1270" t="s">
        <v>101</v>
      </c>
      <c r="AV1270" s="2"/>
      <c r="BC1270" s="2"/>
    </row>
    <row r="1271" spans="1:55" x14ac:dyDescent="0.25">
      <c r="A1271" t="s">
        <v>16730</v>
      </c>
      <c r="B1271" t="s">
        <v>189</v>
      </c>
      <c r="C1271" t="s">
        <v>16731</v>
      </c>
      <c r="E1271" t="s">
        <v>16732</v>
      </c>
      <c r="F1271">
        <v>1591014961460</v>
      </c>
      <c r="H1271" t="s">
        <v>98</v>
      </c>
      <c r="K1271" s="1">
        <v>44509</v>
      </c>
      <c r="L1271" t="s">
        <v>73</v>
      </c>
      <c r="N1271" t="s">
        <v>95</v>
      </c>
      <c r="O1271" t="s">
        <v>277</v>
      </c>
      <c r="R1271" t="s">
        <v>16733</v>
      </c>
      <c r="V1271" t="s">
        <v>16734</v>
      </c>
      <c r="AU1271" s="2"/>
      <c r="BC1271" s="2"/>
    </row>
    <row r="1272" spans="1:55" x14ac:dyDescent="0.25">
      <c r="A1272" t="s">
        <v>16736</v>
      </c>
      <c r="B1272" t="s">
        <v>189</v>
      </c>
      <c r="C1272" t="s">
        <v>16737</v>
      </c>
      <c r="E1272" t="s">
        <v>16738</v>
      </c>
      <c r="F1272">
        <v>1591043858912</v>
      </c>
      <c r="G1272">
        <v>1266946106</v>
      </c>
      <c r="H1272" t="s">
        <v>85</v>
      </c>
      <c r="J1272" t="s">
        <v>99</v>
      </c>
      <c r="K1272" s="1">
        <v>44509</v>
      </c>
      <c r="L1272" t="s">
        <v>73</v>
      </c>
      <c r="M1272" s="2">
        <v>44509.329409722224</v>
      </c>
      <c r="N1272" t="s">
        <v>87</v>
      </c>
      <c r="O1272" t="s">
        <v>192</v>
      </c>
      <c r="P1272" t="s">
        <v>88</v>
      </c>
      <c r="Q1272" t="s">
        <v>16739</v>
      </c>
      <c r="R1272" t="s">
        <v>16740</v>
      </c>
      <c r="V1272" t="s">
        <v>16741</v>
      </c>
      <c r="AA1272" t="s">
        <v>16742</v>
      </c>
      <c r="AU1272" s="2"/>
      <c r="BC1272" s="2"/>
    </row>
    <row r="1273" spans="1:55" x14ac:dyDescent="0.25">
      <c r="A1273" t="s">
        <v>16765</v>
      </c>
      <c r="B1273" t="s">
        <v>189</v>
      </c>
      <c r="C1273" t="s">
        <v>16766</v>
      </c>
      <c r="E1273" t="s">
        <v>16767</v>
      </c>
      <c r="F1273">
        <v>1591048772687</v>
      </c>
      <c r="G1273">
        <v>1354472706</v>
      </c>
      <c r="H1273" t="s">
        <v>85</v>
      </c>
      <c r="J1273" t="s">
        <v>104</v>
      </c>
      <c r="K1273" s="1">
        <v>44509</v>
      </c>
      <c r="L1273" t="s">
        <v>86</v>
      </c>
      <c r="M1273" s="2">
        <v>44509.590844907405</v>
      </c>
      <c r="N1273" t="s">
        <v>74</v>
      </c>
      <c r="O1273" t="s">
        <v>229</v>
      </c>
      <c r="R1273" t="s">
        <v>409</v>
      </c>
      <c r="S1273" t="s">
        <v>139</v>
      </c>
      <c r="U1273" t="s">
        <v>77</v>
      </c>
      <c r="V1273" t="s">
        <v>16768</v>
      </c>
      <c r="W1273">
        <v>1</v>
      </c>
      <c r="AA1273" s="3">
        <v>620158620158</v>
      </c>
      <c r="AC1273" t="s">
        <v>236</v>
      </c>
      <c r="AF1273" t="s">
        <v>16769</v>
      </c>
      <c r="AG1273" s="4" t="s">
        <v>16770</v>
      </c>
      <c r="AH1273" t="s">
        <v>78</v>
      </c>
      <c r="AK1273" t="s">
        <v>16771</v>
      </c>
      <c r="AN1273" t="s">
        <v>101</v>
      </c>
      <c r="AU1273" s="2"/>
      <c r="BC1273" s="2"/>
    </row>
    <row r="1274" spans="1:55" x14ac:dyDescent="0.25">
      <c r="A1274" t="s">
        <v>16829</v>
      </c>
      <c r="B1274" t="s">
        <v>189</v>
      </c>
      <c r="C1274" t="s">
        <v>16830</v>
      </c>
      <c r="E1274" t="s">
        <v>16831</v>
      </c>
      <c r="F1274">
        <v>1800020209774</v>
      </c>
      <c r="G1274">
        <v>1117052200</v>
      </c>
      <c r="H1274" t="s">
        <v>85</v>
      </c>
      <c r="J1274" t="s">
        <v>104</v>
      </c>
      <c r="K1274" s="1">
        <v>44509</v>
      </c>
      <c r="L1274" t="s">
        <v>86</v>
      </c>
      <c r="M1274" s="2">
        <v>44509.500775462962</v>
      </c>
      <c r="N1274" t="s">
        <v>74</v>
      </c>
      <c r="O1274" t="s">
        <v>201</v>
      </c>
      <c r="R1274" t="s">
        <v>16832</v>
      </c>
      <c r="S1274" t="s">
        <v>120</v>
      </c>
      <c r="U1274" t="s">
        <v>77</v>
      </c>
      <c r="V1274" t="s">
        <v>16833</v>
      </c>
      <c r="W1274">
        <v>10782</v>
      </c>
      <c r="AA1274" t="s">
        <v>16834</v>
      </c>
      <c r="AC1274" t="s">
        <v>16835</v>
      </c>
      <c r="AF1274" t="s">
        <v>16836</v>
      </c>
      <c r="AG1274" s="4" t="s">
        <v>16837</v>
      </c>
      <c r="AH1274" t="s">
        <v>78</v>
      </c>
      <c r="AK1274" t="s">
        <v>16838</v>
      </c>
      <c r="AN1274" t="s">
        <v>101</v>
      </c>
      <c r="AU1274" s="2"/>
      <c r="BC1274" s="2"/>
    </row>
    <row r="1275" spans="1:55" x14ac:dyDescent="0.25">
      <c r="A1275" t="s">
        <v>16990</v>
      </c>
      <c r="B1275" t="s">
        <v>189</v>
      </c>
      <c r="C1275" t="s">
        <v>16991</v>
      </c>
      <c r="E1275" t="s">
        <v>16992</v>
      </c>
      <c r="F1275">
        <v>1591060484760</v>
      </c>
      <c r="G1275">
        <v>1266860803</v>
      </c>
      <c r="H1275" t="s">
        <v>85</v>
      </c>
      <c r="K1275" s="1">
        <v>44509</v>
      </c>
      <c r="L1275" t="s">
        <v>73</v>
      </c>
      <c r="M1275" s="2">
        <v>44509.35832175926</v>
      </c>
      <c r="N1275" t="s">
        <v>87</v>
      </c>
      <c r="O1275" t="s">
        <v>192</v>
      </c>
      <c r="P1275" t="s">
        <v>158</v>
      </c>
      <c r="Q1275" t="s">
        <v>16993</v>
      </c>
      <c r="R1275" t="s">
        <v>207</v>
      </c>
      <c r="V1275" t="s">
        <v>16994</v>
      </c>
      <c r="AA1275" t="s">
        <v>16995</v>
      </c>
      <c r="AU1275" s="2"/>
      <c r="BC1275" s="2"/>
    </row>
    <row r="1276" spans="1:55" x14ac:dyDescent="0.25">
      <c r="A1276" t="s">
        <v>17046</v>
      </c>
      <c r="B1276" t="s">
        <v>189</v>
      </c>
      <c r="C1276" t="s">
        <v>11327</v>
      </c>
      <c r="E1276" t="s">
        <v>11328</v>
      </c>
      <c r="F1276">
        <v>1591012293980</v>
      </c>
      <c r="H1276" t="s">
        <v>98</v>
      </c>
      <c r="J1276" t="s">
        <v>99</v>
      </c>
      <c r="K1276" s="1">
        <v>44509</v>
      </c>
      <c r="L1276" t="s">
        <v>73</v>
      </c>
      <c r="M1276" s="2">
        <v>44509.346041666664</v>
      </c>
      <c r="N1276" t="s">
        <v>74</v>
      </c>
      <c r="O1276" t="s">
        <v>324</v>
      </c>
      <c r="R1276" t="s">
        <v>17047</v>
      </c>
      <c r="S1276" t="s">
        <v>17048</v>
      </c>
      <c r="U1276" t="s">
        <v>79</v>
      </c>
      <c r="V1276" t="s">
        <v>11331</v>
      </c>
      <c r="W1276">
        <v>36524</v>
      </c>
      <c r="X1276">
        <v>59774</v>
      </c>
      <c r="AG1276" t="s">
        <v>17049</v>
      </c>
      <c r="AH1276" t="s">
        <v>78</v>
      </c>
      <c r="AN1276" t="s">
        <v>101</v>
      </c>
      <c r="AU1276" s="2"/>
      <c r="BC1276" s="2"/>
    </row>
    <row r="1277" spans="1:55" x14ac:dyDescent="0.25">
      <c r="A1277" t="s">
        <v>17073</v>
      </c>
      <c r="B1277" t="s">
        <v>189</v>
      </c>
      <c r="C1277" t="s">
        <v>17074</v>
      </c>
      <c r="E1277" t="s">
        <v>722</v>
      </c>
      <c r="F1277">
        <v>1580000617133</v>
      </c>
      <c r="H1277" t="s">
        <v>98</v>
      </c>
      <c r="J1277" t="s">
        <v>99</v>
      </c>
      <c r="K1277" s="1">
        <v>44509</v>
      </c>
      <c r="L1277" t="s">
        <v>73</v>
      </c>
      <c r="M1277" s="2">
        <v>44509.46056712963</v>
      </c>
      <c r="N1277" t="s">
        <v>74</v>
      </c>
      <c r="O1277" t="s">
        <v>191</v>
      </c>
      <c r="R1277" t="s">
        <v>207</v>
      </c>
      <c r="S1277" t="s">
        <v>792</v>
      </c>
      <c r="U1277" t="s">
        <v>77</v>
      </c>
      <c r="V1277" t="s">
        <v>17075</v>
      </c>
      <c r="W1277">
        <v>20497</v>
      </c>
      <c r="X1277">
        <v>69682</v>
      </c>
      <c r="AG1277" s="4" t="s">
        <v>17076</v>
      </c>
      <c r="AH1277" t="s">
        <v>78</v>
      </c>
      <c r="AN1277" t="s">
        <v>101</v>
      </c>
      <c r="AV1277" s="2"/>
      <c r="BC1277" s="2"/>
    </row>
    <row r="1278" spans="1:55" x14ac:dyDescent="0.25">
      <c r="A1278" t="s">
        <v>17079</v>
      </c>
      <c r="B1278" t="s">
        <v>189</v>
      </c>
      <c r="C1278" t="s">
        <v>17080</v>
      </c>
      <c r="E1278" t="s">
        <v>17081</v>
      </c>
      <c r="F1278">
        <v>1591028304960</v>
      </c>
      <c r="G1278">
        <v>1335693300</v>
      </c>
      <c r="H1278" t="s">
        <v>85</v>
      </c>
      <c r="K1278" s="1">
        <v>44509</v>
      </c>
      <c r="L1278" t="s">
        <v>73</v>
      </c>
      <c r="N1278" t="s">
        <v>95</v>
      </c>
      <c r="O1278" t="s">
        <v>277</v>
      </c>
      <c r="R1278" t="s">
        <v>17082</v>
      </c>
      <c r="V1278" t="s">
        <v>17083</v>
      </c>
      <c r="AA1278" t="s">
        <v>17084</v>
      </c>
      <c r="AV1278" s="2"/>
      <c r="BC1278" s="2"/>
    </row>
    <row r="1279" spans="1:55" x14ac:dyDescent="0.25">
      <c r="A1279" t="s">
        <v>17086</v>
      </c>
      <c r="B1279" t="s">
        <v>189</v>
      </c>
      <c r="C1279" t="s">
        <v>17087</v>
      </c>
      <c r="E1279" t="s">
        <v>17088</v>
      </c>
      <c r="F1279">
        <v>1591042057759</v>
      </c>
      <c r="G1279">
        <v>8890876805</v>
      </c>
      <c r="H1279" t="s">
        <v>85</v>
      </c>
      <c r="J1279" t="s">
        <v>104</v>
      </c>
      <c r="K1279" s="1">
        <v>44509</v>
      </c>
      <c r="L1279" t="s">
        <v>73</v>
      </c>
      <c r="M1279" s="2">
        <v>44509.335069444445</v>
      </c>
      <c r="N1279" t="s">
        <v>74</v>
      </c>
      <c r="O1279" t="s">
        <v>229</v>
      </c>
      <c r="R1279" t="s">
        <v>207</v>
      </c>
      <c r="S1279" t="s">
        <v>139</v>
      </c>
      <c r="U1279" t="s">
        <v>77</v>
      </c>
      <c r="V1279" t="s">
        <v>17089</v>
      </c>
      <c r="W1279">
        <v>10829</v>
      </c>
      <c r="AA1279" t="s">
        <v>17090</v>
      </c>
      <c r="AC1279" t="s">
        <v>17091</v>
      </c>
      <c r="AF1279" t="s">
        <v>17092</v>
      </c>
      <c r="AG1279" s="4" t="s">
        <v>17093</v>
      </c>
      <c r="AH1279" t="s">
        <v>78</v>
      </c>
      <c r="AK1279" t="s">
        <v>17094</v>
      </c>
      <c r="AN1279" t="s">
        <v>101</v>
      </c>
      <c r="AV1279" s="2"/>
      <c r="BC1279" s="2"/>
    </row>
    <row r="1280" spans="1:55" x14ac:dyDescent="0.25">
      <c r="A1280" t="s">
        <v>17122</v>
      </c>
      <c r="B1280" t="s">
        <v>189</v>
      </c>
      <c r="C1280" t="s">
        <v>17123</v>
      </c>
      <c r="E1280" t="s">
        <v>17124</v>
      </c>
      <c r="F1280">
        <v>1591046534622</v>
      </c>
      <c r="G1280">
        <v>1263875801</v>
      </c>
      <c r="H1280" t="s">
        <v>85</v>
      </c>
      <c r="K1280" s="1">
        <v>44509</v>
      </c>
      <c r="L1280" t="s">
        <v>73</v>
      </c>
      <c r="M1280" s="2">
        <v>44509.472384259258</v>
      </c>
      <c r="N1280" t="s">
        <v>87</v>
      </c>
      <c r="O1280" t="s">
        <v>162</v>
      </c>
      <c r="P1280" t="s">
        <v>88</v>
      </c>
      <c r="Q1280" t="s">
        <v>17125</v>
      </c>
      <c r="R1280" t="s">
        <v>17126</v>
      </c>
      <c r="V1280" t="s">
        <v>17127</v>
      </c>
      <c r="AA1280" t="s">
        <v>17128</v>
      </c>
      <c r="AV1280" s="2"/>
      <c r="BC1280" s="2"/>
    </row>
    <row r="1281" spans="1:63" x14ac:dyDescent="0.25">
      <c r="A1281" t="s">
        <v>17130</v>
      </c>
      <c r="B1281" t="s">
        <v>189</v>
      </c>
      <c r="C1281" t="s">
        <v>811</v>
      </c>
      <c r="E1281" t="s">
        <v>812</v>
      </c>
      <c r="F1281">
        <v>1591035088308</v>
      </c>
      <c r="G1281">
        <v>1280272801</v>
      </c>
      <c r="H1281" t="s">
        <v>85</v>
      </c>
      <c r="J1281" t="s">
        <v>104</v>
      </c>
      <c r="K1281" s="1">
        <v>44509</v>
      </c>
      <c r="L1281" t="s">
        <v>73</v>
      </c>
      <c r="M1281" s="2">
        <v>44509.423842592594</v>
      </c>
      <c r="N1281" t="s">
        <v>74</v>
      </c>
      <c r="O1281" t="s">
        <v>324</v>
      </c>
      <c r="R1281" t="s">
        <v>17131</v>
      </c>
      <c r="S1281" t="s">
        <v>17132</v>
      </c>
      <c r="U1281" t="s">
        <v>79</v>
      </c>
      <c r="V1281" t="s">
        <v>813</v>
      </c>
      <c r="W1281">
        <v>94900</v>
      </c>
      <c r="AA1281" t="s">
        <v>814</v>
      </c>
      <c r="AC1281">
        <v>2856</v>
      </c>
      <c r="AF1281" t="s">
        <v>17133</v>
      </c>
      <c r="AG1281" s="4" t="s">
        <v>17134</v>
      </c>
      <c r="AH1281" t="s">
        <v>78</v>
      </c>
      <c r="AK1281" t="s">
        <v>17135</v>
      </c>
      <c r="AV1281" s="2"/>
      <c r="BC1281" s="2"/>
    </row>
    <row r="1282" spans="1:63" x14ac:dyDescent="0.25">
      <c r="A1282" t="s">
        <v>17178</v>
      </c>
      <c r="B1282" t="s">
        <v>189</v>
      </c>
      <c r="C1282" t="s">
        <v>17179</v>
      </c>
      <c r="E1282" t="s">
        <v>420</v>
      </c>
      <c r="F1282">
        <v>1580000897489</v>
      </c>
      <c r="G1282">
        <v>7650246410</v>
      </c>
      <c r="H1282" t="s">
        <v>85</v>
      </c>
      <c r="J1282" t="s">
        <v>104</v>
      </c>
      <c r="K1282" s="1">
        <v>44509</v>
      </c>
      <c r="L1282" t="s">
        <v>73</v>
      </c>
      <c r="M1282" s="2">
        <v>44509.346875000003</v>
      </c>
      <c r="N1282" t="s">
        <v>74</v>
      </c>
      <c r="O1282" t="s">
        <v>240</v>
      </c>
      <c r="R1282" t="s">
        <v>207</v>
      </c>
      <c r="S1282" t="s">
        <v>241</v>
      </c>
      <c r="U1282" t="s">
        <v>77</v>
      </c>
      <c r="V1282" t="s">
        <v>17180</v>
      </c>
      <c r="W1282" t="s">
        <v>101</v>
      </c>
      <c r="AA1282" t="s">
        <v>17181</v>
      </c>
      <c r="AC1282" t="s">
        <v>17182</v>
      </c>
      <c r="AF1282" t="s">
        <v>17183</v>
      </c>
      <c r="AG1282" s="4" t="s">
        <v>17184</v>
      </c>
      <c r="AH1282" t="s">
        <v>78</v>
      </c>
      <c r="AK1282" t="s">
        <v>17185</v>
      </c>
      <c r="AN1282" t="s">
        <v>101</v>
      </c>
      <c r="AV1282" s="2"/>
      <c r="BC1282" s="2"/>
      <c r="BK1282" s="5"/>
    </row>
    <row r="1283" spans="1:63" x14ac:dyDescent="0.25">
      <c r="A1283" t="s">
        <v>17189</v>
      </c>
      <c r="B1283" t="s">
        <v>189</v>
      </c>
      <c r="C1283" t="s">
        <v>17190</v>
      </c>
      <c r="E1283" t="s">
        <v>593</v>
      </c>
      <c r="F1283">
        <v>1591025912248</v>
      </c>
      <c r="G1283">
        <v>1252728507</v>
      </c>
      <c r="H1283" t="s">
        <v>85</v>
      </c>
      <c r="J1283" t="s">
        <v>104</v>
      </c>
      <c r="K1283" s="1">
        <v>44509</v>
      </c>
      <c r="L1283" t="s">
        <v>73</v>
      </c>
      <c r="M1283" s="2">
        <v>44509.41915509259</v>
      </c>
      <c r="N1283" t="s">
        <v>74</v>
      </c>
      <c r="O1283" t="s">
        <v>240</v>
      </c>
      <c r="R1283" t="s">
        <v>207</v>
      </c>
      <c r="S1283" t="s">
        <v>241</v>
      </c>
      <c r="U1283" t="s">
        <v>79</v>
      </c>
      <c r="V1283" t="s">
        <v>17191</v>
      </c>
      <c r="W1283" t="s">
        <v>101</v>
      </c>
      <c r="AA1283" t="s">
        <v>17192</v>
      </c>
      <c r="AC1283" t="s">
        <v>17193</v>
      </c>
      <c r="AF1283" t="s">
        <v>17194</v>
      </c>
      <c r="AG1283" s="4" t="s">
        <v>17195</v>
      </c>
      <c r="AH1283" t="s">
        <v>101</v>
      </c>
      <c r="AK1283" t="s">
        <v>17196</v>
      </c>
      <c r="AN1283" t="s">
        <v>101</v>
      </c>
      <c r="AU1283" s="2"/>
      <c r="BC1283" s="2"/>
    </row>
    <row r="1284" spans="1:63" x14ac:dyDescent="0.25">
      <c r="A1284" t="s">
        <v>17210</v>
      </c>
      <c r="B1284" t="s">
        <v>189</v>
      </c>
      <c r="C1284" t="s">
        <v>17211</v>
      </c>
      <c r="E1284" t="s">
        <v>17212</v>
      </c>
      <c r="F1284">
        <v>1580000352370</v>
      </c>
      <c r="G1284">
        <v>7434027706</v>
      </c>
      <c r="H1284" t="s">
        <v>85</v>
      </c>
      <c r="J1284" t="s">
        <v>104</v>
      </c>
      <c r="K1284" s="1">
        <v>44509</v>
      </c>
      <c r="L1284" t="s">
        <v>86</v>
      </c>
      <c r="M1284" s="2">
        <v>44509.501979166664</v>
      </c>
      <c r="N1284" t="s">
        <v>74</v>
      </c>
      <c r="O1284" t="s">
        <v>240</v>
      </c>
      <c r="R1284" t="s">
        <v>413</v>
      </c>
      <c r="S1284" t="s">
        <v>241</v>
      </c>
      <c r="U1284" t="s">
        <v>77</v>
      </c>
      <c r="V1284" t="s">
        <v>17213</v>
      </c>
      <c r="W1284" t="s">
        <v>101</v>
      </c>
      <c r="AA1284" t="s">
        <v>17214</v>
      </c>
      <c r="AC1284" t="s">
        <v>17215</v>
      </c>
      <c r="AF1284" t="s">
        <v>17216</v>
      </c>
      <c r="AG1284" s="4" t="s">
        <v>17217</v>
      </c>
      <c r="AH1284" t="s">
        <v>78</v>
      </c>
      <c r="AK1284" t="s">
        <v>17218</v>
      </c>
      <c r="AN1284" t="s">
        <v>101</v>
      </c>
      <c r="BC1284" s="2"/>
      <c r="BK1284" s="5"/>
    </row>
    <row r="1285" spans="1:63" x14ac:dyDescent="0.25">
      <c r="A1285" t="s">
        <v>17222</v>
      </c>
      <c r="B1285" t="s">
        <v>189</v>
      </c>
      <c r="C1285" t="s">
        <v>17223</v>
      </c>
      <c r="E1285" t="s">
        <v>1639</v>
      </c>
      <c r="F1285">
        <v>1591044694617</v>
      </c>
      <c r="G1285">
        <v>1349843005</v>
      </c>
      <c r="H1285" t="s">
        <v>85</v>
      </c>
      <c r="J1285" t="s">
        <v>104</v>
      </c>
      <c r="K1285" s="1">
        <v>44509</v>
      </c>
      <c r="L1285" t="s">
        <v>86</v>
      </c>
      <c r="M1285" s="2">
        <v>44509.563136574077</v>
      </c>
      <c r="N1285" t="s">
        <v>74</v>
      </c>
      <c r="O1285" t="s">
        <v>255</v>
      </c>
      <c r="R1285" t="s">
        <v>17224</v>
      </c>
      <c r="S1285" t="s">
        <v>120</v>
      </c>
      <c r="U1285" t="s">
        <v>77</v>
      </c>
      <c r="V1285" t="s">
        <v>17225</v>
      </c>
      <c r="W1285">
        <v>19248</v>
      </c>
      <c r="AA1285" t="s">
        <v>17226</v>
      </c>
      <c r="AC1285" t="s">
        <v>17227</v>
      </c>
      <c r="AF1285" t="s">
        <v>17228</v>
      </c>
      <c r="AG1285" s="4" t="s">
        <v>17229</v>
      </c>
      <c r="AH1285" t="s">
        <v>78</v>
      </c>
      <c r="AK1285" t="s">
        <v>17230</v>
      </c>
      <c r="AN1285" t="s">
        <v>121</v>
      </c>
      <c r="BC1285" s="2"/>
      <c r="BK1285" s="5"/>
    </row>
    <row r="1286" spans="1:63" x14ac:dyDescent="0.25">
      <c r="A1286" t="s">
        <v>17274</v>
      </c>
      <c r="B1286" t="s">
        <v>189</v>
      </c>
      <c r="C1286" t="s">
        <v>17275</v>
      </c>
      <c r="E1286" t="s">
        <v>17276</v>
      </c>
      <c r="F1286">
        <v>1591010177298</v>
      </c>
      <c r="G1286">
        <v>1353523007</v>
      </c>
      <c r="H1286" t="s">
        <v>85</v>
      </c>
      <c r="J1286" t="s">
        <v>104</v>
      </c>
      <c r="K1286" s="1">
        <v>44509</v>
      </c>
      <c r="L1286" t="s">
        <v>86</v>
      </c>
      <c r="M1286" s="2">
        <v>44509.625358796293</v>
      </c>
      <c r="N1286" t="s">
        <v>74</v>
      </c>
      <c r="O1286" t="s">
        <v>232</v>
      </c>
      <c r="R1286" t="s">
        <v>207</v>
      </c>
      <c r="S1286" t="s">
        <v>241</v>
      </c>
      <c r="U1286" t="s">
        <v>79</v>
      </c>
      <c r="V1286" t="s">
        <v>17277</v>
      </c>
      <c r="W1286">
        <v>15570</v>
      </c>
      <c r="AA1286" t="s">
        <v>17278</v>
      </c>
      <c r="AC1286" t="s">
        <v>17279</v>
      </c>
      <c r="AF1286" t="s">
        <v>17280</v>
      </c>
      <c r="AG1286" s="4" t="s">
        <v>17281</v>
      </c>
      <c r="AH1286" t="s">
        <v>78</v>
      </c>
      <c r="AK1286" t="s">
        <v>17282</v>
      </c>
      <c r="AN1286" t="s">
        <v>101</v>
      </c>
      <c r="AV1286" s="2"/>
      <c r="BC1286" s="2"/>
    </row>
    <row r="1287" spans="1:63" x14ac:dyDescent="0.25">
      <c r="A1287" t="s">
        <v>17330</v>
      </c>
      <c r="B1287" t="s">
        <v>189</v>
      </c>
      <c r="C1287" t="s">
        <v>17331</v>
      </c>
      <c r="E1287" t="s">
        <v>17332</v>
      </c>
      <c r="F1287">
        <v>1591058068967</v>
      </c>
      <c r="G1287">
        <v>5022588506</v>
      </c>
      <c r="H1287" t="s">
        <v>85</v>
      </c>
      <c r="J1287" t="s">
        <v>104</v>
      </c>
      <c r="K1287" s="1">
        <v>44509</v>
      </c>
      <c r="L1287" t="s">
        <v>86</v>
      </c>
      <c r="M1287" s="2">
        <v>44509.533368055556</v>
      </c>
      <c r="N1287" t="s">
        <v>74</v>
      </c>
      <c r="O1287" t="s">
        <v>229</v>
      </c>
      <c r="R1287" t="s">
        <v>207</v>
      </c>
      <c r="S1287" t="s">
        <v>139</v>
      </c>
      <c r="U1287" t="s">
        <v>77</v>
      </c>
      <c r="V1287" t="s">
        <v>17333</v>
      </c>
      <c r="W1287">
        <v>18259</v>
      </c>
      <c r="AA1287" t="s">
        <v>17334</v>
      </c>
      <c r="AC1287" t="s">
        <v>17335</v>
      </c>
      <c r="AF1287" t="s">
        <v>17336</v>
      </c>
      <c r="AG1287" s="4" t="s">
        <v>17337</v>
      </c>
      <c r="AH1287" t="s">
        <v>78</v>
      </c>
      <c r="AK1287" t="s">
        <v>17338</v>
      </c>
      <c r="AN1287" t="s">
        <v>101</v>
      </c>
      <c r="AV1287" s="2"/>
      <c r="BC1287" s="2"/>
    </row>
    <row r="1288" spans="1:63" x14ac:dyDescent="0.25">
      <c r="A1288" t="s">
        <v>17348</v>
      </c>
      <c r="B1288" t="s">
        <v>189</v>
      </c>
      <c r="C1288" t="s">
        <v>17349</v>
      </c>
      <c r="E1288" t="s">
        <v>550</v>
      </c>
      <c r="F1288">
        <v>1591031637177</v>
      </c>
      <c r="G1288">
        <v>1287901202</v>
      </c>
      <c r="H1288" t="s">
        <v>85</v>
      </c>
      <c r="J1288" t="s">
        <v>104</v>
      </c>
      <c r="K1288" s="1">
        <v>44509</v>
      </c>
      <c r="L1288" t="s">
        <v>86</v>
      </c>
      <c r="M1288" s="2">
        <v>44509.573599537034</v>
      </c>
      <c r="N1288" t="s">
        <v>74</v>
      </c>
      <c r="O1288" t="s">
        <v>190</v>
      </c>
      <c r="R1288" t="s">
        <v>207</v>
      </c>
      <c r="S1288" t="s">
        <v>106</v>
      </c>
      <c r="U1288" t="s">
        <v>77</v>
      </c>
      <c r="V1288" t="s">
        <v>17350</v>
      </c>
      <c r="W1288" t="s">
        <v>17351</v>
      </c>
      <c r="AA1288" t="s">
        <v>17352</v>
      </c>
      <c r="AC1288" t="s">
        <v>17353</v>
      </c>
      <c r="AF1288" t="s">
        <v>17354</v>
      </c>
      <c r="AG1288" s="4" t="s">
        <v>17355</v>
      </c>
      <c r="AH1288" t="s">
        <v>78</v>
      </c>
      <c r="AK1288" t="s">
        <v>17356</v>
      </c>
      <c r="AN1288" t="s">
        <v>101</v>
      </c>
      <c r="AU1288" s="2"/>
      <c r="BC1288" s="2"/>
    </row>
    <row r="1289" spans="1:63" x14ac:dyDescent="0.25">
      <c r="A1289" t="s">
        <v>17359</v>
      </c>
      <c r="B1289" t="s">
        <v>189</v>
      </c>
      <c r="C1289" t="s">
        <v>17360</v>
      </c>
      <c r="E1289" t="s">
        <v>17361</v>
      </c>
      <c r="F1289">
        <v>1591045805480</v>
      </c>
      <c r="G1289">
        <v>1291147102</v>
      </c>
      <c r="H1289" t="s">
        <v>85</v>
      </c>
      <c r="J1289" t="s">
        <v>104</v>
      </c>
      <c r="K1289" s="1">
        <v>44509</v>
      </c>
      <c r="L1289" t="s">
        <v>86</v>
      </c>
      <c r="M1289" s="2">
        <v>44509.559837962966</v>
      </c>
      <c r="N1289" t="s">
        <v>74</v>
      </c>
      <c r="O1289" t="s">
        <v>164</v>
      </c>
      <c r="R1289" t="s">
        <v>409</v>
      </c>
      <c r="S1289" t="s">
        <v>139</v>
      </c>
      <c r="U1289" t="s">
        <v>77</v>
      </c>
      <c r="V1289" t="s">
        <v>17362</v>
      </c>
      <c r="W1289">
        <v>18744</v>
      </c>
      <c r="AA1289" t="s">
        <v>17363</v>
      </c>
      <c r="AC1289" t="s">
        <v>17364</v>
      </c>
      <c r="AF1289" t="s">
        <v>17365</v>
      </c>
      <c r="AG1289" s="4" t="s">
        <v>17366</v>
      </c>
      <c r="AH1289" t="s">
        <v>78</v>
      </c>
      <c r="AK1289" t="s">
        <v>17367</v>
      </c>
      <c r="AN1289" t="s">
        <v>101</v>
      </c>
      <c r="AU1289" s="2"/>
      <c r="BC1289" s="2"/>
    </row>
    <row r="1290" spans="1:63" x14ac:dyDescent="0.25">
      <c r="A1290" t="s">
        <v>17370</v>
      </c>
      <c r="B1290" t="s">
        <v>189</v>
      </c>
      <c r="C1290" t="s">
        <v>17371</v>
      </c>
      <c r="E1290" t="s">
        <v>17081</v>
      </c>
      <c r="F1290">
        <v>1591015321910</v>
      </c>
      <c r="G1290">
        <v>1335694706</v>
      </c>
      <c r="H1290" t="s">
        <v>85</v>
      </c>
      <c r="J1290" t="s">
        <v>104</v>
      </c>
      <c r="K1290" s="1">
        <v>44509</v>
      </c>
      <c r="L1290" t="s">
        <v>86</v>
      </c>
      <c r="M1290" s="2">
        <v>44509.59679398148</v>
      </c>
      <c r="N1290" t="s">
        <v>74</v>
      </c>
      <c r="O1290" t="s">
        <v>277</v>
      </c>
      <c r="R1290" t="s">
        <v>207</v>
      </c>
      <c r="S1290" t="s">
        <v>17372</v>
      </c>
      <c r="U1290" t="s">
        <v>77</v>
      </c>
      <c r="V1290" t="s">
        <v>17373</v>
      </c>
      <c r="W1290">
        <v>1</v>
      </c>
      <c r="AA1290" t="s">
        <v>17374</v>
      </c>
      <c r="AC1290">
        <v>10504</v>
      </c>
      <c r="AF1290" t="s">
        <v>17375</v>
      </c>
      <c r="AG1290" s="4" t="s">
        <v>17376</v>
      </c>
      <c r="AH1290">
        <v>1</v>
      </c>
      <c r="AK1290" t="s">
        <v>17377</v>
      </c>
      <c r="AN1290" t="s">
        <v>101</v>
      </c>
      <c r="AU1290" s="2"/>
      <c r="BC1290" s="2"/>
    </row>
    <row r="1291" spans="1:63" x14ac:dyDescent="0.25">
      <c r="A1291" t="s">
        <v>18212</v>
      </c>
      <c r="B1291" t="s">
        <v>189</v>
      </c>
      <c r="C1291" t="s">
        <v>18213</v>
      </c>
      <c r="E1291" t="s">
        <v>589</v>
      </c>
      <c r="F1291">
        <v>1591014818705</v>
      </c>
      <c r="G1291">
        <v>1279104303</v>
      </c>
      <c r="H1291" t="s">
        <v>85</v>
      </c>
      <c r="J1291" t="s">
        <v>104</v>
      </c>
      <c r="K1291" s="1">
        <v>44509</v>
      </c>
      <c r="L1291" t="s">
        <v>73</v>
      </c>
      <c r="M1291" s="2">
        <v>44509.437627314815</v>
      </c>
      <c r="N1291" t="s">
        <v>74</v>
      </c>
      <c r="O1291" t="s">
        <v>164</v>
      </c>
      <c r="R1291" t="s">
        <v>207</v>
      </c>
      <c r="S1291" t="s">
        <v>139</v>
      </c>
      <c r="U1291" t="s">
        <v>79</v>
      </c>
      <c r="V1291" t="s">
        <v>18214</v>
      </c>
      <c r="W1291">
        <v>12230</v>
      </c>
      <c r="AA1291" t="s">
        <v>18215</v>
      </c>
      <c r="AC1291" t="s">
        <v>18216</v>
      </c>
      <c r="AF1291" t="s">
        <v>18217</v>
      </c>
      <c r="AG1291" s="4" t="s">
        <v>18218</v>
      </c>
      <c r="AH1291" t="s">
        <v>78</v>
      </c>
      <c r="AK1291" t="s">
        <v>18219</v>
      </c>
      <c r="AN1291" t="s">
        <v>101</v>
      </c>
      <c r="AU1291" s="2"/>
      <c r="BC1291" s="2"/>
    </row>
    <row r="1292" spans="1:63" x14ac:dyDescent="0.25">
      <c r="A1292" t="s">
        <v>18517</v>
      </c>
      <c r="B1292" t="s">
        <v>108</v>
      </c>
      <c r="C1292" t="s">
        <v>18518</v>
      </c>
      <c r="E1292" t="s">
        <v>18519</v>
      </c>
      <c r="F1292">
        <v>2000053292018</v>
      </c>
      <c r="H1292" t="s">
        <v>98</v>
      </c>
      <c r="J1292" t="s">
        <v>99</v>
      </c>
      <c r="K1292" s="1">
        <v>44509</v>
      </c>
      <c r="L1292" t="s">
        <v>73</v>
      </c>
      <c r="M1292" s="2">
        <v>44509.408703703702</v>
      </c>
      <c r="N1292" t="s">
        <v>74</v>
      </c>
      <c r="O1292" t="s">
        <v>145</v>
      </c>
      <c r="R1292" t="s">
        <v>18520</v>
      </c>
      <c r="S1292" t="s">
        <v>18521</v>
      </c>
      <c r="U1292" t="s">
        <v>77</v>
      </c>
      <c r="V1292" t="s">
        <v>18522</v>
      </c>
      <c r="W1292" t="s">
        <v>101</v>
      </c>
      <c r="X1292" t="s">
        <v>101</v>
      </c>
      <c r="AG1292" t="s">
        <v>18523</v>
      </c>
      <c r="AH1292" t="s">
        <v>101</v>
      </c>
      <c r="AN1292" t="s">
        <v>101</v>
      </c>
      <c r="AU1292" s="2"/>
      <c r="BC1292" s="2"/>
    </row>
    <row r="1293" spans="1:63" x14ac:dyDescent="0.25">
      <c r="A1293" t="s">
        <v>18695</v>
      </c>
      <c r="B1293" t="s">
        <v>159</v>
      </c>
      <c r="C1293" t="s">
        <v>18696</v>
      </c>
      <c r="E1293" t="s">
        <v>18697</v>
      </c>
      <c r="F1293">
        <v>2000014412249</v>
      </c>
      <c r="G1293">
        <v>3963496309</v>
      </c>
      <c r="H1293" t="s">
        <v>135</v>
      </c>
      <c r="J1293" t="s">
        <v>99</v>
      </c>
      <c r="K1293" s="1">
        <v>44509</v>
      </c>
      <c r="L1293" t="s">
        <v>86</v>
      </c>
      <c r="M1293" s="2">
        <v>44509.559687499997</v>
      </c>
      <c r="N1293" t="s">
        <v>74</v>
      </c>
      <c r="O1293" t="s">
        <v>111</v>
      </c>
      <c r="R1293" t="s">
        <v>18698</v>
      </c>
      <c r="S1293" t="s">
        <v>18699</v>
      </c>
      <c r="U1293" t="s">
        <v>79</v>
      </c>
      <c r="V1293" t="s">
        <v>18700</v>
      </c>
      <c r="AA1293" t="s">
        <v>18701</v>
      </c>
      <c r="AC1293">
        <v>6115</v>
      </c>
      <c r="AF1293" t="s">
        <v>18702</v>
      </c>
      <c r="AK1293" t="s">
        <v>18703</v>
      </c>
      <c r="AU1293" s="2"/>
      <c r="BC1293" s="2"/>
      <c r="BK1293" s="5"/>
    </row>
    <row r="1294" spans="1:63" x14ac:dyDescent="0.25">
      <c r="A1294" t="s">
        <v>18830</v>
      </c>
      <c r="B1294" t="s">
        <v>84</v>
      </c>
      <c r="C1294" t="s">
        <v>1435</v>
      </c>
      <c r="E1294" t="s">
        <v>1436</v>
      </c>
      <c r="F1294">
        <v>1012351237598</v>
      </c>
      <c r="G1294">
        <v>2971201206</v>
      </c>
      <c r="H1294" t="s">
        <v>135</v>
      </c>
      <c r="K1294" s="1">
        <v>44509</v>
      </c>
      <c r="L1294" t="s">
        <v>73</v>
      </c>
      <c r="N1294" t="s">
        <v>95</v>
      </c>
      <c r="O1294" t="s">
        <v>125</v>
      </c>
      <c r="R1294" t="s">
        <v>207</v>
      </c>
      <c r="V1294" t="s">
        <v>18831</v>
      </c>
      <c r="AA1294" t="s">
        <v>18832</v>
      </c>
      <c r="AV1294" s="2"/>
      <c r="BC1294" s="2"/>
      <c r="BK1294" s="5"/>
    </row>
    <row r="1295" spans="1:63" x14ac:dyDescent="0.25">
      <c r="A1295" t="s">
        <v>20176</v>
      </c>
      <c r="B1295" t="s">
        <v>189</v>
      </c>
      <c r="C1295" t="s">
        <v>20177</v>
      </c>
      <c r="E1295" t="s">
        <v>20178</v>
      </c>
      <c r="F1295">
        <v>1591031547452</v>
      </c>
      <c r="G1295">
        <v>1280261010</v>
      </c>
      <c r="H1295" t="s">
        <v>85</v>
      </c>
      <c r="J1295" t="s">
        <v>104</v>
      </c>
      <c r="K1295" s="1">
        <v>44509</v>
      </c>
      <c r="L1295" t="s">
        <v>86</v>
      </c>
      <c r="M1295" s="2">
        <v>44509.575324074074</v>
      </c>
      <c r="N1295" t="s">
        <v>74</v>
      </c>
      <c r="O1295" t="s">
        <v>324</v>
      </c>
      <c r="R1295" t="s">
        <v>20179</v>
      </c>
      <c r="S1295" t="s">
        <v>471</v>
      </c>
      <c r="U1295" t="s">
        <v>77</v>
      </c>
      <c r="V1295" s="4" t="s">
        <v>20180</v>
      </c>
      <c r="W1295" t="s">
        <v>20181</v>
      </c>
      <c r="AA1295" t="s">
        <v>20182</v>
      </c>
      <c r="AF1295" t="s">
        <v>20183</v>
      </c>
      <c r="AG1295" s="4" t="s">
        <v>20184</v>
      </c>
      <c r="AH1295" t="s">
        <v>78</v>
      </c>
      <c r="AK1295" t="s">
        <v>20185</v>
      </c>
      <c r="AN1295" t="s">
        <v>101</v>
      </c>
      <c r="AU1295" s="2"/>
      <c r="BC1295" s="2"/>
    </row>
    <row r="1296" spans="1:63" x14ac:dyDescent="0.25">
      <c r="A1296" t="s">
        <v>20230</v>
      </c>
      <c r="B1296" t="s">
        <v>159</v>
      </c>
      <c r="C1296" t="s">
        <v>20231</v>
      </c>
      <c r="E1296" t="s">
        <v>20232</v>
      </c>
      <c r="F1296">
        <v>2000017192600</v>
      </c>
      <c r="G1296">
        <v>3970080201</v>
      </c>
      <c r="H1296" t="s">
        <v>85</v>
      </c>
      <c r="J1296" t="s">
        <v>104</v>
      </c>
      <c r="K1296" s="1">
        <v>44509</v>
      </c>
      <c r="L1296" t="s">
        <v>86</v>
      </c>
      <c r="M1296" s="2">
        <v>44509.568182870367</v>
      </c>
      <c r="N1296" t="s">
        <v>74</v>
      </c>
      <c r="O1296" t="s">
        <v>109</v>
      </c>
      <c r="R1296" t="s">
        <v>20233</v>
      </c>
      <c r="S1296" t="s">
        <v>247</v>
      </c>
      <c r="U1296" t="s">
        <v>77</v>
      </c>
      <c r="V1296" t="s">
        <v>20234</v>
      </c>
      <c r="W1296">
        <v>30066</v>
      </c>
      <c r="AA1296" t="s">
        <v>20235</v>
      </c>
      <c r="AC1296">
        <v>6873</v>
      </c>
      <c r="AF1296" t="s">
        <v>20236</v>
      </c>
      <c r="AG1296" t="s">
        <v>20237</v>
      </c>
      <c r="AH1296" t="s">
        <v>101</v>
      </c>
      <c r="AK1296" t="s">
        <v>20238</v>
      </c>
      <c r="AN1296" t="s">
        <v>101</v>
      </c>
      <c r="AU1296" s="2"/>
      <c r="BC1296" s="2"/>
      <c r="BK1296" s="5"/>
    </row>
    <row r="1297" spans="1:63" x14ac:dyDescent="0.25">
      <c r="A1297" t="s">
        <v>21852</v>
      </c>
      <c r="B1297" t="s">
        <v>84</v>
      </c>
      <c r="C1297" t="s">
        <v>21853</v>
      </c>
      <c r="E1297" t="s">
        <v>21854</v>
      </c>
      <c r="F1297">
        <v>1900005033732</v>
      </c>
      <c r="G1297">
        <v>613603600</v>
      </c>
      <c r="H1297" t="s">
        <v>85</v>
      </c>
      <c r="J1297" t="s">
        <v>104</v>
      </c>
      <c r="K1297" s="1">
        <v>44509</v>
      </c>
      <c r="L1297" t="s">
        <v>86</v>
      </c>
      <c r="M1297" s="2">
        <v>44509.537523148145</v>
      </c>
      <c r="N1297" t="s">
        <v>74</v>
      </c>
      <c r="O1297" t="s">
        <v>131</v>
      </c>
      <c r="R1297" t="s">
        <v>21855</v>
      </c>
      <c r="S1297" t="s">
        <v>77</v>
      </c>
      <c r="U1297" t="s">
        <v>77</v>
      </c>
      <c r="V1297" t="s">
        <v>21856</v>
      </c>
      <c r="W1297">
        <v>54951</v>
      </c>
      <c r="AA1297" s="3">
        <v>167281281</v>
      </c>
      <c r="AC1297">
        <v>6549</v>
      </c>
      <c r="AF1297" t="s">
        <v>21857</v>
      </c>
      <c r="AG1297" t="s">
        <v>21858</v>
      </c>
      <c r="AH1297" t="s">
        <v>78</v>
      </c>
      <c r="AK1297" t="s">
        <v>21859</v>
      </c>
      <c r="AN1297">
        <v>1</v>
      </c>
      <c r="AU1297" s="2"/>
      <c r="BC1297" s="2"/>
      <c r="BK1297" s="5"/>
    </row>
    <row r="1298" spans="1:63" x14ac:dyDescent="0.25">
      <c r="A1298" t="s">
        <v>22341</v>
      </c>
      <c r="B1298" t="s">
        <v>189</v>
      </c>
      <c r="C1298" t="s">
        <v>16074</v>
      </c>
      <c r="E1298" t="s">
        <v>16075</v>
      </c>
      <c r="F1298">
        <v>1591015315786</v>
      </c>
      <c r="G1298">
        <v>1344821104</v>
      </c>
      <c r="H1298" t="s">
        <v>135</v>
      </c>
      <c r="K1298" s="1">
        <v>44509</v>
      </c>
      <c r="L1298" t="s">
        <v>73</v>
      </c>
      <c r="M1298" s="2">
        <v>44509.352951388886</v>
      </c>
      <c r="N1298" t="s">
        <v>87</v>
      </c>
      <c r="O1298" t="s">
        <v>277</v>
      </c>
      <c r="P1298" t="s">
        <v>113</v>
      </c>
      <c r="Q1298" t="s">
        <v>22342</v>
      </c>
      <c r="R1298" t="s">
        <v>16076</v>
      </c>
      <c r="V1298" t="s">
        <v>16077</v>
      </c>
      <c r="W1298" t="s">
        <v>22343</v>
      </c>
      <c r="AA1298" t="s">
        <v>22344</v>
      </c>
      <c r="AC1298">
        <v>31629</v>
      </c>
      <c r="AV1298" s="2"/>
      <c r="BC1298" s="2"/>
    </row>
    <row r="1299" spans="1:63" x14ac:dyDescent="0.25">
      <c r="A1299" t="s">
        <v>22354</v>
      </c>
      <c r="B1299" t="s">
        <v>189</v>
      </c>
      <c r="C1299" t="s">
        <v>17080</v>
      </c>
      <c r="E1299" t="s">
        <v>17081</v>
      </c>
      <c r="F1299">
        <v>1591028304960</v>
      </c>
      <c r="G1299">
        <v>1335693300</v>
      </c>
      <c r="H1299" t="s">
        <v>130</v>
      </c>
      <c r="K1299" s="1">
        <v>44509</v>
      </c>
      <c r="L1299" t="s">
        <v>73</v>
      </c>
      <c r="M1299" s="2">
        <v>44509.382164351853</v>
      </c>
      <c r="N1299" t="s">
        <v>74</v>
      </c>
      <c r="O1299" t="s">
        <v>277</v>
      </c>
      <c r="R1299" t="s">
        <v>22355</v>
      </c>
      <c r="S1299" t="s">
        <v>22356</v>
      </c>
      <c r="U1299" t="s">
        <v>77</v>
      </c>
      <c r="V1299" t="s">
        <v>17083</v>
      </c>
      <c r="AA1299" t="s">
        <v>17084</v>
      </c>
      <c r="AU1299" s="2"/>
      <c r="BC1299" s="2"/>
      <c r="BK1299" s="5"/>
    </row>
    <row r="1300" spans="1:63" x14ac:dyDescent="0.25">
      <c r="A1300" t="s">
        <v>22365</v>
      </c>
      <c r="B1300" t="s">
        <v>147</v>
      </c>
      <c r="C1300" t="s">
        <v>22366</v>
      </c>
      <c r="D1300" t="s">
        <v>627</v>
      </c>
      <c r="E1300" t="s">
        <v>22367</v>
      </c>
      <c r="G1300">
        <v>3961090304</v>
      </c>
      <c r="H1300" t="s">
        <v>439</v>
      </c>
      <c r="K1300" s="1">
        <v>44509</v>
      </c>
      <c r="L1300" t="s">
        <v>188</v>
      </c>
      <c r="M1300" s="2">
        <v>44509.462569444448</v>
      </c>
      <c r="N1300" t="s">
        <v>74</v>
      </c>
      <c r="O1300" t="s">
        <v>111</v>
      </c>
      <c r="R1300" t="s">
        <v>76</v>
      </c>
      <c r="AU1300" s="2"/>
      <c r="BC1300" s="2"/>
      <c r="BK1300" s="5"/>
    </row>
    <row r="1301" spans="1:63" x14ac:dyDescent="0.25">
      <c r="A1301" t="s">
        <v>22375</v>
      </c>
      <c r="B1301" t="s">
        <v>189</v>
      </c>
      <c r="C1301" t="s">
        <v>7367</v>
      </c>
      <c r="E1301" t="s">
        <v>7368</v>
      </c>
      <c r="F1301">
        <v>1591034949909</v>
      </c>
      <c r="G1301">
        <v>1271440604</v>
      </c>
      <c r="H1301" t="s">
        <v>85</v>
      </c>
      <c r="J1301" t="s">
        <v>104</v>
      </c>
      <c r="K1301" s="1">
        <v>44509</v>
      </c>
      <c r="L1301" t="s">
        <v>86</v>
      </c>
      <c r="M1301" s="2">
        <v>44509.520833333336</v>
      </c>
      <c r="N1301" t="s">
        <v>74</v>
      </c>
      <c r="O1301" t="s">
        <v>192</v>
      </c>
      <c r="R1301" t="s">
        <v>207</v>
      </c>
      <c r="S1301" t="s">
        <v>193</v>
      </c>
      <c r="U1301" t="s">
        <v>77</v>
      </c>
      <c r="V1301" t="s">
        <v>22376</v>
      </c>
      <c r="W1301">
        <v>11617</v>
      </c>
      <c r="AA1301" t="s">
        <v>22377</v>
      </c>
      <c r="AC1301">
        <v>12019</v>
      </c>
      <c r="AF1301" t="s">
        <v>22378</v>
      </c>
      <c r="AG1301" s="4" t="s">
        <v>22379</v>
      </c>
      <c r="AH1301" t="s">
        <v>78</v>
      </c>
      <c r="AK1301" t="s">
        <v>22380</v>
      </c>
      <c r="AN1301" t="s">
        <v>121</v>
      </c>
      <c r="AU1301" s="2"/>
      <c r="BC1301" s="2"/>
      <c r="BK1301" s="5"/>
    </row>
    <row r="1302" spans="1:63" x14ac:dyDescent="0.25">
      <c r="A1302" t="s">
        <v>22382</v>
      </c>
      <c r="B1302" t="s">
        <v>189</v>
      </c>
      <c r="C1302" t="s">
        <v>10726</v>
      </c>
      <c r="E1302" t="s">
        <v>358</v>
      </c>
      <c r="F1302">
        <v>2000055666060</v>
      </c>
      <c r="G1302">
        <v>7542476806</v>
      </c>
      <c r="H1302" t="s">
        <v>135</v>
      </c>
      <c r="J1302" t="s">
        <v>99</v>
      </c>
      <c r="K1302" s="1">
        <v>44509</v>
      </c>
      <c r="L1302" t="s">
        <v>73</v>
      </c>
      <c r="M1302" s="2">
        <v>44509.403344907405</v>
      </c>
      <c r="N1302" t="s">
        <v>74</v>
      </c>
      <c r="O1302" t="s">
        <v>190</v>
      </c>
      <c r="R1302" t="s">
        <v>10727</v>
      </c>
      <c r="S1302" t="s">
        <v>106</v>
      </c>
      <c r="U1302" t="s">
        <v>77</v>
      </c>
      <c r="AA1302" s="3">
        <v>235845235845</v>
      </c>
      <c r="AC1302" t="s">
        <v>22383</v>
      </c>
      <c r="AF1302" t="s">
        <v>22384</v>
      </c>
      <c r="AK1302" t="s">
        <v>22385</v>
      </c>
      <c r="AU1302" s="2"/>
      <c r="BC1302" s="2"/>
      <c r="BK1302" s="5"/>
    </row>
    <row r="1303" spans="1:63" x14ac:dyDescent="0.25">
      <c r="A1303" t="s">
        <v>22399</v>
      </c>
      <c r="B1303" t="s">
        <v>84</v>
      </c>
      <c r="C1303" t="s">
        <v>22400</v>
      </c>
      <c r="E1303" t="s">
        <v>22401</v>
      </c>
      <c r="F1303">
        <v>1900005040952</v>
      </c>
      <c r="G1303">
        <v>641045903</v>
      </c>
      <c r="H1303" t="s">
        <v>85</v>
      </c>
      <c r="J1303" t="s">
        <v>104</v>
      </c>
      <c r="K1303" s="1">
        <v>44509</v>
      </c>
      <c r="L1303" t="s">
        <v>188</v>
      </c>
      <c r="M1303" s="2">
        <v>44509.457835648151</v>
      </c>
      <c r="N1303" t="s">
        <v>74</v>
      </c>
      <c r="O1303" t="s">
        <v>1805</v>
      </c>
      <c r="R1303" t="s">
        <v>22402</v>
      </c>
      <c r="S1303" t="s">
        <v>106</v>
      </c>
      <c r="U1303" t="s">
        <v>77</v>
      </c>
      <c r="V1303" t="s">
        <v>22403</v>
      </c>
      <c r="W1303">
        <v>86511</v>
      </c>
      <c r="AA1303" t="s">
        <v>22404</v>
      </c>
      <c r="AC1303">
        <v>37219</v>
      </c>
      <c r="AF1303" t="s">
        <v>22405</v>
      </c>
      <c r="AG1303" t="s">
        <v>22406</v>
      </c>
      <c r="AH1303" t="s">
        <v>78</v>
      </c>
      <c r="AK1303" t="s">
        <v>22407</v>
      </c>
      <c r="AN1303" t="s">
        <v>101</v>
      </c>
      <c r="AV1303" s="2"/>
      <c r="BC1303" s="2"/>
      <c r="BK1303" s="5"/>
    </row>
    <row r="1304" spans="1:63" x14ac:dyDescent="0.25">
      <c r="A1304" t="s">
        <v>22446</v>
      </c>
      <c r="B1304" t="s">
        <v>84</v>
      </c>
      <c r="C1304" t="s">
        <v>22447</v>
      </c>
      <c r="E1304" t="s">
        <v>22448</v>
      </c>
      <c r="F1304">
        <v>2000017698561</v>
      </c>
      <c r="H1304" t="s">
        <v>98</v>
      </c>
      <c r="J1304" t="s">
        <v>99</v>
      </c>
      <c r="K1304" s="1">
        <v>44509</v>
      </c>
      <c r="L1304" t="s">
        <v>188</v>
      </c>
      <c r="M1304" s="2">
        <v>44509.555173611108</v>
      </c>
      <c r="N1304" t="s">
        <v>74</v>
      </c>
      <c r="O1304" t="s">
        <v>107</v>
      </c>
      <c r="R1304" t="s">
        <v>22449</v>
      </c>
      <c r="S1304" t="s">
        <v>22450</v>
      </c>
      <c r="U1304" t="s">
        <v>77</v>
      </c>
      <c r="V1304" t="s">
        <v>22451</v>
      </c>
      <c r="W1304">
        <v>17042</v>
      </c>
      <c r="X1304">
        <v>41401</v>
      </c>
      <c r="AG1304" t="s">
        <v>22452</v>
      </c>
      <c r="AH1304" t="s">
        <v>101</v>
      </c>
      <c r="AN1304" t="s">
        <v>101</v>
      </c>
      <c r="AV1304" s="2"/>
      <c r="BC1304" s="2"/>
    </row>
    <row r="1305" spans="1:63" x14ac:dyDescent="0.25">
      <c r="A1305" t="s">
        <v>22454</v>
      </c>
      <c r="B1305" t="s">
        <v>84</v>
      </c>
      <c r="C1305" t="s">
        <v>22455</v>
      </c>
      <c r="E1305" t="s">
        <v>1436</v>
      </c>
      <c r="F1305">
        <v>1012351237598</v>
      </c>
      <c r="G1305">
        <v>2971201206</v>
      </c>
      <c r="H1305" t="s">
        <v>135</v>
      </c>
      <c r="K1305" s="1">
        <v>44509</v>
      </c>
      <c r="L1305" t="s">
        <v>188</v>
      </c>
      <c r="N1305" t="s">
        <v>700</v>
      </c>
      <c r="O1305" t="s">
        <v>125</v>
      </c>
      <c r="R1305" t="s">
        <v>207</v>
      </c>
      <c r="AA1305" t="s">
        <v>18832</v>
      </c>
      <c r="AU1305" s="2"/>
      <c r="BC1305" s="2"/>
      <c r="BK1305" s="5"/>
    </row>
    <row r="1306" spans="1:63" x14ac:dyDescent="0.25">
      <c r="A1306" t="s">
        <v>22462</v>
      </c>
      <c r="B1306" t="s">
        <v>84</v>
      </c>
      <c r="C1306" t="s">
        <v>13793</v>
      </c>
      <c r="E1306" t="s">
        <v>13794</v>
      </c>
      <c r="F1306">
        <v>1200040299570</v>
      </c>
      <c r="G1306">
        <v>3412628105</v>
      </c>
      <c r="H1306" t="s">
        <v>202</v>
      </c>
      <c r="J1306" t="s">
        <v>99</v>
      </c>
      <c r="K1306" s="1">
        <v>44509</v>
      </c>
      <c r="L1306" t="s">
        <v>73</v>
      </c>
      <c r="M1306" s="2">
        <v>44509.471377314818</v>
      </c>
      <c r="N1306" t="s">
        <v>74</v>
      </c>
      <c r="O1306" t="s">
        <v>123</v>
      </c>
      <c r="R1306" t="s">
        <v>13795</v>
      </c>
      <c r="S1306" t="s">
        <v>124</v>
      </c>
      <c r="U1306" t="s">
        <v>77</v>
      </c>
      <c r="AA1306" t="s">
        <v>22463</v>
      </c>
      <c r="AB1306" t="s">
        <v>101</v>
      </c>
      <c r="AF1306" t="s">
        <v>22464</v>
      </c>
      <c r="AK1306" t="s">
        <v>22465</v>
      </c>
      <c r="AL1306" t="s">
        <v>22466</v>
      </c>
      <c r="BC1306" s="2"/>
      <c r="BK1306" s="5"/>
    </row>
    <row r="1307" spans="1:63" x14ac:dyDescent="0.25">
      <c r="A1307" t="s">
        <v>22485</v>
      </c>
      <c r="B1307" t="s">
        <v>189</v>
      </c>
      <c r="C1307" t="s">
        <v>6647</v>
      </c>
      <c r="E1307" t="s">
        <v>6648</v>
      </c>
      <c r="F1307">
        <v>1700053115674</v>
      </c>
      <c r="G1307">
        <v>7751375310</v>
      </c>
      <c r="H1307" t="s">
        <v>217</v>
      </c>
      <c r="J1307" t="s">
        <v>99</v>
      </c>
      <c r="K1307" s="1">
        <v>44509</v>
      </c>
      <c r="L1307" t="s">
        <v>86</v>
      </c>
      <c r="M1307" s="2">
        <v>44509.504606481481</v>
      </c>
      <c r="N1307" t="s">
        <v>74</v>
      </c>
      <c r="O1307" t="s">
        <v>220</v>
      </c>
      <c r="R1307" t="s">
        <v>325</v>
      </c>
      <c r="S1307" t="s">
        <v>22486</v>
      </c>
      <c r="U1307" t="s">
        <v>77</v>
      </c>
      <c r="V1307" t="s">
        <v>6651</v>
      </c>
      <c r="AA1307" t="s">
        <v>6652</v>
      </c>
      <c r="AO1307" t="s">
        <v>101</v>
      </c>
      <c r="AU1307" s="2"/>
      <c r="BC1307" s="2"/>
    </row>
    <row r="1308" spans="1:63" x14ac:dyDescent="0.25">
      <c r="A1308" t="s">
        <v>22550</v>
      </c>
      <c r="B1308" t="s">
        <v>189</v>
      </c>
      <c r="C1308" t="s">
        <v>1766</v>
      </c>
      <c r="E1308" t="s">
        <v>1767</v>
      </c>
      <c r="F1308">
        <v>1591049957317</v>
      </c>
      <c r="G1308">
        <v>8829201303</v>
      </c>
      <c r="H1308" t="s">
        <v>135</v>
      </c>
      <c r="J1308" t="s">
        <v>99</v>
      </c>
      <c r="K1308" s="1">
        <v>44509</v>
      </c>
      <c r="L1308" t="s">
        <v>86</v>
      </c>
      <c r="M1308" s="2">
        <v>44509.538402777776</v>
      </c>
      <c r="N1308" t="s">
        <v>74</v>
      </c>
      <c r="O1308" t="s">
        <v>324</v>
      </c>
      <c r="R1308" t="s">
        <v>207</v>
      </c>
      <c r="S1308" t="s">
        <v>22551</v>
      </c>
      <c r="U1308" t="s">
        <v>77</v>
      </c>
      <c r="V1308" t="s">
        <v>12377</v>
      </c>
      <c r="AA1308" t="s">
        <v>22552</v>
      </c>
      <c r="AC1308" t="s">
        <v>168</v>
      </c>
      <c r="AF1308" t="s">
        <v>22553</v>
      </c>
      <c r="AK1308" t="s">
        <v>22554</v>
      </c>
      <c r="AU1308" s="2"/>
      <c r="BC1308" s="2"/>
      <c r="BK1308" s="5"/>
    </row>
    <row r="1309" spans="1:63" x14ac:dyDescent="0.25">
      <c r="A1309" t="s">
        <v>22607</v>
      </c>
      <c r="B1309" t="s">
        <v>147</v>
      </c>
      <c r="C1309" t="s">
        <v>22608</v>
      </c>
      <c r="D1309" t="s">
        <v>327</v>
      </c>
      <c r="E1309" t="s">
        <v>22609</v>
      </c>
      <c r="F1309">
        <v>1591062594854</v>
      </c>
      <c r="H1309" t="s">
        <v>1603</v>
      </c>
      <c r="J1309" t="s">
        <v>99</v>
      </c>
      <c r="K1309" s="1">
        <v>44509</v>
      </c>
      <c r="L1309" t="s">
        <v>188</v>
      </c>
      <c r="M1309" s="2">
        <v>44509.640810185185</v>
      </c>
      <c r="N1309" t="s">
        <v>74</v>
      </c>
      <c r="O1309" t="s">
        <v>192</v>
      </c>
      <c r="R1309" t="s">
        <v>22610</v>
      </c>
      <c r="S1309" t="s">
        <v>22611</v>
      </c>
      <c r="V1309" t="s">
        <v>22612</v>
      </c>
      <c r="W1309">
        <v>51590</v>
      </c>
      <c r="X1309">
        <v>10013</v>
      </c>
      <c r="AU1309" s="2"/>
      <c r="BC1309" s="2"/>
      <c r="BK1309" s="5"/>
    </row>
    <row r="1310" spans="1:63" x14ac:dyDescent="0.25">
      <c r="A1310" t="s">
        <v>22614</v>
      </c>
      <c r="B1310" t="s">
        <v>226</v>
      </c>
      <c r="C1310" t="s">
        <v>6241</v>
      </c>
      <c r="E1310" t="s">
        <v>6242</v>
      </c>
      <c r="F1310">
        <v>1900006050561</v>
      </c>
      <c r="G1310">
        <v>3365888305</v>
      </c>
      <c r="H1310" t="s">
        <v>217</v>
      </c>
      <c r="J1310" t="s">
        <v>99</v>
      </c>
      <c r="K1310" s="1">
        <v>44509</v>
      </c>
      <c r="L1310" t="s">
        <v>86</v>
      </c>
      <c r="M1310" s="2">
        <v>44509.612673611111</v>
      </c>
      <c r="N1310" t="s">
        <v>74</v>
      </c>
      <c r="O1310" t="s">
        <v>131</v>
      </c>
      <c r="R1310" t="s">
        <v>1418</v>
      </c>
      <c r="S1310" t="s">
        <v>77</v>
      </c>
      <c r="U1310" t="s">
        <v>77</v>
      </c>
      <c r="V1310" t="s">
        <v>6244</v>
      </c>
      <c r="AA1310" t="s">
        <v>6245</v>
      </c>
      <c r="AO1310">
        <v>1</v>
      </c>
      <c r="AU1310" s="2"/>
      <c r="BC1310" s="2"/>
      <c r="BK1310" s="5"/>
    </row>
    <row r="1311" spans="1:63" x14ac:dyDescent="0.25">
      <c r="A1311" t="s">
        <v>22675</v>
      </c>
      <c r="B1311" t="s">
        <v>84</v>
      </c>
      <c r="C1311" t="s">
        <v>4102</v>
      </c>
      <c r="E1311" t="s">
        <v>4103</v>
      </c>
      <c r="F1311">
        <v>1012831577876</v>
      </c>
      <c r="G1311">
        <v>3305298303</v>
      </c>
      <c r="H1311" t="s">
        <v>130</v>
      </c>
      <c r="K1311" s="1">
        <v>44509</v>
      </c>
      <c r="L1311" t="s">
        <v>86</v>
      </c>
      <c r="M1311" s="2">
        <v>44509.673506944448</v>
      </c>
      <c r="N1311" t="s">
        <v>74</v>
      </c>
      <c r="O1311" t="s">
        <v>134</v>
      </c>
      <c r="R1311" t="s">
        <v>350</v>
      </c>
      <c r="S1311" t="s">
        <v>22676</v>
      </c>
      <c r="U1311" t="s">
        <v>77</v>
      </c>
      <c r="V1311" t="s">
        <v>4106</v>
      </c>
      <c r="AA1311" t="s">
        <v>4107</v>
      </c>
      <c r="AV1311" s="2"/>
      <c r="BC1311" s="2"/>
      <c r="BK1311" s="5"/>
    </row>
    <row r="1312" spans="1:63" x14ac:dyDescent="0.25">
      <c r="A1312" t="s">
        <v>22763</v>
      </c>
      <c r="B1312" t="s">
        <v>189</v>
      </c>
      <c r="C1312" t="s">
        <v>22764</v>
      </c>
      <c r="E1312" t="s">
        <v>22765</v>
      </c>
      <c r="F1312">
        <v>1591059616044</v>
      </c>
      <c r="G1312">
        <v>1332050803</v>
      </c>
      <c r="H1312" t="s">
        <v>202</v>
      </c>
      <c r="J1312" t="s">
        <v>72</v>
      </c>
      <c r="K1312" s="1">
        <v>44509</v>
      </c>
      <c r="L1312" t="s">
        <v>188</v>
      </c>
      <c r="M1312" s="2">
        <v>44509.458622685182</v>
      </c>
      <c r="N1312" t="s">
        <v>74</v>
      </c>
      <c r="O1312" t="s">
        <v>255</v>
      </c>
      <c r="R1312" t="s">
        <v>22766</v>
      </c>
      <c r="S1312" t="s">
        <v>22767</v>
      </c>
      <c r="U1312" t="s">
        <v>77</v>
      </c>
      <c r="V1312" t="s">
        <v>22768</v>
      </c>
      <c r="AA1312" t="s">
        <v>22769</v>
      </c>
      <c r="AB1312" t="s">
        <v>22770</v>
      </c>
      <c r="AC1312" t="s">
        <v>484</v>
      </c>
      <c r="AD1312" t="s">
        <v>101</v>
      </c>
      <c r="AF1312" t="s">
        <v>22771</v>
      </c>
      <c r="AK1312" t="s">
        <v>22772</v>
      </c>
      <c r="AL1312" t="s">
        <v>4507</v>
      </c>
      <c r="AU1312" s="2"/>
      <c r="BC1312" s="2"/>
      <c r="BK1312" s="5"/>
    </row>
    <row r="1313" spans="1:63" x14ac:dyDescent="0.25">
      <c r="A1313" t="s">
        <v>1213</v>
      </c>
      <c r="B1313" t="s">
        <v>108</v>
      </c>
      <c r="C1313" t="s">
        <v>1214</v>
      </c>
      <c r="E1313" t="s">
        <v>1215</v>
      </c>
      <c r="F1313">
        <v>1200033303985</v>
      </c>
      <c r="H1313" t="s">
        <v>98</v>
      </c>
      <c r="J1313" t="s">
        <v>99</v>
      </c>
      <c r="K1313" s="1">
        <v>44510</v>
      </c>
      <c r="L1313" t="s">
        <v>86</v>
      </c>
      <c r="M1313" s="2">
        <v>44510.522766203707</v>
      </c>
      <c r="N1313" t="s">
        <v>74</v>
      </c>
      <c r="O1313" t="s">
        <v>92</v>
      </c>
      <c r="R1313" t="s">
        <v>1216</v>
      </c>
      <c r="S1313" t="s">
        <v>360</v>
      </c>
      <c r="U1313" t="s">
        <v>77</v>
      </c>
      <c r="V1313" t="s">
        <v>1217</v>
      </c>
      <c r="W1313">
        <v>15684</v>
      </c>
      <c r="AG1313" t="s">
        <v>1218</v>
      </c>
      <c r="AH1313" t="s">
        <v>78</v>
      </c>
      <c r="AN1313" t="s">
        <v>101</v>
      </c>
      <c r="AU1313" s="2"/>
      <c r="BC1313" s="2"/>
      <c r="BK1313" s="5"/>
    </row>
    <row r="1314" spans="1:63" x14ac:dyDescent="0.25">
      <c r="A1314" t="s">
        <v>1336</v>
      </c>
      <c r="B1314" t="s">
        <v>108</v>
      </c>
      <c r="C1314" t="s">
        <v>1337</v>
      </c>
      <c r="E1314" t="s">
        <v>1338</v>
      </c>
      <c r="F1314">
        <v>2000009157647</v>
      </c>
      <c r="G1314">
        <v>4003891604</v>
      </c>
      <c r="H1314" t="s">
        <v>98</v>
      </c>
      <c r="J1314" t="s">
        <v>99</v>
      </c>
      <c r="K1314" s="1">
        <v>44510</v>
      </c>
      <c r="L1314" t="s">
        <v>73</v>
      </c>
      <c r="M1314" s="2">
        <v>44510.333784722221</v>
      </c>
      <c r="N1314" t="s">
        <v>74</v>
      </c>
      <c r="O1314" t="s">
        <v>107</v>
      </c>
      <c r="R1314" t="s">
        <v>1339</v>
      </c>
      <c r="S1314" t="s">
        <v>213</v>
      </c>
      <c r="U1314" t="s">
        <v>77</v>
      </c>
      <c r="V1314" t="s">
        <v>1340</v>
      </c>
      <c r="W1314">
        <v>8628</v>
      </c>
      <c r="AA1314" t="s">
        <v>1341</v>
      </c>
      <c r="AG1314" t="s">
        <v>1342</v>
      </c>
      <c r="AH1314" t="s">
        <v>101</v>
      </c>
      <c r="AN1314" t="s">
        <v>101</v>
      </c>
      <c r="AU1314" s="2"/>
      <c r="BC1314" s="2"/>
      <c r="BK1314" s="5"/>
    </row>
    <row r="1315" spans="1:63" x14ac:dyDescent="0.25">
      <c r="A1315" t="s">
        <v>1345</v>
      </c>
      <c r="B1315" t="s">
        <v>108</v>
      </c>
      <c r="C1315" t="s">
        <v>1346</v>
      </c>
      <c r="E1315" t="s">
        <v>1347</v>
      </c>
      <c r="F1315">
        <v>2000008974207</v>
      </c>
      <c r="H1315" t="s">
        <v>98</v>
      </c>
      <c r="J1315" t="s">
        <v>99</v>
      </c>
      <c r="K1315" s="1">
        <v>44510</v>
      </c>
      <c r="L1315" t="s">
        <v>73</v>
      </c>
      <c r="M1315" s="2">
        <v>44510.489849537036</v>
      </c>
      <c r="N1315" t="s">
        <v>74</v>
      </c>
      <c r="O1315" t="s">
        <v>145</v>
      </c>
      <c r="R1315" t="s">
        <v>1348</v>
      </c>
      <c r="S1315" t="s">
        <v>101</v>
      </c>
      <c r="U1315" t="s">
        <v>77</v>
      </c>
      <c r="V1315" t="s">
        <v>1349</v>
      </c>
      <c r="W1315">
        <v>32877</v>
      </c>
      <c r="AG1315" t="s">
        <v>1350</v>
      </c>
      <c r="AH1315" t="s">
        <v>101</v>
      </c>
      <c r="AN1315" t="s">
        <v>101</v>
      </c>
      <c r="BC1315" s="2"/>
    </row>
    <row r="1316" spans="1:63" x14ac:dyDescent="0.25">
      <c r="A1316" t="s">
        <v>1356</v>
      </c>
      <c r="B1316" t="s">
        <v>110</v>
      </c>
      <c r="C1316" t="s">
        <v>1357</v>
      </c>
      <c r="E1316" t="s">
        <v>1358</v>
      </c>
      <c r="F1316">
        <v>2000008305784</v>
      </c>
      <c r="G1316">
        <v>4000462105</v>
      </c>
      <c r="H1316" t="s">
        <v>98</v>
      </c>
      <c r="K1316" s="1">
        <v>44510</v>
      </c>
      <c r="L1316" t="s">
        <v>73</v>
      </c>
      <c r="M1316" s="2">
        <v>44510.370462962965</v>
      </c>
      <c r="N1316" t="s">
        <v>87</v>
      </c>
      <c r="O1316" t="s">
        <v>107</v>
      </c>
      <c r="P1316" t="s">
        <v>113</v>
      </c>
      <c r="Q1316" t="s">
        <v>1359</v>
      </c>
      <c r="R1316" t="s">
        <v>1360</v>
      </c>
      <c r="V1316" t="s">
        <v>1361</v>
      </c>
      <c r="AA1316">
        <v>41598</v>
      </c>
      <c r="AU1316" s="2"/>
      <c r="BC1316" s="2"/>
    </row>
    <row r="1317" spans="1:63" x14ac:dyDescent="0.25">
      <c r="A1317" t="s">
        <v>1365</v>
      </c>
      <c r="B1317" t="s">
        <v>110</v>
      </c>
      <c r="C1317" t="s">
        <v>1366</v>
      </c>
      <c r="E1317" t="s">
        <v>1367</v>
      </c>
      <c r="F1317">
        <v>2000008024547</v>
      </c>
      <c r="G1317">
        <v>4002474302</v>
      </c>
      <c r="H1317" t="s">
        <v>85</v>
      </c>
      <c r="K1317" s="1">
        <v>44510</v>
      </c>
      <c r="L1317" t="s">
        <v>86</v>
      </c>
      <c r="M1317" s="2">
        <v>44510.541122685187</v>
      </c>
      <c r="N1317" t="s">
        <v>87</v>
      </c>
      <c r="O1317" t="s">
        <v>134</v>
      </c>
      <c r="P1317" t="s">
        <v>115</v>
      </c>
      <c r="Q1317" t="s">
        <v>1368</v>
      </c>
      <c r="R1317" t="s">
        <v>1369</v>
      </c>
      <c r="V1317" t="s">
        <v>1370</v>
      </c>
      <c r="AA1317" t="s">
        <v>1371</v>
      </c>
      <c r="AU1317" s="2"/>
      <c r="BC1317" s="2"/>
    </row>
    <row r="1318" spans="1:63" x14ac:dyDescent="0.25">
      <c r="A1318" t="s">
        <v>1560</v>
      </c>
      <c r="B1318" t="s">
        <v>189</v>
      </c>
      <c r="C1318" t="s">
        <v>1561</v>
      </c>
      <c r="E1318" t="s">
        <v>1562</v>
      </c>
      <c r="F1318">
        <v>1800022082532</v>
      </c>
      <c r="G1318">
        <v>1115377207</v>
      </c>
      <c r="H1318" t="s">
        <v>85</v>
      </c>
      <c r="J1318" t="s">
        <v>104</v>
      </c>
      <c r="K1318" s="1">
        <v>44510</v>
      </c>
      <c r="L1318" t="s">
        <v>86</v>
      </c>
      <c r="M1318" s="2">
        <v>44510.626574074071</v>
      </c>
      <c r="N1318" t="s">
        <v>74</v>
      </c>
      <c r="O1318" t="s">
        <v>201</v>
      </c>
      <c r="R1318" t="s">
        <v>1563</v>
      </c>
      <c r="S1318" t="s">
        <v>1564</v>
      </c>
      <c r="U1318" t="s">
        <v>77</v>
      </c>
      <c r="V1318" t="s">
        <v>1565</v>
      </c>
      <c r="W1318">
        <v>29399</v>
      </c>
      <c r="AA1318" s="3">
        <v>74955177495517</v>
      </c>
      <c r="AC1318">
        <v>9173</v>
      </c>
      <c r="AF1318" t="s">
        <v>1566</v>
      </c>
      <c r="AG1318" s="4" t="s">
        <v>1567</v>
      </c>
      <c r="AH1318" t="s">
        <v>78</v>
      </c>
      <c r="AK1318" t="s">
        <v>1568</v>
      </c>
      <c r="AN1318" t="s">
        <v>101</v>
      </c>
      <c r="AU1318" s="2"/>
      <c r="BC1318" s="2"/>
    </row>
    <row r="1319" spans="1:63" x14ac:dyDescent="0.25">
      <c r="A1319" t="s">
        <v>1652</v>
      </c>
      <c r="B1319" t="s">
        <v>159</v>
      </c>
      <c r="C1319" t="s">
        <v>1653</v>
      </c>
      <c r="E1319" t="s">
        <v>1654</v>
      </c>
      <c r="F1319">
        <v>1200020513709</v>
      </c>
      <c r="G1319">
        <v>622959506</v>
      </c>
      <c r="H1319" t="s">
        <v>85</v>
      </c>
      <c r="K1319" s="1">
        <v>44510</v>
      </c>
      <c r="L1319" t="s">
        <v>86</v>
      </c>
      <c r="N1319" t="s">
        <v>95</v>
      </c>
      <c r="O1319" t="s">
        <v>266</v>
      </c>
      <c r="R1319" t="s">
        <v>1655</v>
      </c>
      <c r="V1319" t="s">
        <v>1656</v>
      </c>
      <c r="AA1319">
        <v>676</v>
      </c>
      <c r="AU1319" s="2"/>
      <c r="BC1319" s="2"/>
      <c r="BK1319" s="5"/>
    </row>
    <row r="1320" spans="1:63" x14ac:dyDescent="0.25">
      <c r="A1320" t="s">
        <v>1676</v>
      </c>
      <c r="B1320" t="s">
        <v>110</v>
      </c>
      <c r="C1320" t="s">
        <v>1677</v>
      </c>
      <c r="E1320" t="s">
        <v>1678</v>
      </c>
      <c r="F1320">
        <v>1800020411650</v>
      </c>
      <c r="H1320" t="s">
        <v>98</v>
      </c>
      <c r="J1320" t="s">
        <v>99</v>
      </c>
      <c r="K1320" s="1">
        <v>44510</v>
      </c>
      <c r="L1320" t="s">
        <v>86</v>
      </c>
      <c r="M1320" s="2">
        <v>44510.580949074072</v>
      </c>
      <c r="N1320" t="s">
        <v>74</v>
      </c>
      <c r="O1320" t="s">
        <v>250</v>
      </c>
      <c r="R1320" t="s">
        <v>1679</v>
      </c>
      <c r="S1320" t="s">
        <v>106</v>
      </c>
      <c r="U1320" t="s">
        <v>77</v>
      </c>
      <c r="V1320" t="s">
        <v>1680</v>
      </c>
      <c r="W1320">
        <v>91381</v>
      </c>
      <c r="AG1320" s="4" t="s">
        <v>1681</v>
      </c>
      <c r="AH1320" t="s">
        <v>78</v>
      </c>
      <c r="AN1320" t="s">
        <v>101</v>
      </c>
      <c r="AU1320" s="2"/>
      <c r="BC1320" s="2"/>
    </row>
    <row r="1321" spans="1:63" x14ac:dyDescent="0.25">
      <c r="A1321" t="s">
        <v>1737</v>
      </c>
      <c r="B1321" t="s">
        <v>84</v>
      </c>
      <c r="C1321" t="s">
        <v>1738</v>
      </c>
      <c r="E1321" t="s">
        <v>1739</v>
      </c>
      <c r="F1321">
        <v>1900061117151</v>
      </c>
      <c r="H1321" t="s">
        <v>114</v>
      </c>
      <c r="K1321" s="1">
        <v>44510</v>
      </c>
      <c r="L1321" t="s">
        <v>86</v>
      </c>
      <c r="M1321" s="2">
        <v>44510.571782407409</v>
      </c>
      <c r="N1321" t="s">
        <v>74</v>
      </c>
      <c r="O1321" t="s">
        <v>127</v>
      </c>
      <c r="R1321" t="s">
        <v>1740</v>
      </c>
      <c r="S1321" t="s">
        <v>1741</v>
      </c>
      <c r="V1321" t="s">
        <v>1742</v>
      </c>
      <c r="AU1321" s="2"/>
      <c r="BC1321" s="2"/>
      <c r="BK1321" s="5"/>
    </row>
    <row r="1322" spans="1:63" x14ac:dyDescent="0.25">
      <c r="A1322" t="s">
        <v>2363</v>
      </c>
      <c r="B1322" t="s">
        <v>84</v>
      </c>
      <c r="C1322" t="s">
        <v>2364</v>
      </c>
      <c r="E1322" t="s">
        <v>2365</v>
      </c>
      <c r="F1322">
        <v>1012463147549</v>
      </c>
      <c r="G1322">
        <v>2994548407</v>
      </c>
      <c r="H1322" t="s">
        <v>85</v>
      </c>
      <c r="K1322" s="1">
        <v>44510</v>
      </c>
      <c r="L1322" t="s">
        <v>73</v>
      </c>
      <c r="M1322" s="2">
        <v>44510.466539351852</v>
      </c>
      <c r="N1322" t="s">
        <v>87</v>
      </c>
      <c r="O1322" t="s">
        <v>1096</v>
      </c>
      <c r="P1322" t="s">
        <v>132</v>
      </c>
      <c r="Q1322" t="s">
        <v>2366</v>
      </c>
      <c r="R1322" t="s">
        <v>142</v>
      </c>
      <c r="V1322" t="s">
        <v>2367</v>
      </c>
      <c r="AA1322" t="s">
        <v>2368</v>
      </c>
      <c r="AU1322" s="2"/>
      <c r="BC1322" s="2"/>
    </row>
    <row r="1323" spans="1:63" x14ac:dyDescent="0.25">
      <c r="A1323" t="s">
        <v>2386</v>
      </c>
      <c r="B1323" t="s">
        <v>189</v>
      </c>
      <c r="C1323" t="s">
        <v>2387</v>
      </c>
      <c r="E1323" t="s">
        <v>2388</v>
      </c>
      <c r="F1323">
        <v>1800031769081</v>
      </c>
      <c r="G1323">
        <v>1106542610</v>
      </c>
      <c r="H1323" t="s">
        <v>85</v>
      </c>
      <c r="J1323" t="s">
        <v>104</v>
      </c>
      <c r="K1323" s="1">
        <v>44510</v>
      </c>
      <c r="L1323" t="s">
        <v>86</v>
      </c>
      <c r="M1323" s="2">
        <v>44510.518773148149</v>
      </c>
      <c r="N1323" t="s">
        <v>74</v>
      </c>
      <c r="O1323" t="s">
        <v>220</v>
      </c>
      <c r="R1323" t="s">
        <v>2389</v>
      </c>
      <c r="S1323" t="s">
        <v>311</v>
      </c>
      <c r="U1323" t="s">
        <v>77</v>
      </c>
      <c r="V1323" t="s">
        <v>2390</v>
      </c>
      <c r="W1323">
        <v>28585</v>
      </c>
      <c r="AA1323" t="s">
        <v>2391</v>
      </c>
      <c r="AC1323">
        <v>21347</v>
      </c>
      <c r="AF1323" t="s">
        <v>2392</v>
      </c>
      <c r="AG1323" s="4" t="s">
        <v>2393</v>
      </c>
      <c r="AH1323" t="s">
        <v>78</v>
      </c>
      <c r="AK1323" t="s">
        <v>2394</v>
      </c>
      <c r="AN1323" t="s">
        <v>101</v>
      </c>
      <c r="AU1323" s="2"/>
      <c r="BC1323" s="2"/>
      <c r="BK1323" s="5"/>
    </row>
    <row r="1324" spans="1:63" x14ac:dyDescent="0.25">
      <c r="A1324" t="s">
        <v>2605</v>
      </c>
      <c r="B1324" t="s">
        <v>84</v>
      </c>
      <c r="C1324" t="s">
        <v>2606</v>
      </c>
      <c r="E1324" t="s">
        <v>2607</v>
      </c>
      <c r="F1324">
        <v>1900028059199</v>
      </c>
      <c r="G1324">
        <v>613941003</v>
      </c>
      <c r="H1324" t="s">
        <v>85</v>
      </c>
      <c r="J1324" t="s">
        <v>104</v>
      </c>
      <c r="K1324" s="1">
        <v>44510</v>
      </c>
      <c r="L1324" t="s">
        <v>73</v>
      </c>
      <c r="M1324" s="2">
        <v>44510.336087962962</v>
      </c>
      <c r="N1324" t="s">
        <v>74</v>
      </c>
      <c r="O1324" t="s">
        <v>1805</v>
      </c>
      <c r="R1324" t="s">
        <v>2608</v>
      </c>
      <c r="S1324" t="s">
        <v>106</v>
      </c>
      <c r="U1324" t="s">
        <v>77</v>
      </c>
      <c r="V1324" t="s">
        <v>2609</v>
      </c>
      <c r="W1324" t="s">
        <v>121</v>
      </c>
      <c r="AA1324" t="s">
        <v>2610</v>
      </c>
      <c r="AC1324">
        <v>1681</v>
      </c>
      <c r="AF1324" t="s">
        <v>2611</v>
      </c>
      <c r="AG1324" t="s">
        <v>2612</v>
      </c>
      <c r="AH1324" t="s">
        <v>122</v>
      </c>
      <c r="AK1324" t="s">
        <v>2613</v>
      </c>
      <c r="AN1324" t="s">
        <v>101</v>
      </c>
      <c r="AV1324" s="2"/>
      <c r="BC1324" s="2"/>
      <c r="BK1324" s="5"/>
    </row>
    <row r="1325" spans="1:63" x14ac:dyDescent="0.25">
      <c r="A1325" t="s">
        <v>2686</v>
      </c>
      <c r="B1325" t="s">
        <v>84</v>
      </c>
      <c r="C1325" t="s">
        <v>2687</v>
      </c>
      <c r="E1325" t="s">
        <v>2688</v>
      </c>
      <c r="F1325">
        <v>1023507889919</v>
      </c>
      <c r="G1325">
        <v>7417314600</v>
      </c>
      <c r="H1325" t="s">
        <v>85</v>
      </c>
      <c r="J1325" t="s">
        <v>104</v>
      </c>
      <c r="K1325" s="1">
        <v>44510</v>
      </c>
      <c r="L1325" t="s">
        <v>73</v>
      </c>
      <c r="M1325" s="2">
        <v>44510.351284722223</v>
      </c>
      <c r="N1325" t="s">
        <v>74</v>
      </c>
      <c r="O1325" t="s">
        <v>216</v>
      </c>
      <c r="R1325" t="s">
        <v>2689</v>
      </c>
      <c r="S1325" t="s">
        <v>366</v>
      </c>
      <c r="U1325" t="s">
        <v>77</v>
      </c>
      <c r="V1325" t="s">
        <v>2690</v>
      </c>
      <c r="W1325">
        <v>45478</v>
      </c>
      <c r="AA1325" s="3">
        <v>635001635001</v>
      </c>
      <c r="AC1325">
        <v>51794</v>
      </c>
      <c r="AF1325" t="s">
        <v>2691</v>
      </c>
      <c r="AG1325" t="s">
        <v>2692</v>
      </c>
      <c r="AH1325" t="s">
        <v>101</v>
      </c>
      <c r="AK1325" t="s">
        <v>2693</v>
      </c>
      <c r="AN1325" t="s">
        <v>101</v>
      </c>
      <c r="AU1325" s="2"/>
      <c r="BC1325" s="2"/>
      <c r="BK1325" s="5"/>
    </row>
    <row r="1326" spans="1:63" x14ac:dyDescent="0.25">
      <c r="A1326" t="s">
        <v>2785</v>
      </c>
      <c r="B1326" t="s">
        <v>189</v>
      </c>
      <c r="C1326" t="s">
        <v>2786</v>
      </c>
      <c r="E1326" t="s">
        <v>2787</v>
      </c>
      <c r="F1326">
        <v>1800021552859</v>
      </c>
      <c r="H1326" t="s">
        <v>98</v>
      </c>
      <c r="K1326" s="1">
        <v>44510</v>
      </c>
      <c r="L1326" t="s">
        <v>86</v>
      </c>
      <c r="M1326" s="2">
        <v>44511.510243055556</v>
      </c>
      <c r="N1326" t="s">
        <v>87</v>
      </c>
      <c r="O1326" t="s">
        <v>220</v>
      </c>
      <c r="P1326" t="s">
        <v>113</v>
      </c>
      <c r="Q1326" t="s">
        <v>2788</v>
      </c>
      <c r="R1326" t="s">
        <v>2789</v>
      </c>
      <c r="V1326" t="s">
        <v>2790</v>
      </c>
      <c r="AU1326" s="2"/>
      <c r="BC1326" s="2"/>
      <c r="BK1326" s="5"/>
    </row>
    <row r="1327" spans="1:63" x14ac:dyDescent="0.25">
      <c r="A1327" t="s">
        <v>2834</v>
      </c>
      <c r="B1327" t="s">
        <v>159</v>
      </c>
      <c r="C1327" t="s">
        <v>2835</v>
      </c>
      <c r="E1327" t="s">
        <v>2836</v>
      </c>
      <c r="F1327">
        <v>2000024502420</v>
      </c>
      <c r="G1327">
        <v>3946103502</v>
      </c>
      <c r="H1327" t="s">
        <v>135</v>
      </c>
      <c r="K1327" s="1">
        <v>44510</v>
      </c>
      <c r="L1327" t="s">
        <v>86</v>
      </c>
      <c r="N1327" t="s">
        <v>95</v>
      </c>
      <c r="O1327" t="s">
        <v>109</v>
      </c>
      <c r="R1327" t="s">
        <v>2837</v>
      </c>
      <c r="V1327" t="s">
        <v>2838</v>
      </c>
      <c r="AA1327" t="s">
        <v>2839</v>
      </c>
      <c r="AU1327" s="2"/>
      <c r="BC1327" s="2"/>
      <c r="BK1327" s="5"/>
    </row>
    <row r="1328" spans="1:63" x14ac:dyDescent="0.25">
      <c r="A1328" t="s">
        <v>2842</v>
      </c>
      <c r="B1328" t="s">
        <v>110</v>
      </c>
      <c r="C1328" t="s">
        <v>2843</v>
      </c>
      <c r="E1328" t="s">
        <v>2844</v>
      </c>
      <c r="F1328">
        <v>1900033038721</v>
      </c>
      <c r="G1328">
        <v>641907505</v>
      </c>
      <c r="H1328" t="s">
        <v>85</v>
      </c>
      <c r="J1328" t="s">
        <v>104</v>
      </c>
      <c r="K1328" s="1">
        <v>44510</v>
      </c>
      <c r="L1328" t="s">
        <v>73</v>
      </c>
      <c r="M1328" s="2">
        <v>44510.475277777776</v>
      </c>
      <c r="N1328" t="s">
        <v>74</v>
      </c>
      <c r="O1328" t="s">
        <v>137</v>
      </c>
      <c r="R1328" t="s">
        <v>982</v>
      </c>
      <c r="S1328" t="s">
        <v>186</v>
      </c>
      <c r="U1328" t="s">
        <v>77</v>
      </c>
      <c r="V1328" t="s">
        <v>2845</v>
      </c>
      <c r="W1328" t="s">
        <v>2846</v>
      </c>
      <c r="AA1328" t="s">
        <v>2847</v>
      </c>
      <c r="AC1328">
        <v>24872</v>
      </c>
      <c r="AF1328" t="s">
        <v>2848</v>
      </c>
      <c r="AG1328" t="s">
        <v>2849</v>
      </c>
      <c r="AH1328" t="s">
        <v>78</v>
      </c>
      <c r="AK1328" t="s">
        <v>2850</v>
      </c>
      <c r="AN1328" t="s">
        <v>121</v>
      </c>
      <c r="AU1328" s="2"/>
      <c r="BC1328" s="2"/>
    </row>
    <row r="1329" spans="1:63" x14ac:dyDescent="0.25">
      <c r="A1329" t="s">
        <v>2910</v>
      </c>
      <c r="B1329" t="s">
        <v>108</v>
      </c>
      <c r="C1329" t="s">
        <v>2911</v>
      </c>
      <c r="E1329" t="s">
        <v>2912</v>
      </c>
      <c r="F1329">
        <v>1800023003718</v>
      </c>
      <c r="G1329">
        <v>1102507509</v>
      </c>
      <c r="H1329" t="s">
        <v>85</v>
      </c>
      <c r="K1329" s="1">
        <v>44510</v>
      </c>
      <c r="L1329" t="s">
        <v>86</v>
      </c>
      <c r="M1329" s="2">
        <v>44510.523958333331</v>
      </c>
      <c r="N1329" t="s">
        <v>87</v>
      </c>
      <c r="O1329" t="s">
        <v>201</v>
      </c>
      <c r="P1329" t="s">
        <v>242</v>
      </c>
      <c r="Q1329" t="s">
        <v>2913</v>
      </c>
      <c r="R1329" t="s">
        <v>2914</v>
      </c>
      <c r="V1329" t="s">
        <v>2915</v>
      </c>
      <c r="AA1329">
        <v>621932</v>
      </c>
      <c r="AU1329" s="2"/>
      <c r="BC1329" s="2"/>
      <c r="BK1329" s="5"/>
    </row>
    <row r="1330" spans="1:63" x14ac:dyDescent="0.25">
      <c r="A1330" t="s">
        <v>3133</v>
      </c>
      <c r="B1330" t="s">
        <v>189</v>
      </c>
      <c r="C1330" t="s">
        <v>3134</v>
      </c>
      <c r="E1330" t="s">
        <v>3135</v>
      </c>
      <c r="F1330">
        <v>1800030892341</v>
      </c>
      <c r="G1330">
        <v>1096517008</v>
      </c>
      <c r="H1330" t="s">
        <v>149</v>
      </c>
      <c r="J1330" t="s">
        <v>104</v>
      </c>
      <c r="K1330" s="1">
        <v>44510</v>
      </c>
      <c r="L1330" t="s">
        <v>73</v>
      </c>
      <c r="M1330" s="2">
        <v>44510.472638888888</v>
      </c>
      <c r="N1330" t="s">
        <v>74</v>
      </c>
      <c r="O1330" t="s">
        <v>201</v>
      </c>
      <c r="R1330" t="s">
        <v>3136</v>
      </c>
      <c r="S1330" t="s">
        <v>120</v>
      </c>
      <c r="U1330" t="s">
        <v>77</v>
      </c>
      <c r="V1330" t="s">
        <v>3137</v>
      </c>
      <c r="AA1330" t="s">
        <v>3138</v>
      </c>
      <c r="AH1330" t="s">
        <v>3139</v>
      </c>
      <c r="AN1330" t="s">
        <v>101</v>
      </c>
      <c r="AO1330" t="s">
        <v>101</v>
      </c>
      <c r="BC1330" s="2"/>
      <c r="BK1330" s="5"/>
    </row>
    <row r="1331" spans="1:63" x14ac:dyDescent="0.25">
      <c r="A1331" t="s">
        <v>3216</v>
      </c>
      <c r="B1331" t="s">
        <v>189</v>
      </c>
      <c r="C1331" t="s">
        <v>3217</v>
      </c>
      <c r="E1331" t="s">
        <v>636</v>
      </c>
      <c r="F1331">
        <v>2700005166756</v>
      </c>
      <c r="G1331">
        <v>7669364300</v>
      </c>
      <c r="H1331" t="s">
        <v>85</v>
      </c>
      <c r="K1331" s="1">
        <v>44510</v>
      </c>
      <c r="L1331" t="s">
        <v>73</v>
      </c>
      <c r="M1331" s="2">
        <v>44510.335057870368</v>
      </c>
      <c r="N1331" t="s">
        <v>95</v>
      </c>
      <c r="O1331" t="s">
        <v>232</v>
      </c>
      <c r="R1331" t="s">
        <v>3218</v>
      </c>
      <c r="V1331" t="s">
        <v>637</v>
      </c>
      <c r="AA1331" t="s">
        <v>3219</v>
      </c>
      <c r="AU1331" s="2"/>
      <c r="BC1331" s="2"/>
      <c r="BK1331" s="5"/>
    </row>
    <row r="1332" spans="1:63" x14ac:dyDescent="0.25">
      <c r="A1332" t="s">
        <v>3393</v>
      </c>
      <c r="B1332" t="s">
        <v>84</v>
      </c>
      <c r="C1332" t="s">
        <v>3394</v>
      </c>
      <c r="E1332" t="s">
        <v>3395</v>
      </c>
      <c r="F1332">
        <v>1200022553439</v>
      </c>
      <c r="G1332">
        <v>625566502</v>
      </c>
      <c r="H1332" t="s">
        <v>85</v>
      </c>
      <c r="J1332" t="s">
        <v>104</v>
      </c>
      <c r="K1332" s="1">
        <v>44510</v>
      </c>
      <c r="L1332" t="s">
        <v>73</v>
      </c>
      <c r="M1332" s="2">
        <v>44510.335555555554</v>
      </c>
      <c r="N1332" t="s">
        <v>74</v>
      </c>
      <c r="O1332" t="s">
        <v>92</v>
      </c>
      <c r="R1332" t="s">
        <v>3396</v>
      </c>
      <c r="S1332" t="s">
        <v>426</v>
      </c>
      <c r="U1332" t="s">
        <v>77</v>
      </c>
      <c r="V1332" t="s">
        <v>3397</v>
      </c>
      <c r="W1332" t="s">
        <v>3398</v>
      </c>
      <c r="AA1332" s="3">
        <v>6183972972</v>
      </c>
      <c r="AC1332">
        <v>9631</v>
      </c>
      <c r="AF1332" t="s">
        <v>3399</v>
      </c>
      <c r="AG1332" t="s">
        <v>3400</v>
      </c>
      <c r="AH1332" t="s">
        <v>78</v>
      </c>
      <c r="AK1332" t="s">
        <v>3401</v>
      </c>
      <c r="AN1332" t="s">
        <v>101</v>
      </c>
      <c r="AU1332" s="2"/>
      <c r="BC1332" s="2"/>
      <c r="BK1332" s="5"/>
    </row>
    <row r="1333" spans="1:63" x14ac:dyDescent="0.25">
      <c r="A1333" t="s">
        <v>3610</v>
      </c>
      <c r="B1333" t="s">
        <v>84</v>
      </c>
      <c r="C1333" t="s">
        <v>3611</v>
      </c>
      <c r="E1333" t="s">
        <v>3612</v>
      </c>
      <c r="F1333">
        <v>1012864346202</v>
      </c>
      <c r="G1333">
        <v>5056525509</v>
      </c>
      <c r="H1333" t="s">
        <v>85</v>
      </c>
      <c r="J1333" t="s">
        <v>104</v>
      </c>
      <c r="K1333" s="1">
        <v>44510</v>
      </c>
      <c r="L1333" t="s">
        <v>73</v>
      </c>
      <c r="M1333" s="2">
        <v>44510.358657407407</v>
      </c>
      <c r="N1333" t="s">
        <v>74</v>
      </c>
      <c r="O1333" t="s">
        <v>118</v>
      </c>
      <c r="R1333" t="s">
        <v>3613</v>
      </c>
      <c r="S1333" t="s">
        <v>120</v>
      </c>
      <c r="U1333" t="s">
        <v>77</v>
      </c>
      <c r="V1333" t="s">
        <v>3614</v>
      </c>
      <c r="W1333">
        <v>10990</v>
      </c>
      <c r="X1333">
        <v>52525</v>
      </c>
      <c r="AA1333" t="s">
        <v>3615</v>
      </c>
      <c r="AC1333">
        <v>9687</v>
      </c>
      <c r="AF1333" t="s">
        <v>3616</v>
      </c>
      <c r="AG1333" t="s">
        <v>3617</v>
      </c>
      <c r="AH1333" t="s">
        <v>78</v>
      </c>
      <c r="AK1333" t="s">
        <v>3618</v>
      </c>
      <c r="AN1333" t="s">
        <v>101</v>
      </c>
      <c r="AU1333" s="2"/>
      <c r="BC1333" s="2"/>
      <c r="BK1333" s="5"/>
    </row>
    <row r="1334" spans="1:63" x14ac:dyDescent="0.25">
      <c r="A1334" t="s">
        <v>3642</v>
      </c>
      <c r="B1334" t="s">
        <v>159</v>
      </c>
      <c r="C1334" t="s">
        <v>3643</v>
      </c>
      <c r="E1334" t="s">
        <v>3644</v>
      </c>
      <c r="F1334">
        <v>1030011875823</v>
      </c>
      <c r="G1334">
        <v>7478998901</v>
      </c>
      <c r="H1334" t="s">
        <v>85</v>
      </c>
      <c r="J1334" t="s">
        <v>104</v>
      </c>
      <c r="K1334" s="1">
        <v>44510</v>
      </c>
      <c r="L1334" t="s">
        <v>86</v>
      </c>
      <c r="M1334" s="2">
        <v>44510.561319444445</v>
      </c>
      <c r="N1334" t="s">
        <v>74</v>
      </c>
      <c r="O1334" t="s">
        <v>1096</v>
      </c>
      <c r="R1334" t="s">
        <v>3645</v>
      </c>
      <c r="S1334" t="s">
        <v>237</v>
      </c>
      <c r="U1334" t="s">
        <v>77</v>
      </c>
      <c r="V1334" t="s">
        <v>3646</v>
      </c>
      <c r="W1334">
        <v>31433</v>
      </c>
      <c r="AA1334" t="s">
        <v>3647</v>
      </c>
      <c r="AF1334" t="s">
        <v>3648</v>
      </c>
      <c r="AG1334" t="s">
        <v>3649</v>
      </c>
      <c r="AH1334" t="s">
        <v>78</v>
      </c>
      <c r="AK1334" t="s">
        <v>3650</v>
      </c>
      <c r="AN1334" t="s">
        <v>237</v>
      </c>
      <c r="AU1334" s="2"/>
      <c r="BC1334" s="2"/>
      <c r="BK1334" s="5"/>
    </row>
    <row r="1335" spans="1:63" x14ac:dyDescent="0.25">
      <c r="A1335" t="s">
        <v>3711</v>
      </c>
      <c r="B1335" t="s">
        <v>84</v>
      </c>
      <c r="C1335" t="s">
        <v>3712</v>
      </c>
      <c r="E1335" t="s">
        <v>3713</v>
      </c>
      <c r="F1335">
        <v>1023487422210</v>
      </c>
      <c r="G1335">
        <v>8880860604</v>
      </c>
      <c r="H1335" t="s">
        <v>130</v>
      </c>
      <c r="K1335" s="1">
        <v>44510</v>
      </c>
      <c r="L1335" t="s">
        <v>86</v>
      </c>
      <c r="M1335" s="2">
        <v>44510.62</v>
      </c>
      <c r="N1335" t="s">
        <v>87</v>
      </c>
      <c r="O1335" t="s">
        <v>100</v>
      </c>
      <c r="P1335" t="s">
        <v>167</v>
      </c>
      <c r="Q1335" t="s">
        <v>3714</v>
      </c>
      <c r="R1335" t="s">
        <v>3715</v>
      </c>
      <c r="V1335" t="s">
        <v>3716</v>
      </c>
      <c r="AA1335" t="s">
        <v>3717</v>
      </c>
      <c r="AV1335" s="2"/>
      <c r="BC1335" s="2"/>
    </row>
    <row r="1336" spans="1:63" x14ac:dyDescent="0.25">
      <c r="A1336" t="s">
        <v>3899</v>
      </c>
      <c r="B1336" t="s">
        <v>84</v>
      </c>
      <c r="C1336" t="s">
        <v>3900</v>
      </c>
      <c r="E1336" t="s">
        <v>373</v>
      </c>
      <c r="F1336">
        <v>1591042156733</v>
      </c>
      <c r="G1336">
        <v>1256898901</v>
      </c>
      <c r="H1336" t="s">
        <v>85</v>
      </c>
      <c r="J1336" t="s">
        <v>104</v>
      </c>
      <c r="K1336" s="1">
        <v>44510</v>
      </c>
      <c r="L1336" t="s">
        <v>73</v>
      </c>
      <c r="M1336" s="2">
        <v>44510.346967592595</v>
      </c>
      <c r="N1336" t="s">
        <v>87</v>
      </c>
      <c r="O1336" t="s">
        <v>240</v>
      </c>
      <c r="P1336" t="s">
        <v>88</v>
      </c>
      <c r="Q1336" t="s">
        <v>3901</v>
      </c>
      <c r="R1336" t="s">
        <v>3902</v>
      </c>
      <c r="V1336" t="s">
        <v>3903</v>
      </c>
      <c r="AA1336" t="s">
        <v>3904</v>
      </c>
      <c r="AU1336" s="2"/>
      <c r="BC1336" s="2"/>
      <c r="BK1336" s="5"/>
    </row>
    <row r="1337" spans="1:63" x14ac:dyDescent="0.25">
      <c r="A1337" t="s">
        <v>4033</v>
      </c>
      <c r="B1337" t="s">
        <v>108</v>
      </c>
      <c r="C1337" t="s">
        <v>4034</v>
      </c>
      <c r="E1337" t="s">
        <v>4035</v>
      </c>
      <c r="F1337">
        <v>2000011651568</v>
      </c>
      <c r="G1337">
        <v>4258647708</v>
      </c>
      <c r="H1337" t="s">
        <v>85</v>
      </c>
      <c r="J1337" t="s">
        <v>99</v>
      </c>
      <c r="K1337" s="1">
        <v>44510</v>
      </c>
      <c r="L1337" t="s">
        <v>86</v>
      </c>
      <c r="M1337" s="2">
        <v>44510.598761574074</v>
      </c>
      <c r="N1337" t="s">
        <v>87</v>
      </c>
      <c r="O1337" t="s">
        <v>145</v>
      </c>
      <c r="P1337" t="s">
        <v>158</v>
      </c>
      <c r="Q1337" t="s">
        <v>4036</v>
      </c>
      <c r="R1337" t="s">
        <v>4037</v>
      </c>
      <c r="V1337" t="s">
        <v>4038</v>
      </c>
      <c r="AA1337">
        <v>206406</v>
      </c>
      <c r="AU1337" s="2"/>
      <c r="BC1337" s="2"/>
      <c r="BK1337" s="5"/>
    </row>
    <row r="1338" spans="1:63" x14ac:dyDescent="0.25">
      <c r="A1338" t="s">
        <v>4125</v>
      </c>
      <c r="B1338" t="s">
        <v>84</v>
      </c>
      <c r="C1338" t="s">
        <v>4126</v>
      </c>
      <c r="E1338" t="s">
        <v>4127</v>
      </c>
      <c r="F1338">
        <v>1900021046608</v>
      </c>
      <c r="G1338">
        <v>636317009</v>
      </c>
      <c r="H1338" t="s">
        <v>85</v>
      </c>
      <c r="K1338" s="1">
        <v>44510</v>
      </c>
      <c r="L1338" t="s">
        <v>73</v>
      </c>
      <c r="M1338" s="2">
        <v>44510.441840277781</v>
      </c>
      <c r="N1338" t="s">
        <v>95</v>
      </c>
      <c r="O1338" t="s">
        <v>109</v>
      </c>
      <c r="R1338" t="s">
        <v>4128</v>
      </c>
      <c r="V1338" t="s">
        <v>4129</v>
      </c>
      <c r="AA1338" t="s">
        <v>4130</v>
      </c>
      <c r="AV1338" s="2"/>
      <c r="BC1338" s="2"/>
      <c r="BK1338" s="5"/>
    </row>
    <row r="1339" spans="1:63" x14ac:dyDescent="0.25">
      <c r="A1339" t="s">
        <v>4231</v>
      </c>
      <c r="B1339" t="s">
        <v>84</v>
      </c>
      <c r="C1339" t="s">
        <v>4232</v>
      </c>
      <c r="E1339" t="s">
        <v>4233</v>
      </c>
      <c r="F1339">
        <v>1100019656370</v>
      </c>
      <c r="G1339">
        <v>2199606509</v>
      </c>
      <c r="H1339" t="s">
        <v>85</v>
      </c>
      <c r="J1339" t="s">
        <v>104</v>
      </c>
      <c r="K1339" s="1">
        <v>44510</v>
      </c>
      <c r="L1339" t="s">
        <v>86</v>
      </c>
      <c r="M1339" s="2">
        <v>44510.584814814814</v>
      </c>
      <c r="N1339" t="s">
        <v>74</v>
      </c>
      <c r="O1339" t="s">
        <v>125</v>
      </c>
      <c r="R1339" t="s">
        <v>4234</v>
      </c>
      <c r="S1339" t="s">
        <v>133</v>
      </c>
      <c r="U1339" t="s">
        <v>77</v>
      </c>
      <c r="V1339" t="s">
        <v>4235</v>
      </c>
      <c r="W1339">
        <v>22616</v>
      </c>
      <c r="X1339">
        <v>29434</v>
      </c>
      <c r="AA1339" s="3">
        <v>284451451</v>
      </c>
      <c r="AC1339">
        <v>6322</v>
      </c>
      <c r="AF1339" t="s">
        <v>4236</v>
      </c>
      <c r="AG1339" t="s">
        <v>4237</v>
      </c>
      <c r="AH1339" t="s">
        <v>101</v>
      </c>
      <c r="AK1339" t="s">
        <v>4238</v>
      </c>
      <c r="AN1339" t="s">
        <v>101</v>
      </c>
      <c r="AU1339" s="2"/>
      <c r="BC1339" s="2"/>
      <c r="BK1339" s="5"/>
    </row>
    <row r="1340" spans="1:63" x14ac:dyDescent="0.25">
      <c r="A1340" t="s">
        <v>4557</v>
      </c>
      <c r="B1340" t="s">
        <v>84</v>
      </c>
      <c r="C1340" t="s">
        <v>4558</v>
      </c>
      <c r="E1340" t="s">
        <v>4559</v>
      </c>
      <c r="F1340">
        <v>2000016763192</v>
      </c>
      <c r="G1340">
        <v>4032876902</v>
      </c>
      <c r="H1340" t="s">
        <v>85</v>
      </c>
      <c r="I1340" t="s">
        <v>98</v>
      </c>
      <c r="J1340" t="s">
        <v>99</v>
      </c>
      <c r="K1340" s="1">
        <v>44510</v>
      </c>
      <c r="L1340" t="s">
        <v>86</v>
      </c>
      <c r="M1340" s="2">
        <v>44510.607256944444</v>
      </c>
      <c r="N1340" t="s">
        <v>74</v>
      </c>
      <c r="O1340" t="s">
        <v>111</v>
      </c>
      <c r="R1340" t="s">
        <v>4560</v>
      </c>
      <c r="S1340" t="s">
        <v>4561</v>
      </c>
      <c r="U1340" t="s">
        <v>77</v>
      </c>
      <c r="V1340" t="s">
        <v>4562</v>
      </c>
      <c r="W1340">
        <v>55521</v>
      </c>
      <c r="AA1340" t="s">
        <v>4563</v>
      </c>
      <c r="AG1340" t="s">
        <v>4564</v>
      </c>
      <c r="AH1340" t="s">
        <v>78</v>
      </c>
      <c r="AN1340" t="s">
        <v>78</v>
      </c>
      <c r="AU1340" s="2"/>
      <c r="BC1340" s="2"/>
    </row>
    <row r="1341" spans="1:63" x14ac:dyDescent="0.25">
      <c r="A1341" t="s">
        <v>4633</v>
      </c>
      <c r="B1341" t="s">
        <v>84</v>
      </c>
      <c r="C1341" t="s">
        <v>866</v>
      </c>
      <c r="E1341" t="s">
        <v>867</v>
      </c>
      <c r="F1341">
        <v>1100015093760</v>
      </c>
      <c r="G1341">
        <v>4015133903</v>
      </c>
      <c r="H1341" t="s">
        <v>85</v>
      </c>
      <c r="J1341" t="s">
        <v>104</v>
      </c>
      <c r="K1341" s="1">
        <v>44510</v>
      </c>
      <c r="L1341" t="s">
        <v>86</v>
      </c>
      <c r="M1341" s="2">
        <v>44510.618518518517</v>
      </c>
      <c r="N1341" t="s">
        <v>74</v>
      </c>
      <c r="O1341" t="s">
        <v>105</v>
      </c>
      <c r="R1341" t="s">
        <v>4634</v>
      </c>
      <c r="S1341" t="s">
        <v>106</v>
      </c>
      <c r="U1341" t="s">
        <v>77</v>
      </c>
      <c r="V1341" t="s">
        <v>4635</v>
      </c>
      <c r="W1341">
        <v>19527</v>
      </c>
      <c r="AA1341" t="s">
        <v>4636</v>
      </c>
      <c r="AC1341">
        <v>63490</v>
      </c>
      <c r="AF1341" t="s">
        <v>4637</v>
      </c>
      <c r="AG1341" t="s">
        <v>4638</v>
      </c>
      <c r="AH1341" t="s">
        <v>78</v>
      </c>
      <c r="AK1341" t="s">
        <v>4639</v>
      </c>
      <c r="AN1341" t="s">
        <v>101</v>
      </c>
      <c r="AU1341" s="2"/>
      <c r="BC1341" s="2"/>
      <c r="BK1341" s="5"/>
    </row>
    <row r="1342" spans="1:63" x14ac:dyDescent="0.25">
      <c r="A1342" t="s">
        <v>4765</v>
      </c>
      <c r="B1342" t="s">
        <v>110</v>
      </c>
      <c r="C1342" t="s">
        <v>4766</v>
      </c>
      <c r="E1342" t="s">
        <v>4767</v>
      </c>
      <c r="F1342">
        <v>1800031128040</v>
      </c>
      <c r="G1342">
        <v>1124332006</v>
      </c>
      <c r="H1342" t="s">
        <v>135</v>
      </c>
      <c r="J1342" t="s">
        <v>99</v>
      </c>
      <c r="K1342" s="1">
        <v>44510</v>
      </c>
      <c r="L1342" t="s">
        <v>73</v>
      </c>
      <c r="M1342" s="2">
        <v>44510.445671296293</v>
      </c>
      <c r="N1342" t="s">
        <v>74</v>
      </c>
      <c r="O1342" t="s">
        <v>250</v>
      </c>
      <c r="R1342" t="s">
        <v>4768</v>
      </c>
      <c r="S1342" t="s">
        <v>106</v>
      </c>
      <c r="U1342" t="s">
        <v>77</v>
      </c>
      <c r="V1342" t="s">
        <v>4769</v>
      </c>
      <c r="AA1342" t="s">
        <v>4770</v>
      </c>
      <c r="AC1342" t="s">
        <v>4771</v>
      </c>
      <c r="AF1342" t="s">
        <v>4772</v>
      </c>
      <c r="AK1342" t="s">
        <v>4773</v>
      </c>
      <c r="AU1342" s="2"/>
      <c r="BC1342" s="2"/>
      <c r="BK1342" s="5"/>
    </row>
    <row r="1343" spans="1:63" x14ac:dyDescent="0.25">
      <c r="A1343" t="s">
        <v>4979</v>
      </c>
      <c r="B1343" t="s">
        <v>274</v>
      </c>
      <c r="C1343" t="s">
        <v>4980</v>
      </c>
      <c r="E1343" t="s">
        <v>4981</v>
      </c>
      <c r="F1343">
        <v>2000016940435</v>
      </c>
      <c r="H1343" t="s">
        <v>91</v>
      </c>
      <c r="K1343" s="1">
        <v>44510</v>
      </c>
      <c r="L1343" t="s">
        <v>73</v>
      </c>
      <c r="M1343" s="2">
        <v>44510.323842592596</v>
      </c>
      <c r="N1343" t="s">
        <v>87</v>
      </c>
      <c r="O1343" t="s">
        <v>111</v>
      </c>
      <c r="R1343" t="s">
        <v>4967</v>
      </c>
      <c r="V1343" t="s">
        <v>4982</v>
      </c>
      <c r="AU1343" s="2"/>
      <c r="BC1343" s="2"/>
      <c r="BK1343" s="5"/>
    </row>
    <row r="1344" spans="1:63" x14ac:dyDescent="0.25">
      <c r="A1344" t="s">
        <v>5567</v>
      </c>
      <c r="B1344" t="s">
        <v>84</v>
      </c>
      <c r="C1344" t="s">
        <v>5568</v>
      </c>
      <c r="E1344" t="s">
        <v>5569</v>
      </c>
      <c r="F1344">
        <v>1900048225179</v>
      </c>
      <c r="G1344">
        <v>9308880406</v>
      </c>
      <c r="H1344" t="s">
        <v>135</v>
      </c>
      <c r="J1344" t="s">
        <v>99</v>
      </c>
      <c r="K1344" s="1">
        <v>44510</v>
      </c>
      <c r="L1344" t="s">
        <v>73</v>
      </c>
      <c r="M1344" s="2">
        <v>44510.385069444441</v>
      </c>
      <c r="N1344" t="s">
        <v>74</v>
      </c>
      <c r="O1344" t="s">
        <v>117</v>
      </c>
      <c r="R1344" t="s">
        <v>5570</v>
      </c>
      <c r="S1344" t="s">
        <v>5571</v>
      </c>
      <c r="U1344" t="s">
        <v>79</v>
      </c>
      <c r="AA1344" t="s">
        <v>5572</v>
      </c>
      <c r="AC1344" t="s">
        <v>5573</v>
      </c>
      <c r="AF1344" t="s">
        <v>5574</v>
      </c>
      <c r="AK1344" t="s">
        <v>5575</v>
      </c>
      <c r="AU1344" s="2"/>
      <c r="BC1344" s="2"/>
      <c r="BK1344" s="5"/>
    </row>
    <row r="1345" spans="1:63" x14ac:dyDescent="0.25">
      <c r="A1345" t="s">
        <v>5709</v>
      </c>
      <c r="B1345" t="s">
        <v>84</v>
      </c>
      <c r="C1345" t="s">
        <v>5710</v>
      </c>
      <c r="E1345" t="s">
        <v>5711</v>
      </c>
      <c r="F1345">
        <v>1012438491540</v>
      </c>
      <c r="G1345">
        <v>3089480407</v>
      </c>
      <c r="H1345" t="s">
        <v>85</v>
      </c>
      <c r="J1345" t="s">
        <v>104</v>
      </c>
      <c r="K1345" s="1">
        <v>44510</v>
      </c>
      <c r="L1345" t="s">
        <v>86</v>
      </c>
      <c r="M1345" s="2">
        <v>44510.616550925923</v>
      </c>
      <c r="N1345" t="s">
        <v>74</v>
      </c>
      <c r="O1345" t="s">
        <v>216</v>
      </c>
      <c r="R1345" t="s">
        <v>5712</v>
      </c>
      <c r="S1345" t="s">
        <v>5713</v>
      </c>
      <c r="U1345" t="s">
        <v>77</v>
      </c>
      <c r="V1345" t="s">
        <v>5714</v>
      </c>
      <c r="W1345">
        <v>11231</v>
      </c>
      <c r="AA1345" t="s">
        <v>5715</v>
      </c>
      <c r="AC1345" t="s">
        <v>747</v>
      </c>
      <c r="AF1345" t="s">
        <v>5716</v>
      </c>
      <c r="AG1345" t="s">
        <v>5717</v>
      </c>
      <c r="AH1345" t="s">
        <v>101</v>
      </c>
      <c r="AK1345" t="s">
        <v>5718</v>
      </c>
      <c r="AN1345" t="s">
        <v>101</v>
      </c>
      <c r="AU1345" s="2"/>
      <c r="BC1345" s="2"/>
    </row>
    <row r="1346" spans="1:63" x14ac:dyDescent="0.25">
      <c r="A1346" t="s">
        <v>6102</v>
      </c>
      <c r="B1346" t="s">
        <v>110</v>
      </c>
      <c r="C1346" t="s">
        <v>6103</v>
      </c>
      <c r="E1346" t="s">
        <v>6104</v>
      </c>
      <c r="F1346">
        <v>1012751829054</v>
      </c>
      <c r="G1346">
        <v>3002078207</v>
      </c>
      <c r="H1346" t="s">
        <v>85</v>
      </c>
      <c r="K1346" s="1">
        <v>44510</v>
      </c>
      <c r="L1346" t="s">
        <v>86</v>
      </c>
      <c r="M1346" s="2">
        <v>44510.536817129629</v>
      </c>
      <c r="N1346" t="s">
        <v>87</v>
      </c>
      <c r="O1346" t="s">
        <v>1096</v>
      </c>
      <c r="P1346" t="s">
        <v>132</v>
      </c>
      <c r="Q1346" t="s">
        <v>6105</v>
      </c>
      <c r="R1346" t="s">
        <v>992</v>
      </c>
      <c r="V1346" t="s">
        <v>6106</v>
      </c>
      <c r="AA1346" t="s">
        <v>6107</v>
      </c>
      <c r="AU1346" s="2"/>
      <c r="BC1346" s="2"/>
      <c r="BK1346" s="5"/>
    </row>
    <row r="1347" spans="1:63" x14ac:dyDescent="0.25">
      <c r="A1347" t="s">
        <v>6122</v>
      </c>
      <c r="B1347" t="s">
        <v>108</v>
      </c>
      <c r="C1347" t="s">
        <v>6123</v>
      </c>
      <c r="E1347" t="s">
        <v>6124</v>
      </c>
      <c r="F1347">
        <v>2000009815093</v>
      </c>
      <c r="H1347" t="s">
        <v>98</v>
      </c>
      <c r="J1347" t="s">
        <v>99</v>
      </c>
      <c r="K1347" s="1">
        <v>44510</v>
      </c>
      <c r="L1347" t="s">
        <v>73</v>
      </c>
      <c r="M1347" s="2">
        <v>44510.39508101852</v>
      </c>
      <c r="N1347" t="s">
        <v>74</v>
      </c>
      <c r="O1347" t="s">
        <v>107</v>
      </c>
      <c r="R1347" t="s">
        <v>6125</v>
      </c>
      <c r="S1347" t="s">
        <v>604</v>
      </c>
      <c r="U1347" t="s">
        <v>77</v>
      </c>
      <c r="V1347" t="s">
        <v>6126</v>
      </c>
      <c r="W1347" t="s">
        <v>101</v>
      </c>
      <c r="X1347" t="s">
        <v>101</v>
      </c>
      <c r="AG1347" t="s">
        <v>6127</v>
      </c>
      <c r="AH1347" t="s">
        <v>101</v>
      </c>
      <c r="AN1347" t="s">
        <v>101</v>
      </c>
      <c r="AU1347" s="2"/>
      <c r="BC1347" s="2"/>
      <c r="BK1347" s="5"/>
    </row>
    <row r="1348" spans="1:63" x14ac:dyDescent="0.25">
      <c r="A1348" t="s">
        <v>6193</v>
      </c>
      <c r="B1348" t="s">
        <v>189</v>
      </c>
      <c r="C1348" t="s">
        <v>6194</v>
      </c>
      <c r="E1348" t="s">
        <v>6195</v>
      </c>
      <c r="F1348">
        <v>1591044348987</v>
      </c>
      <c r="G1348">
        <v>1277552410</v>
      </c>
      <c r="H1348" t="s">
        <v>85</v>
      </c>
      <c r="J1348" t="s">
        <v>104</v>
      </c>
      <c r="K1348" s="1">
        <v>44510</v>
      </c>
      <c r="L1348" t="s">
        <v>86</v>
      </c>
      <c r="M1348" s="2">
        <v>44510.594398148147</v>
      </c>
      <c r="N1348" t="s">
        <v>74</v>
      </c>
      <c r="O1348" t="s">
        <v>190</v>
      </c>
      <c r="R1348" t="s">
        <v>6196</v>
      </c>
      <c r="S1348" t="s">
        <v>106</v>
      </c>
      <c r="U1348" t="s">
        <v>79</v>
      </c>
      <c r="V1348" t="s">
        <v>6197</v>
      </c>
      <c r="W1348">
        <v>17281</v>
      </c>
      <c r="AA1348" t="s">
        <v>6198</v>
      </c>
      <c r="AC1348" t="s">
        <v>6199</v>
      </c>
      <c r="AF1348" t="s">
        <v>6200</v>
      </c>
      <c r="AG1348" s="4" t="s">
        <v>6201</v>
      </c>
      <c r="AH1348" t="s">
        <v>78</v>
      </c>
      <c r="AK1348" t="s">
        <v>6202</v>
      </c>
      <c r="AN1348" t="s">
        <v>101</v>
      </c>
      <c r="AU1348" s="2"/>
      <c r="BC1348" s="2"/>
      <c r="BK1348" s="5"/>
    </row>
    <row r="1349" spans="1:63" x14ac:dyDescent="0.25">
      <c r="A1349" t="s">
        <v>6479</v>
      </c>
      <c r="B1349" t="s">
        <v>84</v>
      </c>
      <c r="C1349" t="s">
        <v>6480</v>
      </c>
      <c r="E1349" t="s">
        <v>6481</v>
      </c>
      <c r="F1349">
        <v>1100015614525</v>
      </c>
      <c r="G1349">
        <v>2205251306</v>
      </c>
      <c r="H1349" t="s">
        <v>85</v>
      </c>
      <c r="I1349" t="s">
        <v>98</v>
      </c>
      <c r="J1349" t="s">
        <v>99</v>
      </c>
      <c r="K1349" s="1">
        <v>44510</v>
      </c>
      <c r="L1349" t="s">
        <v>73</v>
      </c>
      <c r="M1349" s="2">
        <v>44510.402048611111</v>
      </c>
      <c r="N1349" t="s">
        <v>74</v>
      </c>
      <c r="O1349" t="s">
        <v>125</v>
      </c>
      <c r="R1349" t="s">
        <v>142</v>
      </c>
      <c r="S1349" t="s">
        <v>6482</v>
      </c>
      <c r="U1349" t="s">
        <v>77</v>
      </c>
      <c r="V1349" t="s">
        <v>6483</v>
      </c>
      <c r="W1349">
        <v>11709</v>
      </c>
      <c r="X1349" t="s">
        <v>234</v>
      </c>
      <c r="AA1349">
        <v>5342582</v>
      </c>
      <c r="AG1349" t="s">
        <v>6484</v>
      </c>
      <c r="AH1349" t="s">
        <v>101</v>
      </c>
      <c r="AN1349" t="s">
        <v>101</v>
      </c>
      <c r="AU1349" s="2"/>
      <c r="BC1349" s="2"/>
      <c r="BK1349" s="5"/>
    </row>
    <row r="1350" spans="1:63" x14ac:dyDescent="0.25">
      <c r="A1350" t="s">
        <v>6563</v>
      </c>
      <c r="B1350" t="s">
        <v>84</v>
      </c>
      <c r="C1350" t="s">
        <v>6564</v>
      </c>
      <c r="E1350" t="s">
        <v>6565</v>
      </c>
      <c r="F1350">
        <v>1900021224030</v>
      </c>
      <c r="H1350" t="s">
        <v>98</v>
      </c>
      <c r="K1350" s="1">
        <v>44510</v>
      </c>
      <c r="L1350" t="s">
        <v>86</v>
      </c>
      <c r="M1350" s="2">
        <v>44510.55369212963</v>
      </c>
      <c r="N1350" t="s">
        <v>87</v>
      </c>
      <c r="O1350" t="s">
        <v>117</v>
      </c>
      <c r="P1350" t="s">
        <v>222</v>
      </c>
      <c r="Q1350" t="s">
        <v>6566</v>
      </c>
      <c r="R1350" t="s">
        <v>6567</v>
      </c>
      <c r="V1350" t="s">
        <v>6568</v>
      </c>
      <c r="W1350" t="s">
        <v>6569</v>
      </c>
      <c r="X1350">
        <v>136028</v>
      </c>
      <c r="AU1350" s="2"/>
      <c r="BC1350" s="2"/>
      <c r="BK1350" s="5"/>
    </row>
    <row r="1351" spans="1:63" x14ac:dyDescent="0.25">
      <c r="A1351" t="s">
        <v>6618</v>
      </c>
      <c r="B1351" t="s">
        <v>84</v>
      </c>
      <c r="C1351" t="s">
        <v>6619</v>
      </c>
      <c r="E1351" t="s">
        <v>6620</v>
      </c>
      <c r="F1351">
        <v>2000054240242</v>
      </c>
      <c r="H1351" t="s">
        <v>98</v>
      </c>
      <c r="J1351" t="s">
        <v>99</v>
      </c>
      <c r="K1351" s="1">
        <v>44510</v>
      </c>
      <c r="L1351" t="s">
        <v>73</v>
      </c>
      <c r="M1351" s="2">
        <v>44510.336504629631</v>
      </c>
      <c r="N1351" t="s">
        <v>74</v>
      </c>
      <c r="O1351" t="s">
        <v>145</v>
      </c>
      <c r="R1351" t="s">
        <v>6621</v>
      </c>
      <c r="S1351" t="s">
        <v>6622</v>
      </c>
      <c r="U1351" t="s">
        <v>77</v>
      </c>
      <c r="V1351" t="s">
        <v>6623</v>
      </c>
      <c r="W1351">
        <v>61472</v>
      </c>
      <c r="X1351">
        <v>39845</v>
      </c>
      <c r="AG1351" t="s">
        <v>6624</v>
      </c>
      <c r="AH1351" t="s">
        <v>101</v>
      </c>
      <c r="AN1351" t="s">
        <v>101</v>
      </c>
      <c r="AU1351" s="2"/>
      <c r="BC1351" s="2"/>
      <c r="BK1351" s="5"/>
    </row>
    <row r="1352" spans="1:63" x14ac:dyDescent="0.25">
      <c r="A1352" t="s">
        <v>6703</v>
      </c>
      <c r="B1352" t="s">
        <v>147</v>
      </c>
      <c r="C1352" t="s">
        <v>2266</v>
      </c>
      <c r="D1352" t="s">
        <v>641</v>
      </c>
      <c r="E1352" t="s">
        <v>2267</v>
      </c>
      <c r="G1352">
        <v>3102561509</v>
      </c>
      <c r="H1352" t="s">
        <v>135</v>
      </c>
      <c r="K1352" s="1">
        <v>44510</v>
      </c>
      <c r="L1352" t="s">
        <v>73</v>
      </c>
      <c r="M1352" s="2">
        <v>44510.443877314814</v>
      </c>
      <c r="N1352" t="s">
        <v>87</v>
      </c>
      <c r="O1352" t="s">
        <v>118</v>
      </c>
      <c r="P1352" t="s">
        <v>165</v>
      </c>
      <c r="Q1352" t="s">
        <v>6704</v>
      </c>
      <c r="R1352" t="s">
        <v>6705</v>
      </c>
      <c r="AA1352" t="s">
        <v>2268</v>
      </c>
      <c r="AU1352" s="2"/>
      <c r="BC1352" s="2"/>
      <c r="BK1352" s="5"/>
    </row>
    <row r="1353" spans="1:63" x14ac:dyDescent="0.25">
      <c r="A1353" t="s">
        <v>7042</v>
      </c>
      <c r="B1353" t="s">
        <v>84</v>
      </c>
      <c r="C1353" t="s">
        <v>7043</v>
      </c>
      <c r="E1353" t="s">
        <v>7044</v>
      </c>
      <c r="F1353">
        <v>1030001459581</v>
      </c>
      <c r="G1353">
        <v>7438034701</v>
      </c>
      <c r="H1353" t="s">
        <v>217</v>
      </c>
      <c r="K1353" s="1">
        <v>44510</v>
      </c>
      <c r="L1353" t="s">
        <v>86</v>
      </c>
      <c r="M1353" s="2">
        <v>44510.687708333331</v>
      </c>
      <c r="N1353" t="s">
        <v>87</v>
      </c>
      <c r="O1353" t="s">
        <v>216</v>
      </c>
      <c r="P1353" t="s">
        <v>185</v>
      </c>
      <c r="Q1353" t="s">
        <v>7045</v>
      </c>
      <c r="R1353" t="s">
        <v>7046</v>
      </c>
      <c r="V1353" t="s">
        <v>7047</v>
      </c>
      <c r="AA1353" t="s">
        <v>7048</v>
      </c>
      <c r="AU1353" s="2"/>
      <c r="BC1353" s="2"/>
      <c r="BK1353" s="5"/>
    </row>
    <row r="1354" spans="1:63" x14ac:dyDescent="0.25">
      <c r="A1354" t="s">
        <v>7097</v>
      </c>
      <c r="B1354" t="s">
        <v>189</v>
      </c>
      <c r="C1354" t="s">
        <v>7098</v>
      </c>
      <c r="E1354" t="s">
        <v>7099</v>
      </c>
      <c r="F1354">
        <v>1800031908426</v>
      </c>
      <c r="G1354">
        <v>1103706004</v>
      </c>
      <c r="H1354" t="s">
        <v>85</v>
      </c>
      <c r="J1354" t="s">
        <v>104</v>
      </c>
      <c r="K1354" s="1">
        <v>44510</v>
      </c>
      <c r="L1354" t="s">
        <v>86</v>
      </c>
      <c r="M1354" s="2">
        <v>44510.647928240738</v>
      </c>
      <c r="N1354" t="s">
        <v>74</v>
      </c>
      <c r="O1354" t="s">
        <v>220</v>
      </c>
      <c r="R1354" t="s">
        <v>207</v>
      </c>
      <c r="S1354" t="s">
        <v>7100</v>
      </c>
      <c r="U1354" t="s">
        <v>77</v>
      </c>
      <c r="V1354" t="s">
        <v>7101</v>
      </c>
      <c r="W1354" t="s">
        <v>7102</v>
      </c>
      <c r="AA1354" t="s">
        <v>7103</v>
      </c>
      <c r="AC1354" t="s">
        <v>7063</v>
      </c>
      <c r="AF1354" t="s">
        <v>7104</v>
      </c>
      <c r="AG1354" s="4" t="s">
        <v>7105</v>
      </c>
      <c r="AH1354" t="s">
        <v>78</v>
      </c>
      <c r="AK1354" t="s">
        <v>7106</v>
      </c>
      <c r="AN1354" t="s">
        <v>101</v>
      </c>
      <c r="AU1354" s="2"/>
      <c r="BC1354" s="2"/>
      <c r="BK1354" s="5"/>
    </row>
    <row r="1355" spans="1:63" x14ac:dyDescent="0.25">
      <c r="A1355" t="s">
        <v>7219</v>
      </c>
      <c r="B1355" t="s">
        <v>189</v>
      </c>
      <c r="C1355" t="s">
        <v>7220</v>
      </c>
      <c r="E1355" t="s">
        <v>7221</v>
      </c>
      <c r="F1355">
        <v>1800031940721</v>
      </c>
      <c r="G1355">
        <v>8846147500</v>
      </c>
      <c r="H1355" t="s">
        <v>85</v>
      </c>
      <c r="J1355" t="s">
        <v>104</v>
      </c>
      <c r="K1355" s="1">
        <v>44510</v>
      </c>
      <c r="L1355" t="s">
        <v>86</v>
      </c>
      <c r="M1355" s="2">
        <v>44510.537592592591</v>
      </c>
      <c r="N1355" t="s">
        <v>74</v>
      </c>
      <c r="O1355" t="s">
        <v>201</v>
      </c>
      <c r="R1355" t="s">
        <v>7222</v>
      </c>
      <c r="S1355" t="s">
        <v>120</v>
      </c>
      <c r="U1355" t="s">
        <v>77</v>
      </c>
      <c r="V1355" t="s">
        <v>7223</v>
      </c>
      <c r="W1355" t="s">
        <v>7224</v>
      </c>
      <c r="AA1355" t="s">
        <v>7225</v>
      </c>
      <c r="AC1355" t="s">
        <v>7226</v>
      </c>
      <c r="AF1355" t="s">
        <v>7227</v>
      </c>
      <c r="AG1355" s="4" t="s">
        <v>7228</v>
      </c>
      <c r="AH1355" t="s">
        <v>78</v>
      </c>
      <c r="AK1355" t="s">
        <v>7229</v>
      </c>
      <c r="AN1355" t="s">
        <v>101</v>
      </c>
      <c r="AU1355" s="2"/>
      <c r="BC1355" s="2"/>
      <c r="BK1355" s="5"/>
    </row>
    <row r="1356" spans="1:63" x14ac:dyDescent="0.25">
      <c r="A1356" t="s">
        <v>7260</v>
      </c>
      <c r="B1356" t="s">
        <v>189</v>
      </c>
      <c r="C1356" t="s">
        <v>7261</v>
      </c>
      <c r="E1356" t="s">
        <v>7262</v>
      </c>
      <c r="F1356">
        <v>1800031803370</v>
      </c>
      <c r="G1356">
        <v>8859349500</v>
      </c>
      <c r="H1356" t="s">
        <v>85</v>
      </c>
      <c r="K1356" s="1">
        <v>44510</v>
      </c>
      <c r="L1356" t="s">
        <v>73</v>
      </c>
      <c r="M1356" s="2">
        <v>44510.354594907411</v>
      </c>
      <c r="N1356" t="s">
        <v>87</v>
      </c>
      <c r="O1356" t="s">
        <v>220</v>
      </c>
      <c r="P1356" t="s">
        <v>242</v>
      </c>
      <c r="Q1356" t="s">
        <v>7263</v>
      </c>
      <c r="R1356" t="s">
        <v>207</v>
      </c>
      <c r="V1356" t="s">
        <v>7264</v>
      </c>
      <c r="AA1356" t="s">
        <v>7265</v>
      </c>
      <c r="AU1356" s="2"/>
      <c r="BC1356" s="2"/>
      <c r="BK1356" s="5"/>
    </row>
    <row r="1357" spans="1:63" x14ac:dyDescent="0.25">
      <c r="A1357" t="s">
        <v>7280</v>
      </c>
      <c r="B1357" t="s">
        <v>189</v>
      </c>
      <c r="C1357" t="s">
        <v>7281</v>
      </c>
      <c r="E1357" t="s">
        <v>7282</v>
      </c>
      <c r="F1357">
        <v>1800031622412</v>
      </c>
      <c r="G1357">
        <v>1114502504</v>
      </c>
      <c r="H1357" t="s">
        <v>85</v>
      </c>
      <c r="J1357" t="s">
        <v>104</v>
      </c>
      <c r="K1357" s="1">
        <v>44510</v>
      </c>
      <c r="L1357" t="s">
        <v>73</v>
      </c>
      <c r="M1357" s="2">
        <v>44510.380416666667</v>
      </c>
      <c r="N1357" t="s">
        <v>74</v>
      </c>
      <c r="O1357" t="s">
        <v>201</v>
      </c>
      <c r="R1357" t="s">
        <v>7283</v>
      </c>
      <c r="S1357" t="s">
        <v>120</v>
      </c>
      <c r="U1357" t="s">
        <v>77</v>
      </c>
      <c r="V1357" t="s">
        <v>7284</v>
      </c>
      <c r="W1357">
        <v>12521</v>
      </c>
      <c r="AA1357" t="s">
        <v>7285</v>
      </c>
      <c r="AC1357" t="s">
        <v>7286</v>
      </c>
      <c r="AF1357" t="s">
        <v>7287</v>
      </c>
      <c r="AG1357" s="4" t="s">
        <v>7288</v>
      </c>
      <c r="AH1357" t="s">
        <v>78</v>
      </c>
      <c r="AK1357" t="s">
        <v>7289</v>
      </c>
      <c r="AN1357" t="s">
        <v>101</v>
      </c>
      <c r="AU1357" s="2"/>
      <c r="BC1357" s="2"/>
      <c r="BK1357" s="5"/>
    </row>
    <row r="1358" spans="1:63" x14ac:dyDescent="0.25">
      <c r="A1358" t="s">
        <v>7571</v>
      </c>
      <c r="B1358" t="s">
        <v>84</v>
      </c>
      <c r="C1358" t="s">
        <v>7572</v>
      </c>
      <c r="E1358" t="s">
        <v>7573</v>
      </c>
      <c r="F1358">
        <v>1012956328950</v>
      </c>
      <c r="G1358">
        <v>3341307203</v>
      </c>
      <c r="H1358" t="s">
        <v>85</v>
      </c>
      <c r="J1358" t="s">
        <v>104</v>
      </c>
      <c r="K1358" s="1">
        <v>44510</v>
      </c>
      <c r="L1358" t="s">
        <v>86</v>
      </c>
      <c r="M1358" s="2">
        <v>44510.479861111111</v>
      </c>
      <c r="N1358" t="s">
        <v>74</v>
      </c>
      <c r="O1358" t="s">
        <v>100</v>
      </c>
      <c r="R1358" t="s">
        <v>7574</v>
      </c>
      <c r="S1358" t="s">
        <v>106</v>
      </c>
      <c r="U1358" t="s">
        <v>77</v>
      </c>
      <c r="V1358" t="s">
        <v>7575</v>
      </c>
      <c r="W1358">
        <v>59357</v>
      </c>
      <c r="AA1358" t="s">
        <v>7576</v>
      </c>
      <c r="AC1358" t="s">
        <v>7577</v>
      </c>
      <c r="AF1358" t="s">
        <v>7578</v>
      </c>
      <c r="AG1358" t="s">
        <v>7579</v>
      </c>
      <c r="AH1358" t="s">
        <v>78</v>
      </c>
      <c r="AK1358" t="s">
        <v>7580</v>
      </c>
      <c r="AN1358" t="s">
        <v>101</v>
      </c>
      <c r="AU1358" s="2"/>
      <c r="BC1358" s="2"/>
    </row>
    <row r="1359" spans="1:63" x14ac:dyDescent="0.25">
      <c r="A1359" t="s">
        <v>7595</v>
      </c>
      <c r="B1359" t="s">
        <v>84</v>
      </c>
      <c r="C1359" t="s">
        <v>7596</v>
      </c>
      <c r="E1359" t="s">
        <v>7597</v>
      </c>
      <c r="F1359">
        <v>1200060839440</v>
      </c>
      <c r="G1359">
        <v>9220649110</v>
      </c>
      <c r="H1359" t="s">
        <v>85</v>
      </c>
      <c r="K1359" s="1">
        <v>44510</v>
      </c>
      <c r="L1359" t="s">
        <v>86</v>
      </c>
      <c r="N1359" t="s">
        <v>700</v>
      </c>
      <c r="O1359" t="s">
        <v>266</v>
      </c>
      <c r="R1359" t="s">
        <v>7598</v>
      </c>
      <c r="V1359" t="s">
        <v>7599</v>
      </c>
      <c r="AA1359" t="s">
        <v>7600</v>
      </c>
      <c r="AV1359" s="2"/>
      <c r="BC1359" s="2"/>
    </row>
    <row r="1360" spans="1:63" x14ac:dyDescent="0.25">
      <c r="A1360" t="s">
        <v>7655</v>
      </c>
      <c r="B1360" t="s">
        <v>84</v>
      </c>
      <c r="C1360" t="s">
        <v>7656</v>
      </c>
      <c r="E1360" t="s">
        <v>7657</v>
      </c>
      <c r="F1360">
        <v>1200052022964</v>
      </c>
      <c r="H1360" t="s">
        <v>98</v>
      </c>
      <c r="J1360" t="s">
        <v>99</v>
      </c>
      <c r="K1360" s="1">
        <v>44510</v>
      </c>
      <c r="L1360" t="s">
        <v>86</v>
      </c>
      <c r="M1360" s="2">
        <v>44510.580821759257</v>
      </c>
      <c r="N1360" t="s">
        <v>74</v>
      </c>
      <c r="O1360" t="s">
        <v>92</v>
      </c>
      <c r="R1360" t="s">
        <v>7658</v>
      </c>
      <c r="S1360" t="s">
        <v>426</v>
      </c>
      <c r="U1360" t="s">
        <v>77</v>
      </c>
      <c r="V1360" t="s">
        <v>7659</v>
      </c>
      <c r="W1360">
        <v>51606</v>
      </c>
      <c r="AG1360" t="s">
        <v>7660</v>
      </c>
      <c r="AH1360" t="s">
        <v>78</v>
      </c>
      <c r="AN1360" t="s">
        <v>101</v>
      </c>
      <c r="AV1360" s="2"/>
      <c r="BC1360" s="2"/>
      <c r="BK1360" s="5"/>
    </row>
    <row r="1361" spans="1:63" x14ac:dyDescent="0.25">
      <c r="A1361" t="s">
        <v>7663</v>
      </c>
      <c r="B1361" t="s">
        <v>189</v>
      </c>
      <c r="C1361" t="s">
        <v>7664</v>
      </c>
      <c r="E1361" t="s">
        <v>7665</v>
      </c>
      <c r="F1361">
        <v>1591059330591</v>
      </c>
      <c r="G1361">
        <v>5087581206</v>
      </c>
      <c r="H1361" t="s">
        <v>71</v>
      </c>
      <c r="K1361" s="1">
        <v>44510</v>
      </c>
      <c r="L1361" t="s">
        <v>86</v>
      </c>
      <c r="N1361" t="s">
        <v>95</v>
      </c>
      <c r="O1361" t="s">
        <v>324</v>
      </c>
      <c r="R1361" t="s">
        <v>7666</v>
      </c>
      <c r="V1361" t="s">
        <v>7667</v>
      </c>
      <c r="AA1361" t="s">
        <v>7668</v>
      </c>
      <c r="AU1361" s="2"/>
      <c r="BC1361" s="2"/>
      <c r="BK1361" s="5"/>
    </row>
    <row r="1362" spans="1:63" x14ac:dyDescent="0.25">
      <c r="A1362" t="s">
        <v>7733</v>
      </c>
      <c r="B1362" t="s">
        <v>84</v>
      </c>
      <c r="C1362" t="s">
        <v>7734</v>
      </c>
      <c r="E1362" t="s">
        <v>7735</v>
      </c>
      <c r="F1362">
        <v>1012377830883</v>
      </c>
      <c r="G1362">
        <v>2954799206</v>
      </c>
      <c r="H1362" t="s">
        <v>85</v>
      </c>
      <c r="J1362" t="s">
        <v>104</v>
      </c>
      <c r="K1362" s="1">
        <v>44510</v>
      </c>
      <c r="L1362" t="s">
        <v>73</v>
      </c>
      <c r="M1362" s="2">
        <v>44510.433078703703</v>
      </c>
      <c r="N1362" t="s">
        <v>74</v>
      </c>
      <c r="O1362" t="s">
        <v>131</v>
      </c>
      <c r="R1362" t="s">
        <v>7736</v>
      </c>
      <c r="S1362" t="s">
        <v>77</v>
      </c>
      <c r="U1362" t="s">
        <v>77</v>
      </c>
      <c r="V1362" t="s">
        <v>7737</v>
      </c>
      <c r="W1362">
        <v>94751</v>
      </c>
      <c r="X1362">
        <v>98560</v>
      </c>
      <c r="AA1362" t="s">
        <v>7738</v>
      </c>
      <c r="AC1362">
        <v>14255</v>
      </c>
      <c r="AF1362" t="s">
        <v>7739</v>
      </c>
      <c r="AG1362" t="s">
        <v>7740</v>
      </c>
      <c r="AH1362" t="s">
        <v>78</v>
      </c>
      <c r="AK1362" t="s">
        <v>7741</v>
      </c>
      <c r="AN1362">
        <v>1</v>
      </c>
      <c r="AU1362" s="2"/>
      <c r="BC1362" s="2"/>
      <c r="BK1362" s="5"/>
    </row>
    <row r="1363" spans="1:63" x14ac:dyDescent="0.25">
      <c r="A1363" t="s">
        <v>7811</v>
      </c>
      <c r="B1363" t="s">
        <v>84</v>
      </c>
      <c r="C1363" t="s">
        <v>7812</v>
      </c>
      <c r="E1363" t="s">
        <v>7813</v>
      </c>
      <c r="F1363">
        <v>1200039119019</v>
      </c>
      <c r="G1363">
        <v>8906949003</v>
      </c>
      <c r="H1363" t="s">
        <v>85</v>
      </c>
      <c r="J1363" t="s">
        <v>104</v>
      </c>
      <c r="K1363" s="1">
        <v>44510</v>
      </c>
      <c r="L1363" t="s">
        <v>86</v>
      </c>
      <c r="M1363" s="2">
        <v>44510.660127314812</v>
      </c>
      <c r="N1363" t="s">
        <v>74</v>
      </c>
      <c r="O1363" t="s">
        <v>1077</v>
      </c>
      <c r="R1363" t="s">
        <v>7814</v>
      </c>
      <c r="S1363" t="s">
        <v>163</v>
      </c>
      <c r="U1363" t="s">
        <v>77</v>
      </c>
      <c r="V1363" t="s">
        <v>7815</v>
      </c>
      <c r="W1363">
        <v>1</v>
      </c>
      <c r="X1363">
        <v>30438</v>
      </c>
      <c r="AA1363" t="s">
        <v>7816</v>
      </c>
      <c r="AC1363">
        <v>14527</v>
      </c>
      <c r="AF1363" t="s">
        <v>7817</v>
      </c>
      <c r="AG1363" t="s">
        <v>7818</v>
      </c>
      <c r="AH1363" t="s">
        <v>78</v>
      </c>
      <c r="AK1363" t="s">
        <v>7819</v>
      </c>
      <c r="AN1363" t="s">
        <v>237</v>
      </c>
      <c r="AU1363" s="2"/>
      <c r="BC1363" s="2"/>
      <c r="BK1363" s="5"/>
    </row>
    <row r="1364" spans="1:63" x14ac:dyDescent="0.25">
      <c r="A1364" t="s">
        <v>7822</v>
      </c>
      <c r="B1364" t="s">
        <v>84</v>
      </c>
      <c r="C1364" t="s">
        <v>7823</v>
      </c>
      <c r="E1364" t="s">
        <v>7824</v>
      </c>
      <c r="F1364">
        <v>1012353209617</v>
      </c>
      <c r="G1364">
        <v>2971304710</v>
      </c>
      <c r="H1364" t="s">
        <v>85</v>
      </c>
      <c r="J1364" t="s">
        <v>104</v>
      </c>
      <c r="K1364" s="1">
        <v>44510</v>
      </c>
      <c r="L1364" t="s">
        <v>86</v>
      </c>
      <c r="M1364" s="2">
        <v>44510.54614583333</v>
      </c>
      <c r="N1364" t="s">
        <v>74</v>
      </c>
      <c r="O1364" t="s">
        <v>105</v>
      </c>
      <c r="R1364" t="s">
        <v>7825</v>
      </c>
      <c r="S1364" t="s">
        <v>106</v>
      </c>
      <c r="U1364" t="s">
        <v>77</v>
      </c>
      <c r="V1364" t="s">
        <v>7826</v>
      </c>
      <c r="W1364" t="s">
        <v>7827</v>
      </c>
      <c r="AA1364" t="s">
        <v>7828</v>
      </c>
      <c r="AC1364" t="s">
        <v>7829</v>
      </c>
      <c r="AF1364" t="s">
        <v>7830</v>
      </c>
      <c r="AG1364" t="s">
        <v>7831</v>
      </c>
      <c r="AH1364">
        <v>1</v>
      </c>
      <c r="AK1364" t="s">
        <v>7832</v>
      </c>
      <c r="AN1364" t="s">
        <v>101</v>
      </c>
      <c r="AU1364" s="2"/>
      <c r="BC1364" s="2"/>
      <c r="BK1364" s="5"/>
    </row>
    <row r="1365" spans="1:63" x14ac:dyDescent="0.25">
      <c r="A1365" t="s">
        <v>7946</v>
      </c>
      <c r="B1365" t="s">
        <v>189</v>
      </c>
      <c r="C1365" t="s">
        <v>7947</v>
      </c>
      <c r="E1365" t="s">
        <v>7948</v>
      </c>
      <c r="F1365">
        <v>1591058028139</v>
      </c>
      <c r="G1365">
        <v>1348213909</v>
      </c>
      <c r="H1365" t="s">
        <v>85</v>
      </c>
      <c r="J1365" t="s">
        <v>104</v>
      </c>
      <c r="K1365" s="1">
        <v>44510</v>
      </c>
      <c r="L1365" t="s">
        <v>73</v>
      </c>
      <c r="M1365" s="2">
        <v>44510.394571759258</v>
      </c>
      <c r="N1365" t="s">
        <v>74</v>
      </c>
      <c r="O1365" t="s">
        <v>277</v>
      </c>
      <c r="R1365" t="s">
        <v>7949</v>
      </c>
      <c r="S1365" t="s">
        <v>101</v>
      </c>
      <c r="U1365" t="s">
        <v>77</v>
      </c>
      <c r="V1365" t="s">
        <v>7950</v>
      </c>
      <c r="W1365">
        <v>1</v>
      </c>
      <c r="AA1365" s="3">
        <v>247207247207</v>
      </c>
      <c r="AC1365">
        <v>8320</v>
      </c>
      <c r="AF1365" t="s">
        <v>7951</v>
      </c>
      <c r="AG1365" s="4" t="s">
        <v>7952</v>
      </c>
      <c r="AH1365" t="s">
        <v>78</v>
      </c>
      <c r="AK1365" t="s">
        <v>7953</v>
      </c>
      <c r="AV1365" s="2"/>
      <c r="BC1365" s="2"/>
      <c r="BK1365" s="5"/>
    </row>
    <row r="1366" spans="1:63" x14ac:dyDescent="0.25">
      <c r="A1366" t="s">
        <v>7966</v>
      </c>
      <c r="B1366" t="s">
        <v>84</v>
      </c>
      <c r="C1366" t="s">
        <v>566</v>
      </c>
      <c r="E1366" t="s">
        <v>567</v>
      </c>
      <c r="F1366">
        <v>1900004108156</v>
      </c>
      <c r="G1366">
        <v>575418701</v>
      </c>
      <c r="H1366" t="s">
        <v>149</v>
      </c>
      <c r="J1366" t="s">
        <v>104</v>
      </c>
      <c r="K1366" s="1">
        <v>44510</v>
      </c>
      <c r="L1366" t="s">
        <v>86</v>
      </c>
      <c r="M1366" s="2">
        <v>44510.532511574071</v>
      </c>
      <c r="N1366" t="s">
        <v>74</v>
      </c>
      <c r="O1366" t="s">
        <v>127</v>
      </c>
      <c r="R1366" t="s">
        <v>7967</v>
      </c>
      <c r="S1366" t="s">
        <v>7968</v>
      </c>
      <c r="U1366" t="s">
        <v>77</v>
      </c>
      <c r="V1366" t="s">
        <v>568</v>
      </c>
      <c r="AA1366" t="s">
        <v>569</v>
      </c>
      <c r="AH1366">
        <v>1375</v>
      </c>
      <c r="AN1366" t="s">
        <v>101</v>
      </c>
      <c r="AO1366" t="s">
        <v>101</v>
      </c>
      <c r="AU1366" s="2"/>
      <c r="BC1366" s="2"/>
    </row>
    <row r="1367" spans="1:63" x14ac:dyDescent="0.25">
      <c r="A1367" t="s">
        <v>8015</v>
      </c>
      <c r="B1367" t="s">
        <v>159</v>
      </c>
      <c r="C1367" t="s">
        <v>8016</v>
      </c>
      <c r="E1367" t="s">
        <v>8017</v>
      </c>
      <c r="F1367">
        <v>1100000580584</v>
      </c>
      <c r="G1367">
        <v>2246169508</v>
      </c>
      <c r="H1367" t="s">
        <v>85</v>
      </c>
      <c r="J1367" t="s">
        <v>104</v>
      </c>
      <c r="K1367" s="1">
        <v>44510</v>
      </c>
      <c r="L1367" t="s">
        <v>86</v>
      </c>
      <c r="M1367" s="2">
        <v>44510.620034722226</v>
      </c>
      <c r="N1367" t="s">
        <v>74</v>
      </c>
      <c r="O1367" t="s">
        <v>118</v>
      </c>
      <c r="R1367" t="s">
        <v>8018</v>
      </c>
      <c r="S1367" t="s">
        <v>120</v>
      </c>
      <c r="U1367" t="s">
        <v>77</v>
      </c>
      <c r="V1367" t="s">
        <v>8019</v>
      </c>
      <c r="W1367">
        <v>34626</v>
      </c>
      <c r="AA1367" t="s">
        <v>8020</v>
      </c>
      <c r="AC1367">
        <v>11464</v>
      </c>
      <c r="AF1367" t="s">
        <v>8021</v>
      </c>
      <c r="AG1367" t="s">
        <v>8022</v>
      </c>
      <c r="AH1367" t="s">
        <v>78</v>
      </c>
      <c r="AK1367" t="s">
        <v>8023</v>
      </c>
      <c r="AN1367" t="s">
        <v>101</v>
      </c>
      <c r="AU1367" s="2"/>
      <c r="BC1367" s="2"/>
      <c r="BK1367" s="5"/>
    </row>
    <row r="1368" spans="1:63" x14ac:dyDescent="0.25">
      <c r="A1368" t="s">
        <v>8025</v>
      </c>
      <c r="B1368" t="s">
        <v>110</v>
      </c>
      <c r="C1368" t="s">
        <v>1673</v>
      </c>
      <c r="E1368" t="s">
        <v>1674</v>
      </c>
      <c r="F1368">
        <v>1100050657899</v>
      </c>
      <c r="H1368" t="s">
        <v>98</v>
      </c>
      <c r="J1368" t="s">
        <v>99</v>
      </c>
      <c r="K1368" s="1">
        <v>44510</v>
      </c>
      <c r="L1368" t="s">
        <v>73</v>
      </c>
      <c r="M1368" s="2">
        <v>44510.472511574073</v>
      </c>
      <c r="N1368" t="s">
        <v>74</v>
      </c>
      <c r="O1368" t="s">
        <v>118</v>
      </c>
      <c r="R1368" t="s">
        <v>8026</v>
      </c>
      <c r="S1368" t="s">
        <v>120</v>
      </c>
      <c r="U1368" t="s">
        <v>77</v>
      </c>
      <c r="V1368" t="s">
        <v>8027</v>
      </c>
      <c r="W1368">
        <v>63599</v>
      </c>
      <c r="X1368">
        <v>22544</v>
      </c>
      <c r="AG1368" t="s">
        <v>8028</v>
      </c>
      <c r="AH1368" t="s">
        <v>78</v>
      </c>
      <c r="AN1368" t="s">
        <v>101</v>
      </c>
      <c r="AV1368" s="2"/>
      <c r="BC1368" s="2"/>
      <c r="BK1368" s="5"/>
    </row>
    <row r="1369" spans="1:63" x14ac:dyDescent="0.25">
      <c r="A1369" t="s">
        <v>8120</v>
      </c>
      <c r="B1369" t="s">
        <v>110</v>
      </c>
      <c r="C1369" t="s">
        <v>8121</v>
      </c>
      <c r="E1369" t="s">
        <v>8122</v>
      </c>
      <c r="F1369">
        <v>1012757886795</v>
      </c>
      <c r="G1369">
        <v>2995919500</v>
      </c>
      <c r="H1369" t="s">
        <v>85</v>
      </c>
      <c r="J1369" t="s">
        <v>104</v>
      </c>
      <c r="K1369" s="1">
        <v>44510</v>
      </c>
      <c r="L1369" t="s">
        <v>73</v>
      </c>
      <c r="M1369" s="2">
        <v>44510.353402777779</v>
      </c>
      <c r="N1369" t="s">
        <v>74</v>
      </c>
      <c r="O1369" t="s">
        <v>1096</v>
      </c>
      <c r="R1369" t="s">
        <v>8123</v>
      </c>
      <c r="S1369" t="s">
        <v>8124</v>
      </c>
      <c r="U1369" t="s">
        <v>77</v>
      </c>
      <c r="V1369" t="s">
        <v>8125</v>
      </c>
      <c r="W1369">
        <v>22263</v>
      </c>
      <c r="AA1369" t="s">
        <v>8126</v>
      </c>
      <c r="AF1369" t="s">
        <v>8127</v>
      </c>
      <c r="AG1369" t="s">
        <v>8128</v>
      </c>
      <c r="AH1369" t="s">
        <v>78</v>
      </c>
      <c r="AK1369" t="s">
        <v>8129</v>
      </c>
      <c r="AN1369" t="s">
        <v>237</v>
      </c>
      <c r="BC1369" s="2"/>
      <c r="BK1369" s="5"/>
    </row>
    <row r="1370" spans="1:63" x14ac:dyDescent="0.25">
      <c r="A1370" t="s">
        <v>8241</v>
      </c>
      <c r="B1370" t="s">
        <v>147</v>
      </c>
      <c r="C1370" t="s">
        <v>8242</v>
      </c>
      <c r="D1370" t="s">
        <v>8243</v>
      </c>
      <c r="E1370" t="s">
        <v>8244</v>
      </c>
      <c r="G1370">
        <v>7548601106</v>
      </c>
      <c r="H1370" t="s">
        <v>136</v>
      </c>
      <c r="J1370" t="s">
        <v>72</v>
      </c>
      <c r="K1370" s="1">
        <v>44510</v>
      </c>
      <c r="L1370" t="s">
        <v>73</v>
      </c>
      <c r="M1370" s="2">
        <v>44510.53229166667</v>
      </c>
      <c r="N1370" t="s">
        <v>74</v>
      </c>
      <c r="O1370" t="s">
        <v>216</v>
      </c>
      <c r="R1370" t="s">
        <v>8245</v>
      </c>
      <c r="S1370" t="s">
        <v>366</v>
      </c>
      <c r="U1370" t="s">
        <v>77</v>
      </c>
      <c r="AA1370" t="s">
        <v>8246</v>
      </c>
      <c r="AB1370" t="s">
        <v>249</v>
      </c>
      <c r="AD1370" t="s">
        <v>101</v>
      </c>
      <c r="AF1370" t="s">
        <v>8247</v>
      </c>
      <c r="AK1370" t="s">
        <v>8248</v>
      </c>
      <c r="AL1370" t="s">
        <v>8249</v>
      </c>
      <c r="AU1370" s="2"/>
      <c r="BC1370" s="2"/>
      <c r="BK1370" s="5"/>
    </row>
    <row r="1371" spans="1:63" x14ac:dyDescent="0.25">
      <c r="A1371" t="s">
        <v>8511</v>
      </c>
      <c r="B1371" t="s">
        <v>108</v>
      </c>
      <c r="C1371" t="s">
        <v>8512</v>
      </c>
      <c r="E1371" t="s">
        <v>8513</v>
      </c>
      <c r="F1371">
        <v>1200031092414</v>
      </c>
      <c r="G1371">
        <v>3409452404</v>
      </c>
      <c r="H1371" t="s">
        <v>85</v>
      </c>
      <c r="I1371" t="s">
        <v>98</v>
      </c>
      <c r="J1371" t="s">
        <v>99</v>
      </c>
      <c r="K1371" s="1">
        <v>44510</v>
      </c>
      <c r="L1371" t="s">
        <v>86</v>
      </c>
      <c r="M1371" s="2">
        <v>44510.607048611113</v>
      </c>
      <c r="N1371" t="s">
        <v>74</v>
      </c>
      <c r="O1371" t="s">
        <v>123</v>
      </c>
      <c r="R1371" t="s">
        <v>8514</v>
      </c>
      <c r="S1371" t="s">
        <v>124</v>
      </c>
      <c r="U1371" t="s">
        <v>77</v>
      </c>
      <c r="V1371" t="s">
        <v>8515</v>
      </c>
      <c r="W1371">
        <v>34237</v>
      </c>
      <c r="AA1371" t="s">
        <v>8516</v>
      </c>
      <c r="AG1371" t="s">
        <v>8517</v>
      </c>
      <c r="AH1371" t="s">
        <v>101</v>
      </c>
      <c r="AN1371" t="s">
        <v>101</v>
      </c>
      <c r="AU1371" s="2"/>
      <c r="BC1371" s="2"/>
    </row>
    <row r="1372" spans="1:63" x14ac:dyDescent="0.25">
      <c r="A1372" t="s">
        <v>8520</v>
      </c>
      <c r="B1372" t="s">
        <v>84</v>
      </c>
      <c r="C1372" t="s">
        <v>8521</v>
      </c>
      <c r="E1372" t="s">
        <v>8522</v>
      </c>
      <c r="F1372">
        <v>1200025677703</v>
      </c>
      <c r="G1372">
        <v>502868506</v>
      </c>
      <c r="H1372" t="s">
        <v>85</v>
      </c>
      <c r="K1372" s="1">
        <v>44510</v>
      </c>
      <c r="L1372" t="s">
        <v>86</v>
      </c>
      <c r="N1372" t="s">
        <v>700</v>
      </c>
      <c r="O1372" t="s">
        <v>266</v>
      </c>
      <c r="R1372" t="s">
        <v>8523</v>
      </c>
      <c r="V1372" t="s">
        <v>8524</v>
      </c>
      <c r="AA1372">
        <v>567</v>
      </c>
      <c r="AV1372" s="2"/>
      <c r="BC1372" s="2"/>
    </row>
    <row r="1373" spans="1:63" x14ac:dyDescent="0.25">
      <c r="A1373" t="s">
        <v>8681</v>
      </c>
      <c r="B1373" t="s">
        <v>159</v>
      </c>
      <c r="C1373" t="s">
        <v>8682</v>
      </c>
      <c r="E1373" t="s">
        <v>8683</v>
      </c>
      <c r="F1373">
        <v>1900042097760</v>
      </c>
      <c r="G1373">
        <v>548675505</v>
      </c>
      <c r="H1373" t="s">
        <v>85</v>
      </c>
      <c r="J1373" t="s">
        <v>104</v>
      </c>
      <c r="K1373" s="1">
        <v>44510</v>
      </c>
      <c r="L1373" t="s">
        <v>86</v>
      </c>
      <c r="M1373" s="2">
        <v>44510.553425925929</v>
      </c>
      <c r="N1373" t="s">
        <v>74</v>
      </c>
      <c r="O1373" t="s">
        <v>1077</v>
      </c>
      <c r="R1373" t="s">
        <v>8684</v>
      </c>
      <c r="S1373" t="s">
        <v>8685</v>
      </c>
      <c r="U1373" t="s">
        <v>77</v>
      </c>
      <c r="V1373" t="s">
        <v>8686</v>
      </c>
      <c r="W1373">
        <v>1</v>
      </c>
      <c r="AA1373" s="3">
        <v>373373</v>
      </c>
      <c r="AC1373">
        <v>4252</v>
      </c>
      <c r="AF1373" t="s">
        <v>8687</v>
      </c>
      <c r="AG1373" t="s">
        <v>8688</v>
      </c>
      <c r="AH1373" t="s">
        <v>78</v>
      </c>
      <c r="AK1373" t="s">
        <v>8689</v>
      </c>
      <c r="AN1373" t="s">
        <v>2164</v>
      </c>
      <c r="AU1373" s="2"/>
      <c r="BC1373" s="2"/>
    </row>
    <row r="1374" spans="1:63" x14ac:dyDescent="0.25">
      <c r="A1374" t="s">
        <v>9278</v>
      </c>
      <c r="B1374" t="s">
        <v>84</v>
      </c>
      <c r="C1374" t="s">
        <v>9279</v>
      </c>
      <c r="E1374" t="s">
        <v>9280</v>
      </c>
      <c r="F1374">
        <v>1200025974400</v>
      </c>
      <c r="G1374">
        <v>922712201</v>
      </c>
      <c r="H1374" t="s">
        <v>85</v>
      </c>
      <c r="J1374" t="s">
        <v>104</v>
      </c>
      <c r="K1374" s="1">
        <v>44510</v>
      </c>
      <c r="L1374" t="s">
        <v>73</v>
      </c>
      <c r="M1374" s="2">
        <v>44510.353634259256</v>
      </c>
      <c r="N1374" t="s">
        <v>74</v>
      </c>
      <c r="O1374" t="s">
        <v>1077</v>
      </c>
      <c r="R1374" t="s">
        <v>9281</v>
      </c>
      <c r="S1374" t="s">
        <v>124</v>
      </c>
      <c r="U1374" t="s">
        <v>77</v>
      </c>
      <c r="V1374" t="s">
        <v>9282</v>
      </c>
      <c r="W1374">
        <v>1</v>
      </c>
      <c r="AA1374" t="s">
        <v>9283</v>
      </c>
      <c r="AC1374" t="s">
        <v>9284</v>
      </c>
      <c r="AF1374" t="s">
        <v>9285</v>
      </c>
      <c r="AG1374" t="s">
        <v>9286</v>
      </c>
      <c r="AH1374" t="s">
        <v>78</v>
      </c>
      <c r="AK1374" t="s">
        <v>9287</v>
      </c>
      <c r="AN1374" t="s">
        <v>2164</v>
      </c>
      <c r="AV1374" s="2"/>
      <c r="BC1374" s="2"/>
    </row>
    <row r="1375" spans="1:63" x14ac:dyDescent="0.25">
      <c r="A1375" t="s">
        <v>9416</v>
      </c>
      <c r="B1375" t="s">
        <v>110</v>
      </c>
      <c r="C1375" t="s">
        <v>9417</v>
      </c>
      <c r="E1375" t="s">
        <v>9418</v>
      </c>
      <c r="F1375">
        <v>1200033569669</v>
      </c>
      <c r="G1375">
        <v>525666701</v>
      </c>
      <c r="H1375" t="s">
        <v>85</v>
      </c>
      <c r="I1375" t="s">
        <v>98</v>
      </c>
      <c r="J1375" t="s">
        <v>99</v>
      </c>
      <c r="K1375" s="1">
        <v>44510</v>
      </c>
      <c r="L1375" t="s">
        <v>86</v>
      </c>
      <c r="M1375" s="2">
        <v>44510.51734953704</v>
      </c>
      <c r="N1375" t="s">
        <v>74</v>
      </c>
      <c r="O1375" t="s">
        <v>75</v>
      </c>
      <c r="R1375" t="s">
        <v>9419</v>
      </c>
      <c r="S1375" t="s">
        <v>9420</v>
      </c>
      <c r="U1375" t="s">
        <v>77</v>
      </c>
      <c r="V1375" t="s">
        <v>9421</v>
      </c>
      <c r="W1375">
        <v>42641</v>
      </c>
      <c r="AA1375" t="s">
        <v>9422</v>
      </c>
      <c r="AG1375" t="s">
        <v>9423</v>
      </c>
      <c r="AH1375" t="s">
        <v>78</v>
      </c>
      <c r="AN1375" t="s">
        <v>101</v>
      </c>
      <c r="AU1375" s="2"/>
      <c r="BC1375" s="2"/>
    </row>
    <row r="1376" spans="1:63" x14ac:dyDescent="0.25">
      <c r="A1376" t="s">
        <v>9509</v>
      </c>
      <c r="B1376" t="s">
        <v>110</v>
      </c>
      <c r="C1376" t="s">
        <v>9510</v>
      </c>
      <c r="E1376" t="s">
        <v>9511</v>
      </c>
      <c r="F1376">
        <v>1900026113348</v>
      </c>
      <c r="G1376">
        <v>567932708</v>
      </c>
      <c r="H1376" t="s">
        <v>85</v>
      </c>
      <c r="J1376" t="s">
        <v>104</v>
      </c>
      <c r="K1376" s="1">
        <v>44510</v>
      </c>
      <c r="L1376" t="s">
        <v>73</v>
      </c>
      <c r="M1376" s="2">
        <v>44510.466145833336</v>
      </c>
      <c r="N1376" t="s">
        <v>74</v>
      </c>
      <c r="O1376" t="s">
        <v>1077</v>
      </c>
      <c r="R1376" t="s">
        <v>992</v>
      </c>
      <c r="S1376" t="s">
        <v>124</v>
      </c>
      <c r="U1376" t="s">
        <v>77</v>
      </c>
      <c r="V1376" t="s">
        <v>9512</v>
      </c>
      <c r="W1376">
        <v>1</v>
      </c>
      <c r="AA1376" t="s">
        <v>9513</v>
      </c>
      <c r="AC1376">
        <v>8646</v>
      </c>
      <c r="AF1376" t="s">
        <v>9514</v>
      </c>
      <c r="AG1376" t="s">
        <v>9515</v>
      </c>
      <c r="AH1376" t="s">
        <v>78</v>
      </c>
      <c r="AK1376" t="s">
        <v>9516</v>
      </c>
      <c r="AN1376" t="s">
        <v>2164</v>
      </c>
      <c r="AU1376" s="2"/>
      <c r="BC1376" s="2"/>
      <c r="BK1376" s="5"/>
    </row>
    <row r="1377" spans="1:63" x14ac:dyDescent="0.25">
      <c r="A1377" t="s">
        <v>9551</v>
      </c>
      <c r="B1377" t="s">
        <v>189</v>
      </c>
      <c r="C1377" t="s">
        <v>1043</v>
      </c>
      <c r="E1377" t="s">
        <v>1044</v>
      </c>
      <c r="F1377">
        <v>1800052885439</v>
      </c>
      <c r="G1377">
        <v>9094402001</v>
      </c>
      <c r="H1377" t="s">
        <v>85</v>
      </c>
      <c r="K1377" s="1">
        <v>44510</v>
      </c>
      <c r="L1377" t="s">
        <v>86</v>
      </c>
      <c r="M1377" s="2">
        <v>44510.631574074076</v>
      </c>
      <c r="N1377" t="s">
        <v>95</v>
      </c>
      <c r="O1377" t="s">
        <v>250</v>
      </c>
      <c r="R1377" t="s">
        <v>9552</v>
      </c>
      <c r="V1377" t="s">
        <v>9553</v>
      </c>
      <c r="AA1377" t="s">
        <v>9554</v>
      </c>
      <c r="AU1377" s="2"/>
      <c r="BC1377" s="2"/>
      <c r="BK1377" s="5"/>
    </row>
    <row r="1378" spans="1:63" x14ac:dyDescent="0.25">
      <c r="A1378" t="s">
        <v>9568</v>
      </c>
      <c r="B1378" t="s">
        <v>189</v>
      </c>
      <c r="C1378" t="s">
        <v>9569</v>
      </c>
      <c r="E1378" t="s">
        <v>9570</v>
      </c>
      <c r="F1378">
        <v>2700005727588</v>
      </c>
      <c r="G1378">
        <v>7710563910</v>
      </c>
      <c r="H1378" t="s">
        <v>85</v>
      </c>
      <c r="J1378" t="s">
        <v>104</v>
      </c>
      <c r="K1378" s="1">
        <v>44510</v>
      </c>
      <c r="L1378" t="s">
        <v>86</v>
      </c>
      <c r="M1378" s="2">
        <v>44510.549409722225</v>
      </c>
      <c r="N1378" t="s">
        <v>74</v>
      </c>
      <c r="O1378" t="s">
        <v>232</v>
      </c>
      <c r="R1378" t="s">
        <v>9571</v>
      </c>
      <c r="S1378" t="s">
        <v>241</v>
      </c>
      <c r="U1378" t="s">
        <v>77</v>
      </c>
      <c r="V1378" t="s">
        <v>9572</v>
      </c>
      <c r="W1378" t="s">
        <v>514</v>
      </c>
      <c r="AA1378" t="s">
        <v>9573</v>
      </c>
      <c r="AC1378" t="s">
        <v>9574</v>
      </c>
      <c r="AF1378" t="s">
        <v>9575</v>
      </c>
      <c r="AG1378" s="4" t="s">
        <v>9576</v>
      </c>
      <c r="AH1378" t="s">
        <v>78</v>
      </c>
      <c r="AK1378" t="s">
        <v>9577</v>
      </c>
      <c r="AN1378" t="s">
        <v>101</v>
      </c>
      <c r="AU1378" s="2"/>
      <c r="BC1378" s="2"/>
    </row>
    <row r="1379" spans="1:63" x14ac:dyDescent="0.25">
      <c r="A1379" t="s">
        <v>9686</v>
      </c>
      <c r="B1379" t="s">
        <v>189</v>
      </c>
      <c r="C1379" t="s">
        <v>611</v>
      </c>
      <c r="E1379" t="s">
        <v>612</v>
      </c>
      <c r="F1379">
        <v>1591017784012</v>
      </c>
      <c r="G1379">
        <v>1260387301</v>
      </c>
      <c r="H1379" t="s">
        <v>130</v>
      </c>
      <c r="K1379" s="1">
        <v>44510</v>
      </c>
      <c r="L1379" t="s">
        <v>86</v>
      </c>
      <c r="N1379" t="s">
        <v>95</v>
      </c>
      <c r="O1379" t="s">
        <v>218</v>
      </c>
      <c r="R1379" t="s">
        <v>9687</v>
      </c>
      <c r="V1379" t="s">
        <v>9688</v>
      </c>
      <c r="AA1379" t="s">
        <v>613</v>
      </c>
      <c r="AV1379" s="2"/>
      <c r="BC1379" s="2"/>
    </row>
    <row r="1380" spans="1:63" x14ac:dyDescent="0.25">
      <c r="A1380" t="s">
        <v>9805</v>
      </c>
      <c r="B1380" t="s">
        <v>108</v>
      </c>
      <c r="C1380" t="s">
        <v>9806</v>
      </c>
      <c r="E1380" t="s">
        <v>9807</v>
      </c>
      <c r="F1380">
        <v>1200041352700</v>
      </c>
      <c r="G1380">
        <v>3399285504</v>
      </c>
      <c r="H1380" t="s">
        <v>85</v>
      </c>
      <c r="J1380" t="s">
        <v>104</v>
      </c>
      <c r="K1380" s="1">
        <v>44510</v>
      </c>
      <c r="L1380" t="s">
        <v>73</v>
      </c>
      <c r="M1380" s="2">
        <v>44510.483090277776</v>
      </c>
      <c r="N1380" t="s">
        <v>74</v>
      </c>
      <c r="O1380" t="s">
        <v>123</v>
      </c>
      <c r="R1380" t="s">
        <v>9808</v>
      </c>
      <c r="S1380" t="s">
        <v>124</v>
      </c>
      <c r="U1380" t="s">
        <v>77</v>
      </c>
      <c r="V1380" t="s">
        <v>9809</v>
      </c>
      <c r="W1380">
        <v>58505</v>
      </c>
      <c r="AA1380" t="s">
        <v>9810</v>
      </c>
      <c r="AC1380">
        <v>22177</v>
      </c>
      <c r="AF1380" t="s">
        <v>9811</v>
      </c>
      <c r="AG1380" t="s">
        <v>9812</v>
      </c>
      <c r="AH1380" t="s">
        <v>101</v>
      </c>
      <c r="AK1380" t="s">
        <v>9813</v>
      </c>
      <c r="AN1380" t="s">
        <v>101</v>
      </c>
      <c r="AV1380" s="2"/>
      <c r="BC1380" s="2"/>
    </row>
    <row r="1381" spans="1:63" x14ac:dyDescent="0.25">
      <c r="A1381" t="s">
        <v>9887</v>
      </c>
      <c r="B1381" t="s">
        <v>84</v>
      </c>
      <c r="C1381" t="s">
        <v>9888</v>
      </c>
      <c r="E1381" t="s">
        <v>9889</v>
      </c>
      <c r="F1381">
        <v>1012962073432</v>
      </c>
      <c r="H1381" t="s">
        <v>98</v>
      </c>
      <c r="J1381" t="s">
        <v>99</v>
      </c>
      <c r="K1381" s="1">
        <v>44510</v>
      </c>
      <c r="L1381" t="s">
        <v>86</v>
      </c>
      <c r="M1381" s="2">
        <v>44510.624340277776</v>
      </c>
      <c r="N1381" t="s">
        <v>87</v>
      </c>
      <c r="O1381" t="s">
        <v>131</v>
      </c>
      <c r="P1381" t="s">
        <v>243</v>
      </c>
      <c r="Q1381" t="s">
        <v>9890</v>
      </c>
      <c r="R1381" t="s">
        <v>9891</v>
      </c>
      <c r="V1381" t="s">
        <v>9892</v>
      </c>
      <c r="AU1381" s="2"/>
      <c r="BC1381" s="2"/>
      <c r="BK1381" s="5"/>
    </row>
    <row r="1382" spans="1:63" x14ac:dyDescent="0.25">
      <c r="A1382" t="s">
        <v>9899</v>
      </c>
      <c r="B1382" t="s">
        <v>84</v>
      </c>
      <c r="C1382" t="s">
        <v>9900</v>
      </c>
      <c r="E1382" t="s">
        <v>9901</v>
      </c>
      <c r="F1382">
        <v>1012461410350</v>
      </c>
      <c r="H1382" t="s">
        <v>98</v>
      </c>
      <c r="J1382" t="s">
        <v>99</v>
      </c>
      <c r="K1382" s="1">
        <v>44510</v>
      </c>
      <c r="L1382" t="s">
        <v>86</v>
      </c>
      <c r="M1382" s="2">
        <v>44510.574965277781</v>
      </c>
      <c r="N1382" t="s">
        <v>74</v>
      </c>
      <c r="O1382" t="s">
        <v>100</v>
      </c>
      <c r="R1382" t="s">
        <v>9902</v>
      </c>
      <c r="S1382" t="s">
        <v>106</v>
      </c>
      <c r="U1382" t="s">
        <v>77</v>
      </c>
      <c r="V1382" t="s">
        <v>9903</v>
      </c>
      <c r="W1382">
        <v>79726</v>
      </c>
      <c r="X1382">
        <v>72045</v>
      </c>
      <c r="AG1382" t="s">
        <v>9904</v>
      </c>
      <c r="AH1382" t="s">
        <v>78</v>
      </c>
      <c r="AN1382" t="s">
        <v>101</v>
      </c>
      <c r="AU1382" s="2"/>
      <c r="BC1382" s="2"/>
      <c r="BK1382" s="5"/>
    </row>
    <row r="1383" spans="1:63" x14ac:dyDescent="0.25">
      <c r="A1383" t="s">
        <v>9918</v>
      </c>
      <c r="B1383" t="s">
        <v>84</v>
      </c>
      <c r="C1383" t="s">
        <v>9919</v>
      </c>
      <c r="E1383" t="s">
        <v>9920</v>
      </c>
      <c r="F1383">
        <v>1012958775460</v>
      </c>
      <c r="G1383">
        <v>2980784505</v>
      </c>
      <c r="H1383" t="s">
        <v>85</v>
      </c>
      <c r="J1383" t="s">
        <v>104</v>
      </c>
      <c r="K1383" s="1">
        <v>44510</v>
      </c>
      <c r="L1383" t="s">
        <v>73</v>
      </c>
      <c r="M1383" s="2">
        <v>44510.346504629626</v>
      </c>
      <c r="N1383" t="s">
        <v>74</v>
      </c>
      <c r="O1383" t="s">
        <v>100</v>
      </c>
      <c r="R1383" t="s">
        <v>9921</v>
      </c>
      <c r="S1383" t="s">
        <v>106</v>
      </c>
      <c r="U1383" t="s">
        <v>77</v>
      </c>
      <c r="V1383" t="s">
        <v>9922</v>
      </c>
      <c r="W1383">
        <v>79925</v>
      </c>
      <c r="AA1383" t="s">
        <v>9923</v>
      </c>
      <c r="AC1383">
        <v>6585</v>
      </c>
      <c r="AF1383" t="s">
        <v>9924</v>
      </c>
      <c r="AG1383" t="s">
        <v>9925</v>
      </c>
      <c r="AH1383" t="s">
        <v>78</v>
      </c>
      <c r="AK1383" t="s">
        <v>9926</v>
      </c>
      <c r="AN1383" t="s">
        <v>101</v>
      </c>
      <c r="AV1383" s="2"/>
      <c r="BC1383" s="2"/>
      <c r="BK1383" s="5"/>
    </row>
    <row r="1384" spans="1:63" x14ac:dyDescent="0.25">
      <c r="A1384" t="s">
        <v>9945</v>
      </c>
      <c r="B1384" t="s">
        <v>84</v>
      </c>
      <c r="C1384" t="s">
        <v>9946</v>
      </c>
      <c r="E1384" t="s">
        <v>9947</v>
      </c>
      <c r="F1384">
        <v>1100000813639</v>
      </c>
      <c r="G1384">
        <v>2241496408</v>
      </c>
      <c r="H1384" t="s">
        <v>85</v>
      </c>
      <c r="J1384" t="s">
        <v>104</v>
      </c>
      <c r="K1384" s="1">
        <v>44510</v>
      </c>
      <c r="L1384" t="s">
        <v>86</v>
      </c>
      <c r="M1384" s="2">
        <v>44510.52915509259</v>
      </c>
      <c r="N1384" t="s">
        <v>74</v>
      </c>
      <c r="O1384" t="s">
        <v>118</v>
      </c>
      <c r="R1384" t="s">
        <v>9948</v>
      </c>
      <c r="S1384" t="s">
        <v>120</v>
      </c>
      <c r="U1384" t="s">
        <v>77</v>
      </c>
      <c r="V1384" t="s">
        <v>9949</v>
      </c>
      <c r="W1384" t="s">
        <v>9950</v>
      </c>
      <c r="AA1384" t="s">
        <v>9951</v>
      </c>
      <c r="AC1384" t="s">
        <v>175</v>
      </c>
      <c r="AF1384" t="s">
        <v>9952</v>
      </c>
      <c r="AG1384" t="s">
        <v>9953</v>
      </c>
      <c r="AH1384" t="s">
        <v>78</v>
      </c>
      <c r="AK1384" t="s">
        <v>9954</v>
      </c>
      <c r="AN1384" t="s">
        <v>101</v>
      </c>
      <c r="AU1384" s="2"/>
      <c r="BC1384" s="2"/>
      <c r="BK1384" s="5"/>
    </row>
    <row r="1385" spans="1:63" x14ac:dyDescent="0.25">
      <c r="A1385" t="s">
        <v>9988</v>
      </c>
      <c r="B1385" t="s">
        <v>84</v>
      </c>
      <c r="C1385" t="s">
        <v>9989</v>
      </c>
      <c r="E1385" t="s">
        <v>9990</v>
      </c>
      <c r="F1385">
        <v>1015686441372</v>
      </c>
      <c r="G1385">
        <v>7425181502</v>
      </c>
      <c r="H1385" t="s">
        <v>85</v>
      </c>
      <c r="I1385" t="s">
        <v>98</v>
      </c>
      <c r="J1385" t="s">
        <v>99</v>
      </c>
      <c r="K1385" s="1">
        <v>44510</v>
      </c>
      <c r="L1385" t="s">
        <v>73</v>
      </c>
      <c r="M1385" s="2">
        <v>44510.451006944444</v>
      </c>
      <c r="N1385" t="s">
        <v>74</v>
      </c>
      <c r="O1385" t="s">
        <v>1224</v>
      </c>
      <c r="R1385" t="s">
        <v>9991</v>
      </c>
      <c r="S1385" t="s">
        <v>9992</v>
      </c>
      <c r="U1385" t="s">
        <v>77</v>
      </c>
      <c r="V1385" t="s">
        <v>9993</v>
      </c>
      <c r="W1385" t="s">
        <v>9994</v>
      </c>
      <c r="AA1385">
        <v>5031067</v>
      </c>
      <c r="AG1385" t="s">
        <v>9995</v>
      </c>
      <c r="AH1385" t="s">
        <v>78</v>
      </c>
      <c r="AN1385" t="s">
        <v>139</v>
      </c>
      <c r="AU1385" s="2"/>
      <c r="BC1385" s="2"/>
      <c r="BK1385" s="5"/>
    </row>
    <row r="1386" spans="1:63" x14ac:dyDescent="0.25">
      <c r="A1386" t="s">
        <v>10372</v>
      </c>
      <c r="B1386" t="s">
        <v>189</v>
      </c>
      <c r="C1386" t="s">
        <v>10373</v>
      </c>
      <c r="E1386" t="s">
        <v>10374</v>
      </c>
      <c r="F1386">
        <v>1591059096859</v>
      </c>
      <c r="G1386">
        <v>1278663604</v>
      </c>
      <c r="H1386" t="s">
        <v>85</v>
      </c>
      <c r="K1386" s="1">
        <v>44510</v>
      </c>
      <c r="L1386" t="s">
        <v>73</v>
      </c>
      <c r="N1386" t="s">
        <v>95</v>
      </c>
      <c r="O1386" t="s">
        <v>162</v>
      </c>
      <c r="R1386" t="s">
        <v>10375</v>
      </c>
      <c r="V1386" t="s">
        <v>10376</v>
      </c>
      <c r="AA1386" t="s">
        <v>10377</v>
      </c>
      <c r="AU1386" s="2"/>
      <c r="BC1386" s="2"/>
      <c r="BK1386" s="5"/>
    </row>
    <row r="1387" spans="1:63" x14ac:dyDescent="0.25">
      <c r="A1387" t="s">
        <v>10609</v>
      </c>
      <c r="B1387" t="s">
        <v>108</v>
      </c>
      <c r="C1387" t="s">
        <v>10610</v>
      </c>
      <c r="E1387" t="s">
        <v>10611</v>
      </c>
      <c r="F1387">
        <v>1012393998276</v>
      </c>
      <c r="H1387" t="s">
        <v>98</v>
      </c>
      <c r="K1387" s="1">
        <v>44510</v>
      </c>
      <c r="L1387" t="s">
        <v>73</v>
      </c>
      <c r="M1387" s="2">
        <v>44510.336006944446</v>
      </c>
      <c r="N1387" t="s">
        <v>87</v>
      </c>
      <c r="O1387" t="s">
        <v>105</v>
      </c>
      <c r="P1387" t="s">
        <v>222</v>
      </c>
      <c r="Q1387" t="s">
        <v>10612</v>
      </c>
      <c r="R1387" t="s">
        <v>10613</v>
      </c>
      <c r="V1387" t="s">
        <v>10614</v>
      </c>
      <c r="AU1387" s="2"/>
      <c r="BC1387" s="2"/>
      <c r="BK1387" s="5"/>
    </row>
    <row r="1388" spans="1:63" x14ac:dyDescent="0.25">
      <c r="A1388" t="s">
        <v>10714</v>
      </c>
      <c r="B1388" t="s">
        <v>159</v>
      </c>
      <c r="C1388" t="s">
        <v>10715</v>
      </c>
      <c r="E1388" t="s">
        <v>10716</v>
      </c>
      <c r="F1388">
        <v>1012374678045</v>
      </c>
      <c r="G1388">
        <v>2953182002</v>
      </c>
      <c r="H1388" t="s">
        <v>85</v>
      </c>
      <c r="J1388" t="s">
        <v>104</v>
      </c>
      <c r="K1388" s="1">
        <v>44510</v>
      </c>
      <c r="L1388" t="s">
        <v>73</v>
      </c>
      <c r="M1388" s="2">
        <v>44510.357893518521</v>
      </c>
      <c r="N1388" t="s">
        <v>74</v>
      </c>
      <c r="O1388" t="s">
        <v>105</v>
      </c>
      <c r="R1388" t="s">
        <v>10717</v>
      </c>
      <c r="S1388" t="s">
        <v>106</v>
      </c>
      <c r="U1388" t="s">
        <v>77</v>
      </c>
      <c r="V1388" t="s">
        <v>10718</v>
      </c>
      <c r="W1388">
        <v>23242</v>
      </c>
      <c r="X1388" t="s">
        <v>10719</v>
      </c>
      <c r="AA1388" s="3">
        <v>74058757405875</v>
      </c>
      <c r="AC1388">
        <v>9864</v>
      </c>
      <c r="AF1388" t="s">
        <v>10720</v>
      </c>
      <c r="AG1388" t="s">
        <v>10721</v>
      </c>
      <c r="AH1388" t="s">
        <v>78</v>
      </c>
      <c r="AK1388" t="s">
        <v>10722</v>
      </c>
      <c r="AN1388" t="s">
        <v>101</v>
      </c>
      <c r="AU1388" s="2"/>
      <c r="BC1388" s="2"/>
    </row>
    <row r="1389" spans="1:63" x14ac:dyDescent="0.25">
      <c r="A1389" t="s">
        <v>10778</v>
      </c>
      <c r="B1389" t="s">
        <v>189</v>
      </c>
      <c r="C1389" t="s">
        <v>10779</v>
      </c>
      <c r="E1389" t="s">
        <v>10780</v>
      </c>
      <c r="F1389">
        <v>1591035429274</v>
      </c>
      <c r="G1389">
        <v>1348982205</v>
      </c>
      <c r="H1389" t="s">
        <v>85</v>
      </c>
      <c r="K1389" s="1">
        <v>44510</v>
      </c>
      <c r="L1389" t="s">
        <v>86</v>
      </c>
      <c r="M1389" s="2">
        <v>44510.566319444442</v>
      </c>
      <c r="N1389" t="s">
        <v>87</v>
      </c>
      <c r="O1389" t="s">
        <v>229</v>
      </c>
      <c r="P1389" t="s">
        <v>138</v>
      </c>
      <c r="Q1389" t="s">
        <v>10781</v>
      </c>
      <c r="R1389" t="s">
        <v>10782</v>
      </c>
      <c r="V1389" t="s">
        <v>10783</v>
      </c>
      <c r="AA1389">
        <v>1473700</v>
      </c>
      <c r="AV1389" s="2"/>
      <c r="BC1389" s="2"/>
    </row>
    <row r="1390" spans="1:63" x14ac:dyDescent="0.25">
      <c r="A1390" t="s">
        <v>11051</v>
      </c>
      <c r="B1390" t="s">
        <v>159</v>
      </c>
      <c r="C1390" t="s">
        <v>11052</v>
      </c>
      <c r="E1390" t="s">
        <v>11053</v>
      </c>
      <c r="F1390">
        <v>1050001016600</v>
      </c>
      <c r="G1390">
        <v>7679806402</v>
      </c>
      <c r="H1390" t="s">
        <v>85</v>
      </c>
      <c r="I1390" t="s">
        <v>98</v>
      </c>
      <c r="J1390" t="s">
        <v>104</v>
      </c>
      <c r="K1390" s="1">
        <v>44510</v>
      </c>
      <c r="L1390" t="s">
        <v>73</v>
      </c>
      <c r="M1390" s="2">
        <v>44510.333761574075</v>
      </c>
      <c r="N1390" t="s">
        <v>74</v>
      </c>
      <c r="O1390" t="s">
        <v>131</v>
      </c>
      <c r="R1390" t="s">
        <v>11054</v>
      </c>
      <c r="S1390" t="s">
        <v>77</v>
      </c>
      <c r="U1390" t="s">
        <v>77</v>
      </c>
      <c r="V1390" t="s">
        <v>11055</v>
      </c>
      <c r="W1390" t="s">
        <v>11056</v>
      </c>
      <c r="AA1390" t="s">
        <v>11057</v>
      </c>
      <c r="AF1390" t="s">
        <v>11058</v>
      </c>
      <c r="AG1390" t="s">
        <v>11059</v>
      </c>
      <c r="AH1390" t="s">
        <v>78</v>
      </c>
      <c r="AK1390" t="s">
        <v>11060</v>
      </c>
      <c r="AN1390">
        <v>1</v>
      </c>
      <c r="AU1390" s="2"/>
      <c r="BC1390" s="2"/>
    </row>
    <row r="1391" spans="1:63" x14ac:dyDescent="0.25">
      <c r="A1391" t="s">
        <v>11088</v>
      </c>
      <c r="B1391" t="s">
        <v>84</v>
      </c>
      <c r="C1391" t="s">
        <v>11089</v>
      </c>
      <c r="E1391" t="s">
        <v>11090</v>
      </c>
      <c r="F1391">
        <v>1200026974943</v>
      </c>
      <c r="G1391">
        <v>622447501</v>
      </c>
      <c r="H1391" t="s">
        <v>85</v>
      </c>
      <c r="K1391" s="1">
        <v>44510</v>
      </c>
      <c r="L1391" t="s">
        <v>73</v>
      </c>
      <c r="N1391" t="s">
        <v>700</v>
      </c>
      <c r="O1391" t="s">
        <v>266</v>
      </c>
      <c r="R1391" t="s">
        <v>11091</v>
      </c>
      <c r="V1391" s="4" t="s">
        <v>11092</v>
      </c>
      <c r="AA1391" t="s">
        <v>11093</v>
      </c>
      <c r="AV1391" s="2"/>
      <c r="BC1391" s="2"/>
    </row>
    <row r="1392" spans="1:63" x14ac:dyDescent="0.25">
      <c r="A1392" t="s">
        <v>11177</v>
      </c>
      <c r="B1392" t="s">
        <v>108</v>
      </c>
      <c r="C1392" t="s">
        <v>11178</v>
      </c>
      <c r="E1392" t="s">
        <v>11179</v>
      </c>
      <c r="F1392">
        <v>1200024819261</v>
      </c>
      <c r="H1392" t="s">
        <v>98</v>
      </c>
      <c r="K1392" s="1">
        <v>44510</v>
      </c>
      <c r="L1392" t="s">
        <v>86</v>
      </c>
      <c r="M1392" s="2">
        <v>44510.666307870371</v>
      </c>
      <c r="N1392" t="s">
        <v>87</v>
      </c>
      <c r="O1392" t="s">
        <v>123</v>
      </c>
      <c r="P1392" t="s">
        <v>307</v>
      </c>
      <c r="Q1392" t="s">
        <v>11180</v>
      </c>
      <c r="R1392" t="s">
        <v>11181</v>
      </c>
      <c r="V1392" t="s">
        <v>11182</v>
      </c>
      <c r="AU1392" s="2"/>
      <c r="BC1392" s="2"/>
    </row>
    <row r="1393" spans="1:55" x14ac:dyDescent="0.25">
      <c r="A1393" t="s">
        <v>11243</v>
      </c>
      <c r="B1393" t="s">
        <v>226</v>
      </c>
      <c r="C1393" t="s">
        <v>11244</v>
      </c>
      <c r="E1393" t="s">
        <v>11245</v>
      </c>
      <c r="F1393">
        <v>1012352561011</v>
      </c>
      <c r="H1393" t="s">
        <v>98</v>
      </c>
      <c r="J1393" t="s">
        <v>99</v>
      </c>
      <c r="K1393" s="1">
        <v>44510</v>
      </c>
      <c r="L1393" t="s">
        <v>73</v>
      </c>
      <c r="M1393" s="2">
        <v>44510.471689814818</v>
      </c>
      <c r="N1393" t="s">
        <v>74</v>
      </c>
      <c r="O1393" t="s">
        <v>105</v>
      </c>
      <c r="R1393" t="s">
        <v>11246</v>
      </c>
      <c r="S1393" t="s">
        <v>106</v>
      </c>
      <c r="U1393" t="s">
        <v>77</v>
      </c>
      <c r="V1393" t="s">
        <v>11247</v>
      </c>
      <c r="W1393">
        <v>66292</v>
      </c>
      <c r="X1393">
        <v>50095</v>
      </c>
      <c r="AG1393" t="s">
        <v>11248</v>
      </c>
      <c r="AH1393" t="s">
        <v>78</v>
      </c>
      <c r="AN1393" t="s">
        <v>101</v>
      </c>
      <c r="AU1393" s="2"/>
      <c r="BC1393" s="2"/>
    </row>
    <row r="1394" spans="1:55" x14ac:dyDescent="0.25">
      <c r="A1394" t="s">
        <v>11492</v>
      </c>
      <c r="B1394" t="s">
        <v>159</v>
      </c>
      <c r="C1394" t="s">
        <v>11493</v>
      </c>
      <c r="E1394" t="s">
        <v>745</v>
      </c>
      <c r="F1394">
        <v>1200041192375</v>
      </c>
      <c r="G1394">
        <v>524233507</v>
      </c>
      <c r="H1394" t="s">
        <v>85</v>
      </c>
      <c r="J1394" t="s">
        <v>104</v>
      </c>
      <c r="K1394" s="1">
        <v>44510</v>
      </c>
      <c r="L1394" t="s">
        <v>73</v>
      </c>
      <c r="M1394" s="2">
        <v>44510.358460648145</v>
      </c>
      <c r="N1394" t="s">
        <v>74</v>
      </c>
      <c r="O1394" t="s">
        <v>75</v>
      </c>
      <c r="R1394" t="s">
        <v>11494</v>
      </c>
      <c r="S1394" t="s">
        <v>181</v>
      </c>
      <c r="U1394" t="s">
        <v>77</v>
      </c>
      <c r="V1394" t="s">
        <v>11495</v>
      </c>
      <c r="W1394">
        <v>29295</v>
      </c>
      <c r="AA1394" t="s">
        <v>11496</v>
      </c>
      <c r="AC1394">
        <v>1233</v>
      </c>
      <c r="AF1394" t="s">
        <v>11497</v>
      </c>
      <c r="AG1394" t="s">
        <v>11498</v>
      </c>
      <c r="AH1394" t="s">
        <v>78</v>
      </c>
      <c r="AK1394" t="s">
        <v>11499</v>
      </c>
      <c r="AN1394" t="s">
        <v>101</v>
      </c>
      <c r="AU1394" s="2"/>
      <c r="BC1394" s="2"/>
    </row>
    <row r="1395" spans="1:55" x14ac:dyDescent="0.25">
      <c r="A1395" t="s">
        <v>11532</v>
      </c>
      <c r="B1395" t="s">
        <v>84</v>
      </c>
      <c r="C1395" t="s">
        <v>11533</v>
      </c>
      <c r="E1395" t="s">
        <v>11534</v>
      </c>
      <c r="F1395">
        <v>1200041296330</v>
      </c>
      <c r="G1395">
        <v>536683701</v>
      </c>
      <c r="H1395" t="s">
        <v>85</v>
      </c>
      <c r="J1395" t="s">
        <v>104</v>
      </c>
      <c r="K1395" s="1">
        <v>44510</v>
      </c>
      <c r="L1395" t="s">
        <v>86</v>
      </c>
      <c r="M1395" s="2">
        <v>44510.616805555554</v>
      </c>
      <c r="N1395" t="s">
        <v>74</v>
      </c>
      <c r="O1395" t="s">
        <v>127</v>
      </c>
      <c r="R1395" t="s">
        <v>11535</v>
      </c>
      <c r="S1395" t="s">
        <v>425</v>
      </c>
      <c r="U1395" t="s">
        <v>79</v>
      </c>
      <c r="V1395" t="s">
        <v>11536</v>
      </c>
      <c r="W1395">
        <v>96115</v>
      </c>
      <c r="AA1395" t="s">
        <v>11537</v>
      </c>
      <c r="AC1395">
        <v>17510</v>
      </c>
      <c r="AF1395" t="s">
        <v>11538</v>
      </c>
      <c r="AG1395" t="s">
        <v>11539</v>
      </c>
      <c r="AH1395" t="s">
        <v>122</v>
      </c>
      <c r="AK1395" t="s">
        <v>11540</v>
      </c>
      <c r="AN1395" t="s">
        <v>101</v>
      </c>
      <c r="AU1395" s="2"/>
      <c r="BC1395" s="2"/>
    </row>
    <row r="1396" spans="1:55" x14ac:dyDescent="0.25">
      <c r="A1396" t="s">
        <v>11549</v>
      </c>
      <c r="B1396" t="s">
        <v>84</v>
      </c>
      <c r="C1396" t="s">
        <v>11550</v>
      </c>
      <c r="E1396" t="s">
        <v>11551</v>
      </c>
      <c r="F1396">
        <v>1200052488516</v>
      </c>
      <c r="G1396">
        <v>7642087308</v>
      </c>
      <c r="H1396" t="s">
        <v>85</v>
      </c>
      <c r="K1396" s="1">
        <v>44510</v>
      </c>
      <c r="L1396" t="s">
        <v>73</v>
      </c>
      <c r="N1396" t="s">
        <v>700</v>
      </c>
      <c r="O1396" t="s">
        <v>266</v>
      </c>
      <c r="R1396" t="s">
        <v>11552</v>
      </c>
      <c r="V1396" t="s">
        <v>11553</v>
      </c>
      <c r="AA1396">
        <v>663262</v>
      </c>
      <c r="AU1396" s="2"/>
      <c r="BC1396" s="2"/>
    </row>
    <row r="1397" spans="1:55" x14ac:dyDescent="0.25">
      <c r="A1397" t="s">
        <v>11617</v>
      </c>
      <c r="B1397" t="s">
        <v>189</v>
      </c>
      <c r="C1397" t="s">
        <v>11618</v>
      </c>
      <c r="E1397" t="s">
        <v>11619</v>
      </c>
      <c r="F1397">
        <v>1012375857484</v>
      </c>
      <c r="G1397">
        <v>2953825905</v>
      </c>
      <c r="H1397" t="s">
        <v>85</v>
      </c>
      <c r="K1397" s="1">
        <v>44510</v>
      </c>
      <c r="L1397" t="s">
        <v>86</v>
      </c>
      <c r="M1397" s="2">
        <v>44510.522615740738</v>
      </c>
      <c r="N1397" t="s">
        <v>95</v>
      </c>
      <c r="O1397" t="s">
        <v>131</v>
      </c>
      <c r="R1397" t="s">
        <v>536</v>
      </c>
      <c r="V1397" t="s">
        <v>11620</v>
      </c>
      <c r="AA1397" t="s">
        <v>11621</v>
      </c>
      <c r="AU1397" s="2"/>
      <c r="BC1397" s="2"/>
    </row>
    <row r="1398" spans="1:55" x14ac:dyDescent="0.25">
      <c r="A1398" t="s">
        <v>11830</v>
      </c>
      <c r="B1398" t="s">
        <v>84</v>
      </c>
      <c r="C1398" t="s">
        <v>11831</v>
      </c>
      <c r="E1398" t="s">
        <v>11832</v>
      </c>
      <c r="F1398">
        <v>1900039076945</v>
      </c>
      <c r="G1398">
        <v>630415102</v>
      </c>
      <c r="H1398" t="s">
        <v>85</v>
      </c>
      <c r="J1398" t="s">
        <v>104</v>
      </c>
      <c r="K1398" s="1">
        <v>44510</v>
      </c>
      <c r="L1398" t="s">
        <v>86</v>
      </c>
      <c r="M1398" s="2">
        <v>44510.543483796297</v>
      </c>
      <c r="N1398" t="s">
        <v>729</v>
      </c>
      <c r="O1398" t="s">
        <v>1805</v>
      </c>
      <c r="R1398" t="s">
        <v>11833</v>
      </c>
      <c r="S1398" t="s">
        <v>633</v>
      </c>
      <c r="U1398" t="s">
        <v>77</v>
      </c>
      <c r="V1398" t="s">
        <v>11834</v>
      </c>
      <c r="W1398">
        <v>1</v>
      </c>
      <c r="AA1398" t="s">
        <v>11835</v>
      </c>
      <c r="AC1398">
        <v>1255</v>
      </c>
      <c r="AF1398" t="s">
        <v>11836</v>
      </c>
      <c r="AG1398" t="s">
        <v>11837</v>
      </c>
      <c r="AH1398" t="s">
        <v>78</v>
      </c>
      <c r="AK1398" t="s">
        <v>11838</v>
      </c>
      <c r="AN1398" t="s">
        <v>101</v>
      </c>
      <c r="AU1398" s="2"/>
      <c r="BC1398" s="2"/>
    </row>
    <row r="1399" spans="1:55" x14ac:dyDescent="0.25">
      <c r="A1399" t="s">
        <v>11849</v>
      </c>
      <c r="B1399" t="s">
        <v>159</v>
      </c>
      <c r="C1399" t="s">
        <v>11850</v>
      </c>
      <c r="E1399" t="s">
        <v>719</v>
      </c>
      <c r="F1399">
        <v>1591055025367</v>
      </c>
      <c r="G1399">
        <v>8825901906</v>
      </c>
      <c r="H1399" t="s">
        <v>85</v>
      </c>
      <c r="J1399" t="s">
        <v>104</v>
      </c>
      <c r="K1399" s="1">
        <v>44510</v>
      </c>
      <c r="L1399" t="s">
        <v>86</v>
      </c>
      <c r="M1399" s="2">
        <v>44510.572384259256</v>
      </c>
      <c r="N1399" t="s">
        <v>74</v>
      </c>
      <c r="O1399" t="s">
        <v>324</v>
      </c>
      <c r="R1399" t="s">
        <v>11851</v>
      </c>
      <c r="S1399" t="s">
        <v>11852</v>
      </c>
      <c r="U1399" t="s">
        <v>77</v>
      </c>
      <c r="V1399" t="s">
        <v>11853</v>
      </c>
      <c r="W1399">
        <v>12629</v>
      </c>
      <c r="AA1399" t="s">
        <v>11854</v>
      </c>
      <c r="AC1399" t="s">
        <v>11855</v>
      </c>
      <c r="AF1399" t="s">
        <v>11856</v>
      </c>
      <c r="AG1399" s="4" t="s">
        <v>11857</v>
      </c>
      <c r="AH1399" t="s">
        <v>78</v>
      </c>
      <c r="AK1399" t="s">
        <v>11858</v>
      </c>
      <c r="AN1399" t="s">
        <v>101</v>
      </c>
      <c r="AU1399" s="2"/>
      <c r="BC1399" s="2"/>
    </row>
    <row r="1400" spans="1:55" x14ac:dyDescent="0.25">
      <c r="A1400" t="s">
        <v>11948</v>
      </c>
      <c r="B1400" t="s">
        <v>189</v>
      </c>
      <c r="C1400" t="s">
        <v>11949</v>
      </c>
      <c r="E1400" t="s">
        <v>11950</v>
      </c>
      <c r="F1400">
        <v>1800020453242</v>
      </c>
      <c r="H1400" t="s">
        <v>98</v>
      </c>
      <c r="J1400" t="s">
        <v>99</v>
      </c>
      <c r="K1400" s="1">
        <v>44510</v>
      </c>
      <c r="L1400" t="s">
        <v>86</v>
      </c>
      <c r="M1400" s="2">
        <v>44510.489699074074</v>
      </c>
      <c r="N1400" t="s">
        <v>74</v>
      </c>
      <c r="O1400" t="s">
        <v>250</v>
      </c>
      <c r="R1400" t="s">
        <v>11951</v>
      </c>
      <c r="S1400" t="s">
        <v>11952</v>
      </c>
      <c r="U1400" t="s">
        <v>77</v>
      </c>
      <c r="V1400" t="s">
        <v>11953</v>
      </c>
      <c r="W1400">
        <v>14295</v>
      </c>
      <c r="AG1400" s="4" t="s">
        <v>11954</v>
      </c>
      <c r="AH1400" t="s">
        <v>78</v>
      </c>
      <c r="AN1400" t="s">
        <v>101</v>
      </c>
      <c r="AU1400" s="2"/>
      <c r="BC1400" s="2"/>
    </row>
    <row r="1401" spans="1:55" x14ac:dyDescent="0.25">
      <c r="A1401" t="s">
        <v>12021</v>
      </c>
      <c r="B1401" t="s">
        <v>159</v>
      </c>
      <c r="C1401" t="s">
        <v>12022</v>
      </c>
      <c r="E1401" t="s">
        <v>12023</v>
      </c>
      <c r="F1401">
        <v>1013018429184</v>
      </c>
      <c r="G1401">
        <v>3409769108</v>
      </c>
      <c r="H1401" t="s">
        <v>85</v>
      </c>
      <c r="J1401" t="s">
        <v>104</v>
      </c>
      <c r="K1401" s="1">
        <v>44510</v>
      </c>
      <c r="L1401" t="s">
        <v>73</v>
      </c>
      <c r="M1401" s="2">
        <v>44510.368043981478</v>
      </c>
      <c r="N1401" t="s">
        <v>74</v>
      </c>
      <c r="O1401" t="s">
        <v>1224</v>
      </c>
      <c r="R1401" t="s">
        <v>12024</v>
      </c>
      <c r="S1401" t="s">
        <v>139</v>
      </c>
      <c r="U1401" t="s">
        <v>79</v>
      </c>
      <c r="V1401" t="s">
        <v>12025</v>
      </c>
      <c r="W1401">
        <v>23198</v>
      </c>
      <c r="AA1401" t="s">
        <v>12026</v>
      </c>
      <c r="AC1401">
        <v>1968</v>
      </c>
      <c r="AF1401" t="s">
        <v>12027</v>
      </c>
      <c r="AG1401" t="s">
        <v>12028</v>
      </c>
      <c r="AH1401" t="s">
        <v>78</v>
      </c>
      <c r="AK1401" t="s">
        <v>12029</v>
      </c>
      <c r="AN1401" t="s">
        <v>139</v>
      </c>
      <c r="AU1401" s="2"/>
      <c r="BC1401" s="2"/>
    </row>
    <row r="1402" spans="1:55" x14ac:dyDescent="0.25">
      <c r="A1402" t="s">
        <v>12559</v>
      </c>
      <c r="B1402" t="s">
        <v>84</v>
      </c>
      <c r="C1402" t="s">
        <v>12560</v>
      </c>
      <c r="E1402" t="s">
        <v>12561</v>
      </c>
      <c r="F1402">
        <v>1591011251631</v>
      </c>
      <c r="G1402">
        <v>1337922804</v>
      </c>
      <c r="H1402" t="s">
        <v>85</v>
      </c>
      <c r="J1402" t="s">
        <v>104</v>
      </c>
      <c r="K1402" s="1">
        <v>44510</v>
      </c>
      <c r="L1402" t="s">
        <v>73</v>
      </c>
      <c r="M1402" s="2">
        <v>44510.427199074074</v>
      </c>
      <c r="N1402" t="s">
        <v>74</v>
      </c>
      <c r="O1402" t="s">
        <v>232</v>
      </c>
      <c r="R1402" t="e">
        <f>- no to COVID- parking available, no pets, no Ladder needed, no permission needed, Password - Freshlook1 , not-applicable</f>
        <v>#NAME?</v>
      </c>
      <c r="S1402" t="s">
        <v>241</v>
      </c>
      <c r="U1402" t="s">
        <v>77</v>
      </c>
      <c r="V1402" t="s">
        <v>12562</v>
      </c>
      <c r="W1402">
        <v>12640</v>
      </c>
      <c r="AA1402" t="s">
        <v>12563</v>
      </c>
      <c r="AC1402" t="s">
        <v>12564</v>
      </c>
      <c r="AF1402" t="s">
        <v>12565</v>
      </c>
      <c r="AG1402" s="4" t="s">
        <v>12566</v>
      </c>
      <c r="AH1402" t="s">
        <v>78</v>
      </c>
      <c r="AK1402" t="s">
        <v>12567</v>
      </c>
      <c r="AN1402" t="s">
        <v>101</v>
      </c>
      <c r="BC1402" s="2"/>
    </row>
    <row r="1403" spans="1:55" x14ac:dyDescent="0.25">
      <c r="A1403" t="s">
        <v>12918</v>
      </c>
      <c r="B1403" t="s">
        <v>84</v>
      </c>
      <c r="C1403" t="s">
        <v>12919</v>
      </c>
      <c r="E1403" t="s">
        <v>12920</v>
      </c>
      <c r="F1403">
        <v>1900043058920</v>
      </c>
      <c r="G1403">
        <v>634348706</v>
      </c>
      <c r="H1403" t="s">
        <v>85</v>
      </c>
      <c r="J1403" t="s">
        <v>104</v>
      </c>
      <c r="K1403" s="1">
        <v>44510</v>
      </c>
      <c r="L1403" t="s">
        <v>86</v>
      </c>
      <c r="M1403" s="2">
        <v>44510.60864583333</v>
      </c>
      <c r="N1403" t="s">
        <v>74</v>
      </c>
      <c r="O1403" t="s">
        <v>137</v>
      </c>
      <c r="R1403" t="s">
        <v>12921</v>
      </c>
      <c r="S1403" t="s">
        <v>186</v>
      </c>
      <c r="U1403" t="s">
        <v>79</v>
      </c>
      <c r="V1403" t="s">
        <v>12922</v>
      </c>
      <c r="W1403">
        <v>17711</v>
      </c>
      <c r="AA1403" t="s">
        <v>12923</v>
      </c>
      <c r="AC1403">
        <v>15147</v>
      </c>
      <c r="AF1403" t="s">
        <v>12924</v>
      </c>
      <c r="AG1403" t="s">
        <v>12925</v>
      </c>
      <c r="AH1403" t="s">
        <v>78</v>
      </c>
      <c r="AK1403" t="s">
        <v>12926</v>
      </c>
      <c r="AN1403" t="s">
        <v>121</v>
      </c>
      <c r="AV1403" s="2"/>
      <c r="BC1403" s="2"/>
    </row>
    <row r="1404" spans="1:55" x14ac:dyDescent="0.25">
      <c r="A1404" t="s">
        <v>13669</v>
      </c>
      <c r="B1404" t="s">
        <v>159</v>
      </c>
      <c r="C1404" t="s">
        <v>13670</v>
      </c>
      <c r="E1404" t="s">
        <v>13671</v>
      </c>
      <c r="F1404">
        <v>1013090760732</v>
      </c>
      <c r="G1404">
        <v>3408518605</v>
      </c>
      <c r="H1404" t="s">
        <v>85</v>
      </c>
      <c r="J1404" t="s">
        <v>104</v>
      </c>
      <c r="K1404" s="1">
        <v>44510</v>
      </c>
      <c r="L1404" t="s">
        <v>73</v>
      </c>
      <c r="M1404" s="2">
        <v>44510.336608796293</v>
      </c>
      <c r="N1404" t="s">
        <v>74</v>
      </c>
      <c r="O1404" t="s">
        <v>123</v>
      </c>
      <c r="R1404" t="s">
        <v>13672</v>
      </c>
      <c r="S1404" t="s">
        <v>124</v>
      </c>
      <c r="U1404" t="s">
        <v>77</v>
      </c>
      <c r="V1404" t="s">
        <v>13673</v>
      </c>
      <c r="W1404">
        <v>42269</v>
      </c>
      <c r="AA1404" s="3">
        <v>2442120528</v>
      </c>
      <c r="AC1404">
        <v>2442</v>
      </c>
      <c r="AF1404" t="s">
        <v>13674</v>
      </c>
      <c r="AG1404" t="s">
        <v>13675</v>
      </c>
      <c r="AH1404" t="s">
        <v>101</v>
      </c>
      <c r="AK1404" t="s">
        <v>13676</v>
      </c>
      <c r="AN1404" t="s">
        <v>101</v>
      </c>
      <c r="AV1404" s="2"/>
      <c r="BC1404" s="2"/>
    </row>
    <row r="1405" spans="1:55" x14ac:dyDescent="0.25">
      <c r="A1405" t="s">
        <v>13991</v>
      </c>
      <c r="B1405" t="s">
        <v>84</v>
      </c>
      <c r="C1405" t="s">
        <v>13992</v>
      </c>
      <c r="E1405" t="s">
        <v>13993</v>
      </c>
      <c r="F1405">
        <v>1012457674230</v>
      </c>
      <c r="H1405" t="s">
        <v>98</v>
      </c>
      <c r="J1405" t="s">
        <v>99</v>
      </c>
      <c r="K1405" s="1">
        <v>44510</v>
      </c>
      <c r="L1405" t="s">
        <v>86</v>
      </c>
      <c r="M1405" s="2">
        <v>44510.54488425926</v>
      </c>
      <c r="N1405" t="s">
        <v>74</v>
      </c>
      <c r="O1405" t="s">
        <v>100</v>
      </c>
      <c r="R1405" t="s">
        <v>13994</v>
      </c>
      <c r="S1405" t="s">
        <v>139</v>
      </c>
      <c r="U1405" t="s">
        <v>77</v>
      </c>
      <c r="V1405" t="s">
        <v>13995</v>
      </c>
      <c r="W1405">
        <v>20271</v>
      </c>
      <c r="X1405">
        <v>53637</v>
      </c>
      <c r="AG1405" t="s">
        <v>13996</v>
      </c>
      <c r="AH1405" t="s">
        <v>78</v>
      </c>
      <c r="AN1405" t="s">
        <v>101</v>
      </c>
      <c r="AU1405" s="2"/>
      <c r="BC1405" s="2"/>
    </row>
    <row r="1406" spans="1:55" x14ac:dyDescent="0.25">
      <c r="A1406" t="s">
        <v>14041</v>
      </c>
      <c r="B1406" t="s">
        <v>84</v>
      </c>
      <c r="C1406" t="s">
        <v>4531</v>
      </c>
      <c r="E1406" t="s">
        <v>4532</v>
      </c>
      <c r="F1406">
        <v>2000013244752</v>
      </c>
      <c r="G1406">
        <v>3329589100</v>
      </c>
      <c r="H1406" t="s">
        <v>135</v>
      </c>
      <c r="J1406" t="s">
        <v>99</v>
      </c>
      <c r="K1406" s="1">
        <v>44510</v>
      </c>
      <c r="L1406" t="s">
        <v>86</v>
      </c>
      <c r="M1406" s="2">
        <v>44510.701053240744</v>
      </c>
      <c r="N1406" t="s">
        <v>74</v>
      </c>
      <c r="O1406" t="s">
        <v>134</v>
      </c>
      <c r="R1406" t="s">
        <v>207</v>
      </c>
      <c r="S1406" t="s">
        <v>259</v>
      </c>
      <c r="U1406" t="s">
        <v>77</v>
      </c>
      <c r="V1406" t="s">
        <v>14042</v>
      </c>
      <c r="AA1406" t="s">
        <v>14043</v>
      </c>
      <c r="AC1406">
        <v>18292</v>
      </c>
      <c r="AF1406" t="s">
        <v>14044</v>
      </c>
      <c r="AK1406" t="s">
        <v>14045</v>
      </c>
      <c r="AV1406" s="2"/>
      <c r="BC1406" s="2"/>
    </row>
    <row r="1407" spans="1:55" x14ac:dyDescent="0.25">
      <c r="A1407" t="s">
        <v>14047</v>
      </c>
      <c r="B1407" t="s">
        <v>84</v>
      </c>
      <c r="C1407" t="s">
        <v>14048</v>
      </c>
      <c r="E1407" t="s">
        <v>14049</v>
      </c>
      <c r="F1407">
        <v>1200034907687</v>
      </c>
      <c r="G1407">
        <v>628494002</v>
      </c>
      <c r="H1407" t="s">
        <v>85</v>
      </c>
      <c r="J1407" t="s">
        <v>104</v>
      </c>
      <c r="K1407" s="1">
        <v>44510</v>
      </c>
      <c r="L1407" t="s">
        <v>73</v>
      </c>
      <c r="M1407" s="2">
        <v>44510.392557870371</v>
      </c>
      <c r="N1407" t="s">
        <v>74</v>
      </c>
      <c r="O1407" t="s">
        <v>92</v>
      </c>
      <c r="R1407" t="s">
        <v>14050</v>
      </c>
      <c r="S1407" t="s">
        <v>426</v>
      </c>
      <c r="U1407" t="s">
        <v>77</v>
      </c>
      <c r="V1407" t="s">
        <v>14051</v>
      </c>
      <c r="W1407">
        <v>71951</v>
      </c>
      <c r="AA1407" t="s">
        <v>14052</v>
      </c>
      <c r="AC1407">
        <v>12795</v>
      </c>
      <c r="AF1407" t="s">
        <v>14053</v>
      </c>
      <c r="AG1407" t="s">
        <v>14054</v>
      </c>
      <c r="AH1407" t="s">
        <v>78</v>
      </c>
      <c r="AK1407" t="s">
        <v>14055</v>
      </c>
      <c r="AN1407" t="s">
        <v>101</v>
      </c>
      <c r="AU1407" s="2"/>
      <c r="BC1407" s="2"/>
    </row>
    <row r="1408" spans="1:55" x14ac:dyDescent="0.25">
      <c r="A1408" t="s">
        <v>14069</v>
      </c>
      <c r="B1408" t="s">
        <v>110</v>
      </c>
      <c r="C1408" t="s">
        <v>14070</v>
      </c>
      <c r="E1408" t="s">
        <v>14071</v>
      </c>
      <c r="F1408">
        <v>1100019339481</v>
      </c>
      <c r="G1408">
        <v>2201355500</v>
      </c>
      <c r="H1408" t="s">
        <v>85</v>
      </c>
      <c r="K1408" s="1">
        <v>44510</v>
      </c>
      <c r="L1408" t="s">
        <v>86</v>
      </c>
      <c r="M1408" s="2">
        <v>44510.572812500002</v>
      </c>
      <c r="N1408" t="s">
        <v>87</v>
      </c>
      <c r="O1408" t="s">
        <v>125</v>
      </c>
      <c r="P1408" t="s">
        <v>158</v>
      </c>
      <c r="Q1408" t="s">
        <v>14072</v>
      </c>
      <c r="R1408" t="s">
        <v>14073</v>
      </c>
      <c r="V1408" t="s">
        <v>14074</v>
      </c>
      <c r="W1408">
        <v>60907</v>
      </c>
      <c r="AA1408" t="s">
        <v>14075</v>
      </c>
      <c r="AU1408" s="2"/>
      <c r="BC1408" s="2"/>
    </row>
    <row r="1409" spans="1:55" x14ac:dyDescent="0.25">
      <c r="A1409" t="s">
        <v>14091</v>
      </c>
      <c r="B1409" t="s">
        <v>84</v>
      </c>
      <c r="C1409" t="s">
        <v>14092</v>
      </c>
      <c r="E1409" t="s">
        <v>14093</v>
      </c>
      <c r="F1409">
        <v>1900016242570</v>
      </c>
      <c r="G1409">
        <v>714550606</v>
      </c>
      <c r="H1409" t="s">
        <v>114</v>
      </c>
      <c r="K1409" s="1">
        <v>44510</v>
      </c>
      <c r="L1409" t="s">
        <v>73</v>
      </c>
      <c r="M1409" s="2">
        <v>44510.332754629628</v>
      </c>
      <c r="N1409" t="s">
        <v>74</v>
      </c>
      <c r="O1409" t="s">
        <v>117</v>
      </c>
      <c r="R1409" t="s">
        <v>14094</v>
      </c>
      <c r="S1409" t="s">
        <v>14095</v>
      </c>
      <c r="V1409" t="s">
        <v>14096</v>
      </c>
      <c r="AU1409" s="2"/>
      <c r="BC1409" s="2"/>
    </row>
    <row r="1410" spans="1:55" x14ac:dyDescent="0.25">
      <c r="A1410" t="s">
        <v>14107</v>
      </c>
      <c r="B1410" t="s">
        <v>84</v>
      </c>
      <c r="C1410" t="s">
        <v>1406</v>
      </c>
      <c r="E1410" t="s">
        <v>1407</v>
      </c>
      <c r="F1410">
        <v>1900010169019</v>
      </c>
      <c r="G1410">
        <v>678589302</v>
      </c>
      <c r="H1410" t="s">
        <v>98</v>
      </c>
      <c r="J1410" t="s">
        <v>99</v>
      </c>
      <c r="K1410" s="1">
        <v>44510</v>
      </c>
      <c r="L1410" t="s">
        <v>86</v>
      </c>
      <c r="M1410" s="2">
        <v>44510.597685185188</v>
      </c>
      <c r="N1410" t="s">
        <v>74</v>
      </c>
      <c r="O1410" t="s">
        <v>117</v>
      </c>
      <c r="R1410" t="s">
        <v>14108</v>
      </c>
      <c r="S1410" t="s">
        <v>183</v>
      </c>
      <c r="U1410" t="s">
        <v>79</v>
      </c>
      <c r="V1410" t="s">
        <v>14109</v>
      </c>
      <c r="W1410" t="s">
        <v>14110</v>
      </c>
      <c r="X1410" t="s">
        <v>534</v>
      </c>
      <c r="AG1410" t="s">
        <v>14111</v>
      </c>
      <c r="AH1410" t="s">
        <v>78</v>
      </c>
      <c r="AN1410" t="s">
        <v>101</v>
      </c>
      <c r="AU1410" s="2"/>
      <c r="BC1410" s="2"/>
    </row>
    <row r="1411" spans="1:55" x14ac:dyDescent="0.25">
      <c r="A1411" t="s">
        <v>14113</v>
      </c>
      <c r="B1411" t="s">
        <v>84</v>
      </c>
      <c r="C1411" t="s">
        <v>14114</v>
      </c>
      <c r="E1411" t="s">
        <v>14115</v>
      </c>
      <c r="F1411">
        <v>1200034814242</v>
      </c>
      <c r="G1411">
        <v>3385936706</v>
      </c>
      <c r="H1411" t="s">
        <v>85</v>
      </c>
      <c r="K1411" s="1">
        <v>44510</v>
      </c>
      <c r="L1411" t="s">
        <v>86</v>
      </c>
      <c r="N1411" t="s">
        <v>95</v>
      </c>
      <c r="O1411" t="s">
        <v>1224</v>
      </c>
      <c r="R1411" t="s">
        <v>14116</v>
      </c>
      <c r="V1411" t="s">
        <v>14117</v>
      </c>
      <c r="AA1411" t="s">
        <v>14118</v>
      </c>
      <c r="AU1411" s="2"/>
      <c r="BC1411" s="2"/>
    </row>
    <row r="1412" spans="1:55" x14ac:dyDescent="0.25">
      <c r="A1412" t="s">
        <v>14136</v>
      </c>
      <c r="B1412" t="s">
        <v>189</v>
      </c>
      <c r="C1412" t="s">
        <v>14137</v>
      </c>
      <c r="E1412" t="s">
        <v>14138</v>
      </c>
      <c r="F1412">
        <v>1591021755529</v>
      </c>
      <c r="G1412">
        <v>1273679504</v>
      </c>
      <c r="H1412" t="s">
        <v>85</v>
      </c>
      <c r="J1412" t="s">
        <v>104</v>
      </c>
      <c r="K1412" s="1">
        <v>44510</v>
      </c>
      <c r="L1412" t="s">
        <v>73</v>
      </c>
      <c r="M1412" s="2">
        <v>44510.483981481484</v>
      </c>
      <c r="N1412" t="s">
        <v>74</v>
      </c>
      <c r="O1412" t="s">
        <v>191</v>
      </c>
      <c r="R1412" t="s">
        <v>14139</v>
      </c>
      <c r="S1412" t="s">
        <v>14140</v>
      </c>
      <c r="U1412" t="s">
        <v>77</v>
      </c>
      <c r="V1412" t="s">
        <v>14141</v>
      </c>
      <c r="W1412">
        <v>18220</v>
      </c>
      <c r="AA1412" t="s">
        <v>14142</v>
      </c>
      <c r="AC1412">
        <v>24363</v>
      </c>
      <c r="AF1412" t="s">
        <v>14143</v>
      </c>
      <c r="AG1412" s="4" t="s">
        <v>14144</v>
      </c>
      <c r="AH1412" t="s">
        <v>78</v>
      </c>
      <c r="AK1412" t="s">
        <v>14145</v>
      </c>
      <c r="AN1412" t="s">
        <v>101</v>
      </c>
      <c r="AU1412" s="2"/>
      <c r="BC1412" s="2"/>
    </row>
    <row r="1413" spans="1:55" x14ac:dyDescent="0.25">
      <c r="A1413" t="s">
        <v>14406</v>
      </c>
      <c r="B1413" t="s">
        <v>84</v>
      </c>
      <c r="C1413" t="s">
        <v>14407</v>
      </c>
      <c r="E1413" t="s">
        <v>14408</v>
      </c>
      <c r="F1413">
        <v>1200032318401</v>
      </c>
      <c r="G1413">
        <v>3317218205</v>
      </c>
      <c r="H1413" t="s">
        <v>135</v>
      </c>
      <c r="K1413" s="1">
        <v>44510</v>
      </c>
      <c r="L1413" t="s">
        <v>73</v>
      </c>
      <c r="M1413" s="2">
        <v>44510.458761574075</v>
      </c>
      <c r="N1413" t="s">
        <v>87</v>
      </c>
      <c r="O1413" t="s">
        <v>92</v>
      </c>
      <c r="P1413" t="s">
        <v>113</v>
      </c>
      <c r="Q1413" t="s">
        <v>14409</v>
      </c>
      <c r="R1413" t="s">
        <v>14410</v>
      </c>
      <c r="AA1413" t="s">
        <v>14411</v>
      </c>
      <c r="AU1413" s="2"/>
      <c r="BC1413" s="2"/>
    </row>
    <row r="1414" spans="1:55" x14ac:dyDescent="0.25">
      <c r="A1414" t="s">
        <v>14514</v>
      </c>
      <c r="B1414" t="s">
        <v>84</v>
      </c>
      <c r="C1414" t="s">
        <v>14515</v>
      </c>
      <c r="E1414" t="s">
        <v>14516</v>
      </c>
      <c r="F1414">
        <v>1900044117879</v>
      </c>
      <c r="G1414">
        <v>576539000</v>
      </c>
      <c r="H1414" t="s">
        <v>85</v>
      </c>
      <c r="J1414" t="s">
        <v>104</v>
      </c>
      <c r="K1414" s="1">
        <v>44510</v>
      </c>
      <c r="L1414" t="s">
        <v>73</v>
      </c>
      <c r="M1414" s="2">
        <v>44510.356828703705</v>
      </c>
      <c r="N1414" t="s">
        <v>74</v>
      </c>
      <c r="O1414" t="s">
        <v>127</v>
      </c>
      <c r="R1414" t="s">
        <v>14517</v>
      </c>
      <c r="S1414" t="s">
        <v>425</v>
      </c>
      <c r="U1414" t="s">
        <v>79</v>
      </c>
      <c r="V1414" t="s">
        <v>14518</v>
      </c>
      <c r="W1414" t="s">
        <v>14519</v>
      </c>
      <c r="AA1414" t="s">
        <v>14520</v>
      </c>
      <c r="AC1414">
        <v>8330</v>
      </c>
      <c r="AF1414" t="s">
        <v>14521</v>
      </c>
      <c r="AG1414" t="s">
        <v>14522</v>
      </c>
      <c r="AH1414" t="s">
        <v>122</v>
      </c>
      <c r="AK1414" t="s">
        <v>14523</v>
      </c>
      <c r="AN1414" t="s">
        <v>101</v>
      </c>
      <c r="AU1414" s="2"/>
      <c r="BC1414" s="2"/>
    </row>
    <row r="1415" spans="1:55" x14ac:dyDescent="0.25">
      <c r="A1415" t="s">
        <v>14634</v>
      </c>
      <c r="B1415" t="s">
        <v>110</v>
      </c>
      <c r="C1415" t="s">
        <v>14635</v>
      </c>
      <c r="E1415" t="s">
        <v>1921</v>
      </c>
      <c r="F1415">
        <v>1200023794387</v>
      </c>
      <c r="G1415">
        <v>9124726306</v>
      </c>
      <c r="H1415" t="s">
        <v>114</v>
      </c>
      <c r="K1415" s="1">
        <v>44510</v>
      </c>
      <c r="L1415" t="s">
        <v>86</v>
      </c>
      <c r="M1415" s="2">
        <v>44510.489629629628</v>
      </c>
      <c r="N1415" t="s">
        <v>74</v>
      </c>
      <c r="O1415" t="s">
        <v>92</v>
      </c>
      <c r="R1415" t="s">
        <v>14636</v>
      </c>
      <c r="S1415" t="s">
        <v>14637</v>
      </c>
      <c r="V1415" t="s">
        <v>14638</v>
      </c>
      <c r="AU1415" s="2"/>
      <c r="BC1415" s="2"/>
    </row>
    <row r="1416" spans="1:55" x14ac:dyDescent="0.25">
      <c r="A1416" t="s">
        <v>14671</v>
      </c>
      <c r="B1416" t="s">
        <v>84</v>
      </c>
      <c r="C1416" t="s">
        <v>14672</v>
      </c>
      <c r="E1416" t="s">
        <v>14673</v>
      </c>
      <c r="F1416">
        <v>1200060338950</v>
      </c>
      <c r="H1416" t="s">
        <v>98</v>
      </c>
      <c r="J1416" t="s">
        <v>99</v>
      </c>
      <c r="K1416" s="1">
        <v>44510</v>
      </c>
      <c r="L1416" t="s">
        <v>73</v>
      </c>
      <c r="M1416" s="2">
        <v>44510.432708333334</v>
      </c>
      <c r="N1416" t="s">
        <v>74</v>
      </c>
      <c r="O1416" t="s">
        <v>123</v>
      </c>
      <c r="R1416" t="s">
        <v>445</v>
      </c>
      <c r="S1416" t="s">
        <v>124</v>
      </c>
      <c r="U1416" t="s">
        <v>77</v>
      </c>
      <c r="V1416" s="4" t="s">
        <v>14674</v>
      </c>
      <c r="W1416" t="s">
        <v>14675</v>
      </c>
      <c r="AG1416" t="s">
        <v>14676</v>
      </c>
      <c r="AH1416" t="s">
        <v>101</v>
      </c>
      <c r="AN1416" t="s">
        <v>101</v>
      </c>
      <c r="AU1416" s="2"/>
      <c r="BC1416" s="2"/>
    </row>
    <row r="1417" spans="1:55" x14ac:dyDescent="0.25">
      <c r="A1417" t="s">
        <v>14915</v>
      </c>
      <c r="B1417" t="s">
        <v>84</v>
      </c>
      <c r="C1417" t="s">
        <v>2037</v>
      </c>
      <c r="E1417" t="s">
        <v>2038</v>
      </c>
      <c r="F1417">
        <v>1200030795942</v>
      </c>
      <c r="G1417">
        <v>525405807</v>
      </c>
      <c r="H1417" t="s">
        <v>135</v>
      </c>
      <c r="K1417" s="1">
        <v>44510</v>
      </c>
      <c r="L1417" t="s">
        <v>73</v>
      </c>
      <c r="M1417" s="2">
        <v>44510.458182870374</v>
      </c>
      <c r="N1417" t="s">
        <v>95</v>
      </c>
      <c r="O1417" t="s">
        <v>75</v>
      </c>
      <c r="R1417" t="s">
        <v>14916</v>
      </c>
      <c r="AA1417" t="s">
        <v>14917</v>
      </c>
      <c r="AU1417" s="2"/>
      <c r="BC1417" s="2"/>
    </row>
    <row r="1418" spans="1:55" x14ac:dyDescent="0.25">
      <c r="A1418" t="s">
        <v>15273</v>
      </c>
      <c r="B1418" t="s">
        <v>84</v>
      </c>
      <c r="C1418" t="s">
        <v>15274</v>
      </c>
      <c r="E1418" t="s">
        <v>15275</v>
      </c>
      <c r="F1418">
        <v>2000008124349</v>
      </c>
      <c r="H1418" t="s">
        <v>98</v>
      </c>
      <c r="J1418" t="s">
        <v>99</v>
      </c>
      <c r="K1418" s="1">
        <v>44510</v>
      </c>
      <c r="L1418" t="s">
        <v>73</v>
      </c>
      <c r="M1418" s="2">
        <v>44510.42460648148</v>
      </c>
      <c r="N1418" t="s">
        <v>74</v>
      </c>
      <c r="O1418" t="s">
        <v>134</v>
      </c>
      <c r="R1418" t="s">
        <v>15276</v>
      </c>
      <c r="S1418" t="s">
        <v>15277</v>
      </c>
      <c r="U1418" t="s">
        <v>79</v>
      </c>
      <c r="V1418" t="s">
        <v>15278</v>
      </c>
      <c r="W1418">
        <v>99721</v>
      </c>
      <c r="X1418">
        <v>82776</v>
      </c>
      <c r="AG1418" t="s">
        <v>15279</v>
      </c>
      <c r="AH1418" t="s">
        <v>78</v>
      </c>
      <c r="AN1418" t="s">
        <v>101</v>
      </c>
      <c r="AU1418" s="2"/>
      <c r="BC1418" s="2"/>
    </row>
    <row r="1419" spans="1:55" x14ac:dyDescent="0.25">
      <c r="A1419" t="s">
        <v>15394</v>
      </c>
      <c r="B1419" t="s">
        <v>84</v>
      </c>
      <c r="C1419" t="s">
        <v>15395</v>
      </c>
      <c r="E1419" t="s">
        <v>15396</v>
      </c>
      <c r="F1419">
        <v>1900035121381</v>
      </c>
      <c r="G1419">
        <v>581493510</v>
      </c>
      <c r="H1419" t="s">
        <v>135</v>
      </c>
      <c r="J1419" t="s">
        <v>99</v>
      </c>
      <c r="K1419" s="1">
        <v>44510</v>
      </c>
      <c r="L1419" t="s">
        <v>73</v>
      </c>
      <c r="M1419" s="2">
        <v>44510.463333333333</v>
      </c>
      <c r="N1419" t="s">
        <v>74</v>
      </c>
      <c r="O1419" t="s">
        <v>127</v>
      </c>
      <c r="R1419" t="s">
        <v>15397</v>
      </c>
      <c r="S1419" t="s">
        <v>968</v>
      </c>
      <c r="U1419" t="s">
        <v>79</v>
      </c>
      <c r="V1419" s="4" t="s">
        <v>15398</v>
      </c>
      <c r="AA1419" t="s">
        <v>15399</v>
      </c>
      <c r="AC1419">
        <v>48713</v>
      </c>
      <c r="AF1419" t="s">
        <v>15400</v>
      </c>
      <c r="AK1419" t="s">
        <v>15401</v>
      </c>
      <c r="AU1419" s="2"/>
      <c r="BC1419" s="2"/>
    </row>
    <row r="1420" spans="1:55" x14ac:dyDescent="0.25">
      <c r="A1420" t="s">
        <v>15570</v>
      </c>
      <c r="B1420" t="s">
        <v>189</v>
      </c>
      <c r="C1420" t="s">
        <v>15571</v>
      </c>
      <c r="E1420" t="s">
        <v>15572</v>
      </c>
      <c r="F1420">
        <v>1591059721148</v>
      </c>
      <c r="G1420">
        <v>1254141507</v>
      </c>
      <c r="H1420" t="s">
        <v>85</v>
      </c>
      <c r="I1420" t="s">
        <v>98</v>
      </c>
      <c r="J1420" t="s">
        <v>99</v>
      </c>
      <c r="K1420" s="1">
        <v>44510</v>
      </c>
      <c r="L1420" t="s">
        <v>86</v>
      </c>
      <c r="M1420" s="2">
        <v>44510.468599537038</v>
      </c>
      <c r="N1420" t="s">
        <v>74</v>
      </c>
      <c r="O1420" t="s">
        <v>218</v>
      </c>
      <c r="R1420" t="s">
        <v>207</v>
      </c>
      <c r="S1420" t="s">
        <v>15573</v>
      </c>
      <c r="U1420" t="s">
        <v>77</v>
      </c>
      <c r="V1420" t="s">
        <v>15574</v>
      </c>
      <c r="W1420">
        <v>26966</v>
      </c>
      <c r="X1420">
        <v>78846</v>
      </c>
      <c r="AA1420" t="s">
        <v>15575</v>
      </c>
      <c r="AG1420" s="4" t="s">
        <v>15576</v>
      </c>
      <c r="AH1420" t="s">
        <v>78</v>
      </c>
      <c r="AU1420" s="2"/>
      <c r="BC1420" s="2"/>
    </row>
    <row r="1421" spans="1:55" x14ac:dyDescent="0.25">
      <c r="A1421" t="s">
        <v>15638</v>
      </c>
      <c r="B1421" t="s">
        <v>189</v>
      </c>
      <c r="C1421" t="s">
        <v>15639</v>
      </c>
      <c r="E1421" t="s">
        <v>15640</v>
      </c>
      <c r="F1421">
        <v>2700001635028</v>
      </c>
      <c r="G1421">
        <v>7574383210</v>
      </c>
      <c r="H1421" t="s">
        <v>85</v>
      </c>
      <c r="K1421" s="1">
        <v>44510</v>
      </c>
      <c r="L1421" t="s">
        <v>73</v>
      </c>
      <c r="N1421" t="s">
        <v>95</v>
      </c>
      <c r="O1421" t="s">
        <v>162</v>
      </c>
      <c r="R1421" t="s">
        <v>207</v>
      </c>
      <c r="V1421" t="s">
        <v>15641</v>
      </c>
      <c r="AA1421" t="s">
        <v>15642</v>
      </c>
      <c r="AU1421" s="2"/>
      <c r="BC1421" s="2"/>
    </row>
    <row r="1422" spans="1:55" x14ac:dyDescent="0.25">
      <c r="A1422" t="s">
        <v>15656</v>
      </c>
      <c r="B1422" t="s">
        <v>189</v>
      </c>
      <c r="C1422" t="s">
        <v>521</v>
      </c>
      <c r="E1422" t="s">
        <v>522</v>
      </c>
      <c r="F1422">
        <v>1580000842416</v>
      </c>
      <c r="G1422">
        <v>7646409201</v>
      </c>
      <c r="H1422" t="s">
        <v>130</v>
      </c>
      <c r="K1422" s="1">
        <v>44510</v>
      </c>
      <c r="L1422" t="s">
        <v>73</v>
      </c>
      <c r="M1422" s="2">
        <v>44510.421122685184</v>
      </c>
      <c r="N1422" t="s">
        <v>74</v>
      </c>
      <c r="O1422" t="s">
        <v>162</v>
      </c>
      <c r="R1422" t="s">
        <v>15657</v>
      </c>
      <c r="S1422" t="s">
        <v>15658</v>
      </c>
      <c r="U1422" t="s">
        <v>79</v>
      </c>
      <c r="V1422" t="s">
        <v>15659</v>
      </c>
      <c r="AA1422">
        <v>740907</v>
      </c>
      <c r="AU1422" s="2"/>
      <c r="BC1422" s="2"/>
    </row>
    <row r="1423" spans="1:55" x14ac:dyDescent="0.25">
      <c r="A1423" t="s">
        <v>15716</v>
      </c>
      <c r="B1423" t="s">
        <v>110</v>
      </c>
      <c r="C1423" t="s">
        <v>15717</v>
      </c>
      <c r="E1423" t="s">
        <v>15718</v>
      </c>
      <c r="F1423">
        <v>1100019586759</v>
      </c>
      <c r="G1423">
        <v>2196886403</v>
      </c>
      <c r="H1423" t="s">
        <v>85</v>
      </c>
      <c r="I1423" t="s">
        <v>98</v>
      </c>
      <c r="J1423" t="s">
        <v>99</v>
      </c>
      <c r="K1423" s="1">
        <v>44510</v>
      </c>
      <c r="L1423" t="s">
        <v>73</v>
      </c>
      <c r="M1423" s="2">
        <v>44510.338773148149</v>
      </c>
      <c r="N1423" t="s">
        <v>74</v>
      </c>
      <c r="O1423" t="s">
        <v>125</v>
      </c>
      <c r="R1423" t="s">
        <v>15719</v>
      </c>
      <c r="S1423" t="s">
        <v>15720</v>
      </c>
      <c r="U1423" t="s">
        <v>77</v>
      </c>
      <c r="V1423" t="s">
        <v>15721</v>
      </c>
      <c r="W1423">
        <v>37265</v>
      </c>
      <c r="AA1423" t="s">
        <v>15722</v>
      </c>
      <c r="AG1423" t="s">
        <v>15723</v>
      </c>
      <c r="AH1423" t="s">
        <v>101</v>
      </c>
      <c r="AN1423" t="s">
        <v>101</v>
      </c>
      <c r="AU1423" s="2"/>
      <c r="BC1423" s="2"/>
    </row>
    <row r="1424" spans="1:55" x14ac:dyDescent="0.25">
      <c r="A1424" t="s">
        <v>15831</v>
      </c>
      <c r="B1424" t="s">
        <v>189</v>
      </c>
      <c r="C1424" t="s">
        <v>15832</v>
      </c>
      <c r="E1424" t="s">
        <v>15833</v>
      </c>
      <c r="F1424">
        <v>1591035563360</v>
      </c>
      <c r="G1424">
        <v>1289279704</v>
      </c>
      <c r="H1424" t="s">
        <v>85</v>
      </c>
      <c r="J1424" t="s">
        <v>104</v>
      </c>
      <c r="K1424" s="1">
        <v>44510</v>
      </c>
      <c r="L1424" t="s">
        <v>86</v>
      </c>
      <c r="M1424" s="2">
        <v>44510.531006944446</v>
      </c>
      <c r="N1424" t="s">
        <v>74</v>
      </c>
      <c r="O1424" t="s">
        <v>190</v>
      </c>
      <c r="R1424" t="s">
        <v>536</v>
      </c>
      <c r="S1424" t="s">
        <v>551</v>
      </c>
      <c r="U1424" t="s">
        <v>77</v>
      </c>
      <c r="V1424" t="s">
        <v>15834</v>
      </c>
      <c r="W1424">
        <v>34944</v>
      </c>
      <c r="AA1424" t="s">
        <v>15835</v>
      </c>
      <c r="AC1424">
        <v>6966</v>
      </c>
      <c r="AF1424" t="s">
        <v>15836</v>
      </c>
      <c r="AG1424" s="4" t="s">
        <v>15837</v>
      </c>
      <c r="AH1424" t="s">
        <v>78</v>
      </c>
      <c r="AK1424" t="s">
        <v>15838</v>
      </c>
      <c r="AN1424" t="s">
        <v>101</v>
      </c>
      <c r="AU1424" s="2"/>
      <c r="BC1424" s="2"/>
    </row>
    <row r="1425" spans="1:63" x14ac:dyDescent="0.25">
      <c r="A1425" t="s">
        <v>15954</v>
      </c>
      <c r="B1425" t="s">
        <v>159</v>
      </c>
      <c r="C1425" t="s">
        <v>15955</v>
      </c>
      <c r="E1425" t="s">
        <v>15956</v>
      </c>
      <c r="F1425">
        <v>1580001223499</v>
      </c>
      <c r="H1425" t="s">
        <v>98</v>
      </c>
      <c r="J1425" t="s">
        <v>99</v>
      </c>
      <c r="K1425" s="1">
        <v>44510</v>
      </c>
      <c r="L1425" t="s">
        <v>73</v>
      </c>
      <c r="M1425" s="2">
        <v>44510.471759259257</v>
      </c>
      <c r="N1425" t="s">
        <v>74</v>
      </c>
      <c r="O1425" t="s">
        <v>192</v>
      </c>
      <c r="R1425" t="s">
        <v>15957</v>
      </c>
      <c r="S1425" t="s">
        <v>15958</v>
      </c>
      <c r="U1425" t="s">
        <v>79</v>
      </c>
      <c r="V1425" t="s">
        <v>15959</v>
      </c>
      <c r="W1425">
        <v>12724</v>
      </c>
      <c r="X1425" t="s">
        <v>78</v>
      </c>
      <c r="AG1425" s="4" t="s">
        <v>15960</v>
      </c>
      <c r="AH1425" t="s">
        <v>78</v>
      </c>
      <c r="AN1425" t="s">
        <v>121</v>
      </c>
      <c r="AU1425" s="2"/>
      <c r="BC1425" s="2"/>
    </row>
    <row r="1426" spans="1:63" x14ac:dyDescent="0.25">
      <c r="A1426" t="s">
        <v>16033</v>
      </c>
      <c r="B1426" t="s">
        <v>189</v>
      </c>
      <c r="C1426" t="s">
        <v>16034</v>
      </c>
      <c r="E1426" t="s">
        <v>16035</v>
      </c>
      <c r="F1426">
        <v>1591020909905</v>
      </c>
      <c r="G1426">
        <v>1270156905</v>
      </c>
      <c r="H1426" t="s">
        <v>85</v>
      </c>
      <c r="J1426" t="s">
        <v>104</v>
      </c>
      <c r="K1426" s="1">
        <v>44510</v>
      </c>
      <c r="L1426" t="s">
        <v>86</v>
      </c>
      <c r="M1426" s="2">
        <v>44510.497013888889</v>
      </c>
      <c r="N1426" t="s">
        <v>74</v>
      </c>
      <c r="O1426" t="s">
        <v>164</v>
      </c>
      <c r="R1426" t="s">
        <v>207</v>
      </c>
      <c r="S1426" t="s">
        <v>139</v>
      </c>
      <c r="U1426" t="s">
        <v>77</v>
      </c>
      <c r="V1426" t="s">
        <v>16036</v>
      </c>
      <c r="W1426" t="s">
        <v>733</v>
      </c>
      <c r="AA1426" s="3">
        <v>143395143395</v>
      </c>
      <c r="AC1426">
        <v>5223</v>
      </c>
      <c r="AF1426" t="s">
        <v>16037</v>
      </c>
      <c r="AG1426" s="4" t="s">
        <v>16038</v>
      </c>
      <c r="AH1426" t="s">
        <v>78</v>
      </c>
      <c r="AK1426" t="s">
        <v>16039</v>
      </c>
      <c r="AV1426" s="2"/>
      <c r="BC1426" s="2"/>
    </row>
    <row r="1427" spans="1:63" x14ac:dyDescent="0.25">
      <c r="A1427" t="s">
        <v>16207</v>
      </c>
      <c r="B1427" t="s">
        <v>84</v>
      </c>
      <c r="C1427" t="s">
        <v>16208</v>
      </c>
      <c r="E1427" t="s">
        <v>16209</v>
      </c>
      <c r="F1427">
        <v>2000012865012</v>
      </c>
      <c r="G1427">
        <v>3328762408</v>
      </c>
      <c r="H1427" t="s">
        <v>85</v>
      </c>
      <c r="J1427" t="s">
        <v>104</v>
      </c>
      <c r="K1427" s="1">
        <v>44510</v>
      </c>
      <c r="L1427" t="s">
        <v>73</v>
      </c>
      <c r="M1427" s="2">
        <v>44510.434282407405</v>
      </c>
      <c r="N1427" t="s">
        <v>74</v>
      </c>
      <c r="O1427" t="s">
        <v>100</v>
      </c>
      <c r="R1427" t="s">
        <v>16210</v>
      </c>
      <c r="S1427" t="s">
        <v>106</v>
      </c>
      <c r="U1427" t="s">
        <v>77</v>
      </c>
      <c r="V1427" t="s">
        <v>16211</v>
      </c>
      <c r="W1427">
        <v>68300</v>
      </c>
      <c r="X1427">
        <v>17044</v>
      </c>
      <c r="AA1427" t="s">
        <v>16212</v>
      </c>
      <c r="AC1427">
        <v>16658</v>
      </c>
      <c r="AF1427" t="s">
        <v>16213</v>
      </c>
      <c r="AG1427" t="s">
        <v>16214</v>
      </c>
      <c r="AH1427" t="s">
        <v>78</v>
      </c>
      <c r="AK1427" t="s">
        <v>16215</v>
      </c>
      <c r="AN1427" t="s">
        <v>101</v>
      </c>
      <c r="AU1427" s="2"/>
      <c r="BC1427" s="2"/>
    </row>
    <row r="1428" spans="1:63" x14ac:dyDescent="0.25">
      <c r="A1428" t="s">
        <v>16312</v>
      </c>
      <c r="B1428" t="s">
        <v>159</v>
      </c>
      <c r="C1428" t="s">
        <v>16313</v>
      </c>
      <c r="E1428" t="s">
        <v>16314</v>
      </c>
      <c r="F1428">
        <v>2000010111190</v>
      </c>
      <c r="G1428">
        <v>3987818809</v>
      </c>
      <c r="H1428" t="s">
        <v>85</v>
      </c>
      <c r="J1428" t="s">
        <v>104</v>
      </c>
      <c r="K1428" s="1">
        <v>44510</v>
      </c>
      <c r="L1428" t="s">
        <v>73</v>
      </c>
      <c r="M1428" s="2">
        <v>44510.484375</v>
      </c>
      <c r="N1428" t="s">
        <v>74</v>
      </c>
      <c r="O1428" t="s">
        <v>107</v>
      </c>
      <c r="R1428" t="s">
        <v>16315</v>
      </c>
      <c r="S1428" t="s">
        <v>16316</v>
      </c>
      <c r="U1428" t="s">
        <v>77</v>
      </c>
      <c r="V1428" t="s">
        <v>16317</v>
      </c>
      <c r="W1428">
        <v>48685</v>
      </c>
      <c r="AA1428" t="s">
        <v>16318</v>
      </c>
      <c r="AC1428">
        <v>19188</v>
      </c>
      <c r="AF1428" t="s">
        <v>16319</v>
      </c>
      <c r="AG1428" t="s">
        <v>16320</v>
      </c>
      <c r="AH1428" t="s">
        <v>101</v>
      </c>
      <c r="AK1428" t="s">
        <v>16321</v>
      </c>
      <c r="AN1428" t="s">
        <v>101</v>
      </c>
      <c r="AU1428" s="2"/>
      <c r="BC1428" s="2"/>
    </row>
    <row r="1429" spans="1:63" x14ac:dyDescent="0.25">
      <c r="A1429" t="s">
        <v>16426</v>
      </c>
      <c r="B1429" t="s">
        <v>189</v>
      </c>
      <c r="C1429" t="s">
        <v>16427</v>
      </c>
      <c r="E1429" t="s">
        <v>1010</v>
      </c>
      <c r="F1429">
        <v>1591060522538</v>
      </c>
      <c r="G1429">
        <v>5067232303</v>
      </c>
      <c r="H1429" t="s">
        <v>85</v>
      </c>
      <c r="J1429" t="s">
        <v>104</v>
      </c>
      <c r="K1429" s="1">
        <v>44510</v>
      </c>
      <c r="L1429" t="s">
        <v>86</v>
      </c>
      <c r="M1429" s="2">
        <v>44510.600648148145</v>
      </c>
      <c r="N1429" t="s">
        <v>74</v>
      </c>
      <c r="O1429" t="s">
        <v>229</v>
      </c>
      <c r="R1429" t="s">
        <v>207</v>
      </c>
      <c r="V1429" t="s">
        <v>16428</v>
      </c>
      <c r="W1429">
        <v>28346</v>
      </c>
      <c r="AA1429" t="s">
        <v>16429</v>
      </c>
      <c r="AC1429" t="s">
        <v>16430</v>
      </c>
      <c r="AF1429" t="s">
        <v>16431</v>
      </c>
      <c r="AG1429" s="4" t="s">
        <v>16432</v>
      </c>
      <c r="AJ1429" t="s">
        <v>16433</v>
      </c>
      <c r="AK1429" t="s">
        <v>16434</v>
      </c>
      <c r="AV1429" s="2"/>
      <c r="BC1429" s="2"/>
    </row>
    <row r="1430" spans="1:63" x14ac:dyDescent="0.25">
      <c r="A1430" t="s">
        <v>16468</v>
      </c>
      <c r="B1430" t="s">
        <v>189</v>
      </c>
      <c r="C1430" t="s">
        <v>16469</v>
      </c>
      <c r="E1430" t="s">
        <v>16470</v>
      </c>
      <c r="F1430">
        <v>1591015406050</v>
      </c>
      <c r="G1430">
        <v>1253924703</v>
      </c>
      <c r="H1430" t="s">
        <v>85</v>
      </c>
      <c r="J1430" t="s">
        <v>104</v>
      </c>
      <c r="K1430" s="1">
        <v>44510</v>
      </c>
      <c r="L1430" t="s">
        <v>73</v>
      </c>
      <c r="M1430" s="2">
        <v>44510.352939814817</v>
      </c>
      <c r="N1430" t="s">
        <v>74</v>
      </c>
      <c r="O1430" t="s">
        <v>218</v>
      </c>
      <c r="R1430" t="s">
        <v>207</v>
      </c>
      <c r="S1430" t="s">
        <v>120</v>
      </c>
      <c r="U1430" t="s">
        <v>77</v>
      </c>
      <c r="V1430" t="s">
        <v>16471</v>
      </c>
      <c r="W1430">
        <v>69278</v>
      </c>
      <c r="AA1430" t="s">
        <v>16472</v>
      </c>
      <c r="AC1430">
        <v>49353</v>
      </c>
      <c r="AF1430" t="s">
        <v>16473</v>
      </c>
      <c r="AG1430" s="4" t="s">
        <v>16474</v>
      </c>
      <c r="AH1430" t="s">
        <v>78</v>
      </c>
      <c r="AK1430" t="s">
        <v>16475</v>
      </c>
      <c r="AN1430" t="s">
        <v>121</v>
      </c>
      <c r="AV1430" s="2"/>
      <c r="BC1430" s="2"/>
    </row>
    <row r="1431" spans="1:63" x14ac:dyDescent="0.25">
      <c r="A1431" t="s">
        <v>16489</v>
      </c>
      <c r="B1431" t="s">
        <v>84</v>
      </c>
      <c r="C1431" t="s">
        <v>16490</v>
      </c>
      <c r="E1431" t="s">
        <v>16491</v>
      </c>
      <c r="F1431">
        <v>1200029178202</v>
      </c>
      <c r="G1431">
        <v>3413583507</v>
      </c>
      <c r="H1431" t="s">
        <v>85</v>
      </c>
      <c r="K1431" s="1">
        <v>44510</v>
      </c>
      <c r="L1431" t="s">
        <v>86</v>
      </c>
      <c r="M1431" s="2">
        <v>44510.564467592594</v>
      </c>
      <c r="N1431" t="s">
        <v>87</v>
      </c>
      <c r="O1431" t="s">
        <v>1224</v>
      </c>
      <c r="P1431" t="s">
        <v>132</v>
      </c>
      <c r="Q1431" t="s">
        <v>16492</v>
      </c>
      <c r="R1431" t="s">
        <v>16493</v>
      </c>
      <c r="V1431" s="4" t="s">
        <v>16494</v>
      </c>
      <c r="AA1431">
        <v>92879</v>
      </c>
      <c r="AU1431" s="2"/>
      <c r="BC1431" s="2"/>
      <c r="BK1431" s="5"/>
    </row>
    <row r="1432" spans="1:63" x14ac:dyDescent="0.25">
      <c r="A1432" t="s">
        <v>16603</v>
      </c>
      <c r="B1432" t="s">
        <v>108</v>
      </c>
      <c r="C1432" t="s">
        <v>16604</v>
      </c>
      <c r="E1432" t="s">
        <v>16605</v>
      </c>
      <c r="F1432">
        <v>2000016285219</v>
      </c>
      <c r="G1432">
        <v>4031519805</v>
      </c>
      <c r="H1432" t="s">
        <v>85</v>
      </c>
      <c r="I1432" t="s">
        <v>98</v>
      </c>
      <c r="J1432" t="s">
        <v>99</v>
      </c>
      <c r="K1432" s="1">
        <v>44510</v>
      </c>
      <c r="L1432" t="s">
        <v>86</v>
      </c>
      <c r="M1432" s="2">
        <v>44510.550370370373</v>
      </c>
      <c r="N1432" t="s">
        <v>74</v>
      </c>
      <c r="O1432" t="s">
        <v>111</v>
      </c>
      <c r="R1432" t="s">
        <v>16606</v>
      </c>
      <c r="S1432" t="s">
        <v>16607</v>
      </c>
      <c r="U1432" t="s">
        <v>77</v>
      </c>
      <c r="V1432" t="s">
        <v>16608</v>
      </c>
      <c r="W1432">
        <v>57196</v>
      </c>
      <c r="AA1432" t="s">
        <v>16609</v>
      </c>
      <c r="AG1432" t="s">
        <v>16610</v>
      </c>
      <c r="AH1432" t="s">
        <v>78</v>
      </c>
      <c r="AN1432" t="s">
        <v>78</v>
      </c>
      <c r="AU1432" s="2"/>
      <c r="BC1432" s="2"/>
      <c r="BK1432" s="5"/>
    </row>
    <row r="1433" spans="1:63" x14ac:dyDescent="0.25">
      <c r="A1433" t="s">
        <v>16960</v>
      </c>
      <c r="B1433" t="s">
        <v>189</v>
      </c>
      <c r="C1433" t="s">
        <v>16961</v>
      </c>
      <c r="E1433" t="s">
        <v>16962</v>
      </c>
      <c r="F1433">
        <v>1591015316317</v>
      </c>
      <c r="G1433">
        <v>1340836310</v>
      </c>
      <c r="H1433" t="s">
        <v>85</v>
      </c>
      <c r="J1433" t="s">
        <v>104</v>
      </c>
      <c r="K1433" s="1">
        <v>44510</v>
      </c>
      <c r="L1433" t="s">
        <v>73</v>
      </c>
      <c r="M1433" s="2">
        <v>44510.334421296298</v>
      </c>
      <c r="N1433" t="s">
        <v>74</v>
      </c>
      <c r="O1433" t="s">
        <v>277</v>
      </c>
      <c r="R1433" t="s">
        <v>16963</v>
      </c>
      <c r="S1433" t="s">
        <v>313</v>
      </c>
      <c r="U1433" t="s">
        <v>77</v>
      </c>
      <c r="V1433" t="s">
        <v>16964</v>
      </c>
      <c r="W1433">
        <v>1</v>
      </c>
      <c r="AA1433" t="s">
        <v>16965</v>
      </c>
      <c r="AC1433" t="s">
        <v>9115</v>
      </c>
      <c r="AF1433" t="s">
        <v>16966</v>
      </c>
      <c r="AG1433" s="4" t="s">
        <v>16967</v>
      </c>
      <c r="AH1433" t="s">
        <v>78</v>
      </c>
      <c r="AK1433" t="s">
        <v>16968</v>
      </c>
      <c r="AN1433" t="s">
        <v>101</v>
      </c>
      <c r="AU1433" s="2"/>
      <c r="BC1433" s="2"/>
    </row>
    <row r="1434" spans="1:63" x14ac:dyDescent="0.25">
      <c r="A1434" t="s">
        <v>17051</v>
      </c>
      <c r="B1434" t="s">
        <v>159</v>
      </c>
      <c r="C1434" t="s">
        <v>17052</v>
      </c>
      <c r="E1434" t="s">
        <v>17053</v>
      </c>
      <c r="F1434">
        <v>1591046302707</v>
      </c>
      <c r="G1434">
        <v>1333017507</v>
      </c>
      <c r="H1434" t="s">
        <v>85</v>
      </c>
      <c r="J1434" t="s">
        <v>104</v>
      </c>
      <c r="K1434" s="1">
        <v>44510</v>
      </c>
      <c r="L1434" t="s">
        <v>86</v>
      </c>
      <c r="M1434" s="2">
        <v>44510.555451388886</v>
      </c>
      <c r="N1434" t="s">
        <v>74</v>
      </c>
      <c r="O1434" t="s">
        <v>277</v>
      </c>
      <c r="R1434" t="s">
        <v>17054</v>
      </c>
      <c r="S1434" t="s">
        <v>313</v>
      </c>
      <c r="U1434" t="s">
        <v>77</v>
      </c>
      <c r="V1434" t="s">
        <v>17055</v>
      </c>
      <c r="W1434">
        <v>1</v>
      </c>
      <c r="AA1434" t="s">
        <v>17056</v>
      </c>
      <c r="AC1434" t="s">
        <v>2081</v>
      </c>
      <c r="AF1434" t="s">
        <v>17057</v>
      </c>
      <c r="AG1434" s="4" t="s">
        <v>17058</v>
      </c>
      <c r="AH1434" t="s">
        <v>78</v>
      </c>
      <c r="AK1434" t="s">
        <v>17059</v>
      </c>
      <c r="AV1434" s="2"/>
      <c r="BC1434" s="2"/>
    </row>
    <row r="1435" spans="1:63" x14ac:dyDescent="0.25">
      <c r="A1435" t="s">
        <v>17252</v>
      </c>
      <c r="B1435" t="s">
        <v>189</v>
      </c>
      <c r="C1435" t="s">
        <v>17253</v>
      </c>
      <c r="E1435" t="s">
        <v>17254</v>
      </c>
      <c r="F1435">
        <v>1591028567458</v>
      </c>
      <c r="G1435">
        <v>1268422306</v>
      </c>
      <c r="H1435" t="s">
        <v>85</v>
      </c>
      <c r="J1435" t="s">
        <v>104</v>
      </c>
      <c r="K1435" s="1">
        <v>44510</v>
      </c>
      <c r="L1435" t="s">
        <v>73</v>
      </c>
      <c r="M1435" s="2">
        <v>44510.390289351853</v>
      </c>
      <c r="N1435" t="s">
        <v>74</v>
      </c>
      <c r="O1435" t="s">
        <v>191</v>
      </c>
      <c r="R1435" t="s">
        <v>207</v>
      </c>
      <c r="S1435" t="s">
        <v>473</v>
      </c>
      <c r="U1435" t="s">
        <v>77</v>
      </c>
      <c r="V1435" t="s">
        <v>17255</v>
      </c>
      <c r="W1435">
        <v>16458</v>
      </c>
      <c r="AA1435" t="s">
        <v>17256</v>
      </c>
      <c r="AC1435" t="s">
        <v>17257</v>
      </c>
      <c r="AF1435" t="s">
        <v>17258</v>
      </c>
      <c r="AG1435" s="4" t="s">
        <v>17259</v>
      </c>
      <c r="AH1435" t="s">
        <v>78</v>
      </c>
      <c r="AK1435" t="s">
        <v>17260</v>
      </c>
      <c r="AN1435" t="s">
        <v>101</v>
      </c>
      <c r="AV1435" s="2"/>
      <c r="BC1435" s="2"/>
    </row>
    <row r="1436" spans="1:63" x14ac:dyDescent="0.25">
      <c r="A1436" t="s">
        <v>17285</v>
      </c>
      <c r="B1436" t="s">
        <v>189</v>
      </c>
      <c r="C1436" t="s">
        <v>17286</v>
      </c>
      <c r="E1436" t="s">
        <v>17287</v>
      </c>
      <c r="F1436">
        <v>1591037445560</v>
      </c>
      <c r="G1436">
        <v>1256198008</v>
      </c>
      <c r="H1436" t="s">
        <v>85</v>
      </c>
      <c r="J1436" t="s">
        <v>104</v>
      </c>
      <c r="K1436" s="1">
        <v>44510</v>
      </c>
      <c r="L1436" t="s">
        <v>86</v>
      </c>
      <c r="M1436" s="2">
        <v>44510.581446759257</v>
      </c>
      <c r="N1436" t="s">
        <v>74</v>
      </c>
      <c r="O1436" t="s">
        <v>240</v>
      </c>
      <c r="R1436" t="s">
        <v>207</v>
      </c>
      <c r="S1436" t="s">
        <v>241</v>
      </c>
      <c r="U1436" t="s">
        <v>77</v>
      </c>
      <c r="V1436" t="s">
        <v>17288</v>
      </c>
      <c r="W1436" t="s">
        <v>101</v>
      </c>
      <c r="AA1436" t="s">
        <v>17289</v>
      </c>
      <c r="AC1436" t="s">
        <v>6571</v>
      </c>
      <c r="AF1436" t="s">
        <v>17290</v>
      </c>
      <c r="AG1436" s="4" t="s">
        <v>17291</v>
      </c>
      <c r="AH1436" t="s">
        <v>78</v>
      </c>
      <c r="AK1436" t="s">
        <v>17292</v>
      </c>
      <c r="AN1436" t="s">
        <v>101</v>
      </c>
      <c r="AV1436" s="2"/>
      <c r="BC1436" s="2"/>
    </row>
    <row r="1437" spans="1:63" x14ac:dyDescent="0.25">
      <c r="A1437" t="s">
        <v>17391</v>
      </c>
      <c r="B1437" t="s">
        <v>189</v>
      </c>
      <c r="C1437" t="s">
        <v>17392</v>
      </c>
      <c r="E1437" t="s">
        <v>17393</v>
      </c>
      <c r="F1437">
        <v>1591038334094</v>
      </c>
      <c r="G1437">
        <v>1261164005</v>
      </c>
      <c r="H1437" t="s">
        <v>85</v>
      </c>
      <c r="K1437" s="1">
        <v>44510</v>
      </c>
      <c r="L1437" t="s">
        <v>73</v>
      </c>
      <c r="M1437" s="2">
        <v>44510.333668981482</v>
      </c>
      <c r="N1437" t="s">
        <v>87</v>
      </c>
      <c r="O1437" t="s">
        <v>218</v>
      </c>
      <c r="P1437" t="s">
        <v>132</v>
      </c>
      <c r="Q1437" t="s">
        <v>17394</v>
      </c>
      <c r="R1437" t="s">
        <v>207</v>
      </c>
      <c r="V1437" t="s">
        <v>17395</v>
      </c>
      <c r="AA1437" t="s">
        <v>17396</v>
      </c>
      <c r="AU1437" s="2"/>
      <c r="BC1437" s="2"/>
      <c r="BK1437" s="5"/>
    </row>
    <row r="1438" spans="1:63" x14ac:dyDescent="0.25">
      <c r="A1438" t="s">
        <v>17398</v>
      </c>
      <c r="B1438" t="s">
        <v>189</v>
      </c>
      <c r="C1438" t="s">
        <v>17399</v>
      </c>
      <c r="E1438" t="s">
        <v>900</v>
      </c>
      <c r="F1438">
        <v>1591019195480</v>
      </c>
      <c r="G1438">
        <v>1289387404</v>
      </c>
      <c r="H1438" t="s">
        <v>85</v>
      </c>
      <c r="J1438" t="s">
        <v>104</v>
      </c>
      <c r="K1438" s="1">
        <v>44510</v>
      </c>
      <c r="L1438" t="s">
        <v>73</v>
      </c>
      <c r="M1438" s="2">
        <v>44510.397569444445</v>
      </c>
      <c r="N1438" t="s">
        <v>74</v>
      </c>
      <c r="O1438" t="s">
        <v>164</v>
      </c>
      <c r="R1438" t="s">
        <v>17400</v>
      </c>
      <c r="S1438" t="s">
        <v>17401</v>
      </c>
      <c r="U1438" t="s">
        <v>79</v>
      </c>
      <c r="V1438" t="s">
        <v>17402</v>
      </c>
      <c r="W1438">
        <v>10278</v>
      </c>
      <c r="AA1438" t="s">
        <v>17403</v>
      </c>
      <c r="AC1438" t="s">
        <v>17404</v>
      </c>
      <c r="AF1438" t="s">
        <v>17405</v>
      </c>
      <c r="AG1438" s="4" t="s">
        <v>17406</v>
      </c>
      <c r="AH1438" t="s">
        <v>78</v>
      </c>
      <c r="AK1438" t="s">
        <v>17407</v>
      </c>
      <c r="AN1438" t="s">
        <v>101</v>
      </c>
      <c r="AU1438" s="2"/>
      <c r="BC1438" s="2"/>
      <c r="BK1438" s="5"/>
    </row>
    <row r="1439" spans="1:63" x14ac:dyDescent="0.25">
      <c r="A1439" t="s">
        <v>17417</v>
      </c>
      <c r="B1439" t="s">
        <v>189</v>
      </c>
      <c r="C1439" t="s">
        <v>17418</v>
      </c>
      <c r="E1439" t="s">
        <v>723</v>
      </c>
      <c r="F1439">
        <v>1591057953888</v>
      </c>
      <c r="G1439">
        <v>1250813207</v>
      </c>
      <c r="H1439" t="s">
        <v>85</v>
      </c>
      <c r="J1439" t="s">
        <v>104</v>
      </c>
      <c r="K1439" s="1">
        <v>44510</v>
      </c>
      <c r="L1439" t="s">
        <v>86</v>
      </c>
      <c r="M1439" s="2">
        <v>44510.578877314816</v>
      </c>
      <c r="N1439" t="s">
        <v>74</v>
      </c>
      <c r="O1439" t="s">
        <v>251</v>
      </c>
      <c r="R1439" t="s">
        <v>17419</v>
      </c>
      <c r="S1439" t="s">
        <v>332</v>
      </c>
      <c r="U1439" t="s">
        <v>77</v>
      </c>
      <c r="V1439" t="s">
        <v>17420</v>
      </c>
      <c r="W1439">
        <v>15838</v>
      </c>
      <c r="AA1439" t="s">
        <v>17421</v>
      </c>
      <c r="AC1439" t="s">
        <v>17422</v>
      </c>
      <c r="AF1439" t="s">
        <v>17423</v>
      </c>
      <c r="AG1439" s="4" t="s">
        <v>17424</v>
      </c>
      <c r="AH1439" t="s">
        <v>78</v>
      </c>
      <c r="AK1439" t="s">
        <v>17425</v>
      </c>
      <c r="AN1439" t="s">
        <v>101</v>
      </c>
      <c r="AU1439" s="2"/>
      <c r="BC1439" s="2"/>
    </row>
    <row r="1440" spans="1:63" x14ac:dyDescent="0.25">
      <c r="A1440" t="s">
        <v>17428</v>
      </c>
      <c r="B1440" t="s">
        <v>189</v>
      </c>
      <c r="C1440" t="s">
        <v>17429</v>
      </c>
      <c r="E1440" t="s">
        <v>17430</v>
      </c>
      <c r="F1440">
        <v>1591047195843</v>
      </c>
      <c r="G1440">
        <v>1289871600</v>
      </c>
      <c r="H1440" t="s">
        <v>85</v>
      </c>
      <c r="J1440" t="s">
        <v>104</v>
      </c>
      <c r="K1440" s="1">
        <v>44510</v>
      </c>
      <c r="L1440" t="s">
        <v>73</v>
      </c>
      <c r="M1440" s="2">
        <v>44510.404004629629</v>
      </c>
      <c r="N1440" t="s">
        <v>74</v>
      </c>
      <c r="O1440" t="s">
        <v>190</v>
      </c>
      <c r="R1440" t="s">
        <v>17431</v>
      </c>
      <c r="S1440" t="s">
        <v>106</v>
      </c>
      <c r="U1440" t="s">
        <v>79</v>
      </c>
      <c r="V1440" t="s">
        <v>17432</v>
      </c>
      <c r="W1440">
        <v>13533</v>
      </c>
      <c r="AA1440" t="s">
        <v>17433</v>
      </c>
      <c r="AC1440" t="s">
        <v>662</v>
      </c>
      <c r="AF1440" t="s">
        <v>17434</v>
      </c>
      <c r="AG1440" s="4" t="s">
        <v>17435</v>
      </c>
      <c r="AH1440" t="s">
        <v>78</v>
      </c>
      <c r="AK1440" t="s">
        <v>17436</v>
      </c>
      <c r="AN1440" t="s">
        <v>101</v>
      </c>
      <c r="AU1440" s="2"/>
      <c r="BC1440" s="2"/>
      <c r="BK1440" s="5"/>
    </row>
    <row r="1441" spans="1:63" x14ac:dyDescent="0.25">
      <c r="A1441" t="s">
        <v>17439</v>
      </c>
      <c r="B1441" t="s">
        <v>189</v>
      </c>
      <c r="C1441" t="s">
        <v>17440</v>
      </c>
      <c r="E1441" t="s">
        <v>17441</v>
      </c>
      <c r="F1441">
        <v>1591059222256</v>
      </c>
      <c r="G1441">
        <v>9185208707</v>
      </c>
      <c r="H1441" t="s">
        <v>85</v>
      </c>
      <c r="J1441" t="s">
        <v>104</v>
      </c>
      <c r="K1441" s="1">
        <v>44510</v>
      </c>
      <c r="L1441" t="s">
        <v>73</v>
      </c>
      <c r="M1441" s="2">
        <v>44510.343587962961</v>
      </c>
      <c r="N1441" t="s">
        <v>74</v>
      </c>
      <c r="O1441" t="s">
        <v>324</v>
      </c>
      <c r="R1441" t="s">
        <v>17442</v>
      </c>
      <c r="S1441" t="s">
        <v>471</v>
      </c>
      <c r="U1441" t="s">
        <v>77</v>
      </c>
      <c r="V1441" t="s">
        <v>17443</v>
      </c>
      <c r="W1441">
        <v>13011</v>
      </c>
      <c r="AA1441" t="s">
        <v>17444</v>
      </c>
      <c r="AC1441" t="s">
        <v>212</v>
      </c>
      <c r="AF1441" t="s">
        <v>17445</v>
      </c>
      <c r="AG1441" s="4" t="s">
        <v>17446</v>
      </c>
      <c r="AH1441" t="s">
        <v>78</v>
      </c>
      <c r="AK1441" t="s">
        <v>17447</v>
      </c>
      <c r="AN1441">
        <v>1</v>
      </c>
      <c r="AU1441" s="2"/>
      <c r="BC1441" s="2"/>
    </row>
    <row r="1442" spans="1:63" x14ac:dyDescent="0.25">
      <c r="A1442" t="s">
        <v>17470</v>
      </c>
      <c r="B1442" t="s">
        <v>189</v>
      </c>
      <c r="C1442" t="s">
        <v>17471</v>
      </c>
      <c r="E1442" t="s">
        <v>17472</v>
      </c>
      <c r="F1442">
        <v>1591058899761</v>
      </c>
      <c r="G1442">
        <v>1264073702</v>
      </c>
      <c r="H1442" t="s">
        <v>85</v>
      </c>
      <c r="J1442" t="s">
        <v>104</v>
      </c>
      <c r="K1442" s="1">
        <v>44510</v>
      </c>
      <c r="L1442" t="s">
        <v>73</v>
      </c>
      <c r="M1442" s="2">
        <v>44510.407835648148</v>
      </c>
      <c r="N1442" t="s">
        <v>74</v>
      </c>
      <c r="O1442" t="s">
        <v>192</v>
      </c>
      <c r="R1442" t="s">
        <v>207</v>
      </c>
      <c r="S1442" t="s">
        <v>193</v>
      </c>
      <c r="U1442" t="s">
        <v>77</v>
      </c>
      <c r="V1442" t="s">
        <v>17473</v>
      </c>
      <c r="W1442">
        <v>16272</v>
      </c>
      <c r="AA1442" t="s">
        <v>17474</v>
      </c>
      <c r="AC1442" t="s">
        <v>7447</v>
      </c>
      <c r="AF1442" t="s">
        <v>17475</v>
      </c>
      <c r="AG1442" s="4" t="s">
        <v>17476</v>
      </c>
      <c r="AH1442" t="s">
        <v>78</v>
      </c>
      <c r="AK1442" t="s">
        <v>17477</v>
      </c>
      <c r="AN1442" t="s">
        <v>121</v>
      </c>
      <c r="AU1442" s="2"/>
      <c r="BC1442" s="2"/>
    </row>
    <row r="1443" spans="1:63" x14ac:dyDescent="0.25">
      <c r="A1443" t="s">
        <v>17491</v>
      </c>
      <c r="B1443" t="s">
        <v>189</v>
      </c>
      <c r="C1443" t="s">
        <v>17492</v>
      </c>
      <c r="E1443" t="s">
        <v>17493</v>
      </c>
      <c r="F1443">
        <v>1591029039593</v>
      </c>
      <c r="G1443">
        <v>1341877307</v>
      </c>
      <c r="H1443" t="s">
        <v>85</v>
      </c>
      <c r="K1443" s="1">
        <v>44510</v>
      </c>
      <c r="L1443" t="s">
        <v>86</v>
      </c>
      <c r="M1443" s="2">
        <v>44510.556215277778</v>
      </c>
      <c r="N1443" t="s">
        <v>87</v>
      </c>
      <c r="O1443" t="s">
        <v>255</v>
      </c>
      <c r="P1443" t="s">
        <v>132</v>
      </c>
      <c r="Q1443" t="s">
        <v>17494</v>
      </c>
      <c r="R1443" t="s">
        <v>17495</v>
      </c>
      <c r="V1443" t="s">
        <v>17496</v>
      </c>
      <c r="AA1443" t="s">
        <v>17497</v>
      </c>
      <c r="AU1443" s="2"/>
      <c r="BC1443" s="2"/>
      <c r="BK1443" s="5"/>
    </row>
    <row r="1444" spans="1:63" x14ac:dyDescent="0.25">
      <c r="A1444" t="s">
        <v>17499</v>
      </c>
      <c r="B1444" t="s">
        <v>189</v>
      </c>
      <c r="C1444" t="s">
        <v>17500</v>
      </c>
      <c r="E1444" t="s">
        <v>17501</v>
      </c>
      <c r="F1444">
        <v>1591058955478</v>
      </c>
      <c r="G1444">
        <v>1257942400</v>
      </c>
      <c r="H1444" t="s">
        <v>85</v>
      </c>
      <c r="J1444" t="s">
        <v>104</v>
      </c>
      <c r="K1444" s="1">
        <v>44510</v>
      </c>
      <c r="L1444" t="s">
        <v>73</v>
      </c>
      <c r="M1444" s="2">
        <v>44510.424085648148</v>
      </c>
      <c r="N1444" t="s">
        <v>74</v>
      </c>
      <c r="O1444" t="s">
        <v>240</v>
      </c>
      <c r="R1444" t="s">
        <v>207</v>
      </c>
      <c r="S1444" t="s">
        <v>17502</v>
      </c>
      <c r="U1444" t="s">
        <v>77</v>
      </c>
      <c r="V1444" t="s">
        <v>17503</v>
      </c>
      <c r="W1444" t="s">
        <v>101</v>
      </c>
      <c r="AA1444" t="s">
        <v>17504</v>
      </c>
      <c r="AC1444" t="s">
        <v>17505</v>
      </c>
      <c r="AF1444" t="s">
        <v>17506</v>
      </c>
      <c r="AG1444" s="4" t="s">
        <v>17507</v>
      </c>
      <c r="AH1444" t="s">
        <v>101</v>
      </c>
      <c r="AK1444" t="s">
        <v>17508</v>
      </c>
      <c r="AN1444" t="s">
        <v>101</v>
      </c>
      <c r="AU1444" s="2"/>
      <c r="BC1444" s="2"/>
    </row>
    <row r="1445" spans="1:63" x14ac:dyDescent="0.25">
      <c r="A1445" t="s">
        <v>17511</v>
      </c>
      <c r="B1445" t="s">
        <v>189</v>
      </c>
      <c r="C1445" t="s">
        <v>17512</v>
      </c>
      <c r="E1445" t="s">
        <v>1101</v>
      </c>
      <c r="F1445">
        <v>1580000074268</v>
      </c>
      <c r="G1445">
        <v>7449362404</v>
      </c>
      <c r="H1445" t="s">
        <v>85</v>
      </c>
      <c r="J1445" t="s">
        <v>104</v>
      </c>
      <c r="K1445" s="1">
        <v>44510</v>
      </c>
      <c r="L1445" t="s">
        <v>73</v>
      </c>
      <c r="M1445" s="2">
        <v>44510.376064814816</v>
      </c>
      <c r="N1445" t="s">
        <v>74</v>
      </c>
      <c r="O1445" t="s">
        <v>255</v>
      </c>
      <c r="R1445" t="s">
        <v>17513</v>
      </c>
      <c r="S1445" t="s">
        <v>15813</v>
      </c>
      <c r="U1445" t="s">
        <v>77</v>
      </c>
      <c r="V1445" t="s">
        <v>17514</v>
      </c>
      <c r="W1445">
        <v>10131</v>
      </c>
      <c r="AA1445" t="s">
        <v>17515</v>
      </c>
      <c r="AC1445" t="s">
        <v>796</v>
      </c>
      <c r="AF1445" t="s">
        <v>17516</v>
      </c>
      <c r="AG1445" s="4" t="s">
        <v>17517</v>
      </c>
      <c r="AH1445" t="s">
        <v>78</v>
      </c>
      <c r="AK1445" t="s">
        <v>17518</v>
      </c>
      <c r="AN1445" t="s">
        <v>121</v>
      </c>
      <c r="AU1445" s="2"/>
      <c r="BC1445" s="2"/>
    </row>
    <row r="1446" spans="1:63" x14ac:dyDescent="0.25">
      <c r="A1446" t="s">
        <v>17534</v>
      </c>
      <c r="B1446" t="s">
        <v>189</v>
      </c>
      <c r="C1446" t="s">
        <v>17535</v>
      </c>
      <c r="E1446" t="s">
        <v>17536</v>
      </c>
      <c r="F1446">
        <v>1580000346260</v>
      </c>
      <c r="G1446">
        <v>7508460505</v>
      </c>
      <c r="H1446" t="s">
        <v>85</v>
      </c>
      <c r="J1446" t="s">
        <v>104</v>
      </c>
      <c r="K1446" s="1">
        <v>44510</v>
      </c>
      <c r="L1446" t="s">
        <v>73</v>
      </c>
      <c r="M1446" s="2">
        <v>44510.433958333335</v>
      </c>
      <c r="N1446" t="s">
        <v>74</v>
      </c>
      <c r="O1446" t="s">
        <v>324</v>
      </c>
      <c r="R1446" t="s">
        <v>207</v>
      </c>
      <c r="S1446" t="s">
        <v>471</v>
      </c>
      <c r="U1446" t="s">
        <v>77</v>
      </c>
      <c r="V1446" t="s">
        <v>17537</v>
      </c>
      <c r="W1446" t="s">
        <v>17538</v>
      </c>
      <c r="AA1446" t="s">
        <v>17539</v>
      </c>
      <c r="AC1446" t="s">
        <v>17540</v>
      </c>
      <c r="AF1446" t="s">
        <v>17541</v>
      </c>
      <c r="AG1446" t="s">
        <v>17542</v>
      </c>
      <c r="AH1446" t="s">
        <v>78</v>
      </c>
      <c r="AK1446" t="s">
        <v>17543</v>
      </c>
      <c r="AN1446" t="s">
        <v>101</v>
      </c>
    </row>
    <row r="1447" spans="1:63" x14ac:dyDescent="0.25">
      <c r="A1447" t="s">
        <v>17559</v>
      </c>
      <c r="B1447" t="s">
        <v>189</v>
      </c>
      <c r="C1447" t="s">
        <v>17560</v>
      </c>
      <c r="E1447" t="s">
        <v>17561</v>
      </c>
      <c r="F1447">
        <v>1580000473135</v>
      </c>
      <c r="G1447">
        <v>7515805302</v>
      </c>
      <c r="H1447" t="s">
        <v>85</v>
      </c>
      <c r="J1447" t="s">
        <v>104</v>
      </c>
      <c r="K1447" s="1">
        <v>44510</v>
      </c>
      <c r="L1447" t="s">
        <v>73</v>
      </c>
      <c r="M1447" s="2">
        <v>44510.395138888889</v>
      </c>
      <c r="N1447" t="s">
        <v>74</v>
      </c>
      <c r="O1447" t="s">
        <v>229</v>
      </c>
      <c r="R1447" t="s">
        <v>207</v>
      </c>
      <c r="S1447" t="s">
        <v>139</v>
      </c>
      <c r="U1447" t="s">
        <v>77</v>
      </c>
      <c r="V1447" t="s">
        <v>17562</v>
      </c>
      <c r="W1447">
        <v>14118</v>
      </c>
      <c r="AA1447" t="s">
        <v>17563</v>
      </c>
      <c r="AC1447" t="s">
        <v>17564</v>
      </c>
      <c r="AF1447" t="s">
        <v>17565</v>
      </c>
      <c r="AG1447" s="4" t="s">
        <v>17566</v>
      </c>
      <c r="AH1447" t="s">
        <v>78</v>
      </c>
      <c r="AK1447" t="s">
        <v>17567</v>
      </c>
      <c r="AN1447" t="s">
        <v>101</v>
      </c>
      <c r="AU1447" s="2"/>
      <c r="BC1447" s="2"/>
      <c r="BK1447" s="5"/>
    </row>
    <row r="1448" spans="1:63" x14ac:dyDescent="0.25">
      <c r="A1448" t="s">
        <v>17570</v>
      </c>
      <c r="B1448" t="s">
        <v>189</v>
      </c>
      <c r="C1448" t="s">
        <v>17571</v>
      </c>
      <c r="E1448" t="s">
        <v>17572</v>
      </c>
      <c r="F1448">
        <v>1591028930408</v>
      </c>
      <c r="G1448">
        <v>1350359701</v>
      </c>
      <c r="H1448" t="s">
        <v>85</v>
      </c>
      <c r="J1448" t="s">
        <v>104</v>
      </c>
      <c r="K1448" s="1">
        <v>44510</v>
      </c>
      <c r="L1448" t="s">
        <v>73</v>
      </c>
      <c r="M1448" s="2">
        <v>44510.464780092596</v>
      </c>
      <c r="N1448" t="s">
        <v>74</v>
      </c>
      <c r="O1448" t="s">
        <v>229</v>
      </c>
      <c r="R1448" t="s">
        <v>17573</v>
      </c>
      <c r="S1448" t="s">
        <v>139</v>
      </c>
      <c r="U1448" t="s">
        <v>77</v>
      </c>
      <c r="V1448" t="s">
        <v>17574</v>
      </c>
      <c r="W1448">
        <v>24988</v>
      </c>
      <c r="AA1448" t="s">
        <v>17575</v>
      </c>
      <c r="AC1448">
        <v>36171</v>
      </c>
      <c r="AF1448" t="s">
        <v>17576</v>
      </c>
      <c r="AG1448" s="4" t="s">
        <v>17577</v>
      </c>
      <c r="AH1448" t="s">
        <v>78</v>
      </c>
      <c r="AK1448" t="s">
        <v>17578</v>
      </c>
      <c r="AN1448" t="s">
        <v>101</v>
      </c>
      <c r="AU1448" s="2"/>
      <c r="BC1448" s="2"/>
    </row>
    <row r="1449" spans="1:63" x14ac:dyDescent="0.25">
      <c r="A1449" t="s">
        <v>17581</v>
      </c>
      <c r="B1449" t="s">
        <v>189</v>
      </c>
      <c r="C1449" t="s">
        <v>17582</v>
      </c>
      <c r="E1449" t="s">
        <v>8105</v>
      </c>
      <c r="F1449">
        <v>1591014171280</v>
      </c>
      <c r="G1449">
        <v>1283600605</v>
      </c>
      <c r="H1449" t="s">
        <v>85</v>
      </c>
      <c r="J1449" t="s">
        <v>104</v>
      </c>
      <c r="K1449" s="1">
        <v>44510</v>
      </c>
      <c r="L1449" t="s">
        <v>73</v>
      </c>
      <c r="M1449" s="2">
        <v>44510.332013888888</v>
      </c>
      <c r="N1449" t="s">
        <v>74</v>
      </c>
      <c r="O1449" t="s">
        <v>190</v>
      </c>
      <c r="R1449" t="s">
        <v>4984</v>
      </c>
      <c r="S1449" t="s">
        <v>106</v>
      </c>
      <c r="U1449" t="s">
        <v>77</v>
      </c>
      <c r="V1449" t="s">
        <v>17583</v>
      </c>
      <c r="W1449">
        <v>14507</v>
      </c>
      <c r="AA1449" t="s">
        <v>17584</v>
      </c>
      <c r="AC1449" t="s">
        <v>687</v>
      </c>
      <c r="AF1449" t="s">
        <v>17585</v>
      </c>
      <c r="AG1449" s="4" t="s">
        <v>17586</v>
      </c>
      <c r="AH1449" t="s">
        <v>78</v>
      </c>
      <c r="AK1449" t="s">
        <v>17587</v>
      </c>
      <c r="AN1449" t="s">
        <v>101</v>
      </c>
      <c r="AU1449" s="2"/>
      <c r="BC1449" s="2"/>
    </row>
    <row r="1450" spans="1:63" x14ac:dyDescent="0.25">
      <c r="A1450" t="s">
        <v>17590</v>
      </c>
      <c r="B1450" t="s">
        <v>189</v>
      </c>
      <c r="C1450" t="s">
        <v>17591</v>
      </c>
      <c r="E1450" t="s">
        <v>17592</v>
      </c>
      <c r="F1450">
        <v>1591046511226</v>
      </c>
      <c r="G1450">
        <v>1291998410</v>
      </c>
      <c r="H1450" t="s">
        <v>85</v>
      </c>
      <c r="J1450" t="s">
        <v>104</v>
      </c>
      <c r="K1450" s="1">
        <v>44510</v>
      </c>
      <c r="L1450" t="s">
        <v>73</v>
      </c>
      <c r="M1450" s="2">
        <v>44510.391493055555</v>
      </c>
      <c r="N1450" t="s">
        <v>74</v>
      </c>
      <c r="O1450" t="s">
        <v>251</v>
      </c>
      <c r="R1450" t="s">
        <v>17593</v>
      </c>
      <c r="S1450" t="s">
        <v>332</v>
      </c>
      <c r="U1450" t="s">
        <v>77</v>
      </c>
      <c r="V1450" t="s">
        <v>17594</v>
      </c>
      <c r="W1450">
        <v>12194</v>
      </c>
      <c r="AA1450" t="s">
        <v>17595</v>
      </c>
      <c r="AC1450" t="s">
        <v>17596</v>
      </c>
      <c r="AF1450" t="s">
        <v>17597</v>
      </c>
      <c r="AG1450" s="4" t="s">
        <v>17598</v>
      </c>
      <c r="AH1450" t="s">
        <v>78</v>
      </c>
      <c r="AK1450" t="s">
        <v>17599</v>
      </c>
      <c r="AN1450" t="s">
        <v>101</v>
      </c>
      <c r="AU1450" s="2"/>
      <c r="BC1450" s="2"/>
      <c r="BK1450" s="5"/>
    </row>
    <row r="1451" spans="1:63" x14ac:dyDescent="0.25">
      <c r="A1451" t="s">
        <v>17602</v>
      </c>
      <c r="B1451" t="s">
        <v>189</v>
      </c>
      <c r="C1451" t="s">
        <v>17603</v>
      </c>
      <c r="E1451" t="s">
        <v>17604</v>
      </c>
      <c r="F1451">
        <v>1591060803710</v>
      </c>
      <c r="G1451">
        <v>1281659404</v>
      </c>
      <c r="H1451" t="s">
        <v>85</v>
      </c>
      <c r="J1451" t="s">
        <v>104</v>
      </c>
      <c r="K1451" s="1">
        <v>44510</v>
      </c>
      <c r="L1451" t="s">
        <v>86</v>
      </c>
      <c r="M1451" s="2">
        <v>44510.493298611109</v>
      </c>
      <c r="N1451" t="s">
        <v>74</v>
      </c>
      <c r="O1451" t="s">
        <v>251</v>
      </c>
      <c r="R1451" t="s">
        <v>207</v>
      </c>
      <c r="S1451" t="s">
        <v>332</v>
      </c>
      <c r="U1451" t="s">
        <v>77</v>
      </c>
      <c r="V1451" t="s">
        <v>17605</v>
      </c>
      <c r="W1451" t="s">
        <v>17606</v>
      </c>
      <c r="AA1451" t="s">
        <v>17607</v>
      </c>
      <c r="AC1451" t="s">
        <v>17608</v>
      </c>
      <c r="AF1451" t="s">
        <v>17609</v>
      </c>
      <c r="AG1451" s="4" t="s">
        <v>17610</v>
      </c>
      <c r="AH1451" t="s">
        <v>78</v>
      </c>
      <c r="AK1451" t="s">
        <v>17611</v>
      </c>
      <c r="AN1451" t="s">
        <v>101</v>
      </c>
      <c r="AU1451" s="2"/>
      <c r="BC1451" s="2"/>
    </row>
    <row r="1452" spans="1:63" x14ac:dyDescent="0.25">
      <c r="A1452" t="s">
        <v>17614</v>
      </c>
      <c r="B1452" t="s">
        <v>189</v>
      </c>
      <c r="C1452" t="s">
        <v>17615</v>
      </c>
      <c r="E1452" t="s">
        <v>17616</v>
      </c>
      <c r="F1452">
        <v>1591058052860</v>
      </c>
      <c r="G1452">
        <v>1331214600</v>
      </c>
      <c r="H1452" t="s">
        <v>85</v>
      </c>
      <c r="J1452" t="s">
        <v>104</v>
      </c>
      <c r="K1452" s="1">
        <v>44510</v>
      </c>
      <c r="L1452" t="s">
        <v>73</v>
      </c>
      <c r="M1452" s="2">
        <v>44510.347893518519</v>
      </c>
      <c r="N1452" t="s">
        <v>74</v>
      </c>
      <c r="O1452" t="s">
        <v>229</v>
      </c>
      <c r="R1452" t="s">
        <v>17617</v>
      </c>
      <c r="S1452" t="s">
        <v>139</v>
      </c>
      <c r="U1452" t="s">
        <v>77</v>
      </c>
      <c r="V1452" t="s">
        <v>17618</v>
      </c>
      <c r="W1452">
        <v>22196</v>
      </c>
      <c r="AA1452" t="s">
        <v>17619</v>
      </c>
      <c r="AC1452" t="s">
        <v>17620</v>
      </c>
      <c r="AF1452" t="s">
        <v>17621</v>
      </c>
      <c r="AG1452" s="4" t="s">
        <v>17622</v>
      </c>
      <c r="AH1452" t="s">
        <v>78</v>
      </c>
      <c r="AK1452" t="s">
        <v>17623</v>
      </c>
      <c r="AN1452" t="s">
        <v>101</v>
      </c>
      <c r="AU1452" s="2"/>
      <c r="BC1452" s="2"/>
    </row>
    <row r="1453" spans="1:63" x14ac:dyDescent="0.25">
      <c r="A1453" t="s">
        <v>17626</v>
      </c>
      <c r="B1453" t="s">
        <v>189</v>
      </c>
      <c r="C1453" t="s">
        <v>17627</v>
      </c>
      <c r="E1453" t="s">
        <v>17628</v>
      </c>
      <c r="F1453">
        <v>1591046610089</v>
      </c>
      <c r="G1453">
        <v>1273203308</v>
      </c>
      <c r="H1453" t="s">
        <v>85</v>
      </c>
      <c r="J1453" t="s">
        <v>104</v>
      </c>
      <c r="K1453" s="1">
        <v>44510</v>
      </c>
      <c r="L1453" t="s">
        <v>73</v>
      </c>
      <c r="M1453" s="2">
        <v>44510.345648148148</v>
      </c>
      <c r="N1453" t="s">
        <v>74</v>
      </c>
      <c r="O1453" t="s">
        <v>192</v>
      </c>
      <c r="R1453" t="s">
        <v>207</v>
      </c>
      <c r="S1453" t="s">
        <v>193</v>
      </c>
      <c r="U1453" t="s">
        <v>77</v>
      </c>
      <c r="V1453" t="s">
        <v>17629</v>
      </c>
      <c r="W1453">
        <v>16748</v>
      </c>
      <c r="AA1453" t="s">
        <v>17630</v>
      </c>
      <c r="AC1453" t="s">
        <v>17631</v>
      </c>
      <c r="AF1453" t="s">
        <v>17632</v>
      </c>
      <c r="AG1453" s="4" t="s">
        <v>17633</v>
      </c>
      <c r="AH1453" t="s">
        <v>78</v>
      </c>
      <c r="AK1453" t="s">
        <v>17634</v>
      </c>
      <c r="AN1453" t="s">
        <v>121</v>
      </c>
      <c r="AU1453" s="2"/>
      <c r="BC1453" s="2"/>
    </row>
    <row r="1454" spans="1:63" x14ac:dyDescent="0.25">
      <c r="A1454" t="s">
        <v>17637</v>
      </c>
      <c r="B1454" t="s">
        <v>189</v>
      </c>
      <c r="C1454" t="s">
        <v>17638</v>
      </c>
      <c r="E1454" t="s">
        <v>17639</v>
      </c>
      <c r="F1454">
        <v>1591047183290</v>
      </c>
      <c r="G1454">
        <v>1289377210</v>
      </c>
      <c r="H1454" t="s">
        <v>85</v>
      </c>
      <c r="J1454" t="s">
        <v>104</v>
      </c>
      <c r="K1454" s="1">
        <v>44510</v>
      </c>
      <c r="L1454" t="s">
        <v>73</v>
      </c>
      <c r="M1454" s="2">
        <v>44510.34716435185</v>
      </c>
      <c r="N1454" t="s">
        <v>74</v>
      </c>
      <c r="O1454" t="s">
        <v>164</v>
      </c>
      <c r="R1454" t="s">
        <v>17640</v>
      </c>
      <c r="S1454" t="s">
        <v>139</v>
      </c>
      <c r="U1454" t="s">
        <v>77</v>
      </c>
      <c r="V1454" t="s">
        <v>17641</v>
      </c>
      <c r="W1454">
        <v>14964</v>
      </c>
      <c r="AA1454" t="s">
        <v>17642</v>
      </c>
      <c r="AC1454" t="s">
        <v>17643</v>
      </c>
      <c r="AF1454" t="s">
        <v>17644</v>
      </c>
      <c r="AG1454" s="4" t="s">
        <v>17645</v>
      </c>
      <c r="AH1454" t="s">
        <v>78</v>
      </c>
      <c r="AK1454" t="s">
        <v>17646</v>
      </c>
      <c r="AN1454" t="s">
        <v>101</v>
      </c>
      <c r="AU1454" s="2"/>
      <c r="BC1454" s="2"/>
      <c r="BK1454" s="5"/>
    </row>
    <row r="1455" spans="1:63" x14ac:dyDescent="0.25">
      <c r="A1455" t="s">
        <v>17649</v>
      </c>
      <c r="B1455" t="s">
        <v>189</v>
      </c>
      <c r="C1455" t="s">
        <v>17650</v>
      </c>
      <c r="E1455" t="s">
        <v>17651</v>
      </c>
      <c r="F1455">
        <v>1591054040781</v>
      </c>
      <c r="G1455">
        <v>1290961606</v>
      </c>
      <c r="H1455" t="s">
        <v>85</v>
      </c>
      <c r="K1455" s="1">
        <v>44510</v>
      </c>
      <c r="L1455" t="s">
        <v>73</v>
      </c>
      <c r="M1455" s="2">
        <v>44510.468969907408</v>
      </c>
      <c r="N1455" t="s">
        <v>87</v>
      </c>
      <c r="O1455" t="s">
        <v>251</v>
      </c>
      <c r="P1455" t="s">
        <v>113</v>
      </c>
      <c r="Q1455" t="s">
        <v>17652</v>
      </c>
      <c r="R1455" t="s">
        <v>207</v>
      </c>
      <c r="V1455" t="s">
        <v>17653</v>
      </c>
      <c r="W1455">
        <v>18399</v>
      </c>
      <c r="AA1455" t="s">
        <v>17654</v>
      </c>
      <c r="AC1455" t="s">
        <v>230</v>
      </c>
      <c r="AU1455" s="2"/>
      <c r="BC1455" s="2"/>
    </row>
    <row r="1456" spans="1:63" x14ac:dyDescent="0.25">
      <c r="A1456" t="s">
        <v>17668</v>
      </c>
      <c r="B1456" t="s">
        <v>189</v>
      </c>
      <c r="C1456" t="s">
        <v>17669</v>
      </c>
      <c r="E1456" t="s">
        <v>17670</v>
      </c>
      <c r="F1456">
        <v>1800020788981</v>
      </c>
      <c r="G1456">
        <v>9367590709</v>
      </c>
      <c r="H1456" t="s">
        <v>85</v>
      </c>
      <c r="J1456" t="s">
        <v>104</v>
      </c>
      <c r="K1456" s="1">
        <v>44510</v>
      </c>
      <c r="L1456" t="s">
        <v>73</v>
      </c>
      <c r="M1456" s="2">
        <v>44510.367164351854</v>
      </c>
      <c r="N1456" t="s">
        <v>74</v>
      </c>
      <c r="O1456" t="s">
        <v>250</v>
      </c>
      <c r="R1456" t="s">
        <v>207</v>
      </c>
      <c r="S1456" t="s">
        <v>106</v>
      </c>
      <c r="U1456" t="s">
        <v>77</v>
      </c>
      <c r="V1456" t="s">
        <v>17671</v>
      </c>
      <c r="W1456" t="s">
        <v>17672</v>
      </c>
      <c r="AA1456" t="s">
        <v>17673</v>
      </c>
      <c r="AC1456">
        <v>32728</v>
      </c>
      <c r="AF1456" t="s">
        <v>17674</v>
      </c>
      <c r="AG1456" s="4" t="s">
        <v>17675</v>
      </c>
      <c r="AH1456" t="s">
        <v>78</v>
      </c>
      <c r="AK1456" t="s">
        <v>17676</v>
      </c>
      <c r="AN1456" t="s">
        <v>101</v>
      </c>
      <c r="AU1456" s="2"/>
      <c r="BC1456" s="2"/>
      <c r="BK1456" s="5"/>
    </row>
    <row r="1457" spans="1:63" x14ac:dyDescent="0.25">
      <c r="A1457" t="s">
        <v>17679</v>
      </c>
      <c r="B1457" t="s">
        <v>189</v>
      </c>
      <c r="C1457" t="s">
        <v>17680</v>
      </c>
      <c r="E1457" t="s">
        <v>512</v>
      </c>
      <c r="F1457">
        <v>1580000935638</v>
      </c>
      <c r="G1457">
        <v>9185207110</v>
      </c>
      <c r="H1457" t="s">
        <v>85</v>
      </c>
      <c r="J1457" t="s">
        <v>104</v>
      </c>
      <c r="K1457" s="1">
        <v>44510</v>
      </c>
      <c r="L1457" t="s">
        <v>73</v>
      </c>
      <c r="M1457" s="2">
        <v>44510.410891203705</v>
      </c>
      <c r="N1457" t="s">
        <v>74</v>
      </c>
      <c r="O1457" t="s">
        <v>218</v>
      </c>
      <c r="R1457" t="s">
        <v>17681</v>
      </c>
      <c r="S1457" t="s">
        <v>17682</v>
      </c>
      <c r="U1457" t="s">
        <v>77</v>
      </c>
      <c r="V1457" t="s">
        <v>17683</v>
      </c>
      <c r="W1457">
        <v>22495</v>
      </c>
      <c r="AA1457" t="s">
        <v>17684</v>
      </c>
      <c r="AC1457" t="s">
        <v>17685</v>
      </c>
      <c r="AF1457" t="s">
        <v>17686</v>
      </c>
      <c r="AG1457" s="4" t="s">
        <v>17687</v>
      </c>
      <c r="AH1457" t="s">
        <v>78</v>
      </c>
      <c r="AK1457" t="s">
        <v>17688</v>
      </c>
      <c r="AN1457" t="s">
        <v>121</v>
      </c>
      <c r="BC1457" s="2"/>
      <c r="BK1457" s="5"/>
    </row>
    <row r="1458" spans="1:63" x14ac:dyDescent="0.25">
      <c r="A1458" t="s">
        <v>17704</v>
      </c>
      <c r="B1458" t="s">
        <v>189</v>
      </c>
      <c r="C1458" t="s">
        <v>17705</v>
      </c>
      <c r="E1458" t="s">
        <v>17706</v>
      </c>
      <c r="F1458">
        <v>1591056169548</v>
      </c>
      <c r="G1458">
        <v>1351038203</v>
      </c>
      <c r="H1458" t="s">
        <v>85</v>
      </c>
      <c r="J1458" t="s">
        <v>104</v>
      </c>
      <c r="K1458" s="1">
        <v>44510</v>
      </c>
      <c r="L1458" t="s">
        <v>73</v>
      </c>
      <c r="M1458" s="2">
        <v>44510.449502314812</v>
      </c>
      <c r="N1458" t="s">
        <v>74</v>
      </c>
      <c r="O1458" t="s">
        <v>277</v>
      </c>
      <c r="R1458" t="s">
        <v>17707</v>
      </c>
      <c r="S1458" t="s">
        <v>313</v>
      </c>
      <c r="U1458" t="s">
        <v>77</v>
      </c>
      <c r="V1458" t="s">
        <v>17708</v>
      </c>
      <c r="W1458">
        <v>1</v>
      </c>
      <c r="AA1458" t="s">
        <v>17709</v>
      </c>
      <c r="AC1458" t="s">
        <v>2277</v>
      </c>
      <c r="AF1458" t="s">
        <v>17710</v>
      </c>
      <c r="AG1458" s="4" t="s">
        <v>17711</v>
      </c>
      <c r="AH1458" t="s">
        <v>78</v>
      </c>
      <c r="AK1458" t="s">
        <v>17712</v>
      </c>
      <c r="AN1458" t="s">
        <v>101</v>
      </c>
      <c r="AU1458" s="2"/>
      <c r="BC1458" s="2"/>
      <c r="BK1458" s="5"/>
    </row>
    <row r="1459" spans="1:63" x14ac:dyDescent="0.25">
      <c r="A1459" t="s">
        <v>17715</v>
      </c>
      <c r="B1459" t="s">
        <v>189</v>
      </c>
      <c r="C1459" t="s">
        <v>17716</v>
      </c>
      <c r="E1459" t="s">
        <v>17717</v>
      </c>
      <c r="F1459">
        <v>1591018951233</v>
      </c>
      <c r="G1459">
        <v>1341062901</v>
      </c>
      <c r="H1459" t="s">
        <v>85</v>
      </c>
      <c r="J1459" t="s">
        <v>104</v>
      </c>
      <c r="K1459" s="1">
        <v>44510</v>
      </c>
      <c r="L1459" t="s">
        <v>73</v>
      </c>
      <c r="M1459" s="2">
        <v>44510.449537037035</v>
      </c>
      <c r="N1459" t="s">
        <v>74</v>
      </c>
      <c r="O1459" t="s">
        <v>255</v>
      </c>
      <c r="R1459" t="s">
        <v>207</v>
      </c>
      <c r="S1459" t="s">
        <v>427</v>
      </c>
      <c r="U1459" t="s">
        <v>77</v>
      </c>
      <c r="V1459" t="s">
        <v>17718</v>
      </c>
      <c r="W1459" t="s">
        <v>17719</v>
      </c>
      <c r="AA1459" t="s">
        <v>17720</v>
      </c>
      <c r="AC1459" t="s">
        <v>17721</v>
      </c>
      <c r="AF1459" t="s">
        <v>17722</v>
      </c>
      <c r="AG1459" s="4" t="s">
        <v>17723</v>
      </c>
      <c r="AH1459" t="s">
        <v>78</v>
      </c>
      <c r="AK1459" t="s">
        <v>17724</v>
      </c>
      <c r="AN1459" t="s">
        <v>121</v>
      </c>
      <c r="AV1459" s="2"/>
      <c r="BC1459" s="2"/>
    </row>
    <row r="1460" spans="1:63" x14ac:dyDescent="0.25">
      <c r="A1460" t="s">
        <v>17727</v>
      </c>
      <c r="B1460" t="s">
        <v>189</v>
      </c>
      <c r="C1460" t="s">
        <v>17728</v>
      </c>
      <c r="E1460" t="s">
        <v>3755</v>
      </c>
      <c r="F1460">
        <v>1591036237111</v>
      </c>
      <c r="G1460">
        <v>1348811907</v>
      </c>
      <c r="H1460" t="s">
        <v>85</v>
      </c>
      <c r="J1460" t="s">
        <v>104</v>
      </c>
      <c r="K1460" s="1">
        <v>44510</v>
      </c>
      <c r="L1460" t="s">
        <v>86</v>
      </c>
      <c r="M1460" s="2">
        <v>44510.492349537039</v>
      </c>
      <c r="N1460" t="s">
        <v>74</v>
      </c>
      <c r="O1460" t="s">
        <v>232</v>
      </c>
      <c r="R1460" t="s">
        <v>17729</v>
      </c>
      <c r="S1460" t="s">
        <v>241</v>
      </c>
      <c r="U1460" t="s">
        <v>77</v>
      </c>
      <c r="V1460" t="s">
        <v>17730</v>
      </c>
      <c r="W1460" t="s">
        <v>17731</v>
      </c>
      <c r="AA1460" t="s">
        <v>17732</v>
      </c>
      <c r="AC1460" t="s">
        <v>17733</v>
      </c>
      <c r="AF1460" t="s">
        <v>17734</v>
      </c>
      <c r="AG1460" s="4" t="s">
        <v>17735</v>
      </c>
      <c r="AH1460" t="s">
        <v>78</v>
      </c>
      <c r="AK1460" t="s">
        <v>17736</v>
      </c>
      <c r="AN1460" t="s">
        <v>101</v>
      </c>
      <c r="AU1460" s="2"/>
      <c r="BC1460" s="2"/>
      <c r="BK1460" s="5"/>
    </row>
    <row r="1461" spans="1:63" x14ac:dyDescent="0.25">
      <c r="A1461" t="s">
        <v>17739</v>
      </c>
      <c r="B1461" t="s">
        <v>189</v>
      </c>
      <c r="C1461" t="s">
        <v>17740</v>
      </c>
      <c r="E1461" t="s">
        <v>17741</v>
      </c>
      <c r="F1461">
        <v>2700005772298</v>
      </c>
      <c r="G1461">
        <v>7663284900</v>
      </c>
      <c r="H1461" t="s">
        <v>85</v>
      </c>
      <c r="J1461" t="s">
        <v>104</v>
      </c>
      <c r="K1461" s="1">
        <v>44510</v>
      </c>
      <c r="L1461" t="s">
        <v>86</v>
      </c>
      <c r="M1461" s="2">
        <v>44510.535358796296</v>
      </c>
      <c r="N1461" t="s">
        <v>74</v>
      </c>
      <c r="O1461" t="s">
        <v>192</v>
      </c>
      <c r="R1461" t="s">
        <v>207</v>
      </c>
      <c r="S1461" t="s">
        <v>193</v>
      </c>
      <c r="U1461" t="s">
        <v>77</v>
      </c>
      <c r="V1461" t="s">
        <v>17742</v>
      </c>
      <c r="W1461" t="s">
        <v>17743</v>
      </c>
      <c r="AA1461" t="s">
        <v>17744</v>
      </c>
      <c r="AC1461" t="s">
        <v>10688</v>
      </c>
      <c r="AF1461" t="s">
        <v>17745</v>
      </c>
      <c r="AG1461" s="4" t="s">
        <v>17746</v>
      </c>
      <c r="AH1461" t="s">
        <v>78</v>
      </c>
      <c r="AK1461" t="s">
        <v>17747</v>
      </c>
      <c r="AN1461" t="s">
        <v>121</v>
      </c>
      <c r="AU1461" s="2"/>
      <c r="BC1461" s="2"/>
      <c r="BK1461" s="5"/>
    </row>
    <row r="1462" spans="1:63" x14ac:dyDescent="0.25">
      <c r="A1462" t="s">
        <v>17750</v>
      </c>
      <c r="B1462" t="s">
        <v>189</v>
      </c>
      <c r="C1462" t="s">
        <v>17751</v>
      </c>
      <c r="E1462" t="s">
        <v>510</v>
      </c>
      <c r="F1462">
        <v>1591050998590</v>
      </c>
      <c r="G1462">
        <v>1341136702</v>
      </c>
      <c r="H1462" t="s">
        <v>85</v>
      </c>
      <c r="J1462" t="s">
        <v>104</v>
      </c>
      <c r="K1462" s="1">
        <v>44510</v>
      </c>
      <c r="L1462" t="s">
        <v>86</v>
      </c>
      <c r="M1462" s="2">
        <v>44510.571944444448</v>
      </c>
      <c r="N1462" t="s">
        <v>74</v>
      </c>
      <c r="O1462" t="s">
        <v>255</v>
      </c>
      <c r="R1462" t="s">
        <v>207</v>
      </c>
      <c r="S1462" t="s">
        <v>1821</v>
      </c>
      <c r="U1462" t="s">
        <v>77</v>
      </c>
      <c r="V1462" t="s">
        <v>17752</v>
      </c>
      <c r="W1462" t="s">
        <v>17753</v>
      </c>
      <c r="AA1462" t="s">
        <v>17754</v>
      </c>
      <c r="AC1462" t="s">
        <v>17755</v>
      </c>
      <c r="AF1462" t="s">
        <v>17756</v>
      </c>
      <c r="AG1462" s="4" t="s">
        <v>17757</v>
      </c>
      <c r="AH1462" t="s">
        <v>78</v>
      </c>
      <c r="AK1462" t="s">
        <v>17758</v>
      </c>
      <c r="AN1462" t="s">
        <v>121</v>
      </c>
      <c r="AU1462" s="2"/>
      <c r="BC1462" s="2"/>
    </row>
    <row r="1463" spans="1:63" x14ac:dyDescent="0.25">
      <c r="A1463" t="s">
        <v>17772</v>
      </c>
      <c r="B1463" t="s">
        <v>189</v>
      </c>
      <c r="C1463" t="s">
        <v>17773</v>
      </c>
      <c r="E1463" t="s">
        <v>957</v>
      </c>
      <c r="F1463">
        <v>2700001097745</v>
      </c>
      <c r="G1463">
        <v>7595278107</v>
      </c>
      <c r="H1463" t="s">
        <v>85</v>
      </c>
      <c r="J1463" t="s">
        <v>104</v>
      </c>
      <c r="K1463" s="1">
        <v>44510</v>
      </c>
      <c r="L1463" t="s">
        <v>86</v>
      </c>
      <c r="M1463" s="2">
        <v>44510.607152777775</v>
      </c>
      <c r="N1463" t="s">
        <v>74</v>
      </c>
      <c r="O1463" t="s">
        <v>277</v>
      </c>
      <c r="R1463" t="s">
        <v>207</v>
      </c>
      <c r="S1463" t="s">
        <v>313</v>
      </c>
      <c r="U1463" t="s">
        <v>77</v>
      </c>
      <c r="V1463" t="s">
        <v>17774</v>
      </c>
      <c r="W1463">
        <v>1</v>
      </c>
      <c r="AA1463" t="s">
        <v>17775</v>
      </c>
      <c r="AC1463" t="s">
        <v>276</v>
      </c>
      <c r="AF1463" t="s">
        <v>17776</v>
      </c>
      <c r="AG1463" s="4" t="s">
        <v>17777</v>
      </c>
      <c r="AH1463">
        <v>1</v>
      </c>
      <c r="AK1463" t="s">
        <v>17778</v>
      </c>
      <c r="AN1463" t="s">
        <v>101</v>
      </c>
      <c r="AU1463" s="2"/>
      <c r="BC1463" s="2"/>
      <c r="BK1463" s="5"/>
    </row>
    <row r="1464" spans="1:63" x14ac:dyDescent="0.25">
      <c r="A1464" t="s">
        <v>17781</v>
      </c>
      <c r="B1464" t="s">
        <v>189</v>
      </c>
      <c r="C1464" t="s">
        <v>17782</v>
      </c>
      <c r="E1464" t="s">
        <v>1030</v>
      </c>
      <c r="F1464">
        <v>1591044256341</v>
      </c>
      <c r="G1464">
        <v>1254632504</v>
      </c>
      <c r="H1464" t="s">
        <v>85</v>
      </c>
      <c r="J1464" t="s">
        <v>104</v>
      </c>
      <c r="K1464" s="1">
        <v>44510</v>
      </c>
      <c r="L1464" t="s">
        <v>86</v>
      </c>
      <c r="M1464" s="2">
        <v>44510.517407407409</v>
      </c>
      <c r="N1464" t="s">
        <v>74</v>
      </c>
      <c r="O1464" t="s">
        <v>218</v>
      </c>
      <c r="R1464" t="s">
        <v>207</v>
      </c>
      <c r="S1464" t="s">
        <v>120</v>
      </c>
      <c r="U1464" t="s">
        <v>77</v>
      </c>
      <c r="V1464" t="s">
        <v>17783</v>
      </c>
      <c r="W1464">
        <v>27314</v>
      </c>
      <c r="AA1464" t="s">
        <v>17784</v>
      </c>
      <c r="AC1464" t="s">
        <v>14870</v>
      </c>
      <c r="AF1464" t="s">
        <v>17785</v>
      </c>
      <c r="AG1464" s="4" t="s">
        <v>17786</v>
      </c>
      <c r="AH1464" t="s">
        <v>78</v>
      </c>
      <c r="AK1464" t="s">
        <v>17787</v>
      </c>
      <c r="AN1464" t="s">
        <v>121</v>
      </c>
      <c r="AV1464" s="2"/>
      <c r="BC1464" s="2"/>
    </row>
    <row r="1465" spans="1:63" x14ac:dyDescent="0.25">
      <c r="A1465" t="s">
        <v>17851</v>
      </c>
      <c r="B1465" t="s">
        <v>189</v>
      </c>
      <c r="C1465" t="s">
        <v>17852</v>
      </c>
      <c r="E1465" t="s">
        <v>17853</v>
      </c>
      <c r="F1465">
        <v>1591042619273</v>
      </c>
      <c r="G1465">
        <v>1276241702</v>
      </c>
      <c r="H1465" t="s">
        <v>85</v>
      </c>
      <c r="J1465" t="s">
        <v>104</v>
      </c>
      <c r="K1465" s="1">
        <v>44510</v>
      </c>
      <c r="L1465" t="s">
        <v>86</v>
      </c>
      <c r="M1465" s="2">
        <v>44510.589560185188</v>
      </c>
      <c r="N1465" t="s">
        <v>74</v>
      </c>
      <c r="O1465" t="s">
        <v>191</v>
      </c>
      <c r="R1465" t="s">
        <v>207</v>
      </c>
      <c r="S1465" t="s">
        <v>473</v>
      </c>
      <c r="U1465" t="s">
        <v>77</v>
      </c>
      <c r="V1465" t="s">
        <v>17854</v>
      </c>
      <c r="W1465" t="s">
        <v>1249</v>
      </c>
      <c r="AA1465" t="s">
        <v>17855</v>
      </c>
      <c r="AC1465" t="s">
        <v>17856</v>
      </c>
      <c r="AF1465" t="s">
        <v>17857</v>
      </c>
      <c r="AG1465" s="4" t="s">
        <v>17858</v>
      </c>
      <c r="AH1465" t="s">
        <v>78</v>
      </c>
      <c r="AK1465" t="s">
        <v>17859</v>
      </c>
      <c r="AN1465" t="s">
        <v>101</v>
      </c>
      <c r="AU1465" s="2"/>
      <c r="BC1465" s="2"/>
    </row>
    <row r="1466" spans="1:63" x14ac:dyDescent="0.25">
      <c r="A1466" t="s">
        <v>17881</v>
      </c>
      <c r="B1466" t="s">
        <v>189</v>
      </c>
      <c r="C1466" t="s">
        <v>17882</v>
      </c>
      <c r="E1466" t="s">
        <v>17883</v>
      </c>
      <c r="F1466">
        <v>1591019460316</v>
      </c>
      <c r="G1466">
        <v>1275818008</v>
      </c>
      <c r="H1466" t="s">
        <v>85</v>
      </c>
      <c r="J1466" t="s">
        <v>104</v>
      </c>
      <c r="K1466" s="1">
        <v>44510</v>
      </c>
      <c r="L1466" t="s">
        <v>86</v>
      </c>
      <c r="M1466" s="2">
        <v>44510.58488425926</v>
      </c>
      <c r="N1466" t="s">
        <v>74</v>
      </c>
      <c r="O1466" t="s">
        <v>192</v>
      </c>
      <c r="R1466" t="s">
        <v>1594</v>
      </c>
      <c r="S1466" t="s">
        <v>193</v>
      </c>
      <c r="U1466" t="s">
        <v>77</v>
      </c>
      <c r="V1466" t="s">
        <v>17884</v>
      </c>
      <c r="W1466">
        <v>1</v>
      </c>
      <c r="AA1466" t="s">
        <v>17885</v>
      </c>
      <c r="AC1466" t="s">
        <v>7254</v>
      </c>
      <c r="AF1466" t="s">
        <v>17886</v>
      </c>
      <c r="AG1466" s="4" t="s">
        <v>17887</v>
      </c>
      <c r="AH1466" t="s">
        <v>78</v>
      </c>
      <c r="AK1466" t="s">
        <v>17888</v>
      </c>
      <c r="AN1466" t="s">
        <v>121</v>
      </c>
      <c r="AU1466" s="2"/>
      <c r="BC1466" s="2"/>
    </row>
    <row r="1467" spans="1:63" x14ac:dyDescent="0.25">
      <c r="A1467" t="s">
        <v>17930</v>
      </c>
      <c r="B1467" t="s">
        <v>189</v>
      </c>
      <c r="C1467" t="s">
        <v>17931</v>
      </c>
      <c r="E1467" t="s">
        <v>17932</v>
      </c>
      <c r="F1467">
        <v>1591012611690</v>
      </c>
      <c r="G1467">
        <v>1253052604</v>
      </c>
      <c r="H1467" t="s">
        <v>85</v>
      </c>
      <c r="J1467" t="s">
        <v>104</v>
      </c>
      <c r="K1467" s="1">
        <v>44510</v>
      </c>
      <c r="L1467" t="s">
        <v>86</v>
      </c>
      <c r="M1467" s="2">
        <v>44510.575543981482</v>
      </c>
      <c r="N1467" t="s">
        <v>74</v>
      </c>
      <c r="O1467" t="s">
        <v>164</v>
      </c>
      <c r="R1467" t="s">
        <v>207</v>
      </c>
      <c r="S1467" t="s">
        <v>139</v>
      </c>
      <c r="U1467" t="s">
        <v>79</v>
      </c>
      <c r="V1467" t="s">
        <v>17933</v>
      </c>
      <c r="W1467">
        <v>14206</v>
      </c>
      <c r="AA1467" t="s">
        <v>17934</v>
      </c>
      <c r="AC1467" t="s">
        <v>17935</v>
      </c>
      <c r="AF1467" t="s">
        <v>17936</v>
      </c>
      <c r="AG1467" s="4" t="s">
        <v>17937</v>
      </c>
      <c r="AH1467" t="s">
        <v>78</v>
      </c>
      <c r="AK1467" t="s">
        <v>17938</v>
      </c>
      <c r="AN1467" t="s">
        <v>101</v>
      </c>
      <c r="AU1467" s="2"/>
      <c r="BC1467" s="2"/>
      <c r="BK1467" s="5"/>
    </row>
    <row r="1468" spans="1:63" x14ac:dyDescent="0.25">
      <c r="A1468" t="s">
        <v>17966</v>
      </c>
      <c r="B1468" t="s">
        <v>189</v>
      </c>
      <c r="C1468" t="s">
        <v>17967</v>
      </c>
      <c r="E1468" t="s">
        <v>17968</v>
      </c>
      <c r="F1468">
        <v>1591062083805</v>
      </c>
      <c r="G1468">
        <v>5086798204</v>
      </c>
      <c r="H1468" t="s">
        <v>85</v>
      </c>
      <c r="J1468" t="s">
        <v>104</v>
      </c>
      <c r="K1468" s="1">
        <v>44510</v>
      </c>
      <c r="L1468" t="s">
        <v>86</v>
      </c>
      <c r="M1468" s="2">
        <v>44510.504212962966</v>
      </c>
      <c r="N1468" t="s">
        <v>74</v>
      </c>
      <c r="O1468" t="s">
        <v>240</v>
      </c>
      <c r="R1468" t="s">
        <v>207</v>
      </c>
      <c r="S1468" t="s">
        <v>241</v>
      </c>
      <c r="U1468" t="s">
        <v>77</v>
      </c>
      <c r="V1468" t="s">
        <v>17969</v>
      </c>
      <c r="W1468" t="s">
        <v>101</v>
      </c>
      <c r="AA1468" t="s">
        <v>17970</v>
      </c>
      <c r="AC1468" t="s">
        <v>17971</v>
      </c>
      <c r="AF1468" t="s">
        <v>17972</v>
      </c>
      <c r="AG1468" s="4" t="s">
        <v>17973</v>
      </c>
      <c r="AH1468" t="s">
        <v>101</v>
      </c>
      <c r="AK1468" t="s">
        <v>17974</v>
      </c>
      <c r="AN1468" t="s">
        <v>101</v>
      </c>
      <c r="AU1468" s="2"/>
      <c r="BC1468" s="2"/>
    </row>
    <row r="1469" spans="1:63" x14ac:dyDescent="0.25">
      <c r="A1469" t="s">
        <v>18605</v>
      </c>
      <c r="B1469" t="s">
        <v>84</v>
      </c>
      <c r="C1469" t="s">
        <v>18606</v>
      </c>
      <c r="E1469" t="s">
        <v>18607</v>
      </c>
      <c r="F1469">
        <v>2000005846317</v>
      </c>
      <c r="H1469" t="s">
        <v>98</v>
      </c>
      <c r="J1469" t="s">
        <v>99</v>
      </c>
      <c r="K1469" s="1">
        <v>44510</v>
      </c>
      <c r="L1469" t="s">
        <v>73</v>
      </c>
      <c r="M1469" s="2">
        <v>44510.401875000003</v>
      </c>
      <c r="N1469" t="s">
        <v>74</v>
      </c>
      <c r="O1469" t="s">
        <v>145</v>
      </c>
      <c r="R1469" t="s">
        <v>18608</v>
      </c>
      <c r="S1469" t="s">
        <v>18609</v>
      </c>
      <c r="U1469" t="s">
        <v>77</v>
      </c>
      <c r="V1469" t="s">
        <v>18610</v>
      </c>
      <c r="W1469">
        <v>12156</v>
      </c>
      <c r="X1469" t="s">
        <v>751</v>
      </c>
      <c r="AG1469" t="s">
        <v>18611</v>
      </c>
      <c r="AH1469" t="s">
        <v>101</v>
      </c>
      <c r="AN1469" t="s">
        <v>101</v>
      </c>
      <c r="AV1469" s="2"/>
      <c r="BC1469" s="2"/>
      <c r="BK1469" s="5"/>
    </row>
    <row r="1470" spans="1:63" x14ac:dyDescent="0.25">
      <c r="A1470" t="s">
        <v>18748</v>
      </c>
      <c r="B1470" t="s">
        <v>108</v>
      </c>
      <c r="C1470" t="s">
        <v>18749</v>
      </c>
      <c r="E1470" t="s">
        <v>18750</v>
      </c>
      <c r="F1470">
        <v>2000027919219</v>
      </c>
      <c r="H1470" t="s">
        <v>98</v>
      </c>
      <c r="K1470" s="1">
        <v>44510</v>
      </c>
      <c r="L1470" t="s">
        <v>86</v>
      </c>
      <c r="M1470" s="2">
        <v>44510.573506944442</v>
      </c>
      <c r="N1470" t="s">
        <v>87</v>
      </c>
      <c r="O1470" t="s">
        <v>145</v>
      </c>
      <c r="P1470" t="s">
        <v>165</v>
      </c>
      <c r="Q1470" t="s">
        <v>18751</v>
      </c>
      <c r="R1470" t="s">
        <v>18752</v>
      </c>
      <c r="V1470" t="s">
        <v>18753</v>
      </c>
      <c r="AU1470" s="2"/>
      <c r="BC1470" s="2"/>
      <c r="BK1470" s="5"/>
    </row>
    <row r="1471" spans="1:63" x14ac:dyDescent="0.25">
      <c r="A1471" t="s">
        <v>20203</v>
      </c>
      <c r="B1471" t="s">
        <v>84</v>
      </c>
      <c r="C1471" t="s">
        <v>20204</v>
      </c>
      <c r="E1471" t="s">
        <v>20205</v>
      </c>
      <c r="F1471">
        <v>2000053179163</v>
      </c>
      <c r="G1471">
        <v>7579217802</v>
      </c>
      <c r="H1471" t="s">
        <v>85</v>
      </c>
      <c r="J1471" t="s">
        <v>104</v>
      </c>
      <c r="K1471" s="1">
        <v>44510</v>
      </c>
      <c r="L1471" t="s">
        <v>73</v>
      </c>
      <c r="M1471" s="2">
        <v>44510.436435185184</v>
      </c>
      <c r="N1471" t="s">
        <v>74</v>
      </c>
      <c r="O1471" t="s">
        <v>111</v>
      </c>
      <c r="R1471" t="s">
        <v>231</v>
      </c>
      <c r="S1471" t="s">
        <v>20206</v>
      </c>
      <c r="U1471" t="s">
        <v>77</v>
      </c>
      <c r="V1471" t="s">
        <v>20207</v>
      </c>
      <c r="W1471">
        <v>37678</v>
      </c>
      <c r="AA1471" t="s">
        <v>20208</v>
      </c>
      <c r="AC1471" t="s">
        <v>20209</v>
      </c>
      <c r="AF1471" t="s">
        <v>20210</v>
      </c>
      <c r="AG1471" t="s">
        <v>20211</v>
      </c>
      <c r="AH1471">
        <v>1</v>
      </c>
      <c r="AK1471" t="s">
        <v>20212</v>
      </c>
      <c r="AN1471" t="s">
        <v>78</v>
      </c>
      <c r="AV1471" s="2"/>
      <c r="BC1471" s="2"/>
      <c r="BK1471" s="5"/>
    </row>
    <row r="1472" spans="1:63" x14ac:dyDescent="0.25">
      <c r="A1472" t="s">
        <v>20272</v>
      </c>
      <c r="B1472" t="s">
        <v>108</v>
      </c>
      <c r="C1472" t="s">
        <v>20273</v>
      </c>
      <c r="E1472" t="s">
        <v>20274</v>
      </c>
      <c r="F1472">
        <v>2000024639269</v>
      </c>
      <c r="G1472">
        <v>3938686108</v>
      </c>
      <c r="H1472" t="s">
        <v>85</v>
      </c>
      <c r="J1472" t="s">
        <v>104</v>
      </c>
      <c r="K1472" s="1">
        <v>44510</v>
      </c>
      <c r="L1472" t="s">
        <v>73</v>
      </c>
      <c r="M1472" s="2">
        <v>44510.339942129627</v>
      </c>
      <c r="N1472" t="s">
        <v>74</v>
      </c>
      <c r="O1472" t="s">
        <v>109</v>
      </c>
      <c r="R1472" t="s">
        <v>20275</v>
      </c>
      <c r="S1472" t="s">
        <v>20276</v>
      </c>
      <c r="U1472" t="s">
        <v>79</v>
      </c>
      <c r="V1472" t="s">
        <v>20277</v>
      </c>
      <c r="W1472">
        <v>26102</v>
      </c>
      <c r="AA1472" t="s">
        <v>20278</v>
      </c>
      <c r="AC1472">
        <v>2120</v>
      </c>
      <c r="AF1472" t="s">
        <v>20279</v>
      </c>
      <c r="AG1472" t="s">
        <v>20280</v>
      </c>
      <c r="AH1472" t="s">
        <v>101</v>
      </c>
      <c r="AK1472" t="s">
        <v>20281</v>
      </c>
      <c r="AN1472" t="s">
        <v>101</v>
      </c>
      <c r="AU1472" s="2"/>
      <c r="BC1472" s="2"/>
      <c r="BK1472" s="5"/>
    </row>
    <row r="1473" spans="1:63" x14ac:dyDescent="0.25">
      <c r="A1473" t="s">
        <v>20353</v>
      </c>
      <c r="B1473" t="s">
        <v>226</v>
      </c>
      <c r="C1473" t="s">
        <v>20354</v>
      </c>
      <c r="E1473" t="s">
        <v>516</v>
      </c>
      <c r="F1473">
        <v>1012443033128</v>
      </c>
      <c r="G1473">
        <v>5066771104</v>
      </c>
      <c r="H1473" t="s">
        <v>85</v>
      </c>
      <c r="J1473" t="s">
        <v>104</v>
      </c>
      <c r="K1473" s="1">
        <v>44510</v>
      </c>
      <c r="L1473" t="s">
        <v>73</v>
      </c>
      <c r="M1473" s="2">
        <v>44510.443009259259</v>
      </c>
      <c r="N1473" t="s">
        <v>74</v>
      </c>
      <c r="O1473" t="s">
        <v>216</v>
      </c>
      <c r="R1473" t="s">
        <v>19847</v>
      </c>
      <c r="S1473" t="s">
        <v>366</v>
      </c>
      <c r="U1473" t="s">
        <v>77</v>
      </c>
      <c r="V1473" t="s">
        <v>20355</v>
      </c>
      <c r="W1473">
        <v>35774</v>
      </c>
      <c r="AA1473" t="s">
        <v>20356</v>
      </c>
      <c r="AC1473">
        <v>12508</v>
      </c>
      <c r="AF1473" t="s">
        <v>20357</v>
      </c>
      <c r="AG1473" t="s">
        <v>20358</v>
      </c>
      <c r="AH1473" t="s">
        <v>101</v>
      </c>
      <c r="AK1473" t="s">
        <v>20359</v>
      </c>
      <c r="AN1473" t="s">
        <v>101</v>
      </c>
      <c r="AU1473" s="2"/>
      <c r="BC1473" s="2"/>
    </row>
    <row r="1474" spans="1:63" x14ac:dyDescent="0.25">
      <c r="A1474" t="s">
        <v>20362</v>
      </c>
      <c r="B1474" t="s">
        <v>110</v>
      </c>
      <c r="C1474" t="s">
        <v>20363</v>
      </c>
      <c r="E1474" t="s">
        <v>20364</v>
      </c>
      <c r="F1474">
        <v>2000016436144</v>
      </c>
      <c r="G1474">
        <v>9328141110</v>
      </c>
      <c r="H1474" t="s">
        <v>85</v>
      </c>
      <c r="J1474" t="s">
        <v>104</v>
      </c>
      <c r="K1474" s="1">
        <v>44510</v>
      </c>
      <c r="L1474" t="s">
        <v>73</v>
      </c>
      <c r="M1474" s="2">
        <v>44510.336493055554</v>
      </c>
      <c r="N1474" t="s">
        <v>74</v>
      </c>
      <c r="O1474" t="s">
        <v>111</v>
      </c>
      <c r="R1474" t="s">
        <v>992</v>
      </c>
      <c r="S1474" t="s">
        <v>20365</v>
      </c>
      <c r="U1474" t="s">
        <v>77</v>
      </c>
      <c r="V1474" t="s">
        <v>20366</v>
      </c>
      <c r="W1474" t="s">
        <v>20367</v>
      </c>
      <c r="AA1474" t="s">
        <v>20368</v>
      </c>
      <c r="AC1474">
        <v>25270</v>
      </c>
      <c r="AF1474" t="s">
        <v>20369</v>
      </c>
      <c r="AG1474" t="s">
        <v>20370</v>
      </c>
      <c r="AH1474" t="s">
        <v>78</v>
      </c>
      <c r="AK1474" t="s">
        <v>20371</v>
      </c>
      <c r="AN1474" t="s">
        <v>78</v>
      </c>
      <c r="AU1474" s="2"/>
      <c r="BC1474" s="2"/>
      <c r="BK1474" s="5"/>
    </row>
    <row r="1475" spans="1:63" x14ac:dyDescent="0.25">
      <c r="A1475" t="s">
        <v>21923</v>
      </c>
      <c r="B1475" t="s">
        <v>84</v>
      </c>
      <c r="C1475" t="s">
        <v>21924</v>
      </c>
      <c r="E1475" t="s">
        <v>21925</v>
      </c>
      <c r="F1475">
        <v>2000015899965</v>
      </c>
      <c r="G1475">
        <v>4029849704</v>
      </c>
      <c r="H1475" t="s">
        <v>85</v>
      </c>
      <c r="J1475" t="s">
        <v>104</v>
      </c>
      <c r="K1475" s="1">
        <v>44510</v>
      </c>
      <c r="L1475" t="s">
        <v>86</v>
      </c>
      <c r="M1475" s="2">
        <v>44510.653136574074</v>
      </c>
      <c r="N1475" t="s">
        <v>74</v>
      </c>
      <c r="O1475" t="s">
        <v>109</v>
      </c>
      <c r="R1475" t="s">
        <v>21926</v>
      </c>
      <c r="S1475" t="s">
        <v>247</v>
      </c>
      <c r="U1475" t="s">
        <v>77</v>
      </c>
      <c r="V1475" s="4" t="s">
        <v>21927</v>
      </c>
      <c r="W1475">
        <v>6608</v>
      </c>
      <c r="AA1475" t="s">
        <v>21928</v>
      </c>
      <c r="AC1475">
        <v>12450</v>
      </c>
      <c r="AF1475" t="s">
        <v>21929</v>
      </c>
      <c r="AG1475" t="s">
        <v>21930</v>
      </c>
      <c r="AH1475" t="s">
        <v>101</v>
      </c>
      <c r="AK1475" t="s">
        <v>21931</v>
      </c>
      <c r="AN1475" t="s">
        <v>101</v>
      </c>
      <c r="AU1475" s="2"/>
      <c r="BC1475" s="2"/>
      <c r="BK1475" s="5"/>
    </row>
    <row r="1476" spans="1:63" x14ac:dyDescent="0.25">
      <c r="A1476" t="s">
        <v>22061</v>
      </c>
      <c r="B1476" t="s">
        <v>84</v>
      </c>
      <c r="C1476" t="s">
        <v>22062</v>
      </c>
      <c r="E1476" t="s">
        <v>22063</v>
      </c>
      <c r="F1476">
        <v>1012376586584</v>
      </c>
      <c r="G1476">
        <v>2953687605</v>
      </c>
      <c r="H1476" t="s">
        <v>135</v>
      </c>
      <c r="J1476" t="s">
        <v>99</v>
      </c>
      <c r="K1476" s="1">
        <v>44510</v>
      </c>
      <c r="L1476" t="s">
        <v>86</v>
      </c>
      <c r="M1476" s="2">
        <v>44510.55804398148</v>
      </c>
      <c r="N1476" t="s">
        <v>74</v>
      </c>
      <c r="O1476" t="s">
        <v>131</v>
      </c>
      <c r="R1476" t="s">
        <v>231</v>
      </c>
      <c r="S1476" t="s">
        <v>77</v>
      </c>
      <c r="U1476" t="s">
        <v>77</v>
      </c>
      <c r="AA1476" t="s">
        <v>22064</v>
      </c>
      <c r="AC1476" t="s">
        <v>22065</v>
      </c>
      <c r="AF1476" t="s">
        <v>22066</v>
      </c>
      <c r="AK1476" t="s">
        <v>22067</v>
      </c>
      <c r="AU1476" s="2"/>
      <c r="BC1476" s="2"/>
      <c r="BK1476" s="5"/>
    </row>
    <row r="1477" spans="1:63" x14ac:dyDescent="0.25">
      <c r="A1477" t="s">
        <v>22207</v>
      </c>
      <c r="B1477" t="s">
        <v>159</v>
      </c>
      <c r="C1477" t="s">
        <v>22208</v>
      </c>
      <c r="E1477" t="s">
        <v>22209</v>
      </c>
      <c r="F1477">
        <v>2000009293970</v>
      </c>
      <c r="G1477">
        <v>3993458308</v>
      </c>
      <c r="H1477" t="s">
        <v>85</v>
      </c>
      <c r="I1477" t="s">
        <v>98</v>
      </c>
      <c r="J1477" t="s">
        <v>99</v>
      </c>
      <c r="K1477" s="1">
        <v>44510</v>
      </c>
      <c r="L1477" t="s">
        <v>73</v>
      </c>
      <c r="M1477" s="2">
        <v>44510.33861111111</v>
      </c>
      <c r="N1477" t="s">
        <v>74</v>
      </c>
      <c r="O1477" t="s">
        <v>134</v>
      </c>
      <c r="R1477" t="s">
        <v>22210</v>
      </c>
      <c r="S1477" t="s">
        <v>22211</v>
      </c>
      <c r="U1477" t="s">
        <v>77</v>
      </c>
      <c r="V1477" t="s">
        <v>22212</v>
      </c>
      <c r="W1477">
        <v>26750</v>
      </c>
      <c r="AA1477" t="s">
        <v>22213</v>
      </c>
      <c r="AG1477" t="s">
        <v>22214</v>
      </c>
      <c r="AH1477" t="s">
        <v>78</v>
      </c>
      <c r="AN1477" t="s">
        <v>101</v>
      </c>
      <c r="AV1477" s="2"/>
      <c r="BC1477" s="2"/>
      <c r="BK1477" s="5"/>
    </row>
    <row r="1478" spans="1:63" x14ac:dyDescent="0.25">
      <c r="A1478" t="s">
        <v>22505</v>
      </c>
      <c r="B1478" t="s">
        <v>189</v>
      </c>
      <c r="C1478" t="s">
        <v>22506</v>
      </c>
      <c r="E1478" t="s">
        <v>22507</v>
      </c>
      <c r="F1478">
        <v>1800021736177</v>
      </c>
      <c r="G1478">
        <v>1110773807</v>
      </c>
      <c r="H1478" t="s">
        <v>130</v>
      </c>
      <c r="K1478" s="1">
        <v>44510</v>
      </c>
      <c r="L1478" t="s">
        <v>73</v>
      </c>
      <c r="M1478" s="2">
        <v>44510.338877314818</v>
      </c>
      <c r="N1478" t="s">
        <v>74</v>
      </c>
      <c r="O1478" t="s">
        <v>201</v>
      </c>
      <c r="R1478" t="s">
        <v>22508</v>
      </c>
      <c r="S1478" t="s">
        <v>22509</v>
      </c>
      <c r="U1478" t="s">
        <v>77</v>
      </c>
      <c r="V1478" t="s">
        <v>22510</v>
      </c>
      <c r="AA1478" t="s">
        <v>22511</v>
      </c>
      <c r="AU1478" s="2"/>
      <c r="BC1478" s="2"/>
    </row>
    <row r="1479" spans="1:63" x14ac:dyDescent="0.25">
      <c r="A1479" t="s">
        <v>22669</v>
      </c>
      <c r="B1479" t="s">
        <v>84</v>
      </c>
      <c r="C1479" t="s">
        <v>22670</v>
      </c>
      <c r="D1479" t="s">
        <v>22671</v>
      </c>
      <c r="E1479" t="s">
        <v>22672</v>
      </c>
      <c r="H1479" t="s">
        <v>114</v>
      </c>
      <c r="K1479" s="1">
        <v>44510</v>
      </c>
      <c r="L1479" t="s">
        <v>86</v>
      </c>
      <c r="M1479" s="2">
        <v>44510.530185185184</v>
      </c>
      <c r="N1479" t="s">
        <v>74</v>
      </c>
      <c r="O1479" t="s">
        <v>137</v>
      </c>
      <c r="R1479" t="s">
        <v>22673</v>
      </c>
      <c r="S1479" t="s">
        <v>22674</v>
      </c>
      <c r="AU1479" s="2"/>
      <c r="BC1479" s="2"/>
    </row>
    <row r="1480" spans="1:63" x14ac:dyDescent="0.25">
      <c r="A1480" t="s">
        <v>22679</v>
      </c>
      <c r="B1480" t="s">
        <v>84</v>
      </c>
      <c r="C1480" t="s">
        <v>22680</v>
      </c>
      <c r="D1480" t="s">
        <v>22681</v>
      </c>
      <c r="E1480" t="s">
        <v>22682</v>
      </c>
      <c r="H1480" t="s">
        <v>114</v>
      </c>
      <c r="K1480" s="1">
        <v>44510</v>
      </c>
      <c r="L1480" t="s">
        <v>188</v>
      </c>
      <c r="M1480" s="2">
        <v>44510.445023148146</v>
      </c>
      <c r="N1480" t="s">
        <v>74</v>
      </c>
      <c r="O1480" t="s">
        <v>107</v>
      </c>
      <c r="R1480" t="s">
        <v>22683</v>
      </c>
      <c r="S1480" t="s">
        <v>22684</v>
      </c>
      <c r="AU1480" s="2"/>
      <c r="BC1480" s="2"/>
    </row>
    <row r="1481" spans="1:63" x14ac:dyDescent="0.25">
      <c r="A1481" t="s">
        <v>22786</v>
      </c>
      <c r="B1481" t="s">
        <v>84</v>
      </c>
      <c r="C1481" t="s">
        <v>22787</v>
      </c>
      <c r="E1481" t="s">
        <v>22788</v>
      </c>
      <c r="F1481">
        <v>1900090763583</v>
      </c>
      <c r="H1481" t="s">
        <v>436</v>
      </c>
      <c r="J1481" t="s">
        <v>412</v>
      </c>
      <c r="K1481" s="1">
        <v>44510</v>
      </c>
      <c r="L1481" t="s">
        <v>73</v>
      </c>
      <c r="M1481" s="2">
        <v>44510.493807870371</v>
      </c>
      <c r="N1481" t="s">
        <v>74</v>
      </c>
      <c r="O1481" t="s">
        <v>117</v>
      </c>
      <c r="R1481" t="s">
        <v>22789</v>
      </c>
      <c r="S1481" t="s">
        <v>22790</v>
      </c>
      <c r="U1481" t="s">
        <v>79</v>
      </c>
      <c r="V1481" t="s">
        <v>22791</v>
      </c>
      <c r="W1481" t="s">
        <v>4399</v>
      </c>
      <c r="X1481" t="s">
        <v>5256</v>
      </c>
      <c r="AG1481" t="s">
        <v>22792</v>
      </c>
      <c r="AH1481" t="s">
        <v>78</v>
      </c>
      <c r="AU1481" s="2"/>
      <c r="BC1481" s="2"/>
    </row>
    <row r="1482" spans="1:63" x14ac:dyDescent="0.25">
      <c r="A1482" t="s">
        <v>22802</v>
      </c>
      <c r="B1482" t="s">
        <v>84</v>
      </c>
      <c r="C1482" t="s">
        <v>22803</v>
      </c>
      <c r="D1482" t="s">
        <v>3511</v>
      </c>
      <c r="E1482" t="s">
        <v>22804</v>
      </c>
      <c r="G1482">
        <v>715705502</v>
      </c>
      <c r="H1482" t="s">
        <v>439</v>
      </c>
      <c r="K1482" s="1">
        <v>44510</v>
      </c>
      <c r="L1482" t="s">
        <v>188</v>
      </c>
      <c r="M1482" s="2">
        <v>44510.424201388887</v>
      </c>
      <c r="N1482" t="s">
        <v>74</v>
      </c>
      <c r="O1482" t="s">
        <v>117</v>
      </c>
      <c r="R1482" t="s">
        <v>76</v>
      </c>
      <c r="AV1482" s="2"/>
      <c r="BC1482" s="2"/>
      <c r="BK1482" s="5"/>
    </row>
    <row r="1483" spans="1:63" x14ac:dyDescent="0.25">
      <c r="A1483" t="s">
        <v>22851</v>
      </c>
      <c r="B1483" t="s">
        <v>189</v>
      </c>
      <c r="C1483" t="s">
        <v>3217</v>
      </c>
      <c r="E1483" t="s">
        <v>636</v>
      </c>
      <c r="F1483">
        <v>2700005166756</v>
      </c>
      <c r="G1483">
        <v>7669364300</v>
      </c>
      <c r="H1483" t="s">
        <v>135</v>
      </c>
      <c r="J1483" t="s">
        <v>99</v>
      </c>
      <c r="K1483" s="1">
        <v>44510</v>
      </c>
      <c r="L1483" t="s">
        <v>73</v>
      </c>
      <c r="M1483" s="2">
        <v>44510.372662037036</v>
      </c>
      <c r="N1483" t="s">
        <v>74</v>
      </c>
      <c r="O1483" t="s">
        <v>232</v>
      </c>
      <c r="R1483" t="s">
        <v>22852</v>
      </c>
      <c r="S1483" t="s">
        <v>241</v>
      </c>
      <c r="U1483" t="s">
        <v>77</v>
      </c>
      <c r="AA1483" t="s">
        <v>22853</v>
      </c>
      <c r="AC1483" t="s">
        <v>22854</v>
      </c>
      <c r="AF1483" t="s">
        <v>22855</v>
      </c>
      <c r="AK1483" t="s">
        <v>22856</v>
      </c>
      <c r="AU1483" s="2"/>
      <c r="BC1483" s="2"/>
      <c r="BK1483" s="5"/>
    </row>
    <row r="1484" spans="1:63" x14ac:dyDescent="0.25">
      <c r="A1484" t="s">
        <v>22862</v>
      </c>
      <c r="B1484" t="s">
        <v>189</v>
      </c>
      <c r="C1484" t="s">
        <v>22863</v>
      </c>
      <c r="E1484" t="s">
        <v>22864</v>
      </c>
      <c r="F1484">
        <v>1591029663530</v>
      </c>
      <c r="G1484">
        <v>5004730402</v>
      </c>
      <c r="H1484" t="s">
        <v>1603</v>
      </c>
      <c r="K1484" s="1">
        <v>44510</v>
      </c>
      <c r="L1484" t="s">
        <v>188</v>
      </c>
      <c r="M1484" s="2">
        <v>44510.460648148146</v>
      </c>
      <c r="N1484" t="s">
        <v>74</v>
      </c>
      <c r="O1484" t="s">
        <v>162</v>
      </c>
      <c r="R1484" t="s">
        <v>22865</v>
      </c>
      <c r="V1484" t="s">
        <v>22866</v>
      </c>
      <c r="AA1484">
        <v>5044996</v>
      </c>
      <c r="AU1484" s="2"/>
      <c r="BC1484" s="2"/>
      <c r="BK1484" s="5"/>
    </row>
    <row r="1485" spans="1:63" x14ac:dyDescent="0.25">
      <c r="A1485" t="s">
        <v>22883</v>
      </c>
      <c r="B1485" t="s">
        <v>189</v>
      </c>
      <c r="C1485" t="s">
        <v>10373</v>
      </c>
      <c r="E1485" t="s">
        <v>10374</v>
      </c>
      <c r="F1485">
        <v>1591059096859</v>
      </c>
      <c r="G1485">
        <v>1278663604</v>
      </c>
      <c r="H1485" t="s">
        <v>85</v>
      </c>
      <c r="J1485" t="s">
        <v>104</v>
      </c>
      <c r="K1485" s="1">
        <v>44510</v>
      </c>
      <c r="L1485" t="s">
        <v>188</v>
      </c>
      <c r="M1485" s="2">
        <v>44510.520451388889</v>
      </c>
      <c r="N1485" t="s">
        <v>74</v>
      </c>
      <c r="O1485" t="s">
        <v>162</v>
      </c>
      <c r="R1485" t="s">
        <v>22884</v>
      </c>
      <c r="S1485" t="s">
        <v>120</v>
      </c>
      <c r="U1485" t="s">
        <v>77</v>
      </c>
      <c r="V1485" t="s">
        <v>22885</v>
      </c>
      <c r="W1485">
        <v>22126</v>
      </c>
      <c r="AA1485" t="s">
        <v>22886</v>
      </c>
      <c r="AC1485">
        <v>44098</v>
      </c>
      <c r="AF1485" t="s">
        <v>22887</v>
      </c>
      <c r="AG1485" t="s">
        <v>22888</v>
      </c>
      <c r="AH1485" t="s">
        <v>78</v>
      </c>
      <c r="AK1485" t="s">
        <v>22889</v>
      </c>
      <c r="AN1485" t="s">
        <v>101</v>
      </c>
      <c r="AU1485" s="2"/>
      <c r="BC1485" s="2"/>
      <c r="BK1485" s="5"/>
    </row>
    <row r="1486" spans="1:63" x14ac:dyDescent="0.25">
      <c r="A1486" t="s">
        <v>22915</v>
      </c>
      <c r="B1486" t="s">
        <v>84</v>
      </c>
      <c r="C1486" t="s">
        <v>4126</v>
      </c>
      <c r="E1486" t="s">
        <v>4127</v>
      </c>
      <c r="F1486">
        <v>1900021046608</v>
      </c>
      <c r="G1486">
        <v>636317009</v>
      </c>
      <c r="H1486" t="s">
        <v>149</v>
      </c>
      <c r="J1486" t="s">
        <v>104</v>
      </c>
      <c r="K1486" s="1">
        <v>44510</v>
      </c>
      <c r="L1486" t="s">
        <v>73</v>
      </c>
      <c r="M1486" s="2">
        <v>44510.458472222221</v>
      </c>
      <c r="N1486" t="s">
        <v>74</v>
      </c>
      <c r="O1486" t="s">
        <v>109</v>
      </c>
      <c r="R1486" t="s">
        <v>22916</v>
      </c>
      <c r="S1486" t="s">
        <v>22917</v>
      </c>
      <c r="U1486" t="s">
        <v>77</v>
      </c>
      <c r="V1486" t="s">
        <v>22918</v>
      </c>
      <c r="AA1486" t="s">
        <v>22919</v>
      </c>
      <c r="AH1486" t="s">
        <v>22920</v>
      </c>
      <c r="AN1486" t="s">
        <v>101</v>
      </c>
      <c r="AO1486" t="s">
        <v>101</v>
      </c>
      <c r="AU1486" s="2"/>
      <c r="BC1486" s="2"/>
      <c r="BK1486" s="5"/>
    </row>
    <row r="1487" spans="1:63" x14ac:dyDescent="0.25">
      <c r="A1487" t="s">
        <v>22921</v>
      </c>
      <c r="B1487" t="s">
        <v>84</v>
      </c>
      <c r="C1487" t="s">
        <v>2037</v>
      </c>
      <c r="E1487" t="s">
        <v>2038</v>
      </c>
      <c r="F1487">
        <v>1200030795942</v>
      </c>
      <c r="G1487">
        <v>525405807</v>
      </c>
      <c r="H1487" t="s">
        <v>217</v>
      </c>
      <c r="J1487" t="s">
        <v>99</v>
      </c>
      <c r="K1487" s="1">
        <v>44510</v>
      </c>
      <c r="L1487" t="s">
        <v>73</v>
      </c>
      <c r="M1487" s="2">
        <v>44510.470150462963</v>
      </c>
      <c r="N1487" t="s">
        <v>74</v>
      </c>
      <c r="O1487" t="s">
        <v>75</v>
      </c>
      <c r="R1487" t="s">
        <v>22922</v>
      </c>
      <c r="S1487" t="s">
        <v>380</v>
      </c>
      <c r="U1487" t="s">
        <v>79</v>
      </c>
      <c r="AA1487" t="s">
        <v>14917</v>
      </c>
      <c r="AO1487" t="s">
        <v>101</v>
      </c>
      <c r="AU1487" s="2"/>
      <c r="BC1487" s="2"/>
      <c r="BK1487" s="5"/>
    </row>
    <row r="1488" spans="1:63" x14ac:dyDescent="0.25">
      <c r="A1488" t="s">
        <v>22949</v>
      </c>
      <c r="B1488" t="s">
        <v>189</v>
      </c>
      <c r="C1488" t="s">
        <v>15639</v>
      </c>
      <c r="E1488" t="s">
        <v>15640</v>
      </c>
      <c r="F1488">
        <v>2700001635028</v>
      </c>
      <c r="G1488">
        <v>7574383210</v>
      </c>
      <c r="H1488" t="s">
        <v>85</v>
      </c>
      <c r="J1488" t="s">
        <v>104</v>
      </c>
      <c r="K1488" s="1">
        <v>44510</v>
      </c>
      <c r="L1488" t="s">
        <v>188</v>
      </c>
      <c r="M1488" s="2">
        <v>44510.601631944446</v>
      </c>
      <c r="N1488" t="s">
        <v>74</v>
      </c>
      <c r="O1488" t="s">
        <v>162</v>
      </c>
      <c r="R1488" t="s">
        <v>207</v>
      </c>
      <c r="S1488" t="s">
        <v>120</v>
      </c>
      <c r="U1488" t="s">
        <v>77</v>
      </c>
      <c r="V1488" t="s">
        <v>22950</v>
      </c>
      <c r="W1488">
        <v>25454</v>
      </c>
      <c r="AA1488" t="s">
        <v>22951</v>
      </c>
      <c r="AC1488" t="s">
        <v>22952</v>
      </c>
      <c r="AF1488" t="s">
        <v>22953</v>
      </c>
      <c r="AG1488" t="s">
        <v>22954</v>
      </c>
      <c r="AH1488" t="s">
        <v>78</v>
      </c>
      <c r="AK1488" t="s">
        <v>22955</v>
      </c>
      <c r="AU1488" s="2"/>
      <c r="BC1488" s="2"/>
      <c r="BK1488" s="5"/>
    </row>
    <row r="1489" spans="1:63" x14ac:dyDescent="0.25">
      <c r="A1489" t="s">
        <v>22963</v>
      </c>
      <c r="B1489" t="s">
        <v>147</v>
      </c>
      <c r="C1489" t="s">
        <v>22964</v>
      </c>
      <c r="D1489" t="s">
        <v>22965</v>
      </c>
      <c r="E1489" t="s">
        <v>22966</v>
      </c>
      <c r="F1489">
        <v>2000010852759</v>
      </c>
      <c r="G1489">
        <v>3985658309</v>
      </c>
      <c r="H1489" t="s">
        <v>575</v>
      </c>
      <c r="J1489" t="s">
        <v>283</v>
      </c>
      <c r="K1489" s="1">
        <v>44510</v>
      </c>
      <c r="L1489" t="s">
        <v>188</v>
      </c>
      <c r="M1489" s="2">
        <v>44510.585115740738</v>
      </c>
      <c r="N1489" t="s">
        <v>74</v>
      </c>
      <c r="O1489" t="s">
        <v>134</v>
      </c>
      <c r="R1489" t="s">
        <v>22967</v>
      </c>
      <c r="S1489" t="s">
        <v>259</v>
      </c>
      <c r="U1489" t="s">
        <v>77</v>
      </c>
      <c r="V1489" t="s">
        <v>22968</v>
      </c>
      <c r="W1489">
        <v>28327</v>
      </c>
      <c r="Y1489" t="s">
        <v>101</v>
      </c>
      <c r="AA1489" t="s">
        <v>22969</v>
      </c>
      <c r="AB1489" t="s">
        <v>22970</v>
      </c>
      <c r="AC1489">
        <v>82395</v>
      </c>
      <c r="AD1489" t="s">
        <v>101</v>
      </c>
      <c r="AF1489" t="s">
        <v>22971</v>
      </c>
      <c r="AG1489" t="s">
        <v>22972</v>
      </c>
      <c r="AH1489">
        <v>1</v>
      </c>
      <c r="AJ1489" t="s">
        <v>22973</v>
      </c>
      <c r="AK1489" t="s">
        <v>22974</v>
      </c>
      <c r="AL1489" t="s">
        <v>78</v>
      </c>
      <c r="AU1489" s="2"/>
      <c r="BC1489" s="2"/>
      <c r="BK1489" s="5"/>
    </row>
    <row r="1490" spans="1:63" x14ac:dyDescent="0.25">
      <c r="A1490" t="s">
        <v>22983</v>
      </c>
      <c r="B1490" t="s">
        <v>147</v>
      </c>
      <c r="C1490" t="s">
        <v>22984</v>
      </c>
      <c r="D1490" t="s">
        <v>22985</v>
      </c>
      <c r="E1490" t="s">
        <v>22986</v>
      </c>
      <c r="G1490">
        <v>4022912705</v>
      </c>
      <c r="H1490" t="s">
        <v>439</v>
      </c>
      <c r="K1490" s="1">
        <v>44510</v>
      </c>
      <c r="L1490" t="s">
        <v>188</v>
      </c>
      <c r="M1490" s="2">
        <v>44510.587905092594</v>
      </c>
      <c r="N1490" t="s">
        <v>74</v>
      </c>
      <c r="O1490" t="s">
        <v>107</v>
      </c>
      <c r="R1490" t="s">
        <v>76</v>
      </c>
      <c r="AU1490" s="2"/>
      <c r="BC1490" s="2"/>
      <c r="BK1490" s="5"/>
    </row>
    <row r="1491" spans="1:63" x14ac:dyDescent="0.25">
      <c r="A1491" t="s">
        <v>23006</v>
      </c>
      <c r="B1491" t="s">
        <v>84</v>
      </c>
      <c r="C1491" t="s">
        <v>15274</v>
      </c>
      <c r="E1491" t="s">
        <v>15275</v>
      </c>
      <c r="F1491">
        <v>2000008124349</v>
      </c>
      <c r="H1491" t="s">
        <v>130</v>
      </c>
      <c r="K1491" s="1">
        <v>44510</v>
      </c>
      <c r="L1491" t="s">
        <v>86</v>
      </c>
      <c r="M1491" s="2">
        <v>44510.517384259256</v>
      </c>
      <c r="N1491" t="s">
        <v>74</v>
      </c>
      <c r="O1491" t="s">
        <v>134</v>
      </c>
      <c r="R1491" t="s">
        <v>23007</v>
      </c>
      <c r="S1491" t="s">
        <v>23008</v>
      </c>
      <c r="U1491" t="s">
        <v>79</v>
      </c>
      <c r="V1491" t="s">
        <v>23009</v>
      </c>
      <c r="AU1491" s="2"/>
      <c r="BC1491" s="2"/>
      <c r="BK1491" s="5"/>
    </row>
    <row r="1492" spans="1:63" x14ac:dyDescent="0.25">
      <c r="A1492" t="s">
        <v>23030</v>
      </c>
      <c r="B1492" t="s">
        <v>189</v>
      </c>
      <c r="C1492" t="s">
        <v>11618</v>
      </c>
      <c r="E1492" t="s">
        <v>11619</v>
      </c>
      <c r="F1492">
        <v>1012375857484</v>
      </c>
      <c r="G1492">
        <v>2953825905</v>
      </c>
      <c r="H1492" t="s">
        <v>130</v>
      </c>
      <c r="K1492" s="1">
        <v>44510</v>
      </c>
      <c r="L1492" t="s">
        <v>86</v>
      </c>
      <c r="M1492" s="2">
        <v>44510.542349537034</v>
      </c>
      <c r="N1492" t="s">
        <v>74</v>
      </c>
      <c r="O1492" t="s">
        <v>131</v>
      </c>
      <c r="R1492" t="s">
        <v>23031</v>
      </c>
      <c r="S1492" t="s">
        <v>23032</v>
      </c>
      <c r="U1492" t="s">
        <v>77</v>
      </c>
      <c r="V1492" t="s">
        <v>11620</v>
      </c>
      <c r="AU1492" s="2"/>
      <c r="BC1492" s="2"/>
      <c r="BK1492" s="5"/>
    </row>
    <row r="1493" spans="1:63" x14ac:dyDescent="0.25">
      <c r="A1493" t="s">
        <v>23033</v>
      </c>
      <c r="B1493" t="s">
        <v>159</v>
      </c>
      <c r="C1493" t="s">
        <v>2835</v>
      </c>
      <c r="E1493" t="s">
        <v>2836</v>
      </c>
      <c r="F1493">
        <v>2000024502420</v>
      </c>
      <c r="G1493">
        <v>3946103502</v>
      </c>
      <c r="H1493" t="s">
        <v>85</v>
      </c>
      <c r="J1493" t="s">
        <v>104</v>
      </c>
      <c r="K1493" s="1">
        <v>44510</v>
      </c>
      <c r="L1493" t="s">
        <v>86</v>
      </c>
      <c r="M1493" s="2">
        <v>44510.547268518516</v>
      </c>
      <c r="N1493" t="s">
        <v>74</v>
      </c>
      <c r="O1493" t="s">
        <v>109</v>
      </c>
      <c r="R1493" t="s">
        <v>23034</v>
      </c>
      <c r="S1493" t="s">
        <v>247</v>
      </c>
      <c r="U1493" t="s">
        <v>77</v>
      </c>
      <c r="V1493" t="s">
        <v>23035</v>
      </c>
      <c r="W1493">
        <v>16011</v>
      </c>
      <c r="AA1493" t="s">
        <v>23036</v>
      </c>
      <c r="AC1493">
        <v>6825</v>
      </c>
      <c r="AF1493" t="s">
        <v>23037</v>
      </c>
      <c r="AG1493" t="s">
        <v>23038</v>
      </c>
      <c r="AH1493" t="s">
        <v>101</v>
      </c>
      <c r="AK1493" t="s">
        <v>23039</v>
      </c>
      <c r="AN1493" t="s">
        <v>101</v>
      </c>
      <c r="AU1493" s="2"/>
      <c r="BC1493" s="2"/>
    </row>
    <row r="1494" spans="1:63" x14ac:dyDescent="0.25">
      <c r="A1494" t="s">
        <v>23125</v>
      </c>
      <c r="B1494" t="s">
        <v>189</v>
      </c>
      <c r="C1494" t="s">
        <v>611</v>
      </c>
      <c r="E1494" t="s">
        <v>612</v>
      </c>
      <c r="F1494">
        <v>1591017784012</v>
      </c>
      <c r="G1494">
        <v>1260387301</v>
      </c>
      <c r="H1494" t="s">
        <v>135</v>
      </c>
      <c r="J1494" t="s">
        <v>99</v>
      </c>
      <c r="K1494" s="1">
        <v>44510</v>
      </c>
      <c r="L1494" t="s">
        <v>86</v>
      </c>
      <c r="M1494" s="2">
        <v>44510.630925925929</v>
      </c>
      <c r="N1494" t="s">
        <v>74</v>
      </c>
      <c r="O1494" t="s">
        <v>218</v>
      </c>
      <c r="R1494" t="s">
        <v>23126</v>
      </c>
      <c r="S1494" t="s">
        <v>120</v>
      </c>
      <c r="U1494" t="s">
        <v>77</v>
      </c>
      <c r="AA1494" t="s">
        <v>23127</v>
      </c>
      <c r="AC1494" t="s">
        <v>23128</v>
      </c>
      <c r="AF1494" t="s">
        <v>23129</v>
      </c>
      <c r="AK1494" t="s">
        <v>23130</v>
      </c>
      <c r="AU1494" s="2"/>
      <c r="BC1494" s="2"/>
      <c r="BK1494" s="5"/>
    </row>
    <row r="1495" spans="1:63" x14ac:dyDescent="0.25">
      <c r="A1495" t="s">
        <v>23131</v>
      </c>
      <c r="B1495" t="s">
        <v>189</v>
      </c>
      <c r="C1495" t="s">
        <v>1043</v>
      </c>
      <c r="E1495" t="s">
        <v>1044</v>
      </c>
      <c r="F1495">
        <v>1800052885439</v>
      </c>
      <c r="G1495">
        <v>9094402001</v>
      </c>
      <c r="H1495" t="s">
        <v>135</v>
      </c>
      <c r="J1495" t="s">
        <v>99</v>
      </c>
      <c r="K1495" s="1">
        <v>44510</v>
      </c>
      <c r="L1495" t="s">
        <v>86</v>
      </c>
      <c r="M1495" s="2">
        <v>44510.640740740739</v>
      </c>
      <c r="N1495" t="s">
        <v>74</v>
      </c>
      <c r="O1495" t="s">
        <v>250</v>
      </c>
      <c r="R1495" t="s">
        <v>23132</v>
      </c>
      <c r="S1495" t="s">
        <v>23133</v>
      </c>
      <c r="U1495" t="s">
        <v>77</v>
      </c>
      <c r="AA1495" t="s">
        <v>23134</v>
      </c>
      <c r="AC1495" t="s">
        <v>976</v>
      </c>
      <c r="AF1495" t="s">
        <v>23135</v>
      </c>
      <c r="AK1495" t="s">
        <v>23136</v>
      </c>
      <c r="AV1495" s="2"/>
      <c r="BC1495" s="2"/>
      <c r="BK1495" s="5"/>
    </row>
    <row r="1496" spans="1:63" x14ac:dyDescent="0.25">
      <c r="A1496" t="s">
        <v>23137</v>
      </c>
      <c r="B1496" t="s">
        <v>189</v>
      </c>
      <c r="C1496" t="s">
        <v>1043</v>
      </c>
      <c r="E1496" t="s">
        <v>1044</v>
      </c>
      <c r="F1496">
        <v>1800052885439</v>
      </c>
      <c r="G1496">
        <v>9094402001</v>
      </c>
      <c r="H1496" t="s">
        <v>149</v>
      </c>
      <c r="J1496" t="s">
        <v>104</v>
      </c>
      <c r="K1496" s="1">
        <v>44510</v>
      </c>
      <c r="L1496" t="s">
        <v>86</v>
      </c>
      <c r="M1496" s="2">
        <v>44510.659988425927</v>
      </c>
      <c r="N1496" t="s">
        <v>74</v>
      </c>
      <c r="O1496" t="s">
        <v>250</v>
      </c>
      <c r="R1496" t="s">
        <v>325</v>
      </c>
      <c r="S1496" t="s">
        <v>23138</v>
      </c>
      <c r="U1496" t="s">
        <v>77</v>
      </c>
      <c r="V1496" t="s">
        <v>9553</v>
      </c>
      <c r="AA1496" t="s">
        <v>9554</v>
      </c>
      <c r="AH1496" t="s">
        <v>23139</v>
      </c>
      <c r="AN1496" t="s">
        <v>101</v>
      </c>
      <c r="AO1496" t="s">
        <v>101</v>
      </c>
      <c r="AU1496" s="2"/>
      <c r="BC1496" s="2"/>
      <c r="BK1496" s="5"/>
    </row>
    <row r="1497" spans="1:63" x14ac:dyDescent="0.25">
      <c r="A1497" t="s">
        <v>23141</v>
      </c>
      <c r="B1497" t="s">
        <v>189</v>
      </c>
      <c r="C1497" t="s">
        <v>7664</v>
      </c>
      <c r="E1497" t="s">
        <v>7665</v>
      </c>
      <c r="F1497">
        <v>1591059330591</v>
      </c>
      <c r="G1497">
        <v>5087581206</v>
      </c>
      <c r="H1497" t="s">
        <v>85</v>
      </c>
      <c r="J1497" t="s">
        <v>104</v>
      </c>
      <c r="K1497" s="1">
        <v>44510</v>
      </c>
      <c r="L1497" t="s">
        <v>86</v>
      </c>
      <c r="M1497" s="2">
        <v>44510.653680555559</v>
      </c>
      <c r="N1497" t="s">
        <v>74</v>
      </c>
      <c r="O1497" t="s">
        <v>324</v>
      </c>
      <c r="R1497" t="s">
        <v>7666</v>
      </c>
      <c r="S1497" t="s">
        <v>23142</v>
      </c>
      <c r="U1497" t="s">
        <v>79</v>
      </c>
      <c r="V1497" t="s">
        <v>23143</v>
      </c>
      <c r="W1497">
        <v>62907</v>
      </c>
      <c r="AA1497" t="s">
        <v>23144</v>
      </c>
      <c r="AC1497">
        <v>15979</v>
      </c>
      <c r="AF1497" t="s">
        <v>23145</v>
      </c>
      <c r="AG1497" s="4" t="s">
        <v>23146</v>
      </c>
      <c r="AH1497" t="s">
        <v>78</v>
      </c>
      <c r="AK1497" t="s">
        <v>23147</v>
      </c>
      <c r="AN1497" t="s">
        <v>101</v>
      </c>
      <c r="AU1497" s="2"/>
      <c r="BC1497" s="2"/>
      <c r="BK1497" s="5"/>
    </row>
    <row r="1498" spans="1:63" x14ac:dyDescent="0.25">
      <c r="A1498" t="s">
        <v>23157</v>
      </c>
      <c r="B1498" t="s">
        <v>84</v>
      </c>
      <c r="C1498" t="s">
        <v>4531</v>
      </c>
      <c r="E1498" t="s">
        <v>4532</v>
      </c>
      <c r="F1498">
        <v>2000013244752</v>
      </c>
      <c r="G1498">
        <v>3329589100</v>
      </c>
      <c r="H1498" t="s">
        <v>130</v>
      </c>
      <c r="K1498" s="1">
        <v>44510</v>
      </c>
      <c r="L1498" t="s">
        <v>86</v>
      </c>
      <c r="M1498" s="2">
        <v>44510.701261574075</v>
      </c>
      <c r="N1498" t="s">
        <v>74</v>
      </c>
      <c r="O1498" t="s">
        <v>134</v>
      </c>
      <c r="R1498" t="s">
        <v>350</v>
      </c>
      <c r="S1498" t="s">
        <v>23158</v>
      </c>
      <c r="U1498" t="s">
        <v>77</v>
      </c>
      <c r="V1498" t="s">
        <v>4534</v>
      </c>
      <c r="AA1498" t="s">
        <v>4533</v>
      </c>
      <c r="AU1498" s="2"/>
      <c r="BC1498" s="2"/>
      <c r="BK1498" s="5"/>
    </row>
    <row r="1499" spans="1:63" x14ac:dyDescent="0.25">
      <c r="A1499" t="s">
        <v>1102</v>
      </c>
      <c r="B1499" t="s">
        <v>108</v>
      </c>
      <c r="C1499" t="s">
        <v>1103</v>
      </c>
      <c r="E1499" t="s">
        <v>1104</v>
      </c>
      <c r="F1499">
        <v>1200032196727</v>
      </c>
      <c r="H1499" t="s">
        <v>98</v>
      </c>
      <c r="K1499" s="1">
        <v>44511</v>
      </c>
      <c r="L1499" t="s">
        <v>73</v>
      </c>
      <c r="M1499" s="2">
        <v>44511.471956018519</v>
      </c>
      <c r="N1499" t="s">
        <v>87</v>
      </c>
      <c r="O1499" t="s">
        <v>1077</v>
      </c>
      <c r="P1499" t="s">
        <v>185</v>
      </c>
      <c r="Q1499" t="s">
        <v>925</v>
      </c>
      <c r="R1499" t="s">
        <v>1105</v>
      </c>
      <c r="V1499" t="s">
        <v>1106</v>
      </c>
      <c r="AU1499" s="2"/>
      <c r="BC1499" s="2"/>
      <c r="BK1499" s="5"/>
    </row>
    <row r="1500" spans="1:63" x14ac:dyDescent="0.25">
      <c r="A1500" t="s">
        <v>1315</v>
      </c>
      <c r="B1500" t="s">
        <v>84</v>
      </c>
      <c r="C1500" t="s">
        <v>1316</v>
      </c>
      <c r="E1500" t="s">
        <v>1317</v>
      </c>
      <c r="F1500">
        <v>1200039200636</v>
      </c>
      <c r="G1500">
        <v>3391929302</v>
      </c>
      <c r="H1500" t="s">
        <v>85</v>
      </c>
      <c r="K1500" s="1">
        <v>44511</v>
      </c>
      <c r="L1500" t="s">
        <v>86</v>
      </c>
      <c r="M1500" s="2">
        <v>44511.546099537038</v>
      </c>
      <c r="N1500" t="s">
        <v>87</v>
      </c>
      <c r="O1500" t="s">
        <v>1224</v>
      </c>
      <c r="P1500" t="s">
        <v>185</v>
      </c>
      <c r="Q1500" t="s">
        <v>1318</v>
      </c>
      <c r="R1500" t="s">
        <v>1319</v>
      </c>
      <c r="V1500" t="s">
        <v>1320</v>
      </c>
      <c r="AA1500">
        <v>2799960</v>
      </c>
      <c r="AU1500" s="2"/>
      <c r="BC1500" s="2"/>
      <c r="BK1500" s="5"/>
    </row>
    <row r="1501" spans="1:63" x14ac:dyDescent="0.25">
      <c r="A1501" t="s">
        <v>1322</v>
      </c>
      <c r="B1501" t="s">
        <v>90</v>
      </c>
      <c r="C1501" t="s">
        <v>1323</v>
      </c>
      <c r="E1501" t="s">
        <v>1324</v>
      </c>
      <c r="F1501">
        <v>2000057853632</v>
      </c>
      <c r="H1501" t="s">
        <v>228</v>
      </c>
      <c r="K1501" s="1">
        <v>44511</v>
      </c>
      <c r="L1501" t="s">
        <v>73</v>
      </c>
      <c r="M1501" s="2">
        <v>44511.388368055559</v>
      </c>
      <c r="N1501" t="s">
        <v>87</v>
      </c>
      <c r="O1501" t="s">
        <v>107</v>
      </c>
      <c r="R1501" t="s">
        <v>1325</v>
      </c>
      <c r="AU1501" s="2"/>
      <c r="BC1501" s="2"/>
      <c r="BK1501" s="5"/>
    </row>
    <row r="1502" spans="1:63" x14ac:dyDescent="0.25">
      <c r="A1502" t="s">
        <v>1582</v>
      </c>
      <c r="B1502" t="s">
        <v>84</v>
      </c>
      <c r="C1502" t="s">
        <v>1583</v>
      </c>
      <c r="E1502" t="s">
        <v>1584</v>
      </c>
      <c r="F1502">
        <v>1012389998804</v>
      </c>
      <c r="G1502">
        <v>4016230805</v>
      </c>
      <c r="H1502" t="s">
        <v>85</v>
      </c>
      <c r="J1502" t="s">
        <v>104</v>
      </c>
      <c r="K1502" s="1">
        <v>44511</v>
      </c>
      <c r="L1502" t="s">
        <v>86</v>
      </c>
      <c r="M1502" s="2">
        <v>44511.538587962961</v>
      </c>
      <c r="N1502" t="s">
        <v>74</v>
      </c>
      <c r="O1502" t="s">
        <v>131</v>
      </c>
      <c r="R1502" t="s">
        <v>1585</v>
      </c>
      <c r="S1502" t="s">
        <v>77</v>
      </c>
      <c r="U1502" t="s">
        <v>77</v>
      </c>
      <c r="V1502" t="s">
        <v>1586</v>
      </c>
      <c r="W1502">
        <v>63492</v>
      </c>
      <c r="X1502">
        <v>43387</v>
      </c>
      <c r="AA1502" t="s">
        <v>1587</v>
      </c>
      <c r="AC1502">
        <v>14186</v>
      </c>
      <c r="AF1502" t="s">
        <v>1588</v>
      </c>
      <c r="AG1502" t="s">
        <v>1589</v>
      </c>
      <c r="AH1502" t="s">
        <v>78</v>
      </c>
      <c r="AK1502" t="s">
        <v>1590</v>
      </c>
      <c r="AN1502">
        <v>1</v>
      </c>
      <c r="AU1502" s="2"/>
      <c r="BC1502" s="2"/>
      <c r="BK1502" s="5"/>
    </row>
    <row r="1503" spans="1:63" x14ac:dyDescent="0.25">
      <c r="A1503" t="s">
        <v>1595</v>
      </c>
      <c r="B1503" t="s">
        <v>189</v>
      </c>
      <c r="C1503" t="s">
        <v>543</v>
      </c>
      <c r="E1503" t="s">
        <v>544</v>
      </c>
      <c r="F1503">
        <v>1591035502330</v>
      </c>
      <c r="H1503" t="s">
        <v>157</v>
      </c>
      <c r="J1503" t="s">
        <v>99</v>
      </c>
      <c r="K1503" s="1">
        <v>44511</v>
      </c>
      <c r="L1503" t="s">
        <v>73</v>
      </c>
      <c r="M1503" s="2">
        <v>44511.44327546296</v>
      </c>
      <c r="N1503" t="s">
        <v>74</v>
      </c>
      <c r="O1503" t="s">
        <v>218</v>
      </c>
      <c r="R1503" t="s">
        <v>1596</v>
      </c>
      <c r="S1503" t="s">
        <v>1597</v>
      </c>
      <c r="U1503" t="s">
        <v>77</v>
      </c>
      <c r="V1503" t="s">
        <v>738</v>
      </c>
      <c r="AH1503" t="s">
        <v>1598</v>
      </c>
      <c r="AN1503" t="s">
        <v>121</v>
      </c>
      <c r="AU1503" s="2"/>
      <c r="BC1503" s="2"/>
      <c r="BK1503" s="5"/>
    </row>
    <row r="1504" spans="1:63" x14ac:dyDescent="0.25">
      <c r="A1504" t="s">
        <v>1769</v>
      </c>
      <c r="B1504" t="s">
        <v>189</v>
      </c>
      <c r="C1504" t="s">
        <v>1770</v>
      </c>
      <c r="E1504" t="s">
        <v>1771</v>
      </c>
      <c r="F1504">
        <v>1800021697146</v>
      </c>
      <c r="G1504">
        <v>1111664201</v>
      </c>
      <c r="H1504" t="s">
        <v>85</v>
      </c>
      <c r="K1504" s="1">
        <v>44511</v>
      </c>
      <c r="L1504" t="s">
        <v>86</v>
      </c>
      <c r="M1504" s="2">
        <v>44511.641342592593</v>
      </c>
      <c r="N1504" t="s">
        <v>87</v>
      </c>
      <c r="O1504" t="s">
        <v>220</v>
      </c>
      <c r="P1504" t="s">
        <v>262</v>
      </c>
      <c r="Q1504" t="s">
        <v>1772</v>
      </c>
      <c r="R1504" t="s">
        <v>1773</v>
      </c>
      <c r="V1504" t="s">
        <v>1774</v>
      </c>
      <c r="AA1504">
        <v>4596062</v>
      </c>
      <c r="AU1504" s="2"/>
      <c r="BC1504" s="2"/>
      <c r="BK1504" s="5"/>
    </row>
    <row r="1505" spans="1:63" x14ac:dyDescent="0.25">
      <c r="A1505" t="s">
        <v>1776</v>
      </c>
      <c r="B1505" t="s">
        <v>90</v>
      </c>
      <c r="C1505" t="s">
        <v>1070</v>
      </c>
      <c r="E1505" t="s">
        <v>1071</v>
      </c>
      <c r="F1505">
        <v>2000008728634</v>
      </c>
      <c r="H1505" t="s">
        <v>91</v>
      </c>
      <c r="K1505" s="1">
        <v>44511</v>
      </c>
      <c r="L1505" t="s">
        <v>86</v>
      </c>
      <c r="M1505" s="2">
        <v>44511.554537037038</v>
      </c>
      <c r="N1505" t="s">
        <v>87</v>
      </c>
      <c r="O1505" t="s">
        <v>107</v>
      </c>
      <c r="R1505" t="s">
        <v>1777</v>
      </c>
      <c r="V1505" t="s">
        <v>1072</v>
      </c>
      <c r="AU1505" s="2"/>
      <c r="BC1505" s="2"/>
      <c r="BK1505" s="5"/>
    </row>
    <row r="1506" spans="1:63" x14ac:dyDescent="0.25">
      <c r="A1506" t="s">
        <v>1802</v>
      </c>
      <c r="B1506" t="s">
        <v>84</v>
      </c>
      <c r="C1506" t="s">
        <v>1803</v>
      </c>
      <c r="E1506" t="s">
        <v>1804</v>
      </c>
      <c r="F1506">
        <v>1900061090527</v>
      </c>
      <c r="G1506">
        <v>9093459306</v>
      </c>
      <c r="H1506" t="s">
        <v>85</v>
      </c>
      <c r="K1506" s="1">
        <v>44511</v>
      </c>
      <c r="L1506" t="s">
        <v>73</v>
      </c>
      <c r="M1506" s="2">
        <v>44511.511759259258</v>
      </c>
      <c r="N1506" t="s">
        <v>87</v>
      </c>
      <c r="O1506" t="s">
        <v>1805</v>
      </c>
      <c r="P1506" t="s">
        <v>433</v>
      </c>
      <c r="Q1506" t="s">
        <v>1806</v>
      </c>
      <c r="R1506" t="s">
        <v>1807</v>
      </c>
      <c r="V1506" t="s">
        <v>1808</v>
      </c>
      <c r="AA1506" t="s">
        <v>1809</v>
      </c>
      <c r="AU1506" s="2"/>
      <c r="BC1506" s="2"/>
      <c r="BK1506" s="5"/>
    </row>
    <row r="1507" spans="1:63" x14ac:dyDescent="0.25">
      <c r="A1507" t="s">
        <v>1840</v>
      </c>
      <c r="B1507" t="s">
        <v>90</v>
      </c>
      <c r="C1507" t="s">
        <v>1841</v>
      </c>
      <c r="E1507" t="s">
        <v>1842</v>
      </c>
      <c r="F1507">
        <v>2000008265138</v>
      </c>
      <c r="H1507" t="s">
        <v>750</v>
      </c>
      <c r="K1507" s="1">
        <v>44511</v>
      </c>
      <c r="L1507" t="s">
        <v>73</v>
      </c>
      <c r="M1507" s="2">
        <v>44511.410150462965</v>
      </c>
      <c r="N1507" t="s">
        <v>74</v>
      </c>
      <c r="O1507" t="s">
        <v>137</v>
      </c>
      <c r="R1507" t="s">
        <v>1843</v>
      </c>
      <c r="V1507" t="s">
        <v>1844</v>
      </c>
      <c r="AU1507" s="2"/>
      <c r="BC1507" s="2"/>
      <c r="BK1507" s="5"/>
    </row>
    <row r="1508" spans="1:63" x14ac:dyDescent="0.25">
      <c r="A1508" t="s">
        <v>2577</v>
      </c>
      <c r="B1508" t="s">
        <v>84</v>
      </c>
      <c r="C1508" t="s">
        <v>2578</v>
      </c>
      <c r="E1508" t="s">
        <v>2579</v>
      </c>
      <c r="F1508">
        <v>1012814923340</v>
      </c>
      <c r="G1508">
        <v>2967125207</v>
      </c>
      <c r="H1508" t="s">
        <v>85</v>
      </c>
      <c r="J1508" t="s">
        <v>104</v>
      </c>
      <c r="K1508" s="1">
        <v>44511</v>
      </c>
      <c r="L1508" t="s">
        <v>73</v>
      </c>
      <c r="M1508" s="2">
        <v>44511.446226851855</v>
      </c>
      <c r="N1508" t="s">
        <v>74</v>
      </c>
      <c r="O1508" t="s">
        <v>216</v>
      </c>
      <c r="R1508" t="s">
        <v>2580</v>
      </c>
      <c r="S1508" t="s">
        <v>366</v>
      </c>
      <c r="U1508" t="s">
        <v>77</v>
      </c>
      <c r="V1508" t="s">
        <v>2581</v>
      </c>
      <c r="W1508">
        <v>24301</v>
      </c>
      <c r="X1508" t="s">
        <v>2582</v>
      </c>
      <c r="AA1508" t="s">
        <v>2583</v>
      </c>
      <c r="AC1508">
        <v>13750</v>
      </c>
      <c r="AF1508" t="s">
        <v>2584</v>
      </c>
      <c r="AG1508" t="s">
        <v>2585</v>
      </c>
      <c r="AH1508" t="s">
        <v>101</v>
      </c>
      <c r="AK1508" t="s">
        <v>2586</v>
      </c>
      <c r="AN1508" t="s">
        <v>101</v>
      </c>
      <c r="AU1508" s="2"/>
      <c r="BC1508" s="2"/>
      <c r="BK1508" s="5"/>
    </row>
    <row r="1509" spans="1:63" x14ac:dyDescent="0.25">
      <c r="A1509" t="s">
        <v>2647</v>
      </c>
      <c r="B1509" t="s">
        <v>189</v>
      </c>
      <c r="C1509" t="s">
        <v>1033</v>
      </c>
      <c r="E1509" t="s">
        <v>1034</v>
      </c>
      <c r="F1509">
        <v>1800031005906</v>
      </c>
      <c r="G1509">
        <v>5080118102</v>
      </c>
      <c r="H1509" t="s">
        <v>85</v>
      </c>
      <c r="K1509" s="1">
        <v>44511</v>
      </c>
      <c r="L1509" t="s">
        <v>73</v>
      </c>
      <c r="M1509" s="2">
        <v>44511.39398148148</v>
      </c>
      <c r="N1509" t="s">
        <v>87</v>
      </c>
      <c r="O1509" t="s">
        <v>201</v>
      </c>
      <c r="P1509" t="s">
        <v>331</v>
      </c>
      <c r="Q1509" t="s">
        <v>2648</v>
      </c>
      <c r="R1509" t="s">
        <v>2649</v>
      </c>
      <c r="V1509" t="s">
        <v>1035</v>
      </c>
      <c r="AA1509" s="3">
        <v>50248865025384</v>
      </c>
      <c r="AC1509">
        <v>2623</v>
      </c>
      <c r="AU1509" s="2"/>
      <c r="BC1509" s="2"/>
      <c r="BK1509" s="5"/>
    </row>
    <row r="1510" spans="1:63" x14ac:dyDescent="0.25">
      <c r="A1510" t="s">
        <v>3324</v>
      </c>
      <c r="B1510" t="s">
        <v>189</v>
      </c>
      <c r="C1510" t="s">
        <v>3325</v>
      </c>
      <c r="E1510" t="s">
        <v>3326</v>
      </c>
      <c r="F1510">
        <v>1800023432500</v>
      </c>
      <c r="G1510">
        <v>1096893800</v>
      </c>
      <c r="H1510" t="s">
        <v>85</v>
      </c>
      <c r="J1510" t="s">
        <v>104</v>
      </c>
      <c r="K1510" s="1">
        <v>44511</v>
      </c>
      <c r="L1510" t="s">
        <v>73</v>
      </c>
      <c r="M1510" s="2">
        <v>44511.340173611112</v>
      </c>
      <c r="N1510" t="s">
        <v>74</v>
      </c>
      <c r="O1510" t="s">
        <v>250</v>
      </c>
      <c r="R1510" t="s">
        <v>3327</v>
      </c>
      <c r="S1510" t="s">
        <v>106</v>
      </c>
      <c r="U1510" t="s">
        <v>77</v>
      </c>
      <c r="V1510" t="s">
        <v>3328</v>
      </c>
      <c r="W1510">
        <v>45812</v>
      </c>
      <c r="AA1510" t="s">
        <v>3329</v>
      </c>
      <c r="AC1510">
        <v>38987</v>
      </c>
      <c r="AF1510" t="s">
        <v>3330</v>
      </c>
      <c r="AG1510" s="4" t="s">
        <v>3331</v>
      </c>
      <c r="AH1510" t="s">
        <v>78</v>
      </c>
      <c r="AK1510" t="s">
        <v>3332</v>
      </c>
      <c r="AN1510" t="s">
        <v>101</v>
      </c>
      <c r="AU1510" s="2"/>
      <c r="BC1510" s="2"/>
    </row>
    <row r="1511" spans="1:63" x14ac:dyDescent="0.25">
      <c r="A1511" t="s">
        <v>3344</v>
      </c>
      <c r="B1511" t="s">
        <v>84</v>
      </c>
      <c r="C1511" t="s">
        <v>3345</v>
      </c>
      <c r="E1511" t="s">
        <v>3346</v>
      </c>
      <c r="F1511">
        <v>1900014094068</v>
      </c>
      <c r="G1511">
        <v>571820504</v>
      </c>
      <c r="H1511" t="s">
        <v>85</v>
      </c>
      <c r="J1511" t="s">
        <v>104</v>
      </c>
      <c r="K1511" s="1">
        <v>44511</v>
      </c>
      <c r="L1511" t="s">
        <v>86</v>
      </c>
      <c r="M1511" s="2">
        <v>44511.555949074071</v>
      </c>
      <c r="N1511" t="s">
        <v>74</v>
      </c>
      <c r="O1511" t="s">
        <v>127</v>
      </c>
      <c r="R1511" t="s">
        <v>3347</v>
      </c>
      <c r="S1511" t="s">
        <v>425</v>
      </c>
      <c r="U1511" t="s">
        <v>77</v>
      </c>
      <c r="V1511" t="s">
        <v>3348</v>
      </c>
      <c r="W1511">
        <v>17775</v>
      </c>
      <c r="AA1511" t="s">
        <v>3349</v>
      </c>
      <c r="AC1511">
        <v>30962</v>
      </c>
      <c r="AF1511" t="s">
        <v>3350</v>
      </c>
      <c r="AG1511" t="s">
        <v>3351</v>
      </c>
      <c r="AH1511" t="s">
        <v>122</v>
      </c>
      <c r="AK1511" t="s">
        <v>3352</v>
      </c>
      <c r="AN1511" t="s">
        <v>101</v>
      </c>
      <c r="AU1511" s="2"/>
      <c r="BC1511" s="2"/>
      <c r="BK1511" s="5"/>
    </row>
    <row r="1512" spans="1:63" x14ac:dyDescent="0.25">
      <c r="A1512" t="s">
        <v>3456</v>
      </c>
      <c r="B1512" t="s">
        <v>84</v>
      </c>
      <c r="C1512" t="s">
        <v>3457</v>
      </c>
      <c r="E1512" t="s">
        <v>3458</v>
      </c>
      <c r="F1512">
        <v>1900043077151</v>
      </c>
      <c r="G1512">
        <v>630494102</v>
      </c>
      <c r="H1512" t="s">
        <v>85</v>
      </c>
      <c r="J1512" t="s">
        <v>104</v>
      </c>
      <c r="K1512" s="1">
        <v>44511</v>
      </c>
      <c r="L1512" t="s">
        <v>86</v>
      </c>
      <c r="M1512" s="2">
        <v>44511.544224537036</v>
      </c>
      <c r="N1512" t="s">
        <v>74</v>
      </c>
      <c r="O1512" t="s">
        <v>1805</v>
      </c>
      <c r="R1512" t="s">
        <v>3459</v>
      </c>
      <c r="S1512" t="s">
        <v>633</v>
      </c>
      <c r="U1512" t="s">
        <v>77</v>
      </c>
      <c r="V1512" t="s">
        <v>3460</v>
      </c>
      <c r="W1512">
        <v>1</v>
      </c>
      <c r="AA1512" t="s">
        <v>3461</v>
      </c>
      <c r="AC1512">
        <v>10091</v>
      </c>
      <c r="AF1512" t="s">
        <v>3462</v>
      </c>
      <c r="AG1512" t="s">
        <v>3463</v>
      </c>
      <c r="AH1512" t="s">
        <v>78</v>
      </c>
      <c r="AK1512" t="s">
        <v>3464</v>
      </c>
      <c r="AN1512" t="s">
        <v>633</v>
      </c>
      <c r="AU1512" s="2"/>
      <c r="BC1512" s="2"/>
    </row>
    <row r="1513" spans="1:63" x14ac:dyDescent="0.25">
      <c r="A1513" t="s">
        <v>3499</v>
      </c>
      <c r="B1513" t="s">
        <v>159</v>
      </c>
      <c r="C1513" t="s">
        <v>3500</v>
      </c>
      <c r="E1513" t="s">
        <v>3501</v>
      </c>
      <c r="F1513">
        <v>1100002116432</v>
      </c>
      <c r="G1513">
        <v>5081720410</v>
      </c>
      <c r="H1513" t="s">
        <v>85</v>
      </c>
      <c r="J1513" t="s">
        <v>104</v>
      </c>
      <c r="K1513" s="1">
        <v>44511</v>
      </c>
      <c r="L1513" t="s">
        <v>86</v>
      </c>
      <c r="M1513" s="2">
        <v>44511.622465277775</v>
      </c>
      <c r="N1513" t="s">
        <v>74</v>
      </c>
      <c r="O1513" t="s">
        <v>118</v>
      </c>
      <c r="R1513" t="s">
        <v>3502</v>
      </c>
      <c r="S1513" t="s">
        <v>3503</v>
      </c>
      <c r="U1513" t="s">
        <v>77</v>
      </c>
      <c r="V1513" t="s">
        <v>3504</v>
      </c>
      <c r="W1513">
        <v>93498</v>
      </c>
      <c r="X1513">
        <v>34229</v>
      </c>
      <c r="AA1513" t="s">
        <v>3505</v>
      </c>
      <c r="AC1513">
        <v>6876</v>
      </c>
      <c r="AF1513" t="s">
        <v>3506</v>
      </c>
      <c r="AG1513" t="s">
        <v>3507</v>
      </c>
      <c r="AH1513" t="s">
        <v>78</v>
      </c>
      <c r="AK1513" t="s">
        <v>3508</v>
      </c>
      <c r="AN1513" t="s">
        <v>101</v>
      </c>
      <c r="AU1513" s="2"/>
      <c r="BC1513" s="2"/>
      <c r="BK1513" s="5"/>
    </row>
    <row r="1514" spans="1:63" x14ac:dyDescent="0.25">
      <c r="A1514" t="s">
        <v>3512</v>
      </c>
      <c r="B1514" t="s">
        <v>147</v>
      </c>
      <c r="C1514" t="s">
        <v>3513</v>
      </c>
      <c r="D1514" t="s">
        <v>627</v>
      </c>
      <c r="E1514" t="s">
        <v>3514</v>
      </c>
      <c r="F1514">
        <v>2000014105925</v>
      </c>
      <c r="H1514" t="s">
        <v>150</v>
      </c>
      <c r="J1514" t="s">
        <v>99</v>
      </c>
      <c r="K1514" s="1">
        <v>44511</v>
      </c>
      <c r="L1514" t="s">
        <v>86</v>
      </c>
      <c r="M1514" s="2">
        <v>44511.587569444448</v>
      </c>
      <c r="N1514" t="s">
        <v>74</v>
      </c>
      <c r="O1514" t="s">
        <v>109</v>
      </c>
      <c r="R1514" t="s">
        <v>3515</v>
      </c>
      <c r="S1514" t="s">
        <v>3516</v>
      </c>
      <c r="U1514" t="s">
        <v>77</v>
      </c>
      <c r="V1514" t="s">
        <v>3517</v>
      </c>
      <c r="W1514" t="s">
        <v>101</v>
      </c>
      <c r="AG1514" t="s">
        <v>3518</v>
      </c>
      <c r="AH1514" t="s">
        <v>101</v>
      </c>
      <c r="AU1514" s="2"/>
      <c r="BC1514" s="2"/>
      <c r="BK1514" s="5"/>
    </row>
    <row r="1515" spans="1:63" x14ac:dyDescent="0.25">
      <c r="A1515" t="s">
        <v>3664</v>
      </c>
      <c r="B1515" t="s">
        <v>129</v>
      </c>
      <c r="C1515" t="s">
        <v>3665</v>
      </c>
      <c r="E1515" t="s">
        <v>3666</v>
      </c>
      <c r="F1515">
        <v>2000008162405</v>
      </c>
      <c r="H1515" t="s">
        <v>98</v>
      </c>
      <c r="J1515" t="s">
        <v>99</v>
      </c>
      <c r="K1515" s="1">
        <v>44511</v>
      </c>
      <c r="L1515" t="s">
        <v>86</v>
      </c>
      <c r="M1515" s="2">
        <v>44511.595173611109</v>
      </c>
      <c r="N1515" t="s">
        <v>74</v>
      </c>
      <c r="O1515" t="s">
        <v>107</v>
      </c>
      <c r="R1515" t="s">
        <v>3667</v>
      </c>
      <c r="S1515" t="s">
        <v>3668</v>
      </c>
      <c r="U1515" t="s">
        <v>77</v>
      </c>
      <c r="V1515" t="s">
        <v>3669</v>
      </c>
      <c r="W1515" t="s">
        <v>3670</v>
      </c>
      <c r="AG1515" t="s">
        <v>3671</v>
      </c>
      <c r="AH1515" t="s">
        <v>101</v>
      </c>
      <c r="AN1515" t="s">
        <v>101</v>
      </c>
      <c r="AU1515" s="2"/>
      <c r="BC1515" s="2"/>
      <c r="BK1515" s="5"/>
    </row>
    <row r="1516" spans="1:63" x14ac:dyDescent="0.25">
      <c r="A1516" t="s">
        <v>4170</v>
      </c>
      <c r="B1516" t="s">
        <v>84</v>
      </c>
      <c r="C1516" t="s">
        <v>4171</v>
      </c>
      <c r="E1516" t="s">
        <v>4172</v>
      </c>
      <c r="F1516">
        <v>1200042406232</v>
      </c>
      <c r="G1516">
        <v>550245400</v>
      </c>
      <c r="H1516" t="s">
        <v>98</v>
      </c>
      <c r="J1516" t="s">
        <v>99</v>
      </c>
      <c r="K1516" s="1">
        <v>44511</v>
      </c>
      <c r="L1516" t="s">
        <v>86</v>
      </c>
      <c r="M1516" s="2">
        <v>44511.508599537039</v>
      </c>
      <c r="N1516" t="s">
        <v>74</v>
      </c>
      <c r="O1516" t="s">
        <v>92</v>
      </c>
      <c r="R1516" t="s">
        <v>4173</v>
      </c>
      <c r="S1516" t="s">
        <v>4174</v>
      </c>
      <c r="U1516" t="s">
        <v>77</v>
      </c>
      <c r="V1516" t="s">
        <v>4175</v>
      </c>
      <c r="W1516">
        <v>43743</v>
      </c>
      <c r="AG1516" t="s">
        <v>4176</v>
      </c>
      <c r="AH1516" t="s">
        <v>78</v>
      </c>
      <c r="AN1516" t="s">
        <v>101</v>
      </c>
      <c r="AU1516" s="2"/>
      <c r="BC1516" s="2"/>
    </row>
    <row r="1517" spans="1:63" x14ac:dyDescent="0.25">
      <c r="A1517" t="s">
        <v>4251</v>
      </c>
      <c r="B1517" t="s">
        <v>189</v>
      </c>
      <c r="C1517" t="s">
        <v>4252</v>
      </c>
      <c r="E1517" t="s">
        <v>4253</v>
      </c>
      <c r="F1517">
        <v>1591055972071</v>
      </c>
      <c r="G1517">
        <v>1343110705</v>
      </c>
      <c r="H1517" t="s">
        <v>114</v>
      </c>
      <c r="K1517" s="1">
        <v>44511</v>
      </c>
      <c r="L1517" t="s">
        <v>73</v>
      </c>
      <c r="N1517" t="s">
        <v>95</v>
      </c>
      <c r="O1517" t="s">
        <v>277</v>
      </c>
      <c r="R1517" t="s">
        <v>4254</v>
      </c>
      <c r="V1517" t="s">
        <v>4255</v>
      </c>
      <c r="AA1517" t="s">
        <v>4256</v>
      </c>
      <c r="AU1517" s="2"/>
      <c r="BC1517" s="2"/>
      <c r="BK1517" s="5"/>
    </row>
    <row r="1518" spans="1:63" x14ac:dyDescent="0.25">
      <c r="A1518" t="s">
        <v>4586</v>
      </c>
      <c r="B1518" t="s">
        <v>1027</v>
      </c>
      <c r="C1518" t="s">
        <v>4587</v>
      </c>
      <c r="E1518" t="s">
        <v>4588</v>
      </c>
      <c r="F1518">
        <v>1900031111715</v>
      </c>
      <c r="H1518" t="s">
        <v>169</v>
      </c>
      <c r="K1518" s="1">
        <v>44511</v>
      </c>
      <c r="L1518" t="s">
        <v>73</v>
      </c>
      <c r="M1518" s="2">
        <v>44511.361145833333</v>
      </c>
      <c r="N1518" t="s">
        <v>87</v>
      </c>
      <c r="O1518" t="s">
        <v>92</v>
      </c>
      <c r="P1518" t="s">
        <v>187</v>
      </c>
      <c r="Q1518" t="s">
        <v>4589</v>
      </c>
      <c r="R1518" s="7">
        <v>0.375</v>
      </c>
      <c r="V1518" t="s">
        <v>4590</v>
      </c>
      <c r="AU1518" s="2"/>
      <c r="BC1518" s="2"/>
      <c r="BK1518" s="5"/>
    </row>
    <row r="1519" spans="1:63" x14ac:dyDescent="0.25">
      <c r="A1519" t="s">
        <v>4899</v>
      </c>
      <c r="B1519" t="s">
        <v>84</v>
      </c>
      <c r="C1519" t="s">
        <v>4900</v>
      </c>
      <c r="E1519" t="s">
        <v>4901</v>
      </c>
      <c r="F1519">
        <v>1200027745755</v>
      </c>
      <c r="G1519">
        <v>5054970004</v>
      </c>
      <c r="H1519" t="s">
        <v>135</v>
      </c>
      <c r="J1519" t="s">
        <v>99</v>
      </c>
      <c r="K1519" s="1">
        <v>44511</v>
      </c>
      <c r="L1519" t="s">
        <v>73</v>
      </c>
      <c r="M1519" s="2">
        <v>44511.385567129626</v>
      </c>
      <c r="N1519" t="s">
        <v>74</v>
      </c>
      <c r="O1519" t="s">
        <v>1077</v>
      </c>
      <c r="R1519" t="s">
        <v>4902</v>
      </c>
      <c r="S1519" t="s">
        <v>163</v>
      </c>
      <c r="U1519" t="s">
        <v>77</v>
      </c>
      <c r="V1519" s="4" t="s">
        <v>4903</v>
      </c>
      <c r="AA1519" t="s">
        <v>4904</v>
      </c>
      <c r="AC1519">
        <v>8763</v>
      </c>
      <c r="AF1519" t="s">
        <v>4905</v>
      </c>
      <c r="AK1519" t="s">
        <v>4906</v>
      </c>
      <c r="AV1519" s="2"/>
      <c r="BC1519" s="2"/>
      <c r="BK1519" s="5"/>
    </row>
    <row r="1520" spans="1:63" x14ac:dyDescent="0.25">
      <c r="A1520" t="s">
        <v>5139</v>
      </c>
      <c r="B1520" t="s">
        <v>84</v>
      </c>
      <c r="C1520" t="s">
        <v>5140</v>
      </c>
      <c r="E1520" t="s">
        <v>5141</v>
      </c>
      <c r="F1520">
        <v>1012482981136</v>
      </c>
      <c r="G1520">
        <v>2986762604</v>
      </c>
      <c r="H1520" t="s">
        <v>135</v>
      </c>
      <c r="J1520" t="s">
        <v>99</v>
      </c>
      <c r="K1520" s="1">
        <v>44511</v>
      </c>
      <c r="L1520" t="s">
        <v>73</v>
      </c>
      <c r="M1520" s="2">
        <v>44511.340763888889</v>
      </c>
      <c r="N1520" t="s">
        <v>74</v>
      </c>
      <c r="O1520" t="s">
        <v>131</v>
      </c>
      <c r="R1520" t="s">
        <v>5142</v>
      </c>
      <c r="S1520" t="s">
        <v>77</v>
      </c>
      <c r="U1520" t="s">
        <v>77</v>
      </c>
      <c r="AA1520" s="3">
        <v>41741504174150</v>
      </c>
      <c r="AC1520">
        <v>2075</v>
      </c>
      <c r="AF1520" t="s">
        <v>5143</v>
      </c>
      <c r="AK1520" t="s">
        <v>5144</v>
      </c>
      <c r="AU1520" s="2"/>
      <c r="BC1520" s="2"/>
    </row>
    <row r="1521" spans="1:63" x14ac:dyDescent="0.25">
      <c r="A1521" t="s">
        <v>5886</v>
      </c>
      <c r="B1521" t="s">
        <v>110</v>
      </c>
      <c r="C1521" t="s">
        <v>5887</v>
      </c>
      <c r="E1521" t="s">
        <v>5888</v>
      </c>
      <c r="F1521">
        <v>2000055181698</v>
      </c>
      <c r="G1521">
        <v>7700599106</v>
      </c>
      <c r="H1521" t="s">
        <v>85</v>
      </c>
      <c r="I1521" t="s">
        <v>98</v>
      </c>
      <c r="J1521" t="s">
        <v>99</v>
      </c>
      <c r="K1521" s="1">
        <v>44511</v>
      </c>
      <c r="L1521" t="s">
        <v>73</v>
      </c>
      <c r="M1521" s="2">
        <v>44511.417337962965</v>
      </c>
      <c r="N1521" t="s">
        <v>74</v>
      </c>
      <c r="O1521" t="s">
        <v>134</v>
      </c>
      <c r="R1521" t="s">
        <v>992</v>
      </c>
      <c r="S1521" t="s">
        <v>259</v>
      </c>
      <c r="U1521" t="s">
        <v>77</v>
      </c>
      <c r="V1521" t="s">
        <v>5889</v>
      </c>
      <c r="W1521">
        <v>32610</v>
      </c>
      <c r="AA1521" t="s">
        <v>5890</v>
      </c>
      <c r="AG1521" t="s">
        <v>5891</v>
      </c>
      <c r="AH1521" t="s">
        <v>78</v>
      </c>
      <c r="AN1521" t="s">
        <v>101</v>
      </c>
      <c r="AU1521" s="2"/>
      <c r="BC1521" s="2"/>
    </row>
    <row r="1522" spans="1:63" x14ac:dyDescent="0.25">
      <c r="A1522" t="s">
        <v>6109</v>
      </c>
      <c r="B1522" t="s">
        <v>147</v>
      </c>
      <c r="C1522" t="s">
        <v>6110</v>
      </c>
      <c r="D1522" t="s">
        <v>294</v>
      </c>
      <c r="E1522" t="s">
        <v>6111</v>
      </c>
      <c r="F1522">
        <v>2000023532345</v>
      </c>
      <c r="H1522" t="s">
        <v>114</v>
      </c>
      <c r="K1522" s="1">
        <v>44511</v>
      </c>
      <c r="L1522" t="s">
        <v>73</v>
      </c>
      <c r="M1522" s="2">
        <v>44511.381018518521</v>
      </c>
      <c r="N1522" t="s">
        <v>74</v>
      </c>
      <c r="O1522" t="s">
        <v>109</v>
      </c>
      <c r="R1522" t="s">
        <v>1000</v>
      </c>
      <c r="S1522" t="s">
        <v>6112</v>
      </c>
      <c r="V1522" t="s">
        <v>6113</v>
      </c>
      <c r="AU1522" s="2"/>
      <c r="BC1522" s="2"/>
      <c r="BK1522" s="5"/>
    </row>
    <row r="1523" spans="1:63" x14ac:dyDescent="0.25">
      <c r="A1523" t="s">
        <v>6132</v>
      </c>
      <c r="B1523" t="s">
        <v>84</v>
      </c>
      <c r="C1523" t="s">
        <v>6133</v>
      </c>
      <c r="E1523" t="s">
        <v>6134</v>
      </c>
      <c r="F1523">
        <v>1200027754564</v>
      </c>
      <c r="G1523">
        <v>3317243900</v>
      </c>
      <c r="H1523" t="s">
        <v>135</v>
      </c>
      <c r="J1523" t="s">
        <v>99</v>
      </c>
      <c r="K1523" s="1">
        <v>44511</v>
      </c>
      <c r="L1523" t="s">
        <v>86</v>
      </c>
      <c r="M1523" s="2">
        <v>44511.483506944445</v>
      </c>
      <c r="N1523" t="s">
        <v>74</v>
      </c>
      <c r="O1523" t="s">
        <v>1224</v>
      </c>
      <c r="R1523" t="s">
        <v>6135</v>
      </c>
      <c r="S1523" t="s">
        <v>139</v>
      </c>
      <c r="U1523" t="s">
        <v>79</v>
      </c>
      <c r="AA1523" t="s">
        <v>6136</v>
      </c>
      <c r="AC1523" t="s">
        <v>531</v>
      </c>
      <c r="AF1523" t="s">
        <v>6137</v>
      </c>
      <c r="AK1523" t="s">
        <v>6138</v>
      </c>
      <c r="AU1523" s="2"/>
      <c r="BC1523" s="2"/>
      <c r="BK1523" s="5"/>
    </row>
    <row r="1524" spans="1:63" x14ac:dyDescent="0.25">
      <c r="A1524" t="s">
        <v>6318</v>
      </c>
      <c r="B1524" t="s">
        <v>108</v>
      </c>
      <c r="C1524" t="s">
        <v>6319</v>
      </c>
      <c r="E1524" t="s">
        <v>6320</v>
      </c>
      <c r="F1524">
        <v>1012448668815</v>
      </c>
      <c r="G1524">
        <v>4010532005</v>
      </c>
      <c r="H1524" t="s">
        <v>85</v>
      </c>
      <c r="J1524" t="s">
        <v>104</v>
      </c>
      <c r="K1524" s="1">
        <v>44511</v>
      </c>
      <c r="L1524" t="s">
        <v>86</v>
      </c>
      <c r="M1524" s="2">
        <v>44511.563981481479</v>
      </c>
      <c r="N1524" t="s">
        <v>74</v>
      </c>
      <c r="O1524" t="s">
        <v>100</v>
      </c>
      <c r="R1524" t="s">
        <v>6321</v>
      </c>
      <c r="S1524" t="s">
        <v>452</v>
      </c>
      <c r="U1524" t="s">
        <v>77</v>
      </c>
      <c r="V1524" t="s">
        <v>6322</v>
      </c>
      <c r="W1524">
        <v>1</v>
      </c>
      <c r="AA1524" t="s">
        <v>6323</v>
      </c>
      <c r="AC1524">
        <v>45043</v>
      </c>
      <c r="AF1524" t="s">
        <v>6324</v>
      </c>
      <c r="AG1524" t="s">
        <v>6325</v>
      </c>
      <c r="AH1524" t="s">
        <v>78</v>
      </c>
      <c r="AK1524" t="s">
        <v>6326</v>
      </c>
      <c r="AN1524" t="s">
        <v>101</v>
      </c>
      <c r="AV1524" s="2"/>
      <c r="BC1524" s="2"/>
    </row>
    <row r="1525" spans="1:63" x14ac:dyDescent="0.25">
      <c r="A1525" t="s">
        <v>6422</v>
      </c>
      <c r="B1525" t="s">
        <v>84</v>
      </c>
      <c r="C1525" t="s">
        <v>6423</v>
      </c>
      <c r="E1525" t="s">
        <v>6424</v>
      </c>
      <c r="F1525">
        <v>2000001852121</v>
      </c>
      <c r="G1525">
        <v>3343001503</v>
      </c>
      <c r="H1525" t="s">
        <v>85</v>
      </c>
      <c r="J1525" t="s">
        <v>104</v>
      </c>
      <c r="K1525" s="1">
        <v>44511</v>
      </c>
      <c r="L1525" t="s">
        <v>73</v>
      </c>
      <c r="M1525" s="2">
        <v>44511.34480324074</v>
      </c>
      <c r="N1525" t="s">
        <v>87</v>
      </c>
      <c r="O1525" t="s">
        <v>134</v>
      </c>
      <c r="P1525" t="s">
        <v>167</v>
      </c>
      <c r="Q1525" t="s">
        <v>6425</v>
      </c>
      <c r="R1525" t="s">
        <v>6426</v>
      </c>
      <c r="V1525" t="s">
        <v>6427</v>
      </c>
      <c r="AA1525" t="s">
        <v>6428</v>
      </c>
      <c r="AU1525" s="2"/>
      <c r="BC1525" s="2"/>
    </row>
    <row r="1526" spans="1:63" x14ac:dyDescent="0.25">
      <c r="A1526" t="s">
        <v>6802</v>
      </c>
      <c r="B1526" t="s">
        <v>189</v>
      </c>
      <c r="C1526" t="s">
        <v>6803</v>
      </c>
      <c r="E1526" t="s">
        <v>6804</v>
      </c>
      <c r="F1526">
        <v>1591018472932</v>
      </c>
      <c r="G1526">
        <v>1290529605</v>
      </c>
      <c r="H1526" t="s">
        <v>85</v>
      </c>
      <c r="J1526" t="s">
        <v>104</v>
      </c>
      <c r="K1526" s="1">
        <v>44511</v>
      </c>
      <c r="L1526" t="s">
        <v>73</v>
      </c>
      <c r="M1526" s="2">
        <v>44511.434918981482</v>
      </c>
      <c r="N1526" t="s">
        <v>74</v>
      </c>
      <c r="O1526" t="s">
        <v>162</v>
      </c>
      <c r="R1526" t="s">
        <v>207</v>
      </c>
      <c r="S1526" t="s">
        <v>120</v>
      </c>
      <c r="U1526" t="s">
        <v>77</v>
      </c>
      <c r="V1526" t="s">
        <v>6805</v>
      </c>
      <c r="W1526" t="s">
        <v>78</v>
      </c>
      <c r="AA1526" t="s">
        <v>6806</v>
      </c>
      <c r="AC1526" t="s">
        <v>6807</v>
      </c>
      <c r="AF1526" t="s">
        <v>6808</v>
      </c>
      <c r="AG1526" t="s">
        <v>6809</v>
      </c>
      <c r="AH1526" t="s">
        <v>81</v>
      </c>
      <c r="AK1526" t="s">
        <v>6810</v>
      </c>
      <c r="AN1526" t="s">
        <v>101</v>
      </c>
      <c r="AU1526" s="2"/>
      <c r="BC1526" s="2"/>
      <c r="BK1526" s="5"/>
    </row>
    <row r="1527" spans="1:63" x14ac:dyDescent="0.25">
      <c r="A1527" t="s">
        <v>7022</v>
      </c>
      <c r="B1527" t="s">
        <v>108</v>
      </c>
      <c r="C1527" t="s">
        <v>7023</v>
      </c>
      <c r="E1527" t="s">
        <v>7024</v>
      </c>
      <c r="F1527">
        <v>1200050879871</v>
      </c>
      <c r="H1527" t="s">
        <v>98</v>
      </c>
      <c r="K1527" s="1">
        <v>44511</v>
      </c>
      <c r="L1527" t="s">
        <v>73</v>
      </c>
      <c r="N1527" t="s">
        <v>95</v>
      </c>
      <c r="O1527" t="s">
        <v>1077</v>
      </c>
      <c r="R1527" t="s">
        <v>7025</v>
      </c>
      <c r="V1527" t="s">
        <v>7026</v>
      </c>
      <c r="AU1527" s="2"/>
      <c r="AV1527" s="2"/>
      <c r="BC1527" s="2"/>
    </row>
    <row r="1528" spans="1:63" x14ac:dyDescent="0.25">
      <c r="A1528" t="s">
        <v>7065</v>
      </c>
      <c r="B1528" t="s">
        <v>108</v>
      </c>
      <c r="C1528" t="s">
        <v>7066</v>
      </c>
      <c r="E1528" t="s">
        <v>7067</v>
      </c>
      <c r="F1528">
        <v>2000052260850</v>
      </c>
      <c r="H1528" t="s">
        <v>98</v>
      </c>
      <c r="K1528" s="1">
        <v>44511</v>
      </c>
      <c r="L1528" t="s">
        <v>73</v>
      </c>
      <c r="M1528" s="2">
        <v>44511.355219907404</v>
      </c>
      <c r="N1528" t="s">
        <v>87</v>
      </c>
      <c r="O1528" t="s">
        <v>109</v>
      </c>
      <c r="P1528" t="s">
        <v>222</v>
      </c>
      <c r="Q1528" t="s">
        <v>7068</v>
      </c>
      <c r="R1528" t="s">
        <v>7069</v>
      </c>
      <c r="V1528" t="s">
        <v>7070</v>
      </c>
      <c r="AU1528" s="2"/>
      <c r="BC1528" s="2"/>
    </row>
    <row r="1529" spans="1:63" x14ac:dyDescent="0.25">
      <c r="A1529" t="s">
        <v>7163</v>
      </c>
      <c r="B1529" t="s">
        <v>189</v>
      </c>
      <c r="C1529" t="s">
        <v>7164</v>
      </c>
      <c r="E1529" t="s">
        <v>7165</v>
      </c>
      <c r="F1529">
        <v>1800021709712</v>
      </c>
      <c r="G1529">
        <v>1111387504</v>
      </c>
      <c r="H1529" t="s">
        <v>85</v>
      </c>
      <c r="J1529" t="s">
        <v>104</v>
      </c>
      <c r="K1529" s="1">
        <v>44511</v>
      </c>
      <c r="L1529" t="s">
        <v>73</v>
      </c>
      <c r="M1529" s="2">
        <v>44511.341111111113</v>
      </c>
      <c r="N1529" t="s">
        <v>74</v>
      </c>
      <c r="O1529" t="s">
        <v>220</v>
      </c>
      <c r="R1529" t="s">
        <v>207</v>
      </c>
      <c r="S1529" t="s">
        <v>7166</v>
      </c>
      <c r="U1529" t="s">
        <v>77</v>
      </c>
      <c r="V1529" t="s">
        <v>7167</v>
      </c>
      <c r="W1529">
        <v>41269</v>
      </c>
      <c r="AA1529" t="s">
        <v>7168</v>
      </c>
      <c r="AC1529">
        <v>21043</v>
      </c>
      <c r="AF1529" t="s">
        <v>7169</v>
      </c>
      <c r="AG1529" s="4" t="s">
        <v>7170</v>
      </c>
      <c r="AH1529" t="s">
        <v>78</v>
      </c>
      <c r="AK1529" t="s">
        <v>7171</v>
      </c>
      <c r="AN1529" t="s">
        <v>101</v>
      </c>
      <c r="AU1529" s="2"/>
      <c r="BC1529" s="2"/>
    </row>
    <row r="1530" spans="1:63" x14ac:dyDescent="0.25">
      <c r="A1530" t="s">
        <v>7329</v>
      </c>
      <c r="B1530" t="s">
        <v>189</v>
      </c>
      <c r="C1530" t="s">
        <v>7330</v>
      </c>
      <c r="E1530" t="s">
        <v>7331</v>
      </c>
      <c r="F1530">
        <v>1800021804784</v>
      </c>
      <c r="G1530">
        <v>1115956403</v>
      </c>
      <c r="H1530" t="s">
        <v>85</v>
      </c>
      <c r="J1530" t="s">
        <v>104</v>
      </c>
      <c r="K1530" s="1">
        <v>44511</v>
      </c>
      <c r="L1530" t="s">
        <v>73</v>
      </c>
      <c r="M1530" s="2">
        <v>44511.431030092594</v>
      </c>
      <c r="N1530" t="s">
        <v>74</v>
      </c>
      <c r="O1530" t="s">
        <v>250</v>
      </c>
      <c r="R1530" t="s">
        <v>1594</v>
      </c>
      <c r="S1530" t="s">
        <v>106</v>
      </c>
      <c r="U1530" t="s">
        <v>77</v>
      </c>
      <c r="V1530" t="s">
        <v>7332</v>
      </c>
      <c r="W1530">
        <v>12210</v>
      </c>
      <c r="AA1530" t="s">
        <v>7333</v>
      </c>
      <c r="AC1530">
        <v>12567</v>
      </c>
      <c r="AF1530" t="s">
        <v>7334</v>
      </c>
      <c r="AG1530" s="4" t="s">
        <v>7335</v>
      </c>
      <c r="AH1530" t="s">
        <v>78</v>
      </c>
      <c r="AK1530" t="s">
        <v>7336</v>
      </c>
      <c r="AN1530" t="s">
        <v>101</v>
      </c>
      <c r="BC1530" s="2"/>
    </row>
    <row r="1531" spans="1:63" x14ac:dyDescent="0.25">
      <c r="A1531" t="s">
        <v>7339</v>
      </c>
      <c r="B1531" t="s">
        <v>189</v>
      </c>
      <c r="C1531" t="s">
        <v>7340</v>
      </c>
      <c r="E1531" t="s">
        <v>7341</v>
      </c>
      <c r="F1531">
        <v>1800022335230</v>
      </c>
      <c r="H1531" t="s">
        <v>98</v>
      </c>
      <c r="K1531" s="1">
        <v>44511</v>
      </c>
      <c r="L1531" t="s">
        <v>73</v>
      </c>
      <c r="M1531" s="2">
        <v>44511.49628472222</v>
      </c>
      <c r="N1531" t="s">
        <v>87</v>
      </c>
      <c r="O1531" t="s">
        <v>220</v>
      </c>
      <c r="P1531" t="s">
        <v>242</v>
      </c>
      <c r="Q1531" t="s">
        <v>7342</v>
      </c>
      <c r="R1531" t="s">
        <v>207</v>
      </c>
      <c r="V1531" t="s">
        <v>7343</v>
      </c>
    </row>
    <row r="1532" spans="1:63" x14ac:dyDescent="0.25">
      <c r="A1532" t="s">
        <v>7474</v>
      </c>
      <c r="B1532" t="s">
        <v>84</v>
      </c>
      <c r="C1532" t="s">
        <v>7475</v>
      </c>
      <c r="E1532" t="s">
        <v>1672</v>
      </c>
      <c r="F1532">
        <v>1100015739395</v>
      </c>
      <c r="G1532">
        <v>4006220807</v>
      </c>
      <c r="H1532" t="s">
        <v>85</v>
      </c>
      <c r="J1532" t="s">
        <v>104</v>
      </c>
      <c r="K1532" s="1">
        <v>44511</v>
      </c>
      <c r="L1532" t="s">
        <v>73</v>
      </c>
      <c r="M1532" s="2">
        <v>44511.470752314817</v>
      </c>
      <c r="N1532" t="s">
        <v>74</v>
      </c>
      <c r="O1532" t="s">
        <v>137</v>
      </c>
      <c r="R1532" t="s">
        <v>7476</v>
      </c>
      <c r="S1532" t="s">
        <v>186</v>
      </c>
      <c r="U1532" t="s">
        <v>77</v>
      </c>
      <c r="V1532" s="4" t="s">
        <v>7477</v>
      </c>
      <c r="W1532" t="s">
        <v>7478</v>
      </c>
      <c r="AA1532" s="3">
        <v>8078280782</v>
      </c>
      <c r="AC1532">
        <v>6550</v>
      </c>
      <c r="AF1532" t="s">
        <v>7479</v>
      </c>
      <c r="AG1532" t="s">
        <v>7480</v>
      </c>
      <c r="AH1532" t="s">
        <v>78</v>
      </c>
      <c r="AK1532" t="s">
        <v>7481</v>
      </c>
      <c r="AN1532" t="s">
        <v>121</v>
      </c>
    </row>
    <row r="1533" spans="1:63" x14ac:dyDescent="0.25">
      <c r="A1533" t="s">
        <v>7633</v>
      </c>
      <c r="B1533" t="s">
        <v>110</v>
      </c>
      <c r="C1533" t="s">
        <v>7634</v>
      </c>
      <c r="E1533" t="s">
        <v>7635</v>
      </c>
      <c r="F1533">
        <v>1012765102129</v>
      </c>
      <c r="G1533">
        <v>2998054604</v>
      </c>
      <c r="H1533" t="s">
        <v>85</v>
      </c>
      <c r="J1533" t="s">
        <v>104</v>
      </c>
      <c r="K1533" s="1">
        <v>44511</v>
      </c>
      <c r="L1533" t="s">
        <v>73</v>
      </c>
      <c r="M1533" s="2">
        <v>44511.453194444446</v>
      </c>
      <c r="N1533" t="s">
        <v>74</v>
      </c>
      <c r="O1533" t="s">
        <v>1096</v>
      </c>
      <c r="R1533" t="e">
        <f>441992893438/447910311603/ located in garage/ Single phase/ Standard rate/parking ok/ Trainee ok/ id ok, not-applicable</f>
        <v>#NAME?</v>
      </c>
      <c r="S1533" t="s">
        <v>7636</v>
      </c>
      <c r="U1533" t="s">
        <v>77</v>
      </c>
      <c r="V1533" t="s">
        <v>7637</v>
      </c>
      <c r="W1533">
        <v>14992</v>
      </c>
      <c r="AA1533" t="s">
        <v>7638</v>
      </c>
      <c r="AF1533" t="s">
        <v>7639</v>
      </c>
      <c r="AG1533" t="s">
        <v>7640</v>
      </c>
      <c r="AH1533" t="s">
        <v>78</v>
      </c>
      <c r="AK1533" t="s">
        <v>7641</v>
      </c>
      <c r="AN1533" t="s">
        <v>237</v>
      </c>
    </row>
    <row r="1534" spans="1:63" x14ac:dyDescent="0.25">
      <c r="A1534" t="s">
        <v>7744</v>
      </c>
      <c r="B1534" t="s">
        <v>84</v>
      </c>
      <c r="C1534" t="s">
        <v>7745</v>
      </c>
      <c r="E1534" t="s">
        <v>7746</v>
      </c>
      <c r="F1534">
        <v>1200038110051</v>
      </c>
      <c r="G1534">
        <v>537927102</v>
      </c>
      <c r="H1534" t="s">
        <v>135</v>
      </c>
      <c r="J1534" t="s">
        <v>99</v>
      </c>
      <c r="K1534" s="1">
        <v>44511</v>
      </c>
      <c r="L1534" t="s">
        <v>73</v>
      </c>
      <c r="M1534" s="2">
        <v>44511.340370370373</v>
      </c>
      <c r="N1534" t="s">
        <v>74</v>
      </c>
      <c r="O1534" t="s">
        <v>127</v>
      </c>
      <c r="R1534" t="s">
        <v>7747</v>
      </c>
      <c r="S1534" t="s">
        <v>730</v>
      </c>
      <c r="U1534" t="s">
        <v>77</v>
      </c>
      <c r="AA1534" t="s">
        <v>7748</v>
      </c>
      <c r="AC1534">
        <v>24627</v>
      </c>
      <c r="AF1534" t="s">
        <v>7749</v>
      </c>
      <c r="AK1534" t="s">
        <v>7750</v>
      </c>
      <c r="AU1534" s="2"/>
      <c r="BC1534" s="2"/>
    </row>
    <row r="1535" spans="1:63" x14ac:dyDescent="0.25">
      <c r="A1535" t="s">
        <v>7869</v>
      </c>
      <c r="B1535" t="s">
        <v>84</v>
      </c>
      <c r="C1535" t="s">
        <v>7870</v>
      </c>
      <c r="E1535" t="s">
        <v>7871</v>
      </c>
      <c r="F1535">
        <v>1050000032629</v>
      </c>
      <c r="G1535">
        <v>9199891502</v>
      </c>
      <c r="H1535" t="s">
        <v>85</v>
      </c>
      <c r="K1535" s="1">
        <v>44511</v>
      </c>
      <c r="L1535" t="s">
        <v>86</v>
      </c>
      <c r="M1535" s="2">
        <v>44511.623680555553</v>
      </c>
      <c r="N1535" t="s">
        <v>87</v>
      </c>
      <c r="O1535" t="s">
        <v>131</v>
      </c>
      <c r="P1535" t="s">
        <v>88</v>
      </c>
      <c r="Q1535" t="s">
        <v>7872</v>
      </c>
      <c r="R1535" t="s">
        <v>7873</v>
      </c>
      <c r="V1535" t="s">
        <v>7874</v>
      </c>
      <c r="AA1535" t="s">
        <v>7875</v>
      </c>
      <c r="AU1535" s="2"/>
      <c r="BC1535" s="2"/>
    </row>
    <row r="1536" spans="1:63" x14ac:dyDescent="0.25">
      <c r="A1536" t="s">
        <v>8005</v>
      </c>
      <c r="B1536" t="s">
        <v>84</v>
      </c>
      <c r="C1536" t="s">
        <v>8006</v>
      </c>
      <c r="E1536" t="s">
        <v>8007</v>
      </c>
      <c r="F1536">
        <v>1200029543836</v>
      </c>
      <c r="G1536">
        <v>543221305</v>
      </c>
      <c r="H1536" t="s">
        <v>85</v>
      </c>
      <c r="I1536" t="s">
        <v>98</v>
      </c>
      <c r="J1536" t="s">
        <v>99</v>
      </c>
      <c r="K1536" s="1">
        <v>44511</v>
      </c>
      <c r="L1536" t="s">
        <v>86</v>
      </c>
      <c r="M1536" s="2">
        <v>44511.631527777776</v>
      </c>
      <c r="N1536" t="s">
        <v>74</v>
      </c>
      <c r="O1536" t="s">
        <v>75</v>
      </c>
      <c r="R1536" t="s">
        <v>8008</v>
      </c>
      <c r="S1536" t="s">
        <v>8009</v>
      </c>
      <c r="U1536" t="s">
        <v>77</v>
      </c>
      <c r="V1536" t="s">
        <v>8010</v>
      </c>
      <c r="W1536">
        <v>20920</v>
      </c>
      <c r="AA1536" t="s">
        <v>8011</v>
      </c>
      <c r="AG1536" t="s">
        <v>8012</v>
      </c>
      <c r="AH1536" t="s">
        <v>78</v>
      </c>
      <c r="AN1536" t="s">
        <v>101</v>
      </c>
      <c r="AV1536" s="2"/>
      <c r="BC1536" s="2"/>
    </row>
    <row r="1537" spans="1:55" x14ac:dyDescent="0.25">
      <c r="A1537" t="s">
        <v>8251</v>
      </c>
      <c r="B1537" t="s">
        <v>147</v>
      </c>
      <c r="C1537" t="s">
        <v>8252</v>
      </c>
      <c r="D1537" t="s">
        <v>3164</v>
      </c>
      <c r="E1537" t="s">
        <v>8253</v>
      </c>
      <c r="G1537">
        <v>2964771302</v>
      </c>
      <c r="H1537" t="s">
        <v>135</v>
      </c>
      <c r="J1537" t="s">
        <v>99</v>
      </c>
      <c r="K1537" s="1">
        <v>44511</v>
      </c>
      <c r="L1537" t="s">
        <v>86</v>
      </c>
      <c r="M1537" s="2">
        <v>44511.631481481483</v>
      </c>
      <c r="N1537" t="s">
        <v>95</v>
      </c>
      <c r="O1537" t="s">
        <v>216</v>
      </c>
      <c r="R1537" t="s">
        <v>889</v>
      </c>
      <c r="AA1537" t="s">
        <v>8254</v>
      </c>
      <c r="AV1537" s="2"/>
      <c r="BC1537" s="2"/>
    </row>
    <row r="1538" spans="1:55" x14ac:dyDescent="0.25">
      <c r="A1538" t="s">
        <v>8750</v>
      </c>
      <c r="B1538" t="s">
        <v>84</v>
      </c>
      <c r="C1538" t="s">
        <v>3475</v>
      </c>
      <c r="E1538" t="s">
        <v>833</v>
      </c>
      <c r="F1538">
        <v>1200028700852</v>
      </c>
      <c r="G1538">
        <v>522871507</v>
      </c>
      <c r="H1538" t="s">
        <v>98</v>
      </c>
      <c r="J1538" t="s">
        <v>72</v>
      </c>
      <c r="K1538" s="1">
        <v>44511</v>
      </c>
      <c r="L1538" t="s">
        <v>86</v>
      </c>
      <c r="M1538" s="2">
        <v>44511.438692129632</v>
      </c>
      <c r="N1538" t="s">
        <v>74</v>
      </c>
      <c r="O1538" t="s">
        <v>75</v>
      </c>
      <c r="R1538" t="s">
        <v>8751</v>
      </c>
      <c r="S1538" t="s">
        <v>181</v>
      </c>
      <c r="U1538" t="s">
        <v>77</v>
      </c>
      <c r="V1538" t="s">
        <v>8752</v>
      </c>
      <c r="W1538" t="s">
        <v>101</v>
      </c>
      <c r="Y1538">
        <v>10</v>
      </c>
      <c r="AG1538" t="s">
        <v>8753</v>
      </c>
      <c r="AH1538" t="s">
        <v>78</v>
      </c>
      <c r="AN1538" t="s">
        <v>101</v>
      </c>
      <c r="AU1538" s="2"/>
      <c r="BC1538" s="2"/>
    </row>
    <row r="1539" spans="1:55" x14ac:dyDescent="0.25">
      <c r="A1539" t="s">
        <v>8889</v>
      </c>
      <c r="B1539" t="s">
        <v>84</v>
      </c>
      <c r="C1539" t="s">
        <v>8890</v>
      </c>
      <c r="E1539" t="s">
        <v>8891</v>
      </c>
      <c r="F1539">
        <v>1012644580975</v>
      </c>
      <c r="G1539">
        <v>8901895710</v>
      </c>
      <c r="H1539" t="s">
        <v>85</v>
      </c>
      <c r="J1539" t="s">
        <v>104</v>
      </c>
      <c r="K1539" s="1">
        <v>44511</v>
      </c>
      <c r="L1539" t="s">
        <v>73</v>
      </c>
      <c r="M1539" s="2">
        <v>44511.469421296293</v>
      </c>
      <c r="N1539" t="s">
        <v>74</v>
      </c>
      <c r="O1539" t="s">
        <v>118</v>
      </c>
      <c r="R1539" t="s">
        <v>8892</v>
      </c>
      <c r="S1539" t="s">
        <v>120</v>
      </c>
      <c r="U1539" t="s">
        <v>77</v>
      </c>
      <c r="V1539" t="s">
        <v>8893</v>
      </c>
      <c r="W1539">
        <v>60424</v>
      </c>
      <c r="AA1539" t="s">
        <v>8894</v>
      </c>
      <c r="AC1539">
        <v>20178</v>
      </c>
      <c r="AF1539" t="s">
        <v>8895</v>
      </c>
      <c r="AG1539" t="s">
        <v>8896</v>
      </c>
      <c r="AH1539" t="s">
        <v>78</v>
      </c>
      <c r="AK1539" t="s">
        <v>8897</v>
      </c>
      <c r="AN1539" t="s">
        <v>101</v>
      </c>
      <c r="AU1539" s="2"/>
      <c r="BC1539" s="2"/>
    </row>
    <row r="1540" spans="1:55" x14ac:dyDescent="0.25">
      <c r="A1540" t="s">
        <v>8997</v>
      </c>
      <c r="B1540" t="s">
        <v>189</v>
      </c>
      <c r="C1540" t="s">
        <v>8998</v>
      </c>
      <c r="E1540" t="s">
        <v>8999</v>
      </c>
      <c r="F1540">
        <v>1591052636328</v>
      </c>
      <c r="G1540">
        <v>1276735907</v>
      </c>
      <c r="H1540" t="s">
        <v>85</v>
      </c>
      <c r="J1540" t="s">
        <v>104</v>
      </c>
      <c r="K1540" s="1">
        <v>44511</v>
      </c>
      <c r="L1540" t="s">
        <v>73</v>
      </c>
      <c r="M1540" s="2">
        <v>44511.341134259259</v>
      </c>
      <c r="N1540" t="s">
        <v>74</v>
      </c>
      <c r="O1540" t="s">
        <v>190</v>
      </c>
      <c r="R1540" t="s">
        <v>9000</v>
      </c>
      <c r="S1540" t="s">
        <v>106</v>
      </c>
      <c r="U1540" t="s">
        <v>77</v>
      </c>
      <c r="V1540" t="s">
        <v>9001</v>
      </c>
      <c r="W1540" t="s">
        <v>9002</v>
      </c>
      <c r="AA1540" t="s">
        <v>9003</v>
      </c>
      <c r="AC1540" t="s">
        <v>239</v>
      </c>
      <c r="AF1540" t="s">
        <v>9004</v>
      </c>
      <c r="AG1540" s="4" t="s">
        <v>9005</v>
      </c>
      <c r="AH1540" t="s">
        <v>78</v>
      </c>
      <c r="AK1540" t="s">
        <v>9006</v>
      </c>
      <c r="AN1540" t="s">
        <v>101</v>
      </c>
      <c r="AU1540" s="2"/>
      <c r="BC1540" s="2"/>
    </row>
    <row r="1541" spans="1:55" x14ac:dyDescent="0.25">
      <c r="A1541" t="s">
        <v>9155</v>
      </c>
      <c r="B1541" t="s">
        <v>189</v>
      </c>
      <c r="C1541" t="s">
        <v>9156</v>
      </c>
      <c r="E1541" t="s">
        <v>9157</v>
      </c>
      <c r="F1541">
        <v>1591043627753</v>
      </c>
      <c r="G1541">
        <v>1284892010</v>
      </c>
      <c r="H1541" t="s">
        <v>85</v>
      </c>
      <c r="J1541" t="s">
        <v>104</v>
      </c>
      <c r="K1541" s="1">
        <v>44511</v>
      </c>
      <c r="L1541" t="s">
        <v>86</v>
      </c>
      <c r="M1541" s="2">
        <v>44511.600405092591</v>
      </c>
      <c r="N1541" t="s">
        <v>74</v>
      </c>
      <c r="O1541" t="s">
        <v>190</v>
      </c>
      <c r="R1541" t="s">
        <v>207</v>
      </c>
      <c r="S1541" t="s">
        <v>106</v>
      </c>
      <c r="U1541" t="s">
        <v>77</v>
      </c>
      <c r="V1541" t="s">
        <v>9158</v>
      </c>
      <c r="W1541">
        <v>17992</v>
      </c>
      <c r="AA1541" t="s">
        <v>9159</v>
      </c>
      <c r="AC1541" t="s">
        <v>9160</v>
      </c>
      <c r="AF1541" t="s">
        <v>9161</v>
      </c>
      <c r="AG1541" s="4" t="s">
        <v>9162</v>
      </c>
      <c r="AH1541" t="s">
        <v>78</v>
      </c>
      <c r="AK1541" t="s">
        <v>9163</v>
      </c>
      <c r="AN1541" t="s">
        <v>101</v>
      </c>
      <c r="AV1541" s="2"/>
      <c r="BC1541" s="2"/>
    </row>
    <row r="1542" spans="1:55" x14ac:dyDescent="0.25">
      <c r="A1542" t="s">
        <v>9351</v>
      </c>
      <c r="B1542" t="s">
        <v>159</v>
      </c>
      <c r="C1542" t="s">
        <v>9352</v>
      </c>
      <c r="E1542" t="s">
        <v>9353</v>
      </c>
      <c r="F1542">
        <v>1012644728630</v>
      </c>
      <c r="H1542" t="s">
        <v>98</v>
      </c>
      <c r="J1542" t="s">
        <v>99</v>
      </c>
      <c r="K1542" s="1">
        <v>44511</v>
      </c>
      <c r="L1542" t="s">
        <v>86</v>
      </c>
      <c r="M1542" s="2">
        <v>44511.536759259259</v>
      </c>
      <c r="N1542" t="s">
        <v>74</v>
      </c>
      <c r="O1542" t="s">
        <v>118</v>
      </c>
      <c r="R1542" t="s">
        <v>694</v>
      </c>
      <c r="S1542" t="s">
        <v>120</v>
      </c>
      <c r="U1542" t="s">
        <v>77</v>
      </c>
      <c r="V1542" t="s">
        <v>9354</v>
      </c>
      <c r="W1542">
        <v>27976</v>
      </c>
      <c r="X1542">
        <v>16015</v>
      </c>
      <c r="AG1542" t="s">
        <v>9355</v>
      </c>
      <c r="AH1542" t="s">
        <v>78</v>
      </c>
      <c r="AN1542" t="s">
        <v>101</v>
      </c>
      <c r="AU1542" s="2"/>
      <c r="BC1542" s="2"/>
    </row>
    <row r="1543" spans="1:55" x14ac:dyDescent="0.25">
      <c r="A1543" t="s">
        <v>9426</v>
      </c>
      <c r="B1543" t="s">
        <v>84</v>
      </c>
      <c r="C1543" t="s">
        <v>9427</v>
      </c>
      <c r="E1543" t="s">
        <v>9428</v>
      </c>
      <c r="F1543">
        <v>1200033143061</v>
      </c>
      <c r="G1543">
        <v>3286436504</v>
      </c>
      <c r="H1543" t="s">
        <v>135</v>
      </c>
      <c r="J1543" t="s">
        <v>99</v>
      </c>
      <c r="K1543" s="1">
        <v>44511</v>
      </c>
      <c r="L1543" t="s">
        <v>86</v>
      </c>
      <c r="M1543" s="2">
        <v>44511.573854166665</v>
      </c>
      <c r="N1543" t="s">
        <v>74</v>
      </c>
      <c r="O1543" t="s">
        <v>1224</v>
      </c>
      <c r="R1543" t="s">
        <v>9429</v>
      </c>
      <c r="S1543" t="s">
        <v>139</v>
      </c>
      <c r="U1543" t="s">
        <v>77</v>
      </c>
      <c r="AA1543" t="s">
        <v>9430</v>
      </c>
      <c r="AC1543" t="s">
        <v>9431</v>
      </c>
      <c r="AF1543" t="s">
        <v>9432</v>
      </c>
      <c r="AK1543" t="s">
        <v>9433</v>
      </c>
      <c r="AU1543" s="2"/>
      <c r="BC1543" s="2"/>
    </row>
    <row r="1544" spans="1:55" x14ac:dyDescent="0.25">
      <c r="A1544" t="s">
        <v>9545</v>
      </c>
      <c r="B1544" t="s">
        <v>84</v>
      </c>
      <c r="C1544" t="s">
        <v>9546</v>
      </c>
      <c r="E1544" t="s">
        <v>9547</v>
      </c>
      <c r="F1544">
        <v>1012384190154</v>
      </c>
      <c r="G1544">
        <v>4012043202</v>
      </c>
      <c r="H1544" t="s">
        <v>135</v>
      </c>
      <c r="K1544" s="1">
        <v>44511</v>
      </c>
      <c r="L1544" t="s">
        <v>73</v>
      </c>
      <c r="M1544" s="2">
        <v>44511.428472222222</v>
      </c>
      <c r="N1544" t="s">
        <v>95</v>
      </c>
      <c r="O1544" t="s">
        <v>131</v>
      </c>
      <c r="R1544" t="s">
        <v>9548</v>
      </c>
      <c r="AA1544" t="s">
        <v>9549</v>
      </c>
      <c r="AU1544" s="2"/>
      <c r="BC1544" s="2"/>
    </row>
    <row r="1545" spans="1:55" x14ac:dyDescent="0.25">
      <c r="A1545" t="s">
        <v>9764</v>
      </c>
      <c r="B1545" t="s">
        <v>189</v>
      </c>
      <c r="C1545" t="s">
        <v>1647</v>
      </c>
      <c r="E1545" t="s">
        <v>923</v>
      </c>
      <c r="F1545">
        <v>1580001509020</v>
      </c>
      <c r="G1545">
        <v>7600966605</v>
      </c>
      <c r="H1545" t="s">
        <v>85</v>
      </c>
      <c r="K1545" s="1">
        <v>44511</v>
      </c>
      <c r="L1545" t="s">
        <v>73</v>
      </c>
      <c r="N1545" t="s">
        <v>95</v>
      </c>
      <c r="O1545" t="s">
        <v>229</v>
      </c>
      <c r="R1545" t="s">
        <v>413</v>
      </c>
      <c r="V1545" t="s">
        <v>1792</v>
      </c>
      <c r="AA1545" t="s">
        <v>1648</v>
      </c>
      <c r="AU1545" s="2"/>
      <c r="BC1545" s="2"/>
    </row>
    <row r="1546" spans="1:55" x14ac:dyDescent="0.25">
      <c r="A1546" t="s">
        <v>9846</v>
      </c>
      <c r="B1546" t="s">
        <v>147</v>
      </c>
      <c r="C1546" t="s">
        <v>9847</v>
      </c>
      <c r="D1546" t="s">
        <v>9848</v>
      </c>
      <c r="E1546" t="s">
        <v>9849</v>
      </c>
      <c r="G1546">
        <v>1122206507</v>
      </c>
      <c r="H1546" t="s">
        <v>202</v>
      </c>
      <c r="J1546" t="s">
        <v>99</v>
      </c>
      <c r="K1546" s="1">
        <v>44511</v>
      </c>
      <c r="L1546" t="s">
        <v>86</v>
      </c>
      <c r="M1546" s="2">
        <v>44511.475057870368</v>
      </c>
      <c r="N1546" t="s">
        <v>74</v>
      </c>
      <c r="O1546" t="s">
        <v>201</v>
      </c>
      <c r="R1546" t="s">
        <v>9850</v>
      </c>
      <c r="S1546" t="s">
        <v>120</v>
      </c>
      <c r="U1546" t="s">
        <v>77</v>
      </c>
      <c r="AA1546" t="s">
        <v>9851</v>
      </c>
      <c r="AB1546" t="s">
        <v>101</v>
      </c>
      <c r="AF1546" t="s">
        <v>9852</v>
      </c>
      <c r="AK1546" t="s">
        <v>9853</v>
      </c>
      <c r="AL1546" t="s">
        <v>9854</v>
      </c>
      <c r="AV1546" s="2"/>
      <c r="BC1546" s="2"/>
    </row>
    <row r="1547" spans="1:55" x14ac:dyDescent="0.25">
      <c r="A1547" t="s">
        <v>9908</v>
      </c>
      <c r="B1547" t="s">
        <v>84</v>
      </c>
      <c r="C1547" t="s">
        <v>9909</v>
      </c>
      <c r="E1547" t="s">
        <v>9910</v>
      </c>
      <c r="F1547">
        <v>1012395229925</v>
      </c>
      <c r="G1547">
        <v>2959443001</v>
      </c>
      <c r="H1547" t="s">
        <v>85</v>
      </c>
      <c r="J1547" t="s">
        <v>104</v>
      </c>
      <c r="K1547" s="1">
        <v>44511</v>
      </c>
      <c r="L1547" t="s">
        <v>73</v>
      </c>
      <c r="M1547" s="2">
        <v>44511.355590277781</v>
      </c>
      <c r="N1547" t="s">
        <v>74</v>
      </c>
      <c r="O1547" t="s">
        <v>216</v>
      </c>
      <c r="R1547" t="s">
        <v>231</v>
      </c>
      <c r="S1547" t="s">
        <v>366</v>
      </c>
      <c r="U1547" t="s">
        <v>77</v>
      </c>
      <c r="V1547" t="s">
        <v>9911</v>
      </c>
      <c r="W1547">
        <v>28926</v>
      </c>
      <c r="X1547">
        <v>91844</v>
      </c>
      <c r="AA1547" t="s">
        <v>9912</v>
      </c>
      <c r="AC1547">
        <v>1858</v>
      </c>
      <c r="AF1547" t="s">
        <v>9913</v>
      </c>
      <c r="AG1547" t="s">
        <v>9914</v>
      </c>
      <c r="AH1547" t="s">
        <v>101</v>
      </c>
      <c r="AK1547" t="s">
        <v>9915</v>
      </c>
      <c r="AN1547" t="s">
        <v>101</v>
      </c>
      <c r="AU1547" s="2"/>
      <c r="BC1547" s="2"/>
    </row>
    <row r="1548" spans="1:55" x14ac:dyDescent="0.25">
      <c r="A1548" t="s">
        <v>10113</v>
      </c>
      <c r="B1548" t="s">
        <v>84</v>
      </c>
      <c r="C1548" t="s">
        <v>10114</v>
      </c>
      <c r="E1548" t="s">
        <v>10115</v>
      </c>
      <c r="F1548">
        <v>1023525304368</v>
      </c>
      <c r="G1548">
        <v>7499525706</v>
      </c>
      <c r="H1548" t="s">
        <v>85</v>
      </c>
      <c r="J1548" t="s">
        <v>104</v>
      </c>
      <c r="K1548" s="1">
        <v>44511</v>
      </c>
      <c r="L1548" t="s">
        <v>73</v>
      </c>
      <c r="M1548" s="2">
        <v>44511.348449074074</v>
      </c>
      <c r="N1548" t="s">
        <v>74</v>
      </c>
      <c r="O1548" t="s">
        <v>118</v>
      </c>
      <c r="R1548" t="s">
        <v>10116</v>
      </c>
      <c r="S1548" t="s">
        <v>10117</v>
      </c>
      <c r="U1548" t="s">
        <v>77</v>
      </c>
      <c r="V1548" t="s">
        <v>10118</v>
      </c>
      <c r="W1548">
        <v>87169</v>
      </c>
      <c r="AA1548" s="3">
        <v>752621752621</v>
      </c>
      <c r="AC1548">
        <v>26409</v>
      </c>
      <c r="AF1548" t="s">
        <v>10119</v>
      </c>
      <c r="AG1548" t="s">
        <v>10120</v>
      </c>
      <c r="AH1548" t="s">
        <v>78</v>
      </c>
      <c r="AK1548" t="s">
        <v>10121</v>
      </c>
      <c r="AN1548" t="s">
        <v>101</v>
      </c>
      <c r="AU1548" s="2"/>
      <c r="BC1548" s="2"/>
    </row>
    <row r="1549" spans="1:55" x14ac:dyDescent="0.25">
      <c r="A1549" t="s">
        <v>10649</v>
      </c>
      <c r="B1549" t="s">
        <v>84</v>
      </c>
      <c r="C1549" t="s">
        <v>10650</v>
      </c>
      <c r="E1549" t="s">
        <v>10651</v>
      </c>
      <c r="F1549">
        <v>1012768390200</v>
      </c>
      <c r="G1549">
        <v>2996316508</v>
      </c>
      <c r="H1549" t="s">
        <v>85</v>
      </c>
      <c r="J1549" t="s">
        <v>104</v>
      </c>
      <c r="K1549" s="1">
        <v>44511</v>
      </c>
      <c r="L1549" t="s">
        <v>86</v>
      </c>
      <c r="M1549" s="2">
        <v>44511.59684027778</v>
      </c>
      <c r="N1549" t="s">
        <v>74</v>
      </c>
      <c r="O1549" t="s">
        <v>1096</v>
      </c>
      <c r="R1549" t="s">
        <v>10652</v>
      </c>
      <c r="S1549" t="s">
        <v>10653</v>
      </c>
      <c r="U1549" t="s">
        <v>77</v>
      </c>
      <c r="V1549" t="s">
        <v>10654</v>
      </c>
      <c r="W1549">
        <v>12116</v>
      </c>
      <c r="X1549" t="s">
        <v>10655</v>
      </c>
      <c r="AA1549" t="s">
        <v>10656</v>
      </c>
      <c r="AF1549" t="s">
        <v>10657</v>
      </c>
      <c r="AG1549" t="s">
        <v>10658</v>
      </c>
      <c r="AH1549" t="s">
        <v>78</v>
      </c>
      <c r="AK1549" t="s">
        <v>10659</v>
      </c>
      <c r="AN1549" t="s">
        <v>237</v>
      </c>
      <c r="AV1549" s="2"/>
      <c r="BC1549" s="2"/>
    </row>
    <row r="1550" spans="1:55" x14ac:dyDescent="0.25">
      <c r="A1550" t="s">
        <v>10807</v>
      </c>
      <c r="B1550" t="s">
        <v>189</v>
      </c>
      <c r="C1550" t="s">
        <v>10808</v>
      </c>
      <c r="E1550" t="s">
        <v>10809</v>
      </c>
      <c r="F1550">
        <v>1591020099966</v>
      </c>
      <c r="H1550" t="s">
        <v>244</v>
      </c>
      <c r="J1550" t="s">
        <v>412</v>
      </c>
      <c r="K1550" s="1">
        <v>44511</v>
      </c>
      <c r="L1550" t="s">
        <v>86</v>
      </c>
      <c r="M1550" s="2">
        <v>44511.579143518517</v>
      </c>
      <c r="N1550" t="s">
        <v>74</v>
      </c>
      <c r="O1550" t="s">
        <v>218</v>
      </c>
      <c r="R1550" t="s">
        <v>10810</v>
      </c>
      <c r="S1550" t="s">
        <v>120</v>
      </c>
      <c r="U1550" t="s">
        <v>77</v>
      </c>
      <c r="V1550" t="s">
        <v>10811</v>
      </c>
      <c r="W1550">
        <v>27443</v>
      </c>
      <c r="X1550" t="s">
        <v>10812</v>
      </c>
      <c r="AG1550" t="s">
        <v>10813</v>
      </c>
      <c r="AH1550" t="s">
        <v>10814</v>
      </c>
      <c r="AU1550" s="2"/>
      <c r="BC1550" s="2"/>
    </row>
    <row r="1551" spans="1:55" x14ac:dyDescent="0.25">
      <c r="A1551" t="s">
        <v>10823</v>
      </c>
      <c r="B1551" t="s">
        <v>189</v>
      </c>
      <c r="C1551" t="s">
        <v>10824</v>
      </c>
      <c r="E1551" t="s">
        <v>10825</v>
      </c>
      <c r="F1551">
        <v>1800020439025</v>
      </c>
      <c r="G1551">
        <v>1122202409</v>
      </c>
      <c r="H1551" t="s">
        <v>85</v>
      </c>
      <c r="K1551" s="1">
        <v>44511</v>
      </c>
      <c r="L1551" t="s">
        <v>86</v>
      </c>
      <c r="N1551" t="s">
        <v>95</v>
      </c>
      <c r="O1551" t="s">
        <v>201</v>
      </c>
      <c r="R1551" t="s">
        <v>10826</v>
      </c>
      <c r="V1551" t="s">
        <v>10827</v>
      </c>
      <c r="AA1551">
        <v>70549</v>
      </c>
      <c r="AV1551" s="2"/>
      <c r="BC1551" s="2"/>
    </row>
    <row r="1552" spans="1:55" x14ac:dyDescent="0.25">
      <c r="A1552" t="s">
        <v>10840</v>
      </c>
      <c r="B1552" t="s">
        <v>126</v>
      </c>
      <c r="C1552" t="s">
        <v>10841</v>
      </c>
      <c r="E1552" t="s">
        <v>10842</v>
      </c>
      <c r="F1552">
        <v>1200052494290</v>
      </c>
      <c r="G1552">
        <v>7492615402</v>
      </c>
      <c r="H1552" t="s">
        <v>135</v>
      </c>
      <c r="K1552" s="1">
        <v>44511</v>
      </c>
      <c r="L1552" t="s">
        <v>86</v>
      </c>
      <c r="N1552" t="s">
        <v>95</v>
      </c>
      <c r="O1552" t="s">
        <v>266</v>
      </c>
      <c r="R1552" t="s">
        <v>10843</v>
      </c>
      <c r="V1552" t="s">
        <v>10844</v>
      </c>
      <c r="AA1552" t="s">
        <v>10845</v>
      </c>
      <c r="AU1552" s="2"/>
      <c r="BC1552" s="2"/>
    </row>
    <row r="1553" spans="1:63" x14ac:dyDescent="0.25">
      <c r="A1553" t="s">
        <v>10888</v>
      </c>
      <c r="B1553" t="s">
        <v>159</v>
      </c>
      <c r="C1553" t="s">
        <v>10889</v>
      </c>
      <c r="E1553" t="s">
        <v>10890</v>
      </c>
      <c r="F1553">
        <v>1030067832983</v>
      </c>
      <c r="G1553">
        <v>7631783508</v>
      </c>
      <c r="H1553" t="s">
        <v>85</v>
      </c>
      <c r="K1553" s="1">
        <v>44511</v>
      </c>
      <c r="L1553" t="s">
        <v>73</v>
      </c>
      <c r="M1553" s="2">
        <v>44511.335659722223</v>
      </c>
      <c r="N1553" t="s">
        <v>87</v>
      </c>
      <c r="O1553" t="s">
        <v>123</v>
      </c>
      <c r="P1553" t="s">
        <v>307</v>
      </c>
      <c r="Q1553" t="s">
        <v>10891</v>
      </c>
      <c r="R1553" t="s">
        <v>10892</v>
      </c>
      <c r="V1553" t="s">
        <v>10893</v>
      </c>
      <c r="AA1553" t="s">
        <v>10894</v>
      </c>
      <c r="AU1553" s="2"/>
      <c r="BC1553" s="2"/>
    </row>
    <row r="1554" spans="1:63" x14ac:dyDescent="0.25">
      <c r="A1554" t="s">
        <v>11251</v>
      </c>
      <c r="B1554" t="s">
        <v>84</v>
      </c>
      <c r="C1554" t="s">
        <v>11252</v>
      </c>
      <c r="E1554" t="s">
        <v>11253</v>
      </c>
      <c r="F1554">
        <v>1012824444197</v>
      </c>
      <c r="G1554">
        <v>2961022503</v>
      </c>
      <c r="H1554" t="s">
        <v>135</v>
      </c>
      <c r="J1554" t="s">
        <v>99</v>
      </c>
      <c r="K1554" s="1">
        <v>44511</v>
      </c>
      <c r="L1554" t="s">
        <v>86</v>
      </c>
      <c r="M1554" s="2">
        <v>44511.69295138889</v>
      </c>
      <c r="N1554" t="s">
        <v>74</v>
      </c>
      <c r="O1554" t="s">
        <v>216</v>
      </c>
      <c r="R1554" t="s">
        <v>11254</v>
      </c>
      <c r="S1554" t="s">
        <v>366</v>
      </c>
      <c r="U1554" t="s">
        <v>77</v>
      </c>
      <c r="AA1554" t="s">
        <v>11255</v>
      </c>
      <c r="AC1554">
        <v>11898</v>
      </c>
      <c r="AF1554" t="s">
        <v>11256</v>
      </c>
      <c r="AK1554" t="s">
        <v>11257</v>
      </c>
      <c r="AU1554" s="2"/>
      <c r="BC1554" s="2"/>
    </row>
    <row r="1555" spans="1:63" x14ac:dyDescent="0.25">
      <c r="A1555" t="s">
        <v>11275</v>
      </c>
      <c r="B1555" t="s">
        <v>110</v>
      </c>
      <c r="C1555" t="s">
        <v>11276</v>
      </c>
      <c r="E1555" t="s">
        <v>11277</v>
      </c>
      <c r="F1555">
        <v>1200032612668</v>
      </c>
      <c r="G1555">
        <v>623775209</v>
      </c>
      <c r="H1555" t="s">
        <v>149</v>
      </c>
      <c r="J1555" t="s">
        <v>104</v>
      </c>
      <c r="K1555" s="1">
        <v>44511</v>
      </c>
      <c r="L1555" t="s">
        <v>73</v>
      </c>
      <c r="M1555" s="2">
        <v>44511.39099537037</v>
      </c>
      <c r="N1555" t="s">
        <v>74</v>
      </c>
      <c r="O1555" t="s">
        <v>1224</v>
      </c>
      <c r="R1555" t="s">
        <v>11278</v>
      </c>
      <c r="S1555" t="s">
        <v>139</v>
      </c>
      <c r="U1555" t="s">
        <v>79</v>
      </c>
      <c r="V1555" t="s">
        <v>11279</v>
      </c>
      <c r="AA1555" t="s">
        <v>11280</v>
      </c>
      <c r="AH1555" t="s">
        <v>78</v>
      </c>
      <c r="AN1555" t="s">
        <v>139</v>
      </c>
      <c r="AU1555" s="2"/>
      <c r="BC1555" s="2"/>
      <c r="BK1555" s="5"/>
    </row>
    <row r="1556" spans="1:63" x14ac:dyDescent="0.25">
      <c r="A1556" t="s">
        <v>11345</v>
      </c>
      <c r="B1556" t="s">
        <v>84</v>
      </c>
      <c r="C1556" t="s">
        <v>11346</v>
      </c>
      <c r="E1556" t="s">
        <v>11347</v>
      </c>
      <c r="F1556">
        <v>1030033473288</v>
      </c>
      <c r="G1556">
        <v>7534202806</v>
      </c>
      <c r="H1556" t="s">
        <v>85</v>
      </c>
      <c r="J1556" t="s">
        <v>104</v>
      </c>
      <c r="K1556" s="1">
        <v>44511</v>
      </c>
      <c r="L1556" t="s">
        <v>86</v>
      </c>
      <c r="M1556" s="2">
        <v>44511.476793981485</v>
      </c>
      <c r="N1556" t="s">
        <v>74</v>
      </c>
      <c r="O1556" t="s">
        <v>131</v>
      </c>
      <c r="R1556" t="s">
        <v>11348</v>
      </c>
      <c r="S1556" t="s">
        <v>77</v>
      </c>
      <c r="U1556" t="s">
        <v>77</v>
      </c>
      <c r="V1556" t="s">
        <v>11349</v>
      </c>
      <c r="W1556">
        <v>32606</v>
      </c>
      <c r="AA1556" s="3">
        <v>595920595920</v>
      </c>
      <c r="AC1556" t="s">
        <v>656</v>
      </c>
      <c r="AF1556" t="s">
        <v>11350</v>
      </c>
      <c r="AG1556" t="s">
        <v>11351</v>
      </c>
      <c r="AH1556" t="s">
        <v>78</v>
      </c>
      <c r="AK1556" t="s">
        <v>11352</v>
      </c>
      <c r="AN1556">
        <v>1</v>
      </c>
      <c r="AU1556" s="2"/>
      <c r="BC1556" s="2"/>
      <c r="BK1556" s="5"/>
    </row>
    <row r="1557" spans="1:63" x14ac:dyDescent="0.25">
      <c r="A1557" t="s">
        <v>11407</v>
      </c>
      <c r="B1557" t="s">
        <v>108</v>
      </c>
      <c r="C1557" t="s">
        <v>11408</v>
      </c>
      <c r="E1557" t="s">
        <v>816</v>
      </c>
      <c r="F1557">
        <v>1200020815166</v>
      </c>
      <c r="H1557" t="s">
        <v>98</v>
      </c>
      <c r="J1557" t="s">
        <v>99</v>
      </c>
      <c r="K1557" s="1">
        <v>44511</v>
      </c>
      <c r="L1557" t="s">
        <v>86</v>
      </c>
      <c r="M1557" s="2">
        <v>44511.577337962961</v>
      </c>
      <c r="N1557" t="s">
        <v>74</v>
      </c>
      <c r="O1557" t="s">
        <v>92</v>
      </c>
      <c r="R1557" t="s">
        <v>11409</v>
      </c>
      <c r="S1557" t="s">
        <v>426</v>
      </c>
      <c r="U1557" t="s">
        <v>77</v>
      </c>
      <c r="V1557" t="s">
        <v>11410</v>
      </c>
      <c r="W1557">
        <v>14407</v>
      </c>
      <c r="X1557">
        <v>39139</v>
      </c>
      <c r="AG1557" t="s">
        <v>11411</v>
      </c>
      <c r="AH1557" t="s">
        <v>78</v>
      </c>
      <c r="AN1557" t="s">
        <v>101</v>
      </c>
      <c r="AV1557" s="2"/>
      <c r="BC1557" s="2"/>
      <c r="BK1557" s="5"/>
    </row>
    <row r="1558" spans="1:63" x14ac:dyDescent="0.25">
      <c r="A1558" t="s">
        <v>11425</v>
      </c>
      <c r="B1558" t="s">
        <v>84</v>
      </c>
      <c r="C1558" t="s">
        <v>11426</v>
      </c>
      <c r="E1558" t="s">
        <v>11427</v>
      </c>
      <c r="F1558">
        <v>1900003104434</v>
      </c>
      <c r="G1558">
        <v>568468905</v>
      </c>
      <c r="H1558" t="s">
        <v>85</v>
      </c>
      <c r="J1558" t="s">
        <v>104</v>
      </c>
      <c r="K1558" s="1">
        <v>44511</v>
      </c>
      <c r="L1558" t="s">
        <v>86</v>
      </c>
      <c r="M1558" s="2">
        <v>44511.378946759258</v>
      </c>
      <c r="N1558" t="s">
        <v>74</v>
      </c>
      <c r="O1558" t="s">
        <v>92</v>
      </c>
      <c r="R1558" t="s">
        <v>11428</v>
      </c>
      <c r="S1558" t="s">
        <v>11429</v>
      </c>
      <c r="U1558" t="s">
        <v>77</v>
      </c>
      <c r="V1558" t="s">
        <v>11430</v>
      </c>
      <c r="W1558">
        <v>49210</v>
      </c>
      <c r="AA1558" t="s">
        <v>11431</v>
      </c>
      <c r="AC1558" t="s">
        <v>11432</v>
      </c>
      <c r="AF1558" t="s">
        <v>11433</v>
      </c>
      <c r="AG1558" t="s">
        <v>11434</v>
      </c>
      <c r="AH1558" t="s">
        <v>78</v>
      </c>
      <c r="AK1558" t="s">
        <v>11435</v>
      </c>
      <c r="AN1558" t="s">
        <v>101</v>
      </c>
      <c r="AU1558" s="2"/>
      <c r="BC1558" s="2"/>
      <c r="BK1558" s="5"/>
    </row>
    <row r="1559" spans="1:63" x14ac:dyDescent="0.25">
      <c r="A1559" t="s">
        <v>11476</v>
      </c>
      <c r="B1559" t="s">
        <v>110</v>
      </c>
      <c r="C1559" t="s">
        <v>11477</v>
      </c>
      <c r="E1559" t="s">
        <v>11478</v>
      </c>
      <c r="F1559">
        <v>1900026280396</v>
      </c>
      <c r="H1559" t="s">
        <v>98</v>
      </c>
      <c r="K1559" s="1">
        <v>44511</v>
      </c>
      <c r="L1559" t="s">
        <v>73</v>
      </c>
      <c r="N1559" t="s">
        <v>95</v>
      </c>
      <c r="O1559" t="s">
        <v>117</v>
      </c>
      <c r="R1559" t="s">
        <v>1042</v>
      </c>
      <c r="V1559" t="s">
        <v>11479</v>
      </c>
      <c r="AU1559" s="2"/>
      <c r="BC1559" s="2"/>
    </row>
    <row r="1560" spans="1:63" x14ac:dyDescent="0.25">
      <c r="A1560" t="s">
        <v>11502</v>
      </c>
      <c r="B1560" t="s">
        <v>84</v>
      </c>
      <c r="C1560" t="s">
        <v>11503</v>
      </c>
      <c r="E1560" t="s">
        <v>11504</v>
      </c>
      <c r="F1560">
        <v>1012820234731</v>
      </c>
      <c r="G1560">
        <v>2964608010</v>
      </c>
      <c r="H1560" t="s">
        <v>85</v>
      </c>
      <c r="J1560" t="s">
        <v>104</v>
      </c>
      <c r="K1560" s="1">
        <v>44511</v>
      </c>
      <c r="L1560" t="s">
        <v>86</v>
      </c>
      <c r="M1560" s="2">
        <v>44511.547858796293</v>
      </c>
      <c r="N1560" t="s">
        <v>74</v>
      </c>
      <c r="O1560" t="s">
        <v>216</v>
      </c>
      <c r="R1560" t="s">
        <v>11505</v>
      </c>
      <c r="S1560" t="s">
        <v>366</v>
      </c>
      <c r="U1560" t="s">
        <v>79</v>
      </c>
      <c r="V1560" t="s">
        <v>11506</v>
      </c>
      <c r="W1560">
        <v>13296</v>
      </c>
      <c r="AA1560" t="s">
        <v>11507</v>
      </c>
      <c r="AC1560" t="s">
        <v>179</v>
      </c>
      <c r="AF1560" t="s">
        <v>11508</v>
      </c>
      <c r="AG1560" t="s">
        <v>11509</v>
      </c>
      <c r="AH1560" t="s">
        <v>101</v>
      </c>
      <c r="AK1560" t="s">
        <v>11510</v>
      </c>
      <c r="AN1560" t="s">
        <v>101</v>
      </c>
      <c r="AU1560" s="2"/>
      <c r="BC1560" s="2"/>
      <c r="BK1560" s="5"/>
    </row>
    <row r="1561" spans="1:63" x14ac:dyDescent="0.25">
      <c r="A1561" t="s">
        <v>11804</v>
      </c>
      <c r="B1561" t="s">
        <v>189</v>
      </c>
      <c r="C1561" t="s">
        <v>11805</v>
      </c>
      <c r="E1561" t="s">
        <v>11806</v>
      </c>
      <c r="F1561">
        <v>1591019132374</v>
      </c>
      <c r="G1561">
        <v>1262312302</v>
      </c>
      <c r="H1561" t="s">
        <v>85</v>
      </c>
      <c r="J1561" t="s">
        <v>104</v>
      </c>
      <c r="K1561" s="1">
        <v>44511</v>
      </c>
      <c r="L1561" t="s">
        <v>73</v>
      </c>
      <c r="M1561" s="2">
        <v>44511.472361111111</v>
      </c>
      <c r="N1561" t="s">
        <v>74</v>
      </c>
      <c r="O1561" t="s">
        <v>192</v>
      </c>
      <c r="R1561" t="s">
        <v>207</v>
      </c>
      <c r="S1561" t="s">
        <v>193</v>
      </c>
      <c r="U1561" t="s">
        <v>77</v>
      </c>
      <c r="V1561" t="s">
        <v>11807</v>
      </c>
      <c r="W1561">
        <v>27212</v>
      </c>
      <c r="AA1561" s="3">
        <v>125520125520</v>
      </c>
      <c r="AC1561">
        <v>3400</v>
      </c>
      <c r="AF1561" t="s">
        <v>11808</v>
      </c>
      <c r="AG1561" s="4" t="s">
        <v>11809</v>
      </c>
      <c r="AH1561" t="s">
        <v>78</v>
      </c>
      <c r="AK1561" t="s">
        <v>11810</v>
      </c>
      <c r="AU1561" s="2"/>
      <c r="BC1561" s="2"/>
    </row>
    <row r="1562" spans="1:63" x14ac:dyDescent="0.25">
      <c r="A1562" t="s">
        <v>11895</v>
      </c>
      <c r="B1562" t="s">
        <v>110</v>
      </c>
      <c r="C1562" t="s">
        <v>11896</v>
      </c>
      <c r="E1562" t="s">
        <v>11897</v>
      </c>
      <c r="F1562">
        <v>1012763529611</v>
      </c>
      <c r="G1562">
        <v>2997654107</v>
      </c>
      <c r="H1562" t="s">
        <v>85</v>
      </c>
      <c r="J1562" t="s">
        <v>104</v>
      </c>
      <c r="K1562" s="1">
        <v>44511</v>
      </c>
      <c r="L1562" t="s">
        <v>73</v>
      </c>
      <c r="M1562" s="2">
        <v>44511.343692129631</v>
      </c>
      <c r="N1562" t="s">
        <v>74</v>
      </c>
      <c r="O1562" t="s">
        <v>1096</v>
      </c>
      <c r="R1562" t="s">
        <v>11898</v>
      </c>
      <c r="S1562" t="s">
        <v>237</v>
      </c>
      <c r="U1562" t="s">
        <v>77</v>
      </c>
      <c r="V1562" t="s">
        <v>11899</v>
      </c>
      <c r="W1562">
        <v>94120</v>
      </c>
      <c r="AA1562" t="s">
        <v>11900</v>
      </c>
      <c r="AF1562" t="s">
        <v>11901</v>
      </c>
      <c r="AG1562" t="s">
        <v>11902</v>
      </c>
      <c r="AH1562" t="s">
        <v>78</v>
      </c>
      <c r="AK1562" t="s">
        <v>11903</v>
      </c>
      <c r="AN1562" t="s">
        <v>237</v>
      </c>
    </row>
    <row r="1563" spans="1:63" x14ac:dyDescent="0.25">
      <c r="A1563" t="s">
        <v>11906</v>
      </c>
      <c r="B1563" t="s">
        <v>84</v>
      </c>
      <c r="C1563" t="s">
        <v>11907</v>
      </c>
      <c r="E1563" t="s">
        <v>11908</v>
      </c>
      <c r="F1563">
        <v>2000010180023</v>
      </c>
      <c r="H1563" t="s">
        <v>244</v>
      </c>
      <c r="J1563" t="s">
        <v>99</v>
      </c>
      <c r="K1563" s="1">
        <v>44511</v>
      </c>
      <c r="L1563" t="s">
        <v>73</v>
      </c>
      <c r="M1563" s="2">
        <v>44511.410115740742</v>
      </c>
      <c r="N1563" t="s">
        <v>74</v>
      </c>
      <c r="O1563" t="s">
        <v>107</v>
      </c>
      <c r="R1563" t="s">
        <v>11909</v>
      </c>
      <c r="S1563" t="s">
        <v>11910</v>
      </c>
      <c r="U1563" t="s">
        <v>77</v>
      </c>
      <c r="V1563" t="s">
        <v>11911</v>
      </c>
      <c r="AG1563" t="s">
        <v>11912</v>
      </c>
      <c r="AH1563">
        <v>8397</v>
      </c>
    </row>
    <row r="1564" spans="1:63" x14ac:dyDescent="0.25">
      <c r="A1564" t="s">
        <v>11939</v>
      </c>
      <c r="B1564" t="s">
        <v>110</v>
      </c>
      <c r="C1564" t="s">
        <v>11940</v>
      </c>
      <c r="E1564" t="s">
        <v>11941</v>
      </c>
      <c r="F1564">
        <v>1900012092617</v>
      </c>
      <c r="G1564">
        <v>645305205</v>
      </c>
      <c r="H1564" t="s">
        <v>85</v>
      </c>
      <c r="I1564" t="s">
        <v>98</v>
      </c>
      <c r="J1564" t="s">
        <v>99</v>
      </c>
      <c r="K1564" s="1">
        <v>44511</v>
      </c>
      <c r="L1564" t="s">
        <v>73</v>
      </c>
      <c r="M1564" s="2">
        <v>44511.475219907406</v>
      </c>
      <c r="N1564" t="s">
        <v>74</v>
      </c>
      <c r="O1564" t="s">
        <v>134</v>
      </c>
      <c r="R1564" t="s">
        <v>11942</v>
      </c>
      <c r="S1564" t="s">
        <v>11943</v>
      </c>
      <c r="U1564" t="s">
        <v>77</v>
      </c>
      <c r="V1564" t="s">
        <v>11944</v>
      </c>
      <c r="W1564">
        <v>41742</v>
      </c>
      <c r="AA1564">
        <v>659</v>
      </c>
      <c r="AG1564" t="s">
        <v>11945</v>
      </c>
      <c r="AH1564" t="s">
        <v>78</v>
      </c>
      <c r="AN1564" t="s">
        <v>101</v>
      </c>
    </row>
    <row r="1565" spans="1:63" x14ac:dyDescent="0.25">
      <c r="A1565" t="s">
        <v>11996</v>
      </c>
      <c r="B1565" t="s">
        <v>159</v>
      </c>
      <c r="C1565" t="s">
        <v>11997</v>
      </c>
      <c r="E1565" t="s">
        <v>11998</v>
      </c>
      <c r="F1565">
        <v>1013005580239</v>
      </c>
      <c r="G1565">
        <v>62439910</v>
      </c>
      <c r="H1565" t="s">
        <v>98</v>
      </c>
      <c r="J1565" t="s">
        <v>99</v>
      </c>
      <c r="K1565" s="1">
        <v>44511</v>
      </c>
      <c r="L1565" t="s">
        <v>73</v>
      </c>
      <c r="M1565" s="2">
        <v>44511.434074074074</v>
      </c>
      <c r="N1565" t="s">
        <v>87</v>
      </c>
      <c r="O1565" t="s">
        <v>123</v>
      </c>
      <c r="P1565" t="s">
        <v>88</v>
      </c>
      <c r="Q1565" t="s">
        <v>11999</v>
      </c>
      <c r="R1565" t="s">
        <v>12000</v>
      </c>
      <c r="V1565" t="s">
        <v>12001</v>
      </c>
      <c r="AA1565">
        <v>4335976</v>
      </c>
    </row>
    <row r="1566" spans="1:63" x14ac:dyDescent="0.25">
      <c r="A1566" t="s">
        <v>12264</v>
      </c>
      <c r="B1566" t="s">
        <v>189</v>
      </c>
      <c r="C1566" t="s">
        <v>12265</v>
      </c>
      <c r="E1566" t="s">
        <v>12266</v>
      </c>
      <c r="F1566">
        <v>1591052064985</v>
      </c>
      <c r="G1566">
        <v>1251929007</v>
      </c>
      <c r="H1566" t="s">
        <v>85</v>
      </c>
      <c r="J1566" t="s">
        <v>104</v>
      </c>
      <c r="K1566" s="1">
        <v>44511</v>
      </c>
      <c r="L1566" t="s">
        <v>86</v>
      </c>
      <c r="M1566" s="2">
        <v>44511.591990740744</v>
      </c>
      <c r="N1566" t="s">
        <v>74</v>
      </c>
      <c r="O1566" t="s">
        <v>240</v>
      </c>
      <c r="R1566" t="s">
        <v>207</v>
      </c>
      <c r="S1566" t="s">
        <v>241</v>
      </c>
      <c r="U1566" t="s">
        <v>77</v>
      </c>
      <c r="V1566" t="s">
        <v>12267</v>
      </c>
      <c r="W1566" t="s">
        <v>101</v>
      </c>
      <c r="AA1566" t="s">
        <v>12268</v>
      </c>
      <c r="AC1566" t="s">
        <v>557</v>
      </c>
      <c r="AF1566" t="s">
        <v>12269</v>
      </c>
      <c r="AG1566" s="4" t="s">
        <v>12270</v>
      </c>
      <c r="AH1566" t="s">
        <v>101</v>
      </c>
      <c r="AK1566" t="s">
        <v>12271</v>
      </c>
      <c r="AN1566" t="s">
        <v>101</v>
      </c>
      <c r="AU1566" s="2"/>
      <c r="BC1566" s="2"/>
      <c r="BK1566" s="5"/>
    </row>
    <row r="1567" spans="1:63" x14ac:dyDescent="0.25">
      <c r="A1567" t="s">
        <v>12433</v>
      </c>
      <c r="B1567" t="s">
        <v>189</v>
      </c>
      <c r="C1567" t="s">
        <v>12434</v>
      </c>
      <c r="E1567" t="s">
        <v>12435</v>
      </c>
      <c r="F1567">
        <v>1591046637499</v>
      </c>
      <c r="G1567">
        <v>1340670010</v>
      </c>
      <c r="H1567" t="s">
        <v>130</v>
      </c>
      <c r="K1567" s="1">
        <v>44511</v>
      </c>
      <c r="L1567" t="s">
        <v>73</v>
      </c>
      <c r="M1567" s="2">
        <v>44511.385925925926</v>
      </c>
      <c r="N1567" t="s">
        <v>74</v>
      </c>
      <c r="O1567" t="s">
        <v>277</v>
      </c>
      <c r="R1567" t="s">
        <v>12436</v>
      </c>
      <c r="S1567" t="s">
        <v>12437</v>
      </c>
      <c r="U1567" t="s">
        <v>77</v>
      </c>
      <c r="V1567" t="s">
        <v>12438</v>
      </c>
      <c r="AA1567" t="s">
        <v>12439</v>
      </c>
      <c r="BC1567" s="2"/>
      <c r="BK1567" s="5"/>
    </row>
    <row r="1568" spans="1:63" x14ac:dyDescent="0.25">
      <c r="A1568" t="s">
        <v>13078</v>
      </c>
      <c r="B1568" t="s">
        <v>108</v>
      </c>
      <c r="C1568" t="s">
        <v>13079</v>
      </c>
      <c r="E1568" t="s">
        <v>13080</v>
      </c>
      <c r="F1568">
        <v>1412022561002</v>
      </c>
      <c r="G1568">
        <v>4167966303</v>
      </c>
      <c r="H1568" t="s">
        <v>85</v>
      </c>
      <c r="J1568" t="s">
        <v>104</v>
      </c>
      <c r="K1568" s="1">
        <v>44511</v>
      </c>
      <c r="L1568" t="s">
        <v>73</v>
      </c>
      <c r="M1568" s="2">
        <v>44511.356863425928</v>
      </c>
      <c r="N1568" t="s">
        <v>74</v>
      </c>
      <c r="O1568" t="s">
        <v>145</v>
      </c>
      <c r="R1568" t="s">
        <v>13081</v>
      </c>
      <c r="S1568" t="s">
        <v>101</v>
      </c>
      <c r="U1568" t="s">
        <v>77</v>
      </c>
      <c r="V1568" t="s">
        <v>13082</v>
      </c>
      <c r="W1568">
        <v>98853</v>
      </c>
      <c r="AA1568" t="s">
        <v>13083</v>
      </c>
      <c r="AC1568">
        <v>4123</v>
      </c>
      <c r="AF1568" t="s">
        <v>13084</v>
      </c>
      <c r="AG1568" t="s">
        <v>13085</v>
      </c>
      <c r="AH1568" t="s">
        <v>101</v>
      </c>
      <c r="AK1568" t="s">
        <v>13086</v>
      </c>
      <c r="AN1568" t="s">
        <v>101</v>
      </c>
      <c r="AU1568" s="2"/>
      <c r="BC1568" s="2"/>
      <c r="BK1568" s="5"/>
    </row>
    <row r="1569" spans="1:63" x14ac:dyDescent="0.25">
      <c r="A1569" t="s">
        <v>13258</v>
      </c>
      <c r="B1569" t="s">
        <v>108</v>
      </c>
      <c r="C1569" t="s">
        <v>13259</v>
      </c>
      <c r="E1569" t="s">
        <v>13260</v>
      </c>
      <c r="F1569">
        <v>1200061340203</v>
      </c>
      <c r="G1569">
        <v>9332659305</v>
      </c>
      <c r="H1569" t="s">
        <v>85</v>
      </c>
      <c r="J1569" t="s">
        <v>104</v>
      </c>
      <c r="K1569" s="1">
        <v>44511</v>
      </c>
      <c r="L1569" t="s">
        <v>86</v>
      </c>
      <c r="M1569" s="2">
        <v>44511.549537037034</v>
      </c>
      <c r="N1569" t="s">
        <v>74</v>
      </c>
      <c r="O1569" t="s">
        <v>123</v>
      </c>
      <c r="R1569" t="s">
        <v>13261</v>
      </c>
      <c r="S1569" t="s">
        <v>124</v>
      </c>
      <c r="U1569" t="s">
        <v>77</v>
      </c>
      <c r="V1569" t="s">
        <v>13262</v>
      </c>
      <c r="W1569">
        <v>23354</v>
      </c>
      <c r="AA1569" t="s">
        <v>13263</v>
      </c>
      <c r="AC1569" t="s">
        <v>13264</v>
      </c>
      <c r="AF1569" t="s">
        <v>13265</v>
      </c>
      <c r="AG1569" t="s">
        <v>13266</v>
      </c>
      <c r="AH1569" t="s">
        <v>101</v>
      </c>
      <c r="AK1569" t="s">
        <v>13267</v>
      </c>
      <c r="AN1569" t="s">
        <v>101</v>
      </c>
      <c r="AU1569" s="2"/>
      <c r="BC1569" s="2"/>
    </row>
    <row r="1570" spans="1:63" x14ac:dyDescent="0.25">
      <c r="A1570" t="s">
        <v>13632</v>
      </c>
      <c r="B1570" t="s">
        <v>189</v>
      </c>
      <c r="C1570" t="s">
        <v>13633</v>
      </c>
      <c r="E1570" t="s">
        <v>13634</v>
      </c>
      <c r="F1570">
        <v>1591017657183</v>
      </c>
      <c r="G1570">
        <v>1333129507</v>
      </c>
      <c r="H1570" t="s">
        <v>85</v>
      </c>
      <c r="J1570" t="s">
        <v>104</v>
      </c>
      <c r="K1570" s="1">
        <v>44511</v>
      </c>
      <c r="L1570" t="s">
        <v>86</v>
      </c>
      <c r="M1570" s="2">
        <v>44511.576180555552</v>
      </c>
      <c r="N1570" t="s">
        <v>74</v>
      </c>
      <c r="O1570" t="s">
        <v>229</v>
      </c>
      <c r="R1570" t="s">
        <v>13635</v>
      </c>
      <c r="S1570" t="s">
        <v>139</v>
      </c>
      <c r="U1570" t="s">
        <v>77</v>
      </c>
      <c r="V1570" t="s">
        <v>13636</v>
      </c>
      <c r="W1570" t="s">
        <v>13637</v>
      </c>
      <c r="AA1570" t="s">
        <v>13638</v>
      </c>
      <c r="AF1570" t="s">
        <v>13639</v>
      </c>
      <c r="AG1570" s="4" t="s">
        <v>13640</v>
      </c>
      <c r="AH1570" t="s">
        <v>78</v>
      </c>
      <c r="AK1570" t="s">
        <v>13641</v>
      </c>
      <c r="AN1570" t="s">
        <v>101</v>
      </c>
      <c r="AV1570" s="2"/>
      <c r="BC1570" s="2"/>
    </row>
    <row r="1571" spans="1:63" x14ac:dyDescent="0.25">
      <c r="A1571" t="s">
        <v>13690</v>
      </c>
      <c r="B1571" t="s">
        <v>84</v>
      </c>
      <c r="C1571" t="s">
        <v>13691</v>
      </c>
      <c r="E1571" t="s">
        <v>13692</v>
      </c>
      <c r="F1571">
        <v>1012373345884</v>
      </c>
      <c r="H1571" t="s">
        <v>2671</v>
      </c>
      <c r="K1571" s="1">
        <v>44511</v>
      </c>
      <c r="L1571" t="s">
        <v>188</v>
      </c>
      <c r="M1571" s="2">
        <v>44511.511261574073</v>
      </c>
      <c r="N1571" t="s">
        <v>87</v>
      </c>
      <c r="O1571" t="s">
        <v>100</v>
      </c>
      <c r="P1571" t="s">
        <v>187</v>
      </c>
      <c r="Q1571" t="s">
        <v>13693</v>
      </c>
      <c r="R1571" t="s">
        <v>13694</v>
      </c>
      <c r="V1571" t="s">
        <v>13695</v>
      </c>
      <c r="AU1571" s="2"/>
      <c r="BC1571" s="2"/>
      <c r="BK1571" s="5"/>
    </row>
    <row r="1572" spans="1:63" x14ac:dyDescent="0.25">
      <c r="A1572" t="s">
        <v>13706</v>
      </c>
      <c r="B1572" t="s">
        <v>84</v>
      </c>
      <c r="C1572" t="s">
        <v>13707</v>
      </c>
      <c r="E1572" t="s">
        <v>13708</v>
      </c>
      <c r="F1572">
        <v>1012372570321</v>
      </c>
      <c r="H1572" t="s">
        <v>2671</v>
      </c>
      <c r="J1572" t="s">
        <v>99</v>
      </c>
      <c r="K1572" s="1">
        <v>44511</v>
      </c>
      <c r="L1572" t="s">
        <v>188</v>
      </c>
      <c r="M1572" s="2">
        <v>44511.380497685182</v>
      </c>
      <c r="N1572" t="s">
        <v>74</v>
      </c>
      <c r="O1572" t="s">
        <v>100</v>
      </c>
      <c r="R1572" t="s">
        <v>13694</v>
      </c>
      <c r="S1572" t="s">
        <v>13709</v>
      </c>
      <c r="U1572" t="s">
        <v>77</v>
      </c>
      <c r="V1572" t="s">
        <v>13710</v>
      </c>
      <c r="W1572">
        <v>68897</v>
      </c>
      <c r="AG1572" t="s">
        <v>13711</v>
      </c>
      <c r="AH1572" t="s">
        <v>78</v>
      </c>
      <c r="AN1572" t="s">
        <v>101</v>
      </c>
      <c r="AU1572" s="2"/>
      <c r="BC1572" s="2"/>
      <c r="BK1572" s="5"/>
    </row>
    <row r="1573" spans="1:63" x14ac:dyDescent="0.25">
      <c r="A1573" t="s">
        <v>13714</v>
      </c>
      <c r="B1573" t="s">
        <v>84</v>
      </c>
      <c r="C1573" t="s">
        <v>13715</v>
      </c>
      <c r="E1573" t="s">
        <v>3369</v>
      </c>
      <c r="F1573">
        <v>1023524712577</v>
      </c>
      <c r="H1573" t="s">
        <v>2671</v>
      </c>
      <c r="J1573" t="s">
        <v>99</v>
      </c>
      <c r="K1573" s="1">
        <v>44511</v>
      </c>
      <c r="L1573" t="s">
        <v>188</v>
      </c>
      <c r="M1573" s="2">
        <v>44511.476620370369</v>
      </c>
      <c r="N1573" t="s">
        <v>74</v>
      </c>
      <c r="O1573" t="s">
        <v>100</v>
      </c>
      <c r="R1573" t="s">
        <v>13694</v>
      </c>
      <c r="S1573" t="s">
        <v>4582</v>
      </c>
      <c r="U1573" t="s">
        <v>77</v>
      </c>
      <c r="V1573" t="s">
        <v>13716</v>
      </c>
      <c r="W1573">
        <v>70219</v>
      </c>
      <c r="AG1573" t="s">
        <v>13717</v>
      </c>
      <c r="AH1573" t="s">
        <v>78</v>
      </c>
      <c r="AN1573" t="s">
        <v>101</v>
      </c>
      <c r="AV1573" s="2"/>
      <c r="BC1573" s="2"/>
    </row>
    <row r="1574" spans="1:63" x14ac:dyDescent="0.25">
      <c r="A1574" t="s">
        <v>13720</v>
      </c>
      <c r="B1574" t="s">
        <v>84</v>
      </c>
      <c r="C1574" t="s">
        <v>13721</v>
      </c>
      <c r="E1574" t="s">
        <v>13722</v>
      </c>
      <c r="F1574">
        <v>1012378725586</v>
      </c>
      <c r="G1574">
        <v>2952232210</v>
      </c>
      <c r="H1574" t="s">
        <v>2669</v>
      </c>
      <c r="J1574" t="s">
        <v>104</v>
      </c>
      <c r="K1574" s="1">
        <v>44511</v>
      </c>
      <c r="L1574" t="s">
        <v>188</v>
      </c>
      <c r="M1574" s="2">
        <v>44511.414143518516</v>
      </c>
      <c r="N1574" t="s">
        <v>74</v>
      </c>
      <c r="O1574" t="s">
        <v>100</v>
      </c>
      <c r="R1574" t="s">
        <v>13694</v>
      </c>
      <c r="S1574" t="s">
        <v>4582</v>
      </c>
      <c r="U1574" t="s">
        <v>79</v>
      </c>
      <c r="V1574" s="4" t="s">
        <v>13723</v>
      </c>
      <c r="W1574">
        <v>22117</v>
      </c>
      <c r="AA1574" t="s">
        <v>13724</v>
      </c>
      <c r="AC1574">
        <v>27092</v>
      </c>
      <c r="AF1574" t="s">
        <v>13725</v>
      </c>
      <c r="AG1574" t="s">
        <v>13726</v>
      </c>
      <c r="AH1574" t="s">
        <v>78</v>
      </c>
      <c r="AK1574" t="s">
        <v>13727</v>
      </c>
      <c r="AN1574" t="s">
        <v>101</v>
      </c>
      <c r="AU1574" s="2"/>
      <c r="BC1574" s="2"/>
      <c r="BK1574" s="5"/>
    </row>
    <row r="1575" spans="1:63" x14ac:dyDescent="0.25">
      <c r="A1575" t="s">
        <v>14077</v>
      </c>
      <c r="B1575" t="s">
        <v>84</v>
      </c>
      <c r="C1575" t="s">
        <v>14078</v>
      </c>
      <c r="E1575" t="s">
        <v>14079</v>
      </c>
      <c r="F1575">
        <v>1200034803366</v>
      </c>
      <c r="G1575">
        <v>547793304</v>
      </c>
      <c r="H1575" t="s">
        <v>85</v>
      </c>
      <c r="K1575" s="1">
        <v>44511</v>
      </c>
      <c r="L1575" t="s">
        <v>86</v>
      </c>
      <c r="M1575" s="2">
        <v>44511.665034722224</v>
      </c>
      <c r="N1575" t="s">
        <v>87</v>
      </c>
      <c r="O1575" t="s">
        <v>266</v>
      </c>
      <c r="P1575" t="s">
        <v>132</v>
      </c>
      <c r="Q1575" t="s">
        <v>14080</v>
      </c>
      <c r="R1575" t="s">
        <v>14081</v>
      </c>
      <c r="V1575" t="s">
        <v>14082</v>
      </c>
      <c r="AA1575" t="s">
        <v>14083</v>
      </c>
      <c r="AU1575" s="2"/>
      <c r="BC1575" s="2"/>
    </row>
    <row r="1576" spans="1:63" x14ac:dyDescent="0.25">
      <c r="A1576" t="s">
        <v>14175</v>
      </c>
      <c r="B1576" t="s">
        <v>84</v>
      </c>
      <c r="C1576" t="s">
        <v>14176</v>
      </c>
      <c r="E1576" t="s">
        <v>14177</v>
      </c>
      <c r="F1576">
        <v>1200029638248</v>
      </c>
      <c r="G1576">
        <v>626309801</v>
      </c>
      <c r="H1576" t="s">
        <v>85</v>
      </c>
      <c r="J1576" t="s">
        <v>104</v>
      </c>
      <c r="K1576" s="1">
        <v>44511</v>
      </c>
      <c r="L1576" t="s">
        <v>73</v>
      </c>
      <c r="M1576" s="2">
        <v>44511.472569444442</v>
      </c>
      <c r="N1576" t="s">
        <v>87</v>
      </c>
      <c r="O1576" t="s">
        <v>266</v>
      </c>
      <c r="P1576" t="s">
        <v>113</v>
      </c>
      <c r="Q1576" t="s">
        <v>14178</v>
      </c>
      <c r="R1576" t="s">
        <v>14179</v>
      </c>
      <c r="V1576" t="s">
        <v>14180</v>
      </c>
      <c r="AA1576" t="s">
        <v>14181</v>
      </c>
      <c r="AG1576" t="s">
        <v>14182</v>
      </c>
      <c r="AV1576" s="2"/>
      <c r="BC1576" s="2"/>
    </row>
    <row r="1577" spans="1:63" x14ac:dyDescent="0.25">
      <c r="A1577" t="s">
        <v>14184</v>
      </c>
      <c r="B1577" t="s">
        <v>189</v>
      </c>
      <c r="C1577" t="s">
        <v>14185</v>
      </c>
      <c r="E1577" t="s">
        <v>10374</v>
      </c>
      <c r="F1577">
        <v>2500001838272</v>
      </c>
      <c r="G1577">
        <v>7741202508</v>
      </c>
      <c r="H1577" t="s">
        <v>85</v>
      </c>
      <c r="J1577" t="s">
        <v>104</v>
      </c>
      <c r="K1577" s="1">
        <v>44511</v>
      </c>
      <c r="L1577" t="s">
        <v>73</v>
      </c>
      <c r="M1577" s="2">
        <v>44511.341504629629</v>
      </c>
      <c r="N1577" t="s">
        <v>74</v>
      </c>
      <c r="O1577" t="s">
        <v>324</v>
      </c>
      <c r="R1577" t="s">
        <v>409</v>
      </c>
      <c r="S1577" t="s">
        <v>471</v>
      </c>
      <c r="U1577" t="s">
        <v>77</v>
      </c>
      <c r="V1577" t="s">
        <v>14186</v>
      </c>
      <c r="W1577">
        <v>12011</v>
      </c>
      <c r="AA1577" t="s">
        <v>14187</v>
      </c>
      <c r="AC1577" t="s">
        <v>198</v>
      </c>
      <c r="AF1577" t="s">
        <v>14188</v>
      </c>
      <c r="AG1577" s="4" t="s">
        <v>14189</v>
      </c>
      <c r="AH1577" t="s">
        <v>78</v>
      </c>
      <c r="AK1577" t="s">
        <v>14190</v>
      </c>
      <c r="AN1577" t="s">
        <v>101</v>
      </c>
      <c r="AU1577" s="2"/>
      <c r="BC1577" s="2"/>
    </row>
    <row r="1578" spans="1:63" x14ac:dyDescent="0.25">
      <c r="A1578" t="s">
        <v>14213</v>
      </c>
      <c r="B1578" t="s">
        <v>159</v>
      </c>
      <c r="C1578" t="s">
        <v>14214</v>
      </c>
      <c r="E1578" t="s">
        <v>14215</v>
      </c>
      <c r="F1578">
        <v>1900026090727</v>
      </c>
      <c r="G1578">
        <v>645960204</v>
      </c>
      <c r="H1578" t="s">
        <v>85</v>
      </c>
      <c r="J1578" t="s">
        <v>104</v>
      </c>
      <c r="K1578" s="1">
        <v>44511</v>
      </c>
      <c r="L1578" t="s">
        <v>86</v>
      </c>
      <c r="M1578" s="2">
        <v>44511.529560185183</v>
      </c>
      <c r="N1578" t="s">
        <v>74</v>
      </c>
      <c r="O1578" t="s">
        <v>134</v>
      </c>
      <c r="R1578" t="s">
        <v>14216</v>
      </c>
      <c r="S1578" t="s">
        <v>14217</v>
      </c>
      <c r="U1578" t="s">
        <v>77</v>
      </c>
      <c r="V1578" t="s">
        <v>14218</v>
      </c>
      <c r="W1578">
        <v>52837</v>
      </c>
      <c r="X1578">
        <v>26464</v>
      </c>
      <c r="AA1578" t="s">
        <v>14219</v>
      </c>
      <c r="AC1578">
        <v>14400</v>
      </c>
      <c r="AF1578" t="s">
        <v>14220</v>
      </c>
      <c r="AG1578" t="s">
        <v>14221</v>
      </c>
      <c r="AH1578" t="s">
        <v>78</v>
      </c>
      <c r="AK1578" t="s">
        <v>14222</v>
      </c>
      <c r="AN1578" t="s">
        <v>101</v>
      </c>
      <c r="AU1578" s="2"/>
      <c r="BC1578" s="2"/>
    </row>
    <row r="1579" spans="1:63" x14ac:dyDescent="0.25">
      <c r="A1579" t="s">
        <v>14226</v>
      </c>
      <c r="B1579" t="s">
        <v>189</v>
      </c>
      <c r="C1579" t="s">
        <v>14227</v>
      </c>
      <c r="E1579" t="s">
        <v>14228</v>
      </c>
      <c r="F1579">
        <v>1580001103060</v>
      </c>
      <c r="G1579">
        <v>7639436707</v>
      </c>
      <c r="H1579" t="s">
        <v>85</v>
      </c>
      <c r="K1579" s="1">
        <v>44511</v>
      </c>
      <c r="L1579" t="s">
        <v>73</v>
      </c>
      <c r="N1579" t="s">
        <v>95</v>
      </c>
      <c r="O1579" t="s">
        <v>277</v>
      </c>
      <c r="R1579" t="s">
        <v>14229</v>
      </c>
      <c r="V1579" t="s">
        <v>14230</v>
      </c>
      <c r="AA1579">
        <v>85814</v>
      </c>
      <c r="AU1579" s="2"/>
      <c r="BC1579" s="2"/>
    </row>
    <row r="1580" spans="1:63" x14ac:dyDescent="0.25">
      <c r="A1580" t="s">
        <v>14489</v>
      </c>
      <c r="B1580" t="s">
        <v>110</v>
      </c>
      <c r="C1580" t="s">
        <v>14490</v>
      </c>
      <c r="E1580" t="s">
        <v>14491</v>
      </c>
      <c r="F1580">
        <v>2000051648769</v>
      </c>
      <c r="G1580">
        <v>9093655205</v>
      </c>
      <c r="H1580" t="s">
        <v>85</v>
      </c>
      <c r="J1580" t="s">
        <v>104</v>
      </c>
      <c r="K1580" s="1">
        <v>44511</v>
      </c>
      <c r="L1580" t="s">
        <v>86</v>
      </c>
      <c r="M1580" s="2">
        <v>44511.523495370369</v>
      </c>
      <c r="N1580" t="s">
        <v>74</v>
      </c>
      <c r="O1580" t="s">
        <v>111</v>
      </c>
      <c r="R1580" t="s">
        <v>1208</v>
      </c>
      <c r="S1580" t="s">
        <v>14492</v>
      </c>
      <c r="U1580" t="s">
        <v>77</v>
      </c>
      <c r="V1580" t="s">
        <v>14493</v>
      </c>
      <c r="W1580">
        <v>92373</v>
      </c>
      <c r="AA1580" t="s">
        <v>14494</v>
      </c>
      <c r="AC1580">
        <v>34260</v>
      </c>
      <c r="AF1580" t="s">
        <v>14495</v>
      </c>
      <c r="AG1580" t="s">
        <v>14496</v>
      </c>
      <c r="AH1580" t="s">
        <v>78</v>
      </c>
      <c r="AK1580" t="s">
        <v>14497</v>
      </c>
      <c r="AN1580" t="s">
        <v>78</v>
      </c>
      <c r="AU1580" s="2"/>
      <c r="BC1580" s="2"/>
    </row>
    <row r="1581" spans="1:63" x14ac:dyDescent="0.25">
      <c r="A1581" t="s">
        <v>14588</v>
      </c>
      <c r="B1581" t="s">
        <v>84</v>
      </c>
      <c r="C1581" t="s">
        <v>14589</v>
      </c>
      <c r="E1581" t="s">
        <v>14590</v>
      </c>
      <c r="F1581">
        <v>1100050999294</v>
      </c>
      <c r="G1581">
        <v>8919118800</v>
      </c>
      <c r="H1581" t="s">
        <v>85</v>
      </c>
      <c r="K1581" s="1">
        <v>44511</v>
      </c>
      <c r="L1581" t="s">
        <v>86</v>
      </c>
      <c r="N1581" t="s">
        <v>700</v>
      </c>
      <c r="O1581" t="s">
        <v>125</v>
      </c>
      <c r="R1581" t="s">
        <v>14591</v>
      </c>
      <c r="V1581" t="s">
        <v>14592</v>
      </c>
      <c r="AA1581" t="s">
        <v>14593</v>
      </c>
      <c r="AU1581" s="2"/>
      <c r="BC1581" s="2"/>
    </row>
    <row r="1582" spans="1:63" x14ac:dyDescent="0.25">
      <c r="A1582" t="s">
        <v>15066</v>
      </c>
      <c r="B1582" t="s">
        <v>189</v>
      </c>
      <c r="C1582" t="s">
        <v>15067</v>
      </c>
      <c r="E1582" t="s">
        <v>15068</v>
      </c>
      <c r="F1582">
        <v>1591011800547</v>
      </c>
      <c r="G1582">
        <v>1273840103</v>
      </c>
      <c r="H1582" t="s">
        <v>85</v>
      </c>
      <c r="J1582" t="s">
        <v>104</v>
      </c>
      <c r="K1582" s="1">
        <v>44511</v>
      </c>
      <c r="L1582" t="s">
        <v>73</v>
      </c>
      <c r="M1582" s="2">
        <v>44511.330196759256</v>
      </c>
      <c r="N1582" t="s">
        <v>74</v>
      </c>
      <c r="O1582" t="s">
        <v>192</v>
      </c>
      <c r="R1582" t="s">
        <v>15069</v>
      </c>
      <c r="S1582" t="s">
        <v>193</v>
      </c>
      <c r="U1582" t="s">
        <v>77</v>
      </c>
      <c r="V1582" t="s">
        <v>15070</v>
      </c>
      <c r="W1582">
        <v>60044</v>
      </c>
      <c r="AA1582" t="s">
        <v>15071</v>
      </c>
      <c r="AC1582">
        <v>17384</v>
      </c>
      <c r="AF1582" t="s">
        <v>15072</v>
      </c>
      <c r="AG1582" s="4" t="s">
        <v>15073</v>
      </c>
      <c r="AH1582" t="s">
        <v>78</v>
      </c>
      <c r="AK1582" t="s">
        <v>15074</v>
      </c>
      <c r="AU1582" s="2"/>
      <c r="BC1582" s="2"/>
    </row>
    <row r="1583" spans="1:63" x14ac:dyDescent="0.25">
      <c r="A1583" t="s">
        <v>15093</v>
      </c>
      <c r="B1583" t="s">
        <v>84</v>
      </c>
      <c r="C1583" t="s">
        <v>15094</v>
      </c>
      <c r="E1583" t="s">
        <v>15095</v>
      </c>
      <c r="F1583">
        <v>1900038210714</v>
      </c>
      <c r="H1583" t="s">
        <v>98</v>
      </c>
      <c r="J1583" t="s">
        <v>99</v>
      </c>
      <c r="K1583" s="1">
        <v>44511</v>
      </c>
      <c r="L1583" t="s">
        <v>86</v>
      </c>
      <c r="M1583" s="2">
        <v>44511.600277777776</v>
      </c>
      <c r="N1583" t="s">
        <v>74</v>
      </c>
      <c r="O1583" t="s">
        <v>117</v>
      </c>
      <c r="R1583" t="s">
        <v>231</v>
      </c>
      <c r="S1583" t="s">
        <v>15096</v>
      </c>
      <c r="U1583" t="s">
        <v>77</v>
      </c>
      <c r="V1583" t="s">
        <v>15097</v>
      </c>
      <c r="W1583">
        <v>21063</v>
      </c>
      <c r="X1583">
        <v>99625</v>
      </c>
      <c r="AG1583" t="s">
        <v>15098</v>
      </c>
      <c r="AH1583" t="s">
        <v>78</v>
      </c>
      <c r="AN1583" t="s">
        <v>101</v>
      </c>
      <c r="AU1583" s="2"/>
      <c r="BC1583" s="2"/>
      <c r="BK1583" s="5"/>
    </row>
    <row r="1584" spans="1:63" x14ac:dyDescent="0.25">
      <c r="A1584" t="s">
        <v>15158</v>
      </c>
      <c r="B1584" t="s">
        <v>84</v>
      </c>
      <c r="C1584" t="s">
        <v>15159</v>
      </c>
      <c r="E1584" t="s">
        <v>15160</v>
      </c>
      <c r="F1584">
        <v>1200041090488</v>
      </c>
      <c r="G1584">
        <v>619676209</v>
      </c>
      <c r="H1584" t="s">
        <v>85</v>
      </c>
      <c r="K1584" s="1">
        <v>44511</v>
      </c>
      <c r="L1584" t="s">
        <v>73</v>
      </c>
      <c r="M1584" s="2">
        <v>44511.52888888889</v>
      </c>
      <c r="N1584" t="s">
        <v>87</v>
      </c>
      <c r="O1584" t="s">
        <v>266</v>
      </c>
      <c r="P1584" t="s">
        <v>262</v>
      </c>
      <c r="Q1584" t="s">
        <v>15161</v>
      </c>
      <c r="R1584" t="s">
        <v>15162</v>
      </c>
      <c r="V1584" t="s">
        <v>15163</v>
      </c>
      <c r="AA1584">
        <v>538217</v>
      </c>
      <c r="AU1584" s="2"/>
      <c r="BC1584" s="2"/>
      <c r="BK1584" s="5"/>
    </row>
    <row r="1585" spans="1:63" x14ac:dyDescent="0.25">
      <c r="A1585" t="s">
        <v>15222</v>
      </c>
      <c r="B1585" t="s">
        <v>159</v>
      </c>
      <c r="C1585" t="s">
        <v>15223</v>
      </c>
      <c r="E1585" t="s">
        <v>15224</v>
      </c>
      <c r="F1585">
        <v>2000015765914</v>
      </c>
      <c r="G1585">
        <v>3969282904</v>
      </c>
      <c r="H1585" t="s">
        <v>85</v>
      </c>
      <c r="I1585" t="s">
        <v>98</v>
      </c>
      <c r="J1585" t="s">
        <v>99</v>
      </c>
      <c r="K1585" s="1">
        <v>44511</v>
      </c>
      <c r="L1585" t="s">
        <v>73</v>
      </c>
      <c r="M1585" s="2">
        <v>44511.454907407409</v>
      </c>
      <c r="N1585" t="s">
        <v>74</v>
      </c>
      <c r="O1585" t="s">
        <v>111</v>
      </c>
      <c r="R1585" t="s">
        <v>15225</v>
      </c>
      <c r="S1585" t="s">
        <v>15226</v>
      </c>
      <c r="U1585" t="s">
        <v>79</v>
      </c>
      <c r="V1585" t="s">
        <v>15227</v>
      </c>
      <c r="W1585">
        <v>68913</v>
      </c>
      <c r="AA1585">
        <v>51745</v>
      </c>
      <c r="AG1585" t="s">
        <v>15228</v>
      </c>
      <c r="AH1585" t="s">
        <v>78</v>
      </c>
      <c r="AU1585" s="2"/>
      <c r="BC1585" s="2"/>
    </row>
    <row r="1586" spans="1:63" x14ac:dyDescent="0.25">
      <c r="A1586" t="s">
        <v>15342</v>
      </c>
      <c r="B1586" t="s">
        <v>84</v>
      </c>
      <c r="C1586" t="s">
        <v>15343</v>
      </c>
      <c r="E1586" t="s">
        <v>195</v>
      </c>
      <c r="F1586">
        <v>1100020684561</v>
      </c>
      <c r="G1586">
        <v>2209833607</v>
      </c>
      <c r="H1586" t="s">
        <v>85</v>
      </c>
      <c r="J1586" t="s">
        <v>104</v>
      </c>
      <c r="K1586" s="1">
        <v>44511</v>
      </c>
      <c r="L1586" t="s">
        <v>73</v>
      </c>
      <c r="M1586" s="2">
        <v>44511.609212962961</v>
      </c>
      <c r="N1586" t="s">
        <v>74</v>
      </c>
      <c r="O1586" t="s">
        <v>125</v>
      </c>
      <c r="R1586" t="s">
        <v>15344</v>
      </c>
      <c r="S1586" t="s">
        <v>133</v>
      </c>
      <c r="U1586" t="s">
        <v>77</v>
      </c>
      <c r="V1586" t="s">
        <v>15345</v>
      </c>
      <c r="W1586" t="s">
        <v>15346</v>
      </c>
      <c r="X1586">
        <v>24295</v>
      </c>
      <c r="AA1586" t="s">
        <v>15347</v>
      </c>
      <c r="AC1586">
        <v>22909</v>
      </c>
      <c r="AF1586" t="s">
        <v>15348</v>
      </c>
      <c r="AG1586" t="s">
        <v>15349</v>
      </c>
      <c r="AH1586" t="s">
        <v>101</v>
      </c>
      <c r="AK1586" t="s">
        <v>15350</v>
      </c>
      <c r="AN1586" t="s">
        <v>101</v>
      </c>
      <c r="AV1586" s="2"/>
      <c r="BC1586" s="2"/>
      <c r="BK1586" s="5"/>
    </row>
    <row r="1587" spans="1:63" x14ac:dyDescent="0.25">
      <c r="A1587" t="s">
        <v>15378</v>
      </c>
      <c r="B1587" t="s">
        <v>84</v>
      </c>
      <c r="C1587" t="s">
        <v>15379</v>
      </c>
      <c r="E1587" t="s">
        <v>15380</v>
      </c>
      <c r="F1587">
        <v>1200020690170</v>
      </c>
      <c r="G1587">
        <v>518550904</v>
      </c>
      <c r="H1587" t="s">
        <v>85</v>
      </c>
      <c r="J1587" t="s">
        <v>104</v>
      </c>
      <c r="K1587" s="1">
        <v>44511</v>
      </c>
      <c r="L1587" t="s">
        <v>73</v>
      </c>
      <c r="M1587" s="2">
        <v>44511.450543981482</v>
      </c>
      <c r="N1587" t="s">
        <v>74</v>
      </c>
      <c r="O1587" t="s">
        <v>127</v>
      </c>
      <c r="R1587" t="s">
        <v>15381</v>
      </c>
      <c r="S1587" t="s">
        <v>425</v>
      </c>
      <c r="U1587" t="s">
        <v>77</v>
      </c>
      <c r="V1587" t="s">
        <v>15382</v>
      </c>
      <c r="W1587" t="s">
        <v>8948</v>
      </c>
      <c r="AA1587" t="s">
        <v>15383</v>
      </c>
      <c r="AC1587">
        <v>24093</v>
      </c>
      <c r="AF1587" t="s">
        <v>15384</v>
      </c>
      <c r="AG1587" t="s">
        <v>15385</v>
      </c>
      <c r="AH1587" t="s">
        <v>122</v>
      </c>
      <c r="AK1587" t="s">
        <v>15386</v>
      </c>
      <c r="AN1587" t="s">
        <v>101</v>
      </c>
      <c r="AU1587" s="2"/>
      <c r="BC1587" s="2"/>
      <c r="BK1587" s="5"/>
    </row>
    <row r="1588" spans="1:63" x14ac:dyDescent="0.25">
      <c r="A1588" t="s">
        <v>15446</v>
      </c>
      <c r="B1588" t="s">
        <v>226</v>
      </c>
      <c r="C1588" t="s">
        <v>15447</v>
      </c>
      <c r="E1588" t="s">
        <v>671</v>
      </c>
      <c r="F1588">
        <v>1200030854784</v>
      </c>
      <c r="G1588">
        <v>524493107</v>
      </c>
      <c r="H1588" t="s">
        <v>135</v>
      </c>
      <c r="K1588" s="1">
        <v>44511</v>
      </c>
      <c r="L1588" t="s">
        <v>73</v>
      </c>
      <c r="M1588" s="2">
        <v>44511.334247685183</v>
      </c>
      <c r="N1588" t="s">
        <v>95</v>
      </c>
      <c r="O1588" t="s">
        <v>75</v>
      </c>
      <c r="R1588" t="s">
        <v>15448</v>
      </c>
      <c r="AA1588" t="s">
        <v>15449</v>
      </c>
      <c r="AU1588" s="2"/>
      <c r="BC1588" s="2"/>
      <c r="BK1588" s="5"/>
    </row>
    <row r="1589" spans="1:63" x14ac:dyDescent="0.25">
      <c r="A1589" t="s">
        <v>15483</v>
      </c>
      <c r="B1589" t="s">
        <v>84</v>
      </c>
      <c r="C1589" t="s">
        <v>15484</v>
      </c>
      <c r="E1589" t="s">
        <v>15485</v>
      </c>
      <c r="F1589">
        <v>1200030728653</v>
      </c>
      <c r="G1589">
        <v>5085769809</v>
      </c>
      <c r="H1589" t="s">
        <v>217</v>
      </c>
      <c r="J1589" t="s">
        <v>99</v>
      </c>
      <c r="K1589" s="1">
        <v>44511</v>
      </c>
      <c r="L1589" t="s">
        <v>73</v>
      </c>
      <c r="M1589" s="2">
        <v>44511.434189814812</v>
      </c>
      <c r="N1589" t="s">
        <v>74</v>
      </c>
      <c r="O1589" t="s">
        <v>1224</v>
      </c>
      <c r="R1589" t="s">
        <v>15486</v>
      </c>
      <c r="S1589" t="s">
        <v>15487</v>
      </c>
      <c r="U1589" t="s">
        <v>77</v>
      </c>
      <c r="AA1589" t="s">
        <v>15488</v>
      </c>
      <c r="AO1589" t="s">
        <v>139</v>
      </c>
      <c r="AU1589" s="2"/>
      <c r="BC1589" s="2"/>
      <c r="BK1589" s="5"/>
    </row>
    <row r="1590" spans="1:63" x14ac:dyDescent="0.25">
      <c r="A1590" t="s">
        <v>15497</v>
      </c>
      <c r="B1590" t="s">
        <v>84</v>
      </c>
      <c r="C1590" t="s">
        <v>15498</v>
      </c>
      <c r="E1590" t="s">
        <v>15499</v>
      </c>
      <c r="F1590">
        <v>2000005958754</v>
      </c>
      <c r="H1590" t="s">
        <v>98</v>
      </c>
      <c r="J1590" t="s">
        <v>99</v>
      </c>
      <c r="K1590" s="1">
        <v>44511</v>
      </c>
      <c r="L1590" t="s">
        <v>86</v>
      </c>
      <c r="M1590" s="2">
        <v>44511.703009259261</v>
      </c>
      <c r="N1590" t="s">
        <v>74</v>
      </c>
      <c r="O1590" t="s">
        <v>145</v>
      </c>
      <c r="R1590" t="s">
        <v>15500</v>
      </c>
      <c r="S1590" t="s">
        <v>15501</v>
      </c>
      <c r="U1590" t="s">
        <v>77</v>
      </c>
      <c r="V1590" t="s">
        <v>15502</v>
      </c>
      <c r="W1590">
        <v>10470</v>
      </c>
      <c r="X1590" t="s">
        <v>15503</v>
      </c>
      <c r="AG1590" t="s">
        <v>15504</v>
      </c>
      <c r="AH1590" t="s">
        <v>101</v>
      </c>
      <c r="AN1590" t="s">
        <v>101</v>
      </c>
      <c r="AU1590" s="2"/>
      <c r="BC1590" s="2"/>
      <c r="BK1590" s="5"/>
    </row>
    <row r="1591" spans="1:63" x14ac:dyDescent="0.25">
      <c r="A1591" t="s">
        <v>15547</v>
      </c>
      <c r="B1591" t="s">
        <v>84</v>
      </c>
      <c r="C1591" t="s">
        <v>15548</v>
      </c>
      <c r="E1591" t="s">
        <v>2108</v>
      </c>
      <c r="F1591">
        <v>1200021824384</v>
      </c>
      <c r="G1591">
        <v>3396376402</v>
      </c>
      <c r="H1591" t="s">
        <v>85</v>
      </c>
      <c r="K1591" s="1">
        <v>44511</v>
      </c>
      <c r="L1591" t="s">
        <v>86</v>
      </c>
      <c r="M1591" s="2">
        <v>44511.632395833331</v>
      </c>
      <c r="N1591" t="s">
        <v>95</v>
      </c>
      <c r="O1591" t="s">
        <v>123</v>
      </c>
      <c r="R1591" t="s">
        <v>15549</v>
      </c>
      <c r="V1591" t="s">
        <v>2110</v>
      </c>
      <c r="AA1591" t="s">
        <v>2109</v>
      </c>
      <c r="AU1591" s="2"/>
      <c r="BC1591" s="2"/>
    </row>
    <row r="1592" spans="1:63" x14ac:dyDescent="0.25">
      <c r="A1592" t="s">
        <v>15663</v>
      </c>
      <c r="B1592" t="s">
        <v>189</v>
      </c>
      <c r="C1592" t="s">
        <v>9664</v>
      </c>
      <c r="E1592" t="s">
        <v>4897</v>
      </c>
      <c r="F1592">
        <v>1591044133213</v>
      </c>
      <c r="G1592">
        <v>1345835805</v>
      </c>
      <c r="H1592" t="s">
        <v>130</v>
      </c>
      <c r="K1592" s="1">
        <v>44511</v>
      </c>
      <c r="L1592" t="s">
        <v>73</v>
      </c>
      <c r="M1592" s="2">
        <v>44511.423206018517</v>
      </c>
      <c r="N1592" t="s">
        <v>74</v>
      </c>
      <c r="O1592" t="s">
        <v>255</v>
      </c>
      <c r="R1592" t="s">
        <v>15664</v>
      </c>
      <c r="S1592" t="s">
        <v>15665</v>
      </c>
      <c r="U1592" t="s">
        <v>77</v>
      </c>
      <c r="V1592" s="4" t="s">
        <v>9670</v>
      </c>
      <c r="AA1592" t="s">
        <v>15666</v>
      </c>
      <c r="AU1592" s="2"/>
      <c r="BC1592" s="2"/>
      <c r="BK1592" s="5"/>
    </row>
    <row r="1593" spans="1:63" x14ac:dyDescent="0.25">
      <c r="A1593" t="s">
        <v>15681</v>
      </c>
      <c r="B1593" t="s">
        <v>189</v>
      </c>
      <c r="C1593" t="s">
        <v>15682</v>
      </c>
      <c r="E1593" t="s">
        <v>15683</v>
      </c>
      <c r="F1593">
        <v>1591017389308</v>
      </c>
      <c r="G1593">
        <v>1252144604</v>
      </c>
      <c r="H1593" t="s">
        <v>85</v>
      </c>
      <c r="I1593" t="s">
        <v>98</v>
      </c>
      <c r="J1593" t="s">
        <v>99</v>
      </c>
      <c r="K1593" s="1">
        <v>44511</v>
      </c>
      <c r="L1593" t="s">
        <v>73</v>
      </c>
      <c r="M1593" s="2">
        <v>44511.421377314815</v>
      </c>
      <c r="N1593" t="s">
        <v>74</v>
      </c>
      <c r="O1593" t="s">
        <v>251</v>
      </c>
      <c r="R1593" t="s">
        <v>15684</v>
      </c>
      <c r="S1593" t="s">
        <v>15685</v>
      </c>
      <c r="U1593" t="s">
        <v>77</v>
      </c>
      <c r="V1593" t="s">
        <v>15686</v>
      </c>
      <c r="W1593">
        <v>21517</v>
      </c>
      <c r="AA1593">
        <v>8245500</v>
      </c>
      <c r="AG1593" s="4" t="s">
        <v>15687</v>
      </c>
      <c r="AH1593" t="s">
        <v>78</v>
      </c>
      <c r="AU1593" s="2"/>
      <c r="BC1593" s="2"/>
    </row>
    <row r="1594" spans="1:63" x14ac:dyDescent="0.25">
      <c r="A1594" t="s">
        <v>15739</v>
      </c>
      <c r="B1594" t="s">
        <v>110</v>
      </c>
      <c r="C1594" t="s">
        <v>15740</v>
      </c>
      <c r="E1594" t="s">
        <v>15741</v>
      </c>
      <c r="F1594">
        <v>1100019949558</v>
      </c>
      <c r="G1594">
        <v>2203845303</v>
      </c>
      <c r="H1594" t="s">
        <v>85</v>
      </c>
      <c r="J1594" t="s">
        <v>104</v>
      </c>
      <c r="K1594" s="1">
        <v>44511</v>
      </c>
      <c r="L1594" t="s">
        <v>73</v>
      </c>
      <c r="M1594" s="2">
        <v>44511.334675925929</v>
      </c>
      <c r="N1594" t="s">
        <v>74</v>
      </c>
      <c r="O1594" t="s">
        <v>125</v>
      </c>
      <c r="R1594" t="s">
        <v>1001</v>
      </c>
      <c r="S1594" t="s">
        <v>15742</v>
      </c>
      <c r="U1594" t="s">
        <v>77</v>
      </c>
      <c r="V1594" t="s">
        <v>15743</v>
      </c>
      <c r="W1594">
        <v>24694</v>
      </c>
      <c r="X1594" t="s">
        <v>15744</v>
      </c>
      <c r="AA1594" t="s">
        <v>15745</v>
      </c>
      <c r="AC1594" t="s">
        <v>15746</v>
      </c>
      <c r="AF1594" t="s">
        <v>15747</v>
      </c>
      <c r="AG1594" t="s">
        <v>15748</v>
      </c>
      <c r="AH1594" t="s">
        <v>101</v>
      </c>
      <c r="AK1594" t="s">
        <v>15749</v>
      </c>
      <c r="AN1594" t="s">
        <v>101</v>
      </c>
      <c r="BC1594" s="2"/>
      <c r="BK1594" s="5"/>
    </row>
    <row r="1595" spans="1:63" x14ac:dyDescent="0.25">
      <c r="A1595" t="s">
        <v>15918</v>
      </c>
      <c r="B1595" t="s">
        <v>189</v>
      </c>
      <c r="C1595" t="s">
        <v>15919</v>
      </c>
      <c r="E1595" t="s">
        <v>15920</v>
      </c>
      <c r="F1595">
        <v>1591049083880</v>
      </c>
      <c r="G1595">
        <v>1290810809</v>
      </c>
      <c r="H1595" t="s">
        <v>149</v>
      </c>
      <c r="J1595" t="s">
        <v>104</v>
      </c>
      <c r="K1595" s="1">
        <v>44511</v>
      </c>
      <c r="L1595" t="s">
        <v>73</v>
      </c>
      <c r="M1595" s="2">
        <v>44511.425405092596</v>
      </c>
      <c r="N1595" t="s">
        <v>74</v>
      </c>
      <c r="O1595" t="s">
        <v>190</v>
      </c>
      <c r="R1595" t="s">
        <v>15921</v>
      </c>
      <c r="S1595" t="s">
        <v>15922</v>
      </c>
      <c r="U1595" t="s">
        <v>77</v>
      </c>
      <c r="V1595" t="s">
        <v>15923</v>
      </c>
      <c r="AA1595" t="s">
        <v>15924</v>
      </c>
      <c r="AH1595" t="s">
        <v>1530</v>
      </c>
      <c r="AN1595" t="s">
        <v>101</v>
      </c>
      <c r="AO1595" t="s">
        <v>101</v>
      </c>
      <c r="AU1595" s="2"/>
      <c r="BC1595" s="2"/>
      <c r="BK1595" s="5"/>
    </row>
    <row r="1596" spans="1:63" x14ac:dyDescent="0.25">
      <c r="A1596" t="s">
        <v>16049</v>
      </c>
      <c r="B1596" t="s">
        <v>84</v>
      </c>
      <c r="C1596" t="s">
        <v>16050</v>
      </c>
      <c r="E1596" t="s">
        <v>16051</v>
      </c>
      <c r="F1596">
        <v>1200036083070</v>
      </c>
      <c r="G1596">
        <v>550675302</v>
      </c>
      <c r="H1596" t="s">
        <v>85</v>
      </c>
      <c r="J1596" t="s">
        <v>104</v>
      </c>
      <c r="K1596" s="1">
        <v>44511</v>
      </c>
      <c r="L1596" t="s">
        <v>86</v>
      </c>
      <c r="M1596" s="2">
        <v>44511.622465277775</v>
      </c>
      <c r="N1596" t="s">
        <v>74</v>
      </c>
      <c r="O1596" t="s">
        <v>127</v>
      </c>
      <c r="R1596" t="s">
        <v>16052</v>
      </c>
      <c r="S1596" t="s">
        <v>425</v>
      </c>
      <c r="U1596" t="s">
        <v>79</v>
      </c>
      <c r="V1596" t="s">
        <v>16053</v>
      </c>
      <c r="W1596">
        <v>28154</v>
      </c>
      <c r="AA1596" t="s">
        <v>16054</v>
      </c>
      <c r="AC1596">
        <v>5081</v>
      </c>
      <c r="AF1596" t="s">
        <v>16055</v>
      </c>
      <c r="AG1596" t="s">
        <v>16056</v>
      </c>
      <c r="AH1596" t="s">
        <v>122</v>
      </c>
      <c r="AK1596" t="s">
        <v>16057</v>
      </c>
      <c r="AN1596" t="s">
        <v>101</v>
      </c>
      <c r="AU1596" s="2"/>
      <c r="BC1596" s="2"/>
      <c r="BK1596" s="5"/>
    </row>
    <row r="1597" spans="1:63" x14ac:dyDescent="0.25">
      <c r="A1597" t="s">
        <v>16067</v>
      </c>
      <c r="B1597" t="s">
        <v>189</v>
      </c>
      <c r="C1597" t="s">
        <v>16068</v>
      </c>
      <c r="E1597" t="s">
        <v>16069</v>
      </c>
      <c r="F1597">
        <v>1580000055752</v>
      </c>
      <c r="G1597">
        <v>7434123803</v>
      </c>
      <c r="H1597" t="s">
        <v>130</v>
      </c>
      <c r="K1597" s="1">
        <v>44511</v>
      </c>
      <c r="L1597" t="s">
        <v>86</v>
      </c>
      <c r="M1597" s="2">
        <v>44511.363229166665</v>
      </c>
      <c r="N1597" t="s">
        <v>74</v>
      </c>
      <c r="O1597" t="s">
        <v>229</v>
      </c>
      <c r="R1597" t="s">
        <v>16070</v>
      </c>
      <c r="S1597" t="s">
        <v>598</v>
      </c>
      <c r="U1597" t="s">
        <v>77</v>
      </c>
      <c r="V1597" t="s">
        <v>16071</v>
      </c>
      <c r="AA1597">
        <v>57527917</v>
      </c>
      <c r="AU1597" s="2"/>
      <c r="BC1597" s="2"/>
    </row>
    <row r="1598" spans="1:63" x14ac:dyDescent="0.25">
      <c r="A1598" t="s">
        <v>16080</v>
      </c>
      <c r="B1598" t="s">
        <v>84</v>
      </c>
      <c r="C1598" t="s">
        <v>16081</v>
      </c>
      <c r="E1598" t="s">
        <v>16082</v>
      </c>
      <c r="F1598">
        <v>1160001327620</v>
      </c>
      <c r="H1598" t="s">
        <v>98</v>
      </c>
      <c r="J1598" t="s">
        <v>99</v>
      </c>
      <c r="K1598" s="1">
        <v>44511</v>
      </c>
      <c r="L1598" t="s">
        <v>73</v>
      </c>
      <c r="M1598" s="2">
        <v>44511.560486111113</v>
      </c>
      <c r="N1598" t="s">
        <v>74</v>
      </c>
      <c r="O1598" t="s">
        <v>125</v>
      </c>
      <c r="R1598" t="s">
        <v>863</v>
      </c>
      <c r="S1598" t="s">
        <v>16083</v>
      </c>
      <c r="U1598" t="s">
        <v>79</v>
      </c>
      <c r="V1598" t="s">
        <v>16084</v>
      </c>
      <c r="W1598">
        <v>80570</v>
      </c>
      <c r="AG1598" t="s">
        <v>16085</v>
      </c>
      <c r="AH1598" t="s">
        <v>101</v>
      </c>
      <c r="AN1598" t="s">
        <v>101</v>
      </c>
      <c r="AU1598" s="2"/>
      <c r="BC1598" s="2"/>
      <c r="BK1598" s="5"/>
    </row>
    <row r="1599" spans="1:63" x14ac:dyDescent="0.25">
      <c r="A1599" t="s">
        <v>16096</v>
      </c>
      <c r="B1599" t="s">
        <v>84</v>
      </c>
      <c r="C1599" t="s">
        <v>16097</v>
      </c>
      <c r="E1599" t="s">
        <v>16098</v>
      </c>
      <c r="F1599">
        <v>2000009293118</v>
      </c>
      <c r="G1599">
        <v>3993477110</v>
      </c>
      <c r="H1599" t="s">
        <v>85</v>
      </c>
      <c r="J1599" t="s">
        <v>104</v>
      </c>
      <c r="K1599" s="1">
        <v>44511</v>
      </c>
      <c r="L1599" t="s">
        <v>73</v>
      </c>
      <c r="M1599" s="2">
        <v>44511.338773148149</v>
      </c>
      <c r="N1599" t="s">
        <v>74</v>
      </c>
      <c r="O1599" t="s">
        <v>107</v>
      </c>
      <c r="R1599" t="s">
        <v>1684</v>
      </c>
      <c r="S1599" t="s">
        <v>1531</v>
      </c>
      <c r="U1599" t="s">
        <v>77</v>
      </c>
      <c r="V1599" t="s">
        <v>16099</v>
      </c>
      <c r="W1599">
        <v>20676</v>
      </c>
      <c r="AA1599" t="s">
        <v>16100</v>
      </c>
      <c r="AC1599" t="s">
        <v>16101</v>
      </c>
      <c r="AF1599" t="s">
        <v>16102</v>
      </c>
      <c r="AG1599" t="s">
        <v>16103</v>
      </c>
      <c r="AH1599" t="s">
        <v>101</v>
      </c>
      <c r="AK1599" t="s">
        <v>16104</v>
      </c>
      <c r="AN1599" t="s">
        <v>101</v>
      </c>
      <c r="AU1599" s="2"/>
      <c r="BC1599" s="2"/>
      <c r="BK1599" s="5"/>
    </row>
    <row r="1600" spans="1:63" x14ac:dyDescent="0.25">
      <c r="A1600" t="s">
        <v>16157</v>
      </c>
      <c r="B1600" t="s">
        <v>159</v>
      </c>
      <c r="C1600" t="s">
        <v>16158</v>
      </c>
      <c r="E1600" t="s">
        <v>16159</v>
      </c>
      <c r="F1600">
        <v>1900008232060</v>
      </c>
      <c r="G1600">
        <v>690859804</v>
      </c>
      <c r="H1600" t="s">
        <v>98</v>
      </c>
      <c r="J1600" t="s">
        <v>99</v>
      </c>
      <c r="K1600" s="1">
        <v>44511</v>
      </c>
      <c r="L1600" t="s">
        <v>73</v>
      </c>
      <c r="M1600" s="2">
        <v>44511.331516203703</v>
      </c>
      <c r="N1600" t="s">
        <v>74</v>
      </c>
      <c r="O1600" t="s">
        <v>117</v>
      </c>
      <c r="R1600" t="s">
        <v>16160</v>
      </c>
      <c r="S1600" t="s">
        <v>16161</v>
      </c>
      <c r="U1600" t="s">
        <v>77</v>
      </c>
      <c r="V1600" t="s">
        <v>16162</v>
      </c>
      <c r="W1600">
        <v>21047</v>
      </c>
      <c r="AA1600" t="s">
        <v>16163</v>
      </c>
      <c r="AG1600" t="s">
        <v>16164</v>
      </c>
      <c r="AH1600" t="s">
        <v>78</v>
      </c>
      <c r="AN1600" t="s">
        <v>101</v>
      </c>
      <c r="AU1600" s="2"/>
      <c r="BC1600" s="2"/>
      <c r="BK1600" s="5"/>
    </row>
    <row r="1601" spans="1:63" x14ac:dyDescent="0.25">
      <c r="A1601" t="s">
        <v>16193</v>
      </c>
      <c r="B1601" t="s">
        <v>189</v>
      </c>
      <c r="C1601" t="s">
        <v>16194</v>
      </c>
      <c r="E1601" t="s">
        <v>16195</v>
      </c>
      <c r="F1601">
        <v>1591033108895</v>
      </c>
      <c r="G1601">
        <v>1287262306</v>
      </c>
      <c r="H1601" t="s">
        <v>114</v>
      </c>
      <c r="K1601" s="1">
        <v>44511</v>
      </c>
      <c r="L1601" t="s">
        <v>73</v>
      </c>
      <c r="N1601" t="s">
        <v>95</v>
      </c>
      <c r="O1601" t="s">
        <v>192</v>
      </c>
      <c r="R1601" t="s">
        <v>16196</v>
      </c>
      <c r="V1601" t="s">
        <v>16197</v>
      </c>
      <c r="AA1601" t="s">
        <v>16198</v>
      </c>
      <c r="AU1601" s="2"/>
      <c r="BC1601" s="2"/>
      <c r="BK1601" s="5"/>
    </row>
    <row r="1602" spans="1:63" x14ac:dyDescent="0.25">
      <c r="A1602" t="s">
        <v>16226</v>
      </c>
      <c r="B1602" t="s">
        <v>84</v>
      </c>
      <c r="C1602" t="s">
        <v>16227</v>
      </c>
      <c r="E1602" t="s">
        <v>16228</v>
      </c>
      <c r="F1602">
        <v>1200036972891</v>
      </c>
      <c r="G1602">
        <v>8935599105</v>
      </c>
      <c r="H1602" t="s">
        <v>85</v>
      </c>
      <c r="J1602" t="s">
        <v>104</v>
      </c>
      <c r="K1602" s="1">
        <v>44511</v>
      </c>
      <c r="L1602" t="s">
        <v>86</v>
      </c>
      <c r="M1602" s="2">
        <v>44511.494525462964</v>
      </c>
      <c r="N1602" t="s">
        <v>74</v>
      </c>
      <c r="O1602" t="s">
        <v>1077</v>
      </c>
      <c r="R1602" t="s">
        <v>16229</v>
      </c>
      <c r="S1602" t="s">
        <v>124</v>
      </c>
      <c r="U1602" t="s">
        <v>77</v>
      </c>
      <c r="V1602" t="s">
        <v>16230</v>
      </c>
      <c r="W1602">
        <v>12959</v>
      </c>
      <c r="AA1602" t="s">
        <v>16231</v>
      </c>
      <c r="AC1602">
        <v>13112</v>
      </c>
      <c r="AF1602" t="s">
        <v>16232</v>
      </c>
      <c r="AG1602" t="s">
        <v>16233</v>
      </c>
      <c r="AH1602" t="s">
        <v>78</v>
      </c>
      <c r="AK1602" t="s">
        <v>16234</v>
      </c>
      <c r="AN1602" t="s">
        <v>2164</v>
      </c>
      <c r="AV1602" s="2"/>
      <c r="BC1602" s="2"/>
    </row>
    <row r="1603" spans="1:63" x14ac:dyDescent="0.25">
      <c r="A1603" t="s">
        <v>16289</v>
      </c>
      <c r="B1603" t="s">
        <v>84</v>
      </c>
      <c r="C1603" t="s">
        <v>16290</v>
      </c>
      <c r="E1603" t="s">
        <v>16291</v>
      </c>
      <c r="F1603">
        <v>1900046247677</v>
      </c>
      <c r="G1603">
        <v>682698900</v>
      </c>
      <c r="H1603" t="s">
        <v>85</v>
      </c>
      <c r="J1603" t="s">
        <v>104</v>
      </c>
      <c r="K1603" s="1">
        <v>44511</v>
      </c>
      <c r="L1603" t="s">
        <v>73</v>
      </c>
      <c r="M1603" s="2">
        <v>44511.467488425929</v>
      </c>
      <c r="N1603" t="s">
        <v>74</v>
      </c>
      <c r="O1603" t="s">
        <v>117</v>
      </c>
      <c r="R1603" t="s">
        <v>16292</v>
      </c>
      <c r="S1603" t="s">
        <v>16293</v>
      </c>
      <c r="U1603" t="s">
        <v>79</v>
      </c>
      <c r="V1603" t="s">
        <v>16294</v>
      </c>
      <c r="W1603">
        <v>44205</v>
      </c>
      <c r="X1603">
        <v>10647</v>
      </c>
      <c r="AA1603" t="s">
        <v>16295</v>
      </c>
      <c r="AC1603">
        <v>27089</v>
      </c>
      <c r="AF1603" t="s">
        <v>16296</v>
      </c>
      <c r="AG1603" t="s">
        <v>16297</v>
      </c>
      <c r="AH1603" t="s">
        <v>78</v>
      </c>
      <c r="AK1603" t="s">
        <v>16298</v>
      </c>
      <c r="AN1603" t="s">
        <v>101</v>
      </c>
      <c r="AV1603" s="2"/>
      <c r="BC1603" s="2"/>
      <c r="BK1603" s="5"/>
    </row>
    <row r="1604" spans="1:63" x14ac:dyDescent="0.25">
      <c r="A1604" t="s">
        <v>16301</v>
      </c>
      <c r="B1604" t="s">
        <v>189</v>
      </c>
      <c r="C1604" t="s">
        <v>16302</v>
      </c>
      <c r="E1604" t="s">
        <v>16303</v>
      </c>
      <c r="F1604">
        <v>1591017867991</v>
      </c>
      <c r="G1604">
        <v>1342234202</v>
      </c>
      <c r="H1604" t="s">
        <v>85</v>
      </c>
      <c r="J1604" t="s">
        <v>104</v>
      </c>
      <c r="K1604" s="1">
        <v>44511</v>
      </c>
      <c r="L1604" t="s">
        <v>86</v>
      </c>
      <c r="M1604" s="2">
        <v>44511.57199074074</v>
      </c>
      <c r="N1604" t="s">
        <v>74</v>
      </c>
      <c r="O1604" t="s">
        <v>164</v>
      </c>
      <c r="R1604" t="s">
        <v>207</v>
      </c>
      <c r="S1604" t="s">
        <v>139</v>
      </c>
      <c r="U1604" t="s">
        <v>79</v>
      </c>
      <c r="V1604" t="s">
        <v>16304</v>
      </c>
      <c r="W1604" t="s">
        <v>16305</v>
      </c>
      <c r="AA1604" t="s">
        <v>16306</v>
      </c>
      <c r="AC1604">
        <v>5911</v>
      </c>
      <c r="AF1604" t="s">
        <v>16307</v>
      </c>
      <c r="AG1604" s="4" t="s">
        <v>16308</v>
      </c>
      <c r="AH1604" t="s">
        <v>78</v>
      </c>
      <c r="AK1604" t="s">
        <v>16309</v>
      </c>
      <c r="AU1604" s="2"/>
      <c r="BC1604" s="2"/>
      <c r="BK1604" s="5"/>
    </row>
    <row r="1605" spans="1:63" x14ac:dyDescent="0.25">
      <c r="A1605" t="s">
        <v>16332</v>
      </c>
      <c r="B1605" t="s">
        <v>108</v>
      </c>
      <c r="C1605" t="s">
        <v>16333</v>
      </c>
      <c r="E1605" t="s">
        <v>16334</v>
      </c>
      <c r="F1605">
        <v>2000008753880</v>
      </c>
      <c r="G1605">
        <v>3999896004</v>
      </c>
      <c r="H1605" t="s">
        <v>85</v>
      </c>
      <c r="K1605" s="1">
        <v>44511</v>
      </c>
      <c r="L1605" t="s">
        <v>86</v>
      </c>
      <c r="N1605" t="s">
        <v>95</v>
      </c>
      <c r="O1605" t="s">
        <v>137</v>
      </c>
      <c r="R1605" t="s">
        <v>16335</v>
      </c>
      <c r="V1605" t="s">
        <v>16336</v>
      </c>
      <c r="AA1605">
        <v>2123835</v>
      </c>
      <c r="AU1605" s="2"/>
      <c r="BC1605" s="2"/>
      <c r="BK1605" s="5"/>
    </row>
    <row r="1606" spans="1:63" x14ac:dyDescent="0.25">
      <c r="A1606" t="s">
        <v>16356</v>
      </c>
      <c r="B1606" t="s">
        <v>108</v>
      </c>
      <c r="C1606" t="s">
        <v>16357</v>
      </c>
      <c r="E1606" t="s">
        <v>16358</v>
      </c>
      <c r="F1606">
        <v>1200030587104</v>
      </c>
      <c r="G1606">
        <v>544536807</v>
      </c>
      <c r="H1606" t="s">
        <v>85</v>
      </c>
      <c r="J1606" t="s">
        <v>104</v>
      </c>
      <c r="K1606" s="1">
        <v>44511</v>
      </c>
      <c r="L1606" t="s">
        <v>86</v>
      </c>
      <c r="M1606" s="2">
        <v>44511.633946759262</v>
      </c>
      <c r="N1606" t="s">
        <v>74</v>
      </c>
      <c r="O1606" t="s">
        <v>1077</v>
      </c>
      <c r="R1606" t="s">
        <v>16359</v>
      </c>
      <c r="S1606" t="s">
        <v>163</v>
      </c>
      <c r="U1606" t="s">
        <v>77</v>
      </c>
      <c r="V1606" t="s">
        <v>16360</v>
      </c>
      <c r="W1606">
        <v>1</v>
      </c>
      <c r="AA1606" t="s">
        <v>16361</v>
      </c>
      <c r="AC1606">
        <v>15020</v>
      </c>
      <c r="AF1606" t="s">
        <v>16362</v>
      </c>
      <c r="AG1606" t="s">
        <v>16363</v>
      </c>
      <c r="AH1606" t="s">
        <v>78</v>
      </c>
      <c r="AK1606" t="s">
        <v>16364</v>
      </c>
      <c r="AN1606" t="s">
        <v>2164</v>
      </c>
      <c r="AU1606" s="2"/>
      <c r="BC1606" s="2"/>
      <c r="BK1606" s="5"/>
    </row>
    <row r="1607" spans="1:63" x14ac:dyDescent="0.25">
      <c r="A1607" t="s">
        <v>16458</v>
      </c>
      <c r="B1607" t="s">
        <v>189</v>
      </c>
      <c r="C1607" t="s">
        <v>16459</v>
      </c>
      <c r="E1607" t="s">
        <v>16460</v>
      </c>
      <c r="F1607">
        <v>1591058672819</v>
      </c>
      <c r="G1607">
        <v>1257908108</v>
      </c>
      <c r="H1607" t="s">
        <v>85</v>
      </c>
      <c r="J1607" t="s">
        <v>104</v>
      </c>
      <c r="K1607" s="1">
        <v>44511</v>
      </c>
      <c r="L1607" t="s">
        <v>73</v>
      </c>
      <c r="M1607" s="2">
        <v>44511.525034722225</v>
      </c>
      <c r="N1607" t="s">
        <v>74</v>
      </c>
      <c r="O1607" t="s">
        <v>240</v>
      </c>
      <c r="R1607" t="s">
        <v>207</v>
      </c>
      <c r="S1607" t="s">
        <v>791</v>
      </c>
      <c r="U1607" t="s">
        <v>77</v>
      </c>
      <c r="V1607" t="s">
        <v>16461</v>
      </c>
      <c r="W1607" t="s">
        <v>101</v>
      </c>
      <c r="AA1607" t="s">
        <v>16462</v>
      </c>
      <c r="AC1607">
        <v>10906</v>
      </c>
      <c r="AF1607" t="s">
        <v>16463</v>
      </c>
      <c r="AG1607" s="4" t="s">
        <v>16464</v>
      </c>
      <c r="AH1607" t="s">
        <v>101</v>
      </c>
      <c r="AK1607" t="s">
        <v>16465</v>
      </c>
      <c r="AN1607" t="s">
        <v>101</v>
      </c>
      <c r="AU1607" s="2"/>
      <c r="BC1607" s="2"/>
      <c r="BK1607" s="5"/>
    </row>
    <row r="1608" spans="1:63" x14ac:dyDescent="0.25">
      <c r="A1608" t="s">
        <v>16641</v>
      </c>
      <c r="B1608" t="s">
        <v>110</v>
      </c>
      <c r="C1608" t="s">
        <v>16642</v>
      </c>
      <c r="E1608" t="s">
        <v>16643</v>
      </c>
      <c r="F1608">
        <v>1417545281003</v>
      </c>
      <c r="G1608">
        <v>4007152406</v>
      </c>
      <c r="H1608" t="s">
        <v>85</v>
      </c>
      <c r="J1608" t="s">
        <v>104</v>
      </c>
      <c r="K1608" s="1">
        <v>44511</v>
      </c>
      <c r="L1608" t="s">
        <v>86</v>
      </c>
      <c r="M1608" s="2">
        <v>44511.552835648145</v>
      </c>
      <c r="N1608" t="s">
        <v>74</v>
      </c>
      <c r="O1608" t="s">
        <v>137</v>
      </c>
      <c r="R1608" t="s">
        <v>992</v>
      </c>
      <c r="S1608" t="s">
        <v>186</v>
      </c>
      <c r="U1608" t="s">
        <v>77</v>
      </c>
      <c r="V1608" t="s">
        <v>16644</v>
      </c>
      <c r="W1608">
        <v>20137</v>
      </c>
      <c r="AA1608" t="s">
        <v>16645</v>
      </c>
      <c r="AC1608">
        <v>25111</v>
      </c>
      <c r="AF1608" t="s">
        <v>16646</v>
      </c>
      <c r="AG1608" t="s">
        <v>16647</v>
      </c>
      <c r="AH1608" t="s">
        <v>78</v>
      </c>
      <c r="AK1608" t="s">
        <v>16648</v>
      </c>
      <c r="AN1608" t="s">
        <v>121</v>
      </c>
      <c r="AU1608" s="2"/>
      <c r="BC1608" s="2"/>
      <c r="BK1608" s="5"/>
    </row>
    <row r="1609" spans="1:63" x14ac:dyDescent="0.25">
      <c r="A1609" t="s">
        <v>17245</v>
      </c>
      <c r="B1609" t="s">
        <v>189</v>
      </c>
      <c r="C1609" t="s">
        <v>17246</v>
      </c>
      <c r="E1609" t="s">
        <v>2362</v>
      </c>
      <c r="F1609">
        <v>1591060337294</v>
      </c>
      <c r="G1609">
        <v>8848416309</v>
      </c>
      <c r="H1609" t="s">
        <v>85</v>
      </c>
      <c r="K1609" s="1">
        <v>44511</v>
      </c>
      <c r="L1609" t="s">
        <v>73</v>
      </c>
      <c r="N1609" t="s">
        <v>95</v>
      </c>
      <c r="O1609" t="s">
        <v>324</v>
      </c>
      <c r="R1609" t="s">
        <v>17247</v>
      </c>
      <c r="V1609" t="s">
        <v>17248</v>
      </c>
      <c r="AA1609" t="s">
        <v>17249</v>
      </c>
      <c r="AU1609" s="2"/>
      <c r="BC1609" s="2"/>
      <c r="BK1609" s="5"/>
    </row>
    <row r="1610" spans="1:63" x14ac:dyDescent="0.25">
      <c r="A1610" t="s">
        <v>17318</v>
      </c>
      <c r="B1610" t="s">
        <v>189</v>
      </c>
      <c r="C1610" t="s">
        <v>17319</v>
      </c>
      <c r="E1610" t="s">
        <v>636</v>
      </c>
      <c r="F1610">
        <v>2700002159700</v>
      </c>
      <c r="G1610">
        <v>7712603300</v>
      </c>
      <c r="H1610" t="s">
        <v>85</v>
      </c>
      <c r="J1610" t="s">
        <v>104</v>
      </c>
      <c r="K1610" s="1">
        <v>44511</v>
      </c>
      <c r="L1610" t="s">
        <v>73</v>
      </c>
      <c r="M1610" s="2">
        <v>44511.458171296297</v>
      </c>
      <c r="N1610" t="s">
        <v>74</v>
      </c>
      <c r="O1610" t="s">
        <v>164</v>
      </c>
      <c r="R1610" t="s">
        <v>17320</v>
      </c>
      <c r="S1610" t="s">
        <v>139</v>
      </c>
      <c r="U1610" t="s">
        <v>77</v>
      </c>
      <c r="V1610" t="s">
        <v>17321</v>
      </c>
      <c r="W1610" t="s">
        <v>17322</v>
      </c>
      <c r="AA1610" t="s">
        <v>17323</v>
      </c>
      <c r="AC1610" t="s">
        <v>17324</v>
      </c>
      <c r="AF1610" t="s">
        <v>17325</v>
      </c>
      <c r="AG1610" s="4" t="s">
        <v>17326</v>
      </c>
      <c r="AH1610" t="s">
        <v>78</v>
      </c>
      <c r="AK1610" t="s">
        <v>17327</v>
      </c>
      <c r="AN1610" t="s">
        <v>101</v>
      </c>
      <c r="AU1610" s="2"/>
      <c r="BC1610" s="2"/>
    </row>
    <row r="1611" spans="1:63" x14ac:dyDescent="0.25">
      <c r="A1611" t="s">
        <v>17341</v>
      </c>
      <c r="B1611" t="s">
        <v>189</v>
      </c>
      <c r="C1611" t="s">
        <v>17342</v>
      </c>
      <c r="E1611" t="s">
        <v>17343</v>
      </c>
      <c r="F1611">
        <v>1591044073070</v>
      </c>
      <c r="G1611">
        <v>1349872506</v>
      </c>
      <c r="H1611" t="s">
        <v>85</v>
      </c>
      <c r="K1611" s="1">
        <v>44511</v>
      </c>
      <c r="L1611" t="s">
        <v>73</v>
      </c>
      <c r="M1611" s="2">
        <v>44511.336817129632</v>
      </c>
      <c r="N1611" t="s">
        <v>87</v>
      </c>
      <c r="O1611" t="s">
        <v>277</v>
      </c>
      <c r="P1611" t="s">
        <v>113</v>
      </c>
      <c r="Q1611" t="s">
        <v>17344</v>
      </c>
      <c r="R1611" t="s">
        <v>207</v>
      </c>
      <c r="V1611" t="s">
        <v>17345</v>
      </c>
      <c r="AA1611" t="s">
        <v>17346</v>
      </c>
      <c r="AU1611" s="2"/>
      <c r="BC1611" s="2"/>
      <c r="BK1611" s="5"/>
    </row>
    <row r="1612" spans="1:63" x14ac:dyDescent="0.25">
      <c r="A1612" t="s">
        <v>17410</v>
      </c>
      <c r="B1612" t="s">
        <v>189</v>
      </c>
      <c r="C1612" t="s">
        <v>17411</v>
      </c>
      <c r="E1612" t="s">
        <v>17412</v>
      </c>
      <c r="F1612">
        <v>1591042448068</v>
      </c>
      <c r="G1612">
        <v>1333414001</v>
      </c>
      <c r="H1612" t="s">
        <v>85</v>
      </c>
      <c r="J1612" t="s">
        <v>104</v>
      </c>
      <c r="K1612" s="1">
        <v>44511</v>
      </c>
      <c r="L1612" t="s">
        <v>73</v>
      </c>
      <c r="M1612" s="2">
        <v>44511.451944444445</v>
      </c>
      <c r="N1612" t="s">
        <v>87</v>
      </c>
      <c r="O1612" t="s">
        <v>191</v>
      </c>
      <c r="P1612" t="s">
        <v>158</v>
      </c>
      <c r="Q1612" t="s">
        <v>17413</v>
      </c>
      <c r="R1612" t="s">
        <v>207</v>
      </c>
      <c r="V1612" t="s">
        <v>17414</v>
      </c>
      <c r="AA1612" t="s">
        <v>17415</v>
      </c>
      <c r="BC1612" s="2"/>
      <c r="BK1612" s="5"/>
    </row>
    <row r="1613" spans="1:63" x14ac:dyDescent="0.25">
      <c r="A1613" t="s">
        <v>17460</v>
      </c>
      <c r="B1613" t="s">
        <v>189</v>
      </c>
      <c r="C1613" t="s">
        <v>17461</v>
      </c>
      <c r="E1613" t="s">
        <v>552</v>
      </c>
      <c r="F1613">
        <v>1591047095590</v>
      </c>
      <c r="G1613">
        <v>1250671505</v>
      </c>
      <c r="H1613" t="s">
        <v>85</v>
      </c>
      <c r="J1613" t="s">
        <v>104</v>
      </c>
      <c r="K1613" s="1">
        <v>44511</v>
      </c>
      <c r="L1613" t="s">
        <v>73</v>
      </c>
      <c r="M1613" s="2">
        <v>44511.327118055553</v>
      </c>
      <c r="N1613" t="s">
        <v>74</v>
      </c>
      <c r="O1613" t="s">
        <v>251</v>
      </c>
      <c r="R1613" t="s">
        <v>3088</v>
      </c>
      <c r="S1613" t="s">
        <v>332</v>
      </c>
      <c r="U1613" t="s">
        <v>77</v>
      </c>
      <c r="V1613" t="s">
        <v>17462</v>
      </c>
      <c r="W1613">
        <v>12325</v>
      </c>
      <c r="AA1613" t="s">
        <v>17463</v>
      </c>
      <c r="AC1613" t="s">
        <v>17464</v>
      </c>
      <c r="AF1613" t="s">
        <v>17465</v>
      </c>
      <c r="AG1613" s="4" t="s">
        <v>17466</v>
      </c>
      <c r="AH1613" t="s">
        <v>78</v>
      </c>
      <c r="AK1613" t="s">
        <v>17467</v>
      </c>
      <c r="AN1613" t="s">
        <v>101</v>
      </c>
      <c r="AU1613" s="2"/>
      <c r="BC1613" s="2"/>
      <c r="BK1613" s="5"/>
    </row>
    <row r="1614" spans="1:63" x14ac:dyDescent="0.25">
      <c r="A1614" t="s">
        <v>17548</v>
      </c>
      <c r="B1614" t="s">
        <v>189</v>
      </c>
      <c r="C1614" t="s">
        <v>17549</v>
      </c>
      <c r="E1614" t="s">
        <v>17550</v>
      </c>
      <c r="F1614">
        <v>1591042951959</v>
      </c>
      <c r="G1614">
        <v>8899699608</v>
      </c>
      <c r="H1614" t="s">
        <v>85</v>
      </c>
      <c r="J1614" t="s">
        <v>104</v>
      </c>
      <c r="K1614" s="1">
        <v>44511</v>
      </c>
      <c r="L1614" t="s">
        <v>73</v>
      </c>
      <c r="M1614" s="2">
        <v>44511.446979166663</v>
      </c>
      <c r="N1614" t="s">
        <v>74</v>
      </c>
      <c r="O1614" t="s">
        <v>240</v>
      </c>
      <c r="R1614" t="s">
        <v>17551</v>
      </c>
      <c r="S1614" t="s">
        <v>241</v>
      </c>
      <c r="U1614" t="s">
        <v>77</v>
      </c>
      <c r="V1614" t="s">
        <v>17552</v>
      </c>
      <c r="W1614" t="s">
        <v>101</v>
      </c>
      <c r="AA1614" t="s">
        <v>17553</v>
      </c>
      <c r="AC1614" t="s">
        <v>9088</v>
      </c>
      <c r="AF1614" t="s">
        <v>17554</v>
      </c>
      <c r="AG1614" s="4" t="s">
        <v>17555</v>
      </c>
      <c r="AH1614" t="s">
        <v>78</v>
      </c>
      <c r="AK1614" t="s">
        <v>17556</v>
      </c>
      <c r="AN1614" t="s">
        <v>101</v>
      </c>
      <c r="AU1614" s="2"/>
      <c r="BC1614" s="2"/>
      <c r="BE1614" s="2"/>
      <c r="BK1614" s="5"/>
    </row>
    <row r="1615" spans="1:63" x14ac:dyDescent="0.25">
      <c r="A1615" t="s">
        <v>17791</v>
      </c>
      <c r="B1615" t="s">
        <v>189</v>
      </c>
      <c r="C1615" t="s">
        <v>17792</v>
      </c>
      <c r="E1615" t="s">
        <v>17793</v>
      </c>
      <c r="F1615">
        <v>1591015650664</v>
      </c>
      <c r="G1615">
        <v>1277545110</v>
      </c>
      <c r="H1615" t="s">
        <v>85</v>
      </c>
      <c r="J1615" t="s">
        <v>104</v>
      </c>
      <c r="K1615" s="1">
        <v>44511</v>
      </c>
      <c r="L1615" t="s">
        <v>86</v>
      </c>
      <c r="M1615" s="2">
        <v>44511.596446759257</v>
      </c>
      <c r="N1615" t="s">
        <v>74</v>
      </c>
      <c r="O1615" t="s">
        <v>162</v>
      </c>
      <c r="R1615" t="s">
        <v>207</v>
      </c>
      <c r="S1615" t="s">
        <v>120</v>
      </c>
      <c r="U1615" t="s">
        <v>79</v>
      </c>
      <c r="V1615" t="s">
        <v>17794</v>
      </c>
      <c r="W1615" t="s">
        <v>17795</v>
      </c>
      <c r="AA1615" t="s">
        <v>17796</v>
      </c>
      <c r="AC1615" t="s">
        <v>1335</v>
      </c>
      <c r="AF1615" t="s">
        <v>17797</v>
      </c>
      <c r="AG1615" s="4" t="s">
        <v>17798</v>
      </c>
      <c r="AH1615" t="s">
        <v>78</v>
      </c>
      <c r="AK1615" t="s">
        <v>17799</v>
      </c>
      <c r="AN1615" t="s">
        <v>101</v>
      </c>
      <c r="BC1615" s="2"/>
      <c r="BK1615" s="5"/>
    </row>
    <row r="1616" spans="1:63" x14ac:dyDescent="0.25">
      <c r="A1616" t="s">
        <v>17862</v>
      </c>
      <c r="B1616" t="s">
        <v>189</v>
      </c>
      <c r="C1616" t="s">
        <v>17863</v>
      </c>
      <c r="E1616" t="s">
        <v>17864</v>
      </c>
      <c r="F1616">
        <v>1591060500818</v>
      </c>
      <c r="G1616">
        <v>1336546707</v>
      </c>
      <c r="H1616" t="s">
        <v>85</v>
      </c>
      <c r="J1616" t="s">
        <v>104</v>
      </c>
      <c r="K1616" s="1">
        <v>44511</v>
      </c>
      <c r="L1616" t="s">
        <v>86</v>
      </c>
      <c r="M1616" s="2">
        <v>44511.605243055557</v>
      </c>
      <c r="N1616" t="s">
        <v>74</v>
      </c>
      <c r="O1616" t="s">
        <v>277</v>
      </c>
      <c r="R1616" t="s">
        <v>17865</v>
      </c>
      <c r="S1616" t="s">
        <v>313</v>
      </c>
      <c r="U1616" t="s">
        <v>77</v>
      </c>
      <c r="V1616" t="s">
        <v>17866</v>
      </c>
      <c r="W1616">
        <v>1</v>
      </c>
      <c r="AA1616" t="s">
        <v>17867</v>
      </c>
      <c r="AC1616" t="s">
        <v>6391</v>
      </c>
      <c r="AF1616" t="s">
        <v>17868</v>
      </c>
      <c r="AG1616" s="4" t="s">
        <v>17869</v>
      </c>
      <c r="AH1616" t="s">
        <v>78</v>
      </c>
      <c r="AK1616" t="s">
        <v>17870</v>
      </c>
      <c r="AN1616" t="s">
        <v>101</v>
      </c>
      <c r="AU1616" s="2"/>
      <c r="BC1616" s="2"/>
      <c r="BK1616" s="5"/>
    </row>
    <row r="1617" spans="1:63" x14ac:dyDescent="0.25">
      <c r="A1617" t="s">
        <v>17873</v>
      </c>
      <c r="B1617" t="s">
        <v>189</v>
      </c>
      <c r="C1617" t="s">
        <v>17874</v>
      </c>
      <c r="E1617" t="s">
        <v>17875</v>
      </c>
      <c r="F1617">
        <v>1591055082054</v>
      </c>
      <c r="G1617">
        <v>1290343905</v>
      </c>
      <c r="H1617" t="s">
        <v>85</v>
      </c>
      <c r="K1617" s="1">
        <v>44511</v>
      </c>
      <c r="L1617" t="s">
        <v>86</v>
      </c>
      <c r="M1617" s="2">
        <v>44511.553020833337</v>
      </c>
      <c r="N1617" t="s">
        <v>95</v>
      </c>
      <c r="O1617" t="s">
        <v>192</v>
      </c>
      <c r="P1617" t="s">
        <v>167</v>
      </c>
      <c r="Q1617" t="s">
        <v>17876</v>
      </c>
      <c r="R1617" t="s">
        <v>17877</v>
      </c>
      <c r="V1617" t="s">
        <v>17878</v>
      </c>
      <c r="AA1617">
        <v>342535</v>
      </c>
      <c r="AU1617" s="2"/>
      <c r="BC1617" s="2"/>
    </row>
    <row r="1618" spans="1:63" x14ac:dyDescent="0.25">
      <c r="A1618" t="s">
        <v>17903</v>
      </c>
      <c r="B1618" t="s">
        <v>189</v>
      </c>
      <c r="C1618" t="s">
        <v>17904</v>
      </c>
      <c r="E1618" t="s">
        <v>17905</v>
      </c>
      <c r="F1618">
        <v>1591056031520</v>
      </c>
      <c r="G1618">
        <v>8886902007</v>
      </c>
      <c r="H1618" t="s">
        <v>85</v>
      </c>
      <c r="J1618" t="s">
        <v>104</v>
      </c>
      <c r="K1618" s="1">
        <v>44511</v>
      </c>
      <c r="L1618" t="s">
        <v>73</v>
      </c>
      <c r="M1618" s="2">
        <v>44511.452638888892</v>
      </c>
      <c r="N1618" t="s">
        <v>74</v>
      </c>
      <c r="O1618" t="s">
        <v>190</v>
      </c>
      <c r="R1618" t="s">
        <v>207</v>
      </c>
      <c r="S1618" t="s">
        <v>106</v>
      </c>
      <c r="U1618" t="s">
        <v>77</v>
      </c>
      <c r="V1618" t="s">
        <v>17906</v>
      </c>
      <c r="W1618">
        <v>19149</v>
      </c>
      <c r="AA1618" t="s">
        <v>17907</v>
      </c>
      <c r="AC1618" t="s">
        <v>17908</v>
      </c>
      <c r="AF1618" t="s">
        <v>17909</v>
      </c>
      <c r="AG1618" s="4" t="s">
        <v>17910</v>
      </c>
      <c r="AH1618" t="s">
        <v>78</v>
      </c>
      <c r="AK1618" t="s">
        <v>17911</v>
      </c>
      <c r="AN1618" t="s">
        <v>101</v>
      </c>
      <c r="AU1618" s="2"/>
      <c r="BC1618" s="2"/>
      <c r="BK1618" s="5"/>
    </row>
    <row r="1619" spans="1:63" x14ac:dyDescent="0.25">
      <c r="A1619" t="s">
        <v>17914</v>
      </c>
      <c r="B1619" t="s">
        <v>189</v>
      </c>
      <c r="C1619" t="s">
        <v>17915</v>
      </c>
      <c r="E1619" t="s">
        <v>17916</v>
      </c>
      <c r="F1619">
        <v>1591043747756</v>
      </c>
      <c r="G1619">
        <v>1347906206</v>
      </c>
      <c r="H1619" t="s">
        <v>85</v>
      </c>
      <c r="J1619" t="s">
        <v>104</v>
      </c>
      <c r="K1619" s="1">
        <v>44511</v>
      </c>
      <c r="L1619" t="s">
        <v>86</v>
      </c>
      <c r="M1619" s="2">
        <v>44511.481111111112</v>
      </c>
      <c r="N1619" t="s">
        <v>74</v>
      </c>
      <c r="O1619" t="s">
        <v>251</v>
      </c>
      <c r="R1619" t="s">
        <v>207</v>
      </c>
      <c r="S1619" t="s">
        <v>332</v>
      </c>
      <c r="U1619" t="s">
        <v>77</v>
      </c>
      <c r="V1619" t="s">
        <v>17917</v>
      </c>
      <c r="W1619">
        <v>21343</v>
      </c>
      <c r="AA1619" t="s">
        <v>17918</v>
      </c>
      <c r="AC1619" t="s">
        <v>17919</v>
      </c>
      <c r="AF1619" t="s">
        <v>17920</v>
      </c>
      <c r="AG1619" s="4" t="s">
        <v>17921</v>
      </c>
      <c r="AH1619" t="s">
        <v>78</v>
      </c>
      <c r="AK1619" t="s">
        <v>17922</v>
      </c>
      <c r="AN1619" t="s">
        <v>101</v>
      </c>
      <c r="AU1619" s="2"/>
      <c r="BC1619" s="2"/>
      <c r="BK1619" s="5"/>
    </row>
    <row r="1620" spans="1:63" x14ac:dyDescent="0.25">
      <c r="A1620" t="s">
        <v>17925</v>
      </c>
      <c r="B1620" t="s">
        <v>189</v>
      </c>
      <c r="C1620" t="s">
        <v>17926</v>
      </c>
      <c r="E1620" t="s">
        <v>1226</v>
      </c>
      <c r="F1620">
        <v>1591011933585</v>
      </c>
      <c r="G1620">
        <v>1344051103</v>
      </c>
      <c r="H1620" t="s">
        <v>85</v>
      </c>
      <c r="K1620" s="1">
        <v>44511</v>
      </c>
      <c r="L1620" t="s">
        <v>86</v>
      </c>
      <c r="M1620" s="2">
        <v>44511.586539351854</v>
      </c>
      <c r="N1620" t="s">
        <v>95</v>
      </c>
      <c r="O1620" t="s">
        <v>255</v>
      </c>
      <c r="R1620" t="s">
        <v>207</v>
      </c>
      <c r="V1620" t="s">
        <v>17927</v>
      </c>
      <c r="AA1620" t="s">
        <v>17928</v>
      </c>
      <c r="AU1620" s="2"/>
      <c r="BC1620" s="2"/>
      <c r="BK1620" s="5"/>
    </row>
    <row r="1621" spans="1:63" x14ac:dyDescent="0.25">
      <c r="A1621" t="s">
        <v>17942</v>
      </c>
      <c r="B1621" t="s">
        <v>189</v>
      </c>
      <c r="C1621" t="s">
        <v>17943</v>
      </c>
      <c r="E1621" t="s">
        <v>17944</v>
      </c>
      <c r="F1621">
        <v>1591017836682</v>
      </c>
      <c r="G1621">
        <v>1334957707</v>
      </c>
      <c r="H1621" t="s">
        <v>85</v>
      </c>
      <c r="J1621" t="s">
        <v>104</v>
      </c>
      <c r="K1621" s="1">
        <v>44511</v>
      </c>
      <c r="L1621" t="s">
        <v>73</v>
      </c>
      <c r="M1621" s="2">
        <v>44511.402199074073</v>
      </c>
      <c r="N1621" t="s">
        <v>74</v>
      </c>
      <c r="O1621" t="s">
        <v>164</v>
      </c>
      <c r="R1621" t="s">
        <v>17945</v>
      </c>
      <c r="S1621" t="s">
        <v>139</v>
      </c>
      <c r="U1621" t="s">
        <v>77</v>
      </c>
      <c r="V1621" t="s">
        <v>17946</v>
      </c>
      <c r="W1621">
        <v>18301</v>
      </c>
      <c r="AA1621" t="s">
        <v>17947</v>
      </c>
      <c r="AC1621" t="s">
        <v>384</v>
      </c>
      <c r="AF1621" t="s">
        <v>17948</v>
      </c>
      <c r="AG1621" s="4" t="s">
        <v>17949</v>
      </c>
      <c r="AH1621" t="s">
        <v>78</v>
      </c>
      <c r="AK1621" t="s">
        <v>17950</v>
      </c>
      <c r="AN1621" t="s">
        <v>101</v>
      </c>
      <c r="AU1621" s="2"/>
      <c r="BC1621" s="2"/>
      <c r="BK1621" s="5"/>
    </row>
    <row r="1622" spans="1:63" x14ac:dyDescent="0.25">
      <c r="A1622" t="s">
        <v>17953</v>
      </c>
      <c r="B1622" t="s">
        <v>189</v>
      </c>
      <c r="C1622" t="s">
        <v>17954</v>
      </c>
      <c r="E1622" t="s">
        <v>17955</v>
      </c>
      <c r="F1622">
        <v>1591050798310</v>
      </c>
      <c r="G1622">
        <v>7434676306</v>
      </c>
      <c r="H1622" t="s">
        <v>85</v>
      </c>
      <c r="J1622" t="s">
        <v>104</v>
      </c>
      <c r="K1622" s="1">
        <v>44511</v>
      </c>
      <c r="L1622" t="s">
        <v>73</v>
      </c>
      <c r="M1622" s="2">
        <v>44511.409259259257</v>
      </c>
      <c r="N1622" t="s">
        <v>74</v>
      </c>
      <c r="O1622" t="s">
        <v>232</v>
      </c>
      <c r="R1622" t="s">
        <v>17956</v>
      </c>
      <c r="S1622" t="s">
        <v>241</v>
      </c>
      <c r="U1622" t="s">
        <v>77</v>
      </c>
      <c r="V1622" t="s">
        <v>17957</v>
      </c>
      <c r="W1622" t="s">
        <v>17958</v>
      </c>
      <c r="AA1622" t="s">
        <v>17959</v>
      </c>
      <c r="AC1622" t="s">
        <v>17960</v>
      </c>
      <c r="AF1622" t="s">
        <v>17961</v>
      </c>
      <c r="AG1622" s="4" t="s">
        <v>17962</v>
      </c>
      <c r="AH1622" t="s">
        <v>78</v>
      </c>
      <c r="AK1622" t="s">
        <v>17963</v>
      </c>
      <c r="AN1622" t="s">
        <v>101</v>
      </c>
      <c r="AU1622" s="2"/>
      <c r="BC1622" s="2"/>
      <c r="BK1622" s="5"/>
    </row>
    <row r="1623" spans="1:63" x14ac:dyDescent="0.25">
      <c r="A1623" t="s">
        <v>17978</v>
      </c>
      <c r="B1623" t="s">
        <v>189</v>
      </c>
      <c r="C1623" t="s">
        <v>17979</v>
      </c>
      <c r="E1623" t="s">
        <v>17980</v>
      </c>
      <c r="F1623">
        <v>1591058981487</v>
      </c>
      <c r="G1623">
        <v>1335636703</v>
      </c>
      <c r="H1623" t="s">
        <v>85</v>
      </c>
      <c r="K1623" s="1">
        <v>44511</v>
      </c>
      <c r="L1623" t="s">
        <v>73</v>
      </c>
      <c r="N1623" t="s">
        <v>95</v>
      </c>
      <c r="O1623" t="s">
        <v>251</v>
      </c>
      <c r="R1623" t="s">
        <v>207</v>
      </c>
      <c r="V1623" t="s">
        <v>17981</v>
      </c>
      <c r="AA1623" t="s">
        <v>17982</v>
      </c>
      <c r="AV1623" s="2"/>
      <c r="BC1623" s="2"/>
      <c r="BK1623" s="5"/>
    </row>
    <row r="1624" spans="1:63" x14ac:dyDescent="0.25">
      <c r="A1624" t="s">
        <v>17994</v>
      </c>
      <c r="B1624" t="s">
        <v>189</v>
      </c>
      <c r="C1624" t="s">
        <v>17995</v>
      </c>
      <c r="E1624" t="s">
        <v>5780</v>
      </c>
      <c r="F1624">
        <v>1591025746564</v>
      </c>
      <c r="G1624">
        <v>1286428006</v>
      </c>
      <c r="H1624" t="s">
        <v>85</v>
      </c>
      <c r="J1624" t="s">
        <v>104</v>
      </c>
      <c r="K1624" s="1">
        <v>44511</v>
      </c>
      <c r="L1624" t="s">
        <v>86</v>
      </c>
      <c r="M1624" s="2">
        <v>44511.50099537037</v>
      </c>
      <c r="N1624" t="s">
        <v>74</v>
      </c>
      <c r="O1624" t="s">
        <v>324</v>
      </c>
      <c r="R1624" t="s">
        <v>207</v>
      </c>
      <c r="S1624" t="s">
        <v>77</v>
      </c>
      <c r="U1624" t="s">
        <v>79</v>
      </c>
      <c r="V1624" t="s">
        <v>17996</v>
      </c>
      <c r="W1624">
        <v>10677</v>
      </c>
      <c r="AA1624" t="s">
        <v>17997</v>
      </c>
      <c r="AC1624" t="s">
        <v>17998</v>
      </c>
      <c r="AF1624" t="s">
        <v>17999</v>
      </c>
      <c r="AG1624" s="4" t="s">
        <v>18000</v>
      </c>
      <c r="AH1624" t="s">
        <v>78</v>
      </c>
      <c r="AK1624" t="s">
        <v>18001</v>
      </c>
      <c r="AN1624" t="s">
        <v>101</v>
      </c>
      <c r="AU1624" s="2"/>
      <c r="BC1624" s="2"/>
    </row>
    <row r="1625" spans="1:63" x14ac:dyDescent="0.25">
      <c r="A1625" t="s">
        <v>18037</v>
      </c>
      <c r="B1625" t="s">
        <v>189</v>
      </c>
      <c r="C1625" t="s">
        <v>18038</v>
      </c>
      <c r="E1625" t="s">
        <v>2384</v>
      </c>
      <c r="F1625">
        <v>1507171740253</v>
      </c>
      <c r="G1625">
        <v>7427710906</v>
      </c>
      <c r="H1625" t="s">
        <v>85</v>
      </c>
      <c r="J1625" t="s">
        <v>104</v>
      </c>
      <c r="K1625" s="1">
        <v>44511</v>
      </c>
      <c r="L1625" t="s">
        <v>73</v>
      </c>
      <c r="M1625" s="2">
        <v>44511.336400462962</v>
      </c>
      <c r="N1625" t="s">
        <v>74</v>
      </c>
      <c r="O1625" t="s">
        <v>232</v>
      </c>
      <c r="R1625" t="s">
        <v>18039</v>
      </c>
      <c r="S1625" t="s">
        <v>241</v>
      </c>
      <c r="U1625" t="s">
        <v>77</v>
      </c>
      <c r="V1625" t="s">
        <v>18040</v>
      </c>
      <c r="W1625">
        <v>21539</v>
      </c>
      <c r="AA1625" t="s">
        <v>18041</v>
      </c>
      <c r="AC1625" t="s">
        <v>18042</v>
      </c>
      <c r="AF1625" t="s">
        <v>18043</v>
      </c>
      <c r="AG1625" s="4" t="s">
        <v>18044</v>
      </c>
      <c r="AH1625" t="s">
        <v>78</v>
      </c>
      <c r="AK1625" t="s">
        <v>18045</v>
      </c>
      <c r="AN1625" t="s">
        <v>101</v>
      </c>
      <c r="AU1625" s="2"/>
      <c r="BC1625" s="2"/>
      <c r="BK1625" s="5"/>
    </row>
    <row r="1626" spans="1:63" x14ac:dyDescent="0.25">
      <c r="A1626" t="s">
        <v>18048</v>
      </c>
      <c r="B1626" t="s">
        <v>189</v>
      </c>
      <c r="C1626" t="s">
        <v>18049</v>
      </c>
      <c r="E1626" t="s">
        <v>18050</v>
      </c>
      <c r="F1626">
        <v>1591059693563</v>
      </c>
      <c r="G1626">
        <v>5063037004</v>
      </c>
      <c r="H1626" t="s">
        <v>85</v>
      </c>
      <c r="J1626" t="s">
        <v>104</v>
      </c>
      <c r="K1626" s="1">
        <v>44511</v>
      </c>
      <c r="L1626" t="s">
        <v>73</v>
      </c>
      <c r="M1626" s="2">
        <v>44511.334351851852</v>
      </c>
      <c r="N1626" t="s">
        <v>74</v>
      </c>
      <c r="O1626" t="s">
        <v>218</v>
      </c>
      <c r="R1626" t="s">
        <v>207</v>
      </c>
      <c r="S1626" t="s">
        <v>120</v>
      </c>
      <c r="U1626" t="s">
        <v>77</v>
      </c>
      <c r="V1626" t="s">
        <v>18051</v>
      </c>
      <c r="W1626">
        <v>19791</v>
      </c>
      <c r="AA1626" t="s">
        <v>18052</v>
      </c>
      <c r="AC1626" t="s">
        <v>753</v>
      </c>
      <c r="AF1626" t="s">
        <v>18053</v>
      </c>
      <c r="AG1626" s="4" t="s">
        <v>18054</v>
      </c>
      <c r="AH1626" t="s">
        <v>78</v>
      </c>
      <c r="AK1626" t="s">
        <v>18055</v>
      </c>
      <c r="AN1626" t="s">
        <v>121</v>
      </c>
      <c r="AU1626" s="2"/>
      <c r="BC1626" s="2"/>
      <c r="BK1626" s="5"/>
    </row>
    <row r="1627" spans="1:63" x14ac:dyDescent="0.25">
      <c r="A1627" t="s">
        <v>18058</v>
      </c>
      <c r="B1627" t="s">
        <v>189</v>
      </c>
      <c r="C1627" t="s">
        <v>18059</v>
      </c>
      <c r="E1627" t="s">
        <v>18060</v>
      </c>
      <c r="F1627">
        <v>1591010948660</v>
      </c>
      <c r="G1627">
        <v>1262835200</v>
      </c>
      <c r="H1627" t="s">
        <v>85</v>
      </c>
      <c r="J1627" t="s">
        <v>104</v>
      </c>
      <c r="K1627" s="1">
        <v>44511</v>
      </c>
      <c r="L1627" t="s">
        <v>73</v>
      </c>
      <c r="M1627" s="2">
        <v>44511.472800925927</v>
      </c>
      <c r="N1627" t="s">
        <v>74</v>
      </c>
      <c r="O1627" t="s">
        <v>232</v>
      </c>
      <c r="R1627" t="s">
        <v>18061</v>
      </c>
      <c r="S1627" t="s">
        <v>241</v>
      </c>
      <c r="U1627" t="s">
        <v>77</v>
      </c>
      <c r="V1627" t="s">
        <v>18062</v>
      </c>
      <c r="W1627" t="s">
        <v>18063</v>
      </c>
      <c r="AA1627" t="s">
        <v>18064</v>
      </c>
      <c r="AC1627" t="s">
        <v>18065</v>
      </c>
      <c r="AF1627" t="s">
        <v>18066</v>
      </c>
      <c r="AG1627" s="4" t="s">
        <v>18067</v>
      </c>
      <c r="AH1627" t="s">
        <v>78</v>
      </c>
      <c r="AK1627" t="s">
        <v>18068</v>
      </c>
      <c r="AN1627" t="s">
        <v>101</v>
      </c>
      <c r="AU1627" s="2"/>
      <c r="BC1627" s="2"/>
      <c r="BK1627" s="5"/>
    </row>
    <row r="1628" spans="1:63" x14ac:dyDescent="0.25">
      <c r="A1628" t="s">
        <v>18106</v>
      </c>
      <c r="B1628" t="s">
        <v>189</v>
      </c>
      <c r="C1628" t="s">
        <v>18107</v>
      </c>
      <c r="E1628" t="s">
        <v>18108</v>
      </c>
      <c r="F1628">
        <v>1591032189485</v>
      </c>
      <c r="G1628">
        <v>1331240803</v>
      </c>
      <c r="H1628" t="s">
        <v>85</v>
      </c>
      <c r="J1628" t="s">
        <v>104</v>
      </c>
      <c r="K1628" s="1">
        <v>44511</v>
      </c>
      <c r="L1628" t="s">
        <v>86</v>
      </c>
      <c r="M1628" s="2">
        <v>44511.541342592594</v>
      </c>
      <c r="N1628" t="s">
        <v>74</v>
      </c>
      <c r="O1628" t="s">
        <v>191</v>
      </c>
      <c r="R1628" t="s">
        <v>207</v>
      </c>
      <c r="S1628" t="s">
        <v>18109</v>
      </c>
      <c r="U1628" t="s">
        <v>77</v>
      </c>
      <c r="V1628" t="s">
        <v>18110</v>
      </c>
      <c r="W1628">
        <v>1</v>
      </c>
      <c r="AA1628" t="s">
        <v>18111</v>
      </c>
      <c r="AC1628" t="s">
        <v>18112</v>
      </c>
      <c r="AF1628" t="s">
        <v>18113</v>
      </c>
      <c r="AG1628" s="4" t="s">
        <v>18114</v>
      </c>
      <c r="AH1628" t="s">
        <v>78</v>
      </c>
      <c r="AK1628" t="s">
        <v>18115</v>
      </c>
      <c r="AN1628" t="s">
        <v>101</v>
      </c>
      <c r="AU1628" s="2"/>
      <c r="BC1628" s="2"/>
      <c r="BK1628" s="5"/>
    </row>
    <row r="1629" spans="1:63" x14ac:dyDescent="0.25">
      <c r="A1629" t="s">
        <v>18118</v>
      </c>
      <c r="B1629" t="s">
        <v>189</v>
      </c>
      <c r="C1629" t="s">
        <v>18119</v>
      </c>
      <c r="E1629" t="s">
        <v>18120</v>
      </c>
      <c r="F1629">
        <v>1591052967149</v>
      </c>
      <c r="G1629">
        <v>1281002204</v>
      </c>
      <c r="H1629" t="s">
        <v>85</v>
      </c>
      <c r="K1629" s="1">
        <v>44511</v>
      </c>
      <c r="L1629" t="s">
        <v>86</v>
      </c>
      <c r="N1629" t="s">
        <v>95</v>
      </c>
      <c r="O1629" t="s">
        <v>190</v>
      </c>
      <c r="R1629" t="s">
        <v>207</v>
      </c>
      <c r="V1629" t="s">
        <v>18121</v>
      </c>
      <c r="AA1629" t="s">
        <v>18122</v>
      </c>
      <c r="AU1629" s="2"/>
      <c r="BC1629" s="2"/>
      <c r="BK1629" s="5"/>
    </row>
    <row r="1630" spans="1:63" x14ac:dyDescent="0.25">
      <c r="A1630" t="s">
        <v>18125</v>
      </c>
      <c r="B1630" t="s">
        <v>189</v>
      </c>
      <c r="C1630" t="s">
        <v>18126</v>
      </c>
      <c r="E1630" t="s">
        <v>18127</v>
      </c>
      <c r="F1630">
        <v>1591010653689</v>
      </c>
      <c r="G1630">
        <v>1345011410</v>
      </c>
      <c r="H1630" t="s">
        <v>85</v>
      </c>
      <c r="J1630" t="s">
        <v>104</v>
      </c>
      <c r="K1630" s="1">
        <v>44511</v>
      </c>
      <c r="L1630" t="s">
        <v>73</v>
      </c>
      <c r="M1630" s="2">
        <v>44511.344606481478</v>
      </c>
      <c r="N1630" t="s">
        <v>74</v>
      </c>
      <c r="O1630" t="s">
        <v>255</v>
      </c>
      <c r="R1630" t="s">
        <v>207</v>
      </c>
      <c r="S1630" t="s">
        <v>18128</v>
      </c>
      <c r="U1630" t="s">
        <v>77</v>
      </c>
      <c r="V1630" t="s">
        <v>18129</v>
      </c>
      <c r="W1630">
        <v>11084</v>
      </c>
      <c r="AA1630" t="s">
        <v>18130</v>
      </c>
      <c r="AC1630" t="s">
        <v>1225</v>
      </c>
      <c r="AF1630" t="s">
        <v>18131</v>
      </c>
      <c r="AG1630" s="4" t="s">
        <v>18132</v>
      </c>
      <c r="AH1630" t="s">
        <v>78</v>
      </c>
      <c r="AK1630" t="s">
        <v>18133</v>
      </c>
      <c r="AN1630" t="s">
        <v>121</v>
      </c>
      <c r="AV1630" s="2"/>
      <c r="BC1630" s="2"/>
      <c r="BK1630" s="5"/>
    </row>
    <row r="1631" spans="1:63" x14ac:dyDescent="0.25">
      <c r="A1631" t="s">
        <v>18136</v>
      </c>
      <c r="B1631" t="s">
        <v>189</v>
      </c>
      <c r="C1631" t="s">
        <v>18137</v>
      </c>
      <c r="E1631" t="s">
        <v>18138</v>
      </c>
      <c r="F1631">
        <v>1591051813030</v>
      </c>
      <c r="G1631">
        <v>1344430706</v>
      </c>
      <c r="H1631" t="s">
        <v>85</v>
      </c>
      <c r="J1631" t="s">
        <v>104</v>
      </c>
      <c r="K1631" s="1">
        <v>44511</v>
      </c>
      <c r="L1631" t="s">
        <v>73</v>
      </c>
      <c r="M1631" s="2">
        <v>44511.445543981485</v>
      </c>
      <c r="N1631" t="s">
        <v>74</v>
      </c>
      <c r="O1631" t="s">
        <v>229</v>
      </c>
      <c r="R1631" t="s">
        <v>207</v>
      </c>
      <c r="S1631" t="s">
        <v>139</v>
      </c>
      <c r="U1631" t="s">
        <v>77</v>
      </c>
      <c r="V1631" t="s">
        <v>18139</v>
      </c>
      <c r="W1631">
        <v>1</v>
      </c>
      <c r="AA1631" t="s">
        <v>18140</v>
      </c>
      <c r="AC1631" t="s">
        <v>614</v>
      </c>
      <c r="AF1631" t="s">
        <v>18141</v>
      </c>
      <c r="AG1631" s="4" t="s">
        <v>18142</v>
      </c>
      <c r="AH1631" t="s">
        <v>78</v>
      </c>
      <c r="AK1631" t="s">
        <v>18143</v>
      </c>
      <c r="AN1631" t="s">
        <v>101</v>
      </c>
      <c r="AU1631" s="2"/>
      <c r="BC1631" s="2"/>
      <c r="BK1631" s="5"/>
    </row>
    <row r="1632" spans="1:63" x14ac:dyDescent="0.25">
      <c r="A1632" t="s">
        <v>18146</v>
      </c>
      <c r="B1632" t="s">
        <v>189</v>
      </c>
      <c r="C1632" t="s">
        <v>18147</v>
      </c>
      <c r="E1632" t="s">
        <v>18148</v>
      </c>
      <c r="F1632">
        <v>1591059873392</v>
      </c>
      <c r="G1632">
        <v>9304836809</v>
      </c>
      <c r="H1632" t="s">
        <v>85</v>
      </c>
      <c r="J1632" t="s">
        <v>104</v>
      </c>
      <c r="K1632" s="1">
        <v>44511</v>
      </c>
      <c r="L1632" t="s">
        <v>86</v>
      </c>
      <c r="M1632" s="2">
        <v>44511.450474537036</v>
      </c>
      <c r="N1632" t="s">
        <v>74</v>
      </c>
      <c r="O1632" t="s">
        <v>255</v>
      </c>
      <c r="R1632" t="s">
        <v>207</v>
      </c>
      <c r="S1632" t="s">
        <v>18149</v>
      </c>
      <c r="U1632" t="s">
        <v>77</v>
      </c>
      <c r="V1632" t="s">
        <v>18150</v>
      </c>
      <c r="W1632">
        <v>16327</v>
      </c>
      <c r="AA1632" t="s">
        <v>18151</v>
      </c>
      <c r="AC1632" t="s">
        <v>17935</v>
      </c>
      <c r="AF1632" t="s">
        <v>18152</v>
      </c>
      <c r="AG1632" s="4" t="s">
        <v>18153</v>
      </c>
      <c r="AH1632" t="s">
        <v>78</v>
      </c>
      <c r="AK1632" t="s">
        <v>18154</v>
      </c>
      <c r="AN1632" t="s">
        <v>121</v>
      </c>
      <c r="AV1632" s="2"/>
      <c r="BC1632" s="2"/>
      <c r="BK1632" s="5"/>
    </row>
    <row r="1633" spans="1:63" x14ac:dyDescent="0.25">
      <c r="A1633" t="s">
        <v>18157</v>
      </c>
      <c r="B1633" t="s">
        <v>189</v>
      </c>
      <c r="C1633" t="s">
        <v>18158</v>
      </c>
      <c r="E1633" t="s">
        <v>669</v>
      </c>
      <c r="F1633">
        <v>1591046533586</v>
      </c>
      <c r="G1633">
        <v>1341311907</v>
      </c>
      <c r="H1633" t="s">
        <v>85</v>
      </c>
      <c r="J1633" t="s">
        <v>104</v>
      </c>
      <c r="K1633" s="1">
        <v>44511</v>
      </c>
      <c r="L1633" t="s">
        <v>73</v>
      </c>
      <c r="M1633" s="2">
        <v>44511.343865740739</v>
      </c>
      <c r="N1633" t="s">
        <v>74</v>
      </c>
      <c r="O1633" t="s">
        <v>240</v>
      </c>
      <c r="R1633" t="s">
        <v>207</v>
      </c>
      <c r="S1633" t="s">
        <v>241</v>
      </c>
      <c r="U1633" t="s">
        <v>77</v>
      </c>
      <c r="V1633" t="s">
        <v>18159</v>
      </c>
      <c r="W1633" t="s">
        <v>101</v>
      </c>
      <c r="AA1633" t="s">
        <v>18160</v>
      </c>
      <c r="AC1633" t="s">
        <v>5165</v>
      </c>
      <c r="AF1633" t="s">
        <v>18161</v>
      </c>
      <c r="AG1633" s="4" t="s">
        <v>18162</v>
      </c>
      <c r="AH1633" t="s">
        <v>78</v>
      </c>
      <c r="AK1633" t="s">
        <v>18163</v>
      </c>
      <c r="AN1633" t="s">
        <v>101</v>
      </c>
      <c r="BC1633" s="2"/>
      <c r="BK1633" s="5"/>
    </row>
    <row r="1634" spans="1:63" x14ac:dyDescent="0.25">
      <c r="A1634" t="s">
        <v>18166</v>
      </c>
      <c r="B1634" t="s">
        <v>189</v>
      </c>
      <c r="C1634" t="s">
        <v>18167</v>
      </c>
      <c r="E1634" t="s">
        <v>18168</v>
      </c>
      <c r="F1634">
        <v>1591042813966</v>
      </c>
      <c r="G1634">
        <v>1338852410</v>
      </c>
      <c r="H1634" t="s">
        <v>85</v>
      </c>
      <c r="J1634" t="s">
        <v>104</v>
      </c>
      <c r="K1634" s="1">
        <v>44511</v>
      </c>
      <c r="L1634" t="s">
        <v>73</v>
      </c>
      <c r="M1634" s="2">
        <v>44511.348576388889</v>
      </c>
      <c r="N1634" t="s">
        <v>74</v>
      </c>
      <c r="O1634" t="s">
        <v>191</v>
      </c>
      <c r="R1634" t="s">
        <v>207</v>
      </c>
      <c r="S1634" t="s">
        <v>427</v>
      </c>
      <c r="U1634" t="s">
        <v>77</v>
      </c>
      <c r="V1634" t="s">
        <v>18169</v>
      </c>
      <c r="W1634">
        <v>26634</v>
      </c>
      <c r="AA1634" t="s">
        <v>18170</v>
      </c>
      <c r="AC1634" t="s">
        <v>18171</v>
      </c>
      <c r="AF1634" t="s">
        <v>18172</v>
      </c>
      <c r="AG1634" s="4" t="s">
        <v>18173</v>
      </c>
      <c r="AH1634" t="s">
        <v>78</v>
      </c>
      <c r="AK1634" t="s">
        <v>18174</v>
      </c>
      <c r="AN1634" t="s">
        <v>101</v>
      </c>
      <c r="AU1634" s="2"/>
      <c r="BC1634" s="2"/>
      <c r="BK1634" s="5"/>
    </row>
    <row r="1635" spans="1:63" x14ac:dyDescent="0.25">
      <c r="A1635" t="s">
        <v>18202</v>
      </c>
      <c r="B1635" t="s">
        <v>189</v>
      </c>
      <c r="C1635" t="s">
        <v>18203</v>
      </c>
      <c r="E1635" t="s">
        <v>18204</v>
      </c>
      <c r="F1635">
        <v>1580000558700</v>
      </c>
      <c r="G1635">
        <v>7521380910</v>
      </c>
      <c r="H1635" t="s">
        <v>85</v>
      </c>
      <c r="K1635" s="1">
        <v>44511</v>
      </c>
      <c r="L1635" t="s">
        <v>73</v>
      </c>
      <c r="N1635" t="s">
        <v>95</v>
      </c>
      <c r="O1635" t="s">
        <v>162</v>
      </c>
      <c r="R1635" t="s">
        <v>207</v>
      </c>
      <c r="V1635" t="s">
        <v>18205</v>
      </c>
      <c r="AA1635" t="s">
        <v>18206</v>
      </c>
      <c r="BC1635" s="2"/>
      <c r="BK1635" s="5"/>
    </row>
    <row r="1636" spans="1:63" x14ac:dyDescent="0.25">
      <c r="A1636" t="s">
        <v>18232</v>
      </c>
      <c r="B1636" t="s">
        <v>189</v>
      </c>
      <c r="C1636" t="s">
        <v>18233</v>
      </c>
      <c r="E1636" t="s">
        <v>18234</v>
      </c>
      <c r="F1636">
        <v>1591035992064</v>
      </c>
      <c r="G1636">
        <v>1336062202</v>
      </c>
      <c r="H1636" t="s">
        <v>85</v>
      </c>
      <c r="J1636" t="s">
        <v>104</v>
      </c>
      <c r="K1636" s="1">
        <v>44511</v>
      </c>
      <c r="L1636" t="s">
        <v>73</v>
      </c>
      <c r="M1636" s="2">
        <v>44511.33766203704</v>
      </c>
      <c r="N1636" t="s">
        <v>74</v>
      </c>
      <c r="O1636" t="s">
        <v>164</v>
      </c>
      <c r="R1636" t="s">
        <v>18235</v>
      </c>
      <c r="S1636" t="s">
        <v>139</v>
      </c>
      <c r="U1636" t="s">
        <v>77</v>
      </c>
      <c r="V1636" t="s">
        <v>18236</v>
      </c>
      <c r="W1636">
        <v>30765</v>
      </c>
      <c r="AA1636" s="3">
        <v>518581518581</v>
      </c>
      <c r="AC1636">
        <v>1996</v>
      </c>
      <c r="AF1636" t="s">
        <v>18237</v>
      </c>
      <c r="AG1636" s="4" t="s">
        <v>18238</v>
      </c>
      <c r="AH1636" t="s">
        <v>78</v>
      </c>
      <c r="AK1636" t="s">
        <v>18239</v>
      </c>
      <c r="AU1636" s="2"/>
      <c r="BC1636" s="2"/>
      <c r="BK1636" s="5"/>
    </row>
    <row r="1637" spans="1:63" x14ac:dyDescent="0.25">
      <c r="A1637" t="s">
        <v>18277</v>
      </c>
      <c r="B1637" t="s">
        <v>189</v>
      </c>
      <c r="C1637" t="s">
        <v>18278</v>
      </c>
      <c r="E1637" t="s">
        <v>18279</v>
      </c>
      <c r="F1637">
        <v>1591057395462</v>
      </c>
      <c r="G1637">
        <v>1276082809</v>
      </c>
      <c r="H1637" t="s">
        <v>85</v>
      </c>
      <c r="J1637" t="s">
        <v>104</v>
      </c>
      <c r="K1637" s="1">
        <v>44511</v>
      </c>
      <c r="L1637" t="s">
        <v>73</v>
      </c>
      <c r="M1637" s="2">
        <v>44511.406608796293</v>
      </c>
      <c r="N1637" t="s">
        <v>74</v>
      </c>
      <c r="O1637" t="s">
        <v>192</v>
      </c>
      <c r="R1637" t="s">
        <v>18280</v>
      </c>
      <c r="S1637" t="s">
        <v>193</v>
      </c>
      <c r="U1637" t="s">
        <v>77</v>
      </c>
      <c r="V1637" t="s">
        <v>18281</v>
      </c>
      <c r="W1637">
        <v>1</v>
      </c>
      <c r="AA1637" t="s">
        <v>18282</v>
      </c>
      <c r="AC1637" t="s">
        <v>18283</v>
      </c>
      <c r="AF1637" t="s">
        <v>18284</v>
      </c>
      <c r="AG1637" s="4" t="s">
        <v>18285</v>
      </c>
      <c r="AH1637" t="s">
        <v>78</v>
      </c>
      <c r="AK1637" t="s">
        <v>18286</v>
      </c>
      <c r="AN1637" t="s">
        <v>121</v>
      </c>
      <c r="AU1637" s="2"/>
      <c r="BC1637" s="2"/>
      <c r="BK1637" s="5"/>
    </row>
    <row r="1638" spans="1:63" x14ac:dyDescent="0.25">
      <c r="A1638" t="s">
        <v>18301</v>
      </c>
      <c r="B1638" t="s">
        <v>189</v>
      </c>
      <c r="C1638" t="s">
        <v>930</v>
      </c>
      <c r="E1638" t="s">
        <v>931</v>
      </c>
      <c r="F1638">
        <v>1591046651660</v>
      </c>
      <c r="G1638">
        <v>1251279701</v>
      </c>
      <c r="H1638" t="s">
        <v>149</v>
      </c>
      <c r="J1638" t="s">
        <v>104</v>
      </c>
      <c r="K1638" s="1">
        <v>44511</v>
      </c>
      <c r="L1638" t="s">
        <v>73</v>
      </c>
      <c r="M1638" s="2">
        <v>44511.413078703707</v>
      </c>
      <c r="N1638" t="s">
        <v>74</v>
      </c>
      <c r="O1638" t="s">
        <v>218</v>
      </c>
      <c r="R1638" t="s">
        <v>18302</v>
      </c>
      <c r="S1638" t="s">
        <v>18303</v>
      </c>
      <c r="U1638" t="s">
        <v>77</v>
      </c>
      <c r="V1638" t="s">
        <v>932</v>
      </c>
      <c r="AA1638" t="s">
        <v>933</v>
      </c>
      <c r="AH1638" t="s">
        <v>818</v>
      </c>
      <c r="AN1638" t="s">
        <v>121</v>
      </c>
      <c r="AO1638" t="s">
        <v>121</v>
      </c>
      <c r="AU1638" s="2"/>
      <c r="BC1638" s="2"/>
      <c r="BK1638" s="5"/>
    </row>
    <row r="1639" spans="1:63" x14ac:dyDescent="0.25">
      <c r="A1639" t="s">
        <v>18370</v>
      </c>
      <c r="B1639" t="s">
        <v>189</v>
      </c>
      <c r="C1639" t="s">
        <v>18371</v>
      </c>
      <c r="E1639" t="s">
        <v>18372</v>
      </c>
      <c r="F1639">
        <v>1591025553587</v>
      </c>
      <c r="G1639">
        <v>1308143205</v>
      </c>
      <c r="H1639" t="s">
        <v>217</v>
      </c>
      <c r="J1639" t="s">
        <v>99</v>
      </c>
      <c r="K1639" s="1">
        <v>44511</v>
      </c>
      <c r="L1639" t="s">
        <v>86</v>
      </c>
      <c r="M1639" s="2">
        <v>44511.41300925926</v>
      </c>
      <c r="N1639" t="s">
        <v>74</v>
      </c>
      <c r="O1639" t="s">
        <v>229</v>
      </c>
      <c r="R1639" t="s">
        <v>18373</v>
      </c>
      <c r="S1639" t="s">
        <v>139</v>
      </c>
      <c r="U1639" t="s">
        <v>77</v>
      </c>
      <c r="AA1639" t="s">
        <v>18374</v>
      </c>
      <c r="AO1639" t="s">
        <v>101</v>
      </c>
      <c r="AU1639" s="2"/>
      <c r="BC1639" s="2"/>
      <c r="BK1639" s="5"/>
    </row>
    <row r="1640" spans="1:63" x14ac:dyDescent="0.25">
      <c r="A1640" t="s">
        <v>18421</v>
      </c>
      <c r="B1640" t="s">
        <v>189</v>
      </c>
      <c r="C1640" t="s">
        <v>18422</v>
      </c>
      <c r="E1640" t="s">
        <v>18423</v>
      </c>
      <c r="F1640">
        <v>1591053470540</v>
      </c>
      <c r="G1640">
        <v>1278309507</v>
      </c>
      <c r="H1640" t="s">
        <v>85</v>
      </c>
      <c r="J1640" t="s">
        <v>104</v>
      </c>
      <c r="K1640" s="1">
        <v>44511</v>
      </c>
      <c r="L1640" t="s">
        <v>86</v>
      </c>
      <c r="M1640" s="2">
        <v>44511.592581018522</v>
      </c>
      <c r="N1640" t="s">
        <v>74</v>
      </c>
      <c r="O1640" t="s">
        <v>324</v>
      </c>
      <c r="R1640" t="s">
        <v>18424</v>
      </c>
      <c r="S1640" t="s">
        <v>18425</v>
      </c>
      <c r="U1640" t="s">
        <v>77</v>
      </c>
      <c r="V1640" t="s">
        <v>18426</v>
      </c>
      <c r="W1640">
        <v>10755</v>
      </c>
      <c r="AA1640" t="s">
        <v>18427</v>
      </c>
      <c r="AC1640">
        <v>3581</v>
      </c>
      <c r="AF1640" t="s">
        <v>18428</v>
      </c>
      <c r="AG1640" s="4" t="s">
        <v>18429</v>
      </c>
      <c r="AH1640" t="s">
        <v>78</v>
      </c>
      <c r="AK1640" t="s">
        <v>18430</v>
      </c>
      <c r="AN1640" t="s">
        <v>101</v>
      </c>
      <c r="AU1640" s="2"/>
      <c r="BC1640" s="2"/>
      <c r="BK1640" s="5"/>
    </row>
    <row r="1641" spans="1:63" x14ac:dyDescent="0.25">
      <c r="A1641" t="s">
        <v>18455</v>
      </c>
      <c r="B1641" t="s">
        <v>189</v>
      </c>
      <c r="C1641" t="s">
        <v>18456</v>
      </c>
      <c r="E1641" t="s">
        <v>18457</v>
      </c>
      <c r="F1641">
        <v>1591052085327</v>
      </c>
      <c r="H1641" t="s">
        <v>98</v>
      </c>
      <c r="K1641" s="1">
        <v>44511</v>
      </c>
      <c r="L1641" t="s">
        <v>86</v>
      </c>
      <c r="N1641" t="s">
        <v>95</v>
      </c>
      <c r="O1641" t="s">
        <v>164</v>
      </c>
      <c r="R1641" t="s">
        <v>18458</v>
      </c>
      <c r="V1641" t="s">
        <v>18459</v>
      </c>
      <c r="BC1641" s="2"/>
      <c r="BK1641" s="5"/>
    </row>
    <row r="1642" spans="1:63" x14ac:dyDescent="0.25">
      <c r="A1642" t="s">
        <v>18464</v>
      </c>
      <c r="B1642" t="s">
        <v>189</v>
      </c>
      <c r="C1642" t="s">
        <v>18465</v>
      </c>
      <c r="E1642" t="s">
        <v>18466</v>
      </c>
      <c r="F1642">
        <v>1591038145632</v>
      </c>
      <c r="G1642">
        <v>1354288309</v>
      </c>
      <c r="H1642" t="s">
        <v>85</v>
      </c>
      <c r="J1642" t="s">
        <v>104</v>
      </c>
      <c r="K1642" s="1">
        <v>44511</v>
      </c>
      <c r="L1642" t="s">
        <v>86</v>
      </c>
      <c r="M1642" s="2">
        <v>44511.543900462966</v>
      </c>
      <c r="N1642" t="s">
        <v>74</v>
      </c>
      <c r="O1642" t="s">
        <v>232</v>
      </c>
      <c r="R1642" t="s">
        <v>207</v>
      </c>
      <c r="S1642" t="s">
        <v>241</v>
      </c>
      <c r="U1642" t="s">
        <v>79</v>
      </c>
      <c r="V1642" t="s">
        <v>18467</v>
      </c>
      <c r="W1642">
        <v>11367</v>
      </c>
      <c r="AA1642" t="s">
        <v>18468</v>
      </c>
      <c r="AC1642" t="s">
        <v>18469</v>
      </c>
      <c r="AF1642" t="s">
        <v>18470</v>
      </c>
      <c r="AG1642" s="4" t="s">
        <v>18471</v>
      </c>
      <c r="AH1642" t="s">
        <v>78</v>
      </c>
      <c r="AK1642" t="s">
        <v>18472</v>
      </c>
      <c r="AN1642" t="s">
        <v>101</v>
      </c>
      <c r="AU1642" s="2"/>
      <c r="BC1642" s="2"/>
      <c r="BK1642" s="5"/>
    </row>
    <row r="1643" spans="1:63" x14ac:dyDescent="0.25">
      <c r="A1643" t="s">
        <v>18526</v>
      </c>
      <c r="B1643" t="s">
        <v>189</v>
      </c>
      <c r="C1643" t="s">
        <v>18527</v>
      </c>
      <c r="E1643" t="s">
        <v>18528</v>
      </c>
      <c r="F1643">
        <v>1580001027695</v>
      </c>
      <c r="H1643" t="s">
        <v>98</v>
      </c>
      <c r="J1643" t="s">
        <v>99</v>
      </c>
      <c r="K1643" s="1">
        <v>44511</v>
      </c>
      <c r="L1643" t="s">
        <v>86</v>
      </c>
      <c r="M1643" s="2">
        <v>44511.551782407405</v>
      </c>
      <c r="N1643" t="s">
        <v>74</v>
      </c>
      <c r="O1643" t="s">
        <v>162</v>
      </c>
      <c r="R1643" t="s">
        <v>207</v>
      </c>
      <c r="S1643" t="s">
        <v>120</v>
      </c>
      <c r="U1643" t="s">
        <v>77</v>
      </c>
      <c r="V1643" t="s">
        <v>18529</v>
      </c>
      <c r="W1643" t="s">
        <v>960</v>
      </c>
      <c r="AG1643" t="s">
        <v>18530</v>
      </c>
      <c r="AH1643" t="s">
        <v>78</v>
      </c>
      <c r="AN1643" t="s">
        <v>101</v>
      </c>
      <c r="AU1643" s="2"/>
      <c r="BC1643" s="2"/>
      <c r="BK1643" s="5"/>
    </row>
    <row r="1644" spans="1:63" x14ac:dyDescent="0.25">
      <c r="A1644" t="s">
        <v>18533</v>
      </c>
      <c r="B1644" t="s">
        <v>189</v>
      </c>
      <c r="C1644" t="s">
        <v>18534</v>
      </c>
      <c r="E1644" t="s">
        <v>18535</v>
      </c>
      <c r="F1644">
        <v>1800031012105</v>
      </c>
      <c r="G1644">
        <v>9352840102</v>
      </c>
      <c r="H1644" t="s">
        <v>85</v>
      </c>
      <c r="J1644" t="s">
        <v>104</v>
      </c>
      <c r="K1644" s="1">
        <v>44511</v>
      </c>
      <c r="L1644" t="s">
        <v>73</v>
      </c>
      <c r="M1644" s="2">
        <v>44511.421319444446</v>
      </c>
      <c r="N1644" t="s">
        <v>74</v>
      </c>
      <c r="O1644" t="s">
        <v>201</v>
      </c>
      <c r="R1644" t="s">
        <v>207</v>
      </c>
      <c r="S1644" t="s">
        <v>120</v>
      </c>
      <c r="U1644" t="s">
        <v>77</v>
      </c>
      <c r="V1644" t="s">
        <v>18536</v>
      </c>
      <c r="W1644">
        <v>13279</v>
      </c>
      <c r="AA1644" t="s">
        <v>18537</v>
      </c>
      <c r="AC1644" t="s">
        <v>18538</v>
      </c>
      <c r="AF1644" t="s">
        <v>18539</v>
      </c>
      <c r="AG1644" s="4" t="s">
        <v>18540</v>
      </c>
      <c r="AH1644" t="s">
        <v>78</v>
      </c>
      <c r="AK1644" t="s">
        <v>18541</v>
      </c>
      <c r="AN1644" t="s">
        <v>101</v>
      </c>
      <c r="AV1644" s="2"/>
      <c r="BC1644" s="2"/>
      <c r="BK1644" s="5"/>
    </row>
    <row r="1645" spans="1:63" x14ac:dyDescent="0.25">
      <c r="A1645" t="s">
        <v>18627</v>
      </c>
      <c r="B1645" t="s">
        <v>84</v>
      </c>
      <c r="C1645" t="s">
        <v>18628</v>
      </c>
      <c r="E1645" t="s">
        <v>18629</v>
      </c>
      <c r="F1645">
        <v>1900043272704</v>
      </c>
      <c r="H1645" t="s">
        <v>98</v>
      </c>
      <c r="J1645" t="s">
        <v>99</v>
      </c>
      <c r="K1645" s="1">
        <v>44511</v>
      </c>
      <c r="L1645" t="s">
        <v>86</v>
      </c>
      <c r="M1645" s="2">
        <v>44511.40283564815</v>
      </c>
      <c r="N1645" t="s">
        <v>87</v>
      </c>
      <c r="O1645" t="s">
        <v>117</v>
      </c>
      <c r="P1645" t="s">
        <v>113</v>
      </c>
      <c r="Q1645" t="s">
        <v>18630</v>
      </c>
      <c r="R1645" t="s">
        <v>231</v>
      </c>
      <c r="V1645" t="s">
        <v>18631</v>
      </c>
      <c r="W1645">
        <v>21292</v>
      </c>
      <c r="X1645">
        <v>57442</v>
      </c>
      <c r="AG1645" t="s">
        <v>18632</v>
      </c>
      <c r="AH1645" t="s">
        <v>78</v>
      </c>
      <c r="AU1645" s="2"/>
      <c r="BC1645" s="2"/>
      <c r="BK1645" s="5"/>
    </row>
    <row r="1646" spans="1:63" x14ac:dyDescent="0.25">
      <c r="A1646" t="s">
        <v>18740</v>
      </c>
      <c r="B1646" t="s">
        <v>108</v>
      </c>
      <c r="C1646" t="s">
        <v>18741</v>
      </c>
      <c r="E1646" t="s">
        <v>18742</v>
      </c>
      <c r="F1646">
        <v>1418378361009</v>
      </c>
      <c r="H1646" t="s">
        <v>98</v>
      </c>
      <c r="J1646" t="s">
        <v>99</v>
      </c>
      <c r="K1646" s="1">
        <v>44511</v>
      </c>
      <c r="L1646" t="s">
        <v>86</v>
      </c>
      <c r="M1646" s="2">
        <v>44511.613796296297</v>
      </c>
      <c r="N1646" t="s">
        <v>74</v>
      </c>
      <c r="O1646" t="s">
        <v>145</v>
      </c>
      <c r="R1646" t="s">
        <v>18743</v>
      </c>
      <c r="S1646" t="s">
        <v>101</v>
      </c>
      <c r="U1646" t="s">
        <v>77</v>
      </c>
      <c r="V1646" t="s">
        <v>18744</v>
      </c>
      <c r="W1646">
        <v>56468</v>
      </c>
      <c r="AG1646" t="s">
        <v>18745</v>
      </c>
      <c r="AH1646" t="s">
        <v>101</v>
      </c>
      <c r="AN1646" t="s">
        <v>101</v>
      </c>
      <c r="AV1646" s="2"/>
      <c r="BC1646" s="2"/>
      <c r="BK1646" s="5"/>
    </row>
    <row r="1647" spans="1:63" x14ac:dyDescent="0.25">
      <c r="A1647" t="s">
        <v>18791</v>
      </c>
      <c r="B1647" t="s">
        <v>108</v>
      </c>
      <c r="C1647" t="s">
        <v>18792</v>
      </c>
      <c r="E1647" t="s">
        <v>18793</v>
      </c>
      <c r="F1647">
        <v>2000006022877</v>
      </c>
      <c r="H1647" t="s">
        <v>98</v>
      </c>
      <c r="J1647" t="s">
        <v>99</v>
      </c>
      <c r="K1647" s="1">
        <v>44511</v>
      </c>
      <c r="L1647" t="s">
        <v>73</v>
      </c>
      <c r="M1647" s="2">
        <v>44511.571168981478</v>
      </c>
      <c r="N1647" t="s">
        <v>74</v>
      </c>
      <c r="O1647" t="s">
        <v>145</v>
      </c>
      <c r="R1647" t="s">
        <v>18794</v>
      </c>
      <c r="S1647" t="s">
        <v>101</v>
      </c>
      <c r="U1647" t="s">
        <v>77</v>
      </c>
      <c r="V1647" t="s">
        <v>18795</v>
      </c>
      <c r="W1647">
        <v>55817</v>
      </c>
      <c r="AG1647" t="s">
        <v>18796</v>
      </c>
      <c r="AH1647" t="s">
        <v>101</v>
      </c>
      <c r="AN1647" t="s">
        <v>101</v>
      </c>
      <c r="AU1647" s="2"/>
      <c r="BC1647" s="2"/>
      <c r="BK1647" s="5"/>
    </row>
    <row r="1648" spans="1:63" x14ac:dyDescent="0.25">
      <c r="A1648" t="s">
        <v>18870</v>
      </c>
      <c r="B1648" t="s">
        <v>189</v>
      </c>
      <c r="C1648" t="s">
        <v>18871</v>
      </c>
      <c r="E1648" t="s">
        <v>18872</v>
      </c>
      <c r="F1648">
        <v>1580000754169</v>
      </c>
      <c r="H1648" t="s">
        <v>98</v>
      </c>
      <c r="J1648" t="s">
        <v>99</v>
      </c>
      <c r="K1648" s="1">
        <v>44511</v>
      </c>
      <c r="L1648" t="s">
        <v>86</v>
      </c>
      <c r="M1648" s="2">
        <v>44511.515983796293</v>
      </c>
      <c r="N1648" t="s">
        <v>74</v>
      </c>
      <c r="O1648" t="s">
        <v>218</v>
      </c>
      <c r="R1648" t="s">
        <v>207</v>
      </c>
      <c r="S1648" t="s">
        <v>120</v>
      </c>
      <c r="U1648" t="s">
        <v>77</v>
      </c>
      <c r="V1648" t="s">
        <v>18873</v>
      </c>
      <c r="W1648" t="s">
        <v>101</v>
      </c>
      <c r="AG1648" s="4" t="s">
        <v>18874</v>
      </c>
      <c r="AH1648" t="s">
        <v>78</v>
      </c>
      <c r="AN1648" t="s">
        <v>121</v>
      </c>
      <c r="AU1648" s="2"/>
      <c r="BC1648" s="2"/>
      <c r="BK1648" s="5"/>
    </row>
    <row r="1649" spans="1:63" x14ac:dyDescent="0.25">
      <c r="A1649" t="s">
        <v>19525</v>
      </c>
      <c r="B1649" t="s">
        <v>189</v>
      </c>
      <c r="C1649" t="s">
        <v>19526</v>
      </c>
      <c r="E1649" t="s">
        <v>19527</v>
      </c>
      <c r="F1649">
        <v>2500001929585</v>
      </c>
      <c r="G1649">
        <v>7743211003</v>
      </c>
      <c r="H1649" t="s">
        <v>85</v>
      </c>
      <c r="J1649" t="s">
        <v>104</v>
      </c>
      <c r="K1649" s="1">
        <v>44511</v>
      </c>
      <c r="L1649" t="s">
        <v>73</v>
      </c>
      <c r="M1649" s="2">
        <v>44511.331307870372</v>
      </c>
      <c r="N1649" t="s">
        <v>74</v>
      </c>
      <c r="O1649" t="s">
        <v>162</v>
      </c>
      <c r="R1649" t="s">
        <v>19528</v>
      </c>
      <c r="S1649" t="s">
        <v>120</v>
      </c>
      <c r="U1649" t="s">
        <v>77</v>
      </c>
      <c r="V1649" t="s">
        <v>19529</v>
      </c>
      <c r="W1649" t="s">
        <v>19530</v>
      </c>
      <c r="AA1649" t="s">
        <v>19531</v>
      </c>
      <c r="AC1649" t="s">
        <v>19532</v>
      </c>
      <c r="AF1649" t="s">
        <v>19533</v>
      </c>
      <c r="AG1649" t="s">
        <v>19534</v>
      </c>
      <c r="AH1649" t="s">
        <v>180</v>
      </c>
      <c r="AK1649" t="s">
        <v>19535</v>
      </c>
      <c r="AN1649" t="s">
        <v>101</v>
      </c>
      <c r="AU1649" s="2"/>
      <c r="BC1649" s="2"/>
      <c r="BK1649" s="5"/>
    </row>
    <row r="1650" spans="1:63" x14ac:dyDescent="0.25">
      <c r="A1650" t="s">
        <v>20385</v>
      </c>
      <c r="B1650" t="s">
        <v>189</v>
      </c>
      <c r="C1650" t="s">
        <v>20386</v>
      </c>
      <c r="E1650" t="s">
        <v>20387</v>
      </c>
      <c r="F1650">
        <v>1591049227920</v>
      </c>
      <c r="G1650">
        <v>1333277107</v>
      </c>
      <c r="H1650" t="s">
        <v>85</v>
      </c>
      <c r="J1650" t="s">
        <v>104</v>
      </c>
      <c r="K1650" s="1">
        <v>44511</v>
      </c>
      <c r="L1650" t="s">
        <v>86</v>
      </c>
      <c r="M1650" s="2">
        <v>44511.522673611114</v>
      </c>
      <c r="N1650" t="s">
        <v>74</v>
      </c>
      <c r="O1650" t="s">
        <v>277</v>
      </c>
      <c r="R1650" t="s">
        <v>20388</v>
      </c>
      <c r="S1650" t="s">
        <v>313</v>
      </c>
      <c r="U1650" t="s">
        <v>77</v>
      </c>
      <c r="V1650" t="s">
        <v>20389</v>
      </c>
      <c r="W1650">
        <v>1</v>
      </c>
      <c r="AA1650" t="s">
        <v>20390</v>
      </c>
      <c r="AC1650" t="s">
        <v>20391</v>
      </c>
      <c r="AF1650" t="s">
        <v>20392</v>
      </c>
      <c r="AG1650" s="4" t="s">
        <v>20393</v>
      </c>
      <c r="AH1650" t="s">
        <v>78</v>
      </c>
      <c r="AK1650" t="s">
        <v>20394</v>
      </c>
      <c r="AN1650" t="s">
        <v>101</v>
      </c>
      <c r="AU1650" s="2"/>
      <c r="BC1650" s="2"/>
      <c r="BK1650" s="5"/>
    </row>
    <row r="1651" spans="1:63" x14ac:dyDescent="0.25">
      <c r="A1651" t="s">
        <v>20979</v>
      </c>
      <c r="B1651" t="s">
        <v>110</v>
      </c>
      <c r="C1651" t="s">
        <v>20980</v>
      </c>
      <c r="E1651" t="s">
        <v>20981</v>
      </c>
      <c r="F1651">
        <v>1800020533660</v>
      </c>
      <c r="G1651">
        <v>5081727200</v>
      </c>
      <c r="H1651" t="s">
        <v>85</v>
      </c>
      <c r="I1651" t="s">
        <v>98</v>
      </c>
      <c r="J1651" t="s">
        <v>99</v>
      </c>
      <c r="K1651" s="1">
        <v>44511</v>
      </c>
      <c r="L1651" t="s">
        <v>86</v>
      </c>
      <c r="M1651" s="2">
        <v>44511.610613425924</v>
      </c>
      <c r="N1651" t="s">
        <v>74</v>
      </c>
      <c r="O1651" t="s">
        <v>250</v>
      </c>
      <c r="R1651" t="s">
        <v>20982</v>
      </c>
      <c r="S1651" t="s">
        <v>20983</v>
      </c>
      <c r="U1651" t="s">
        <v>77</v>
      </c>
      <c r="V1651" t="s">
        <v>20984</v>
      </c>
      <c r="W1651">
        <v>73934</v>
      </c>
      <c r="AA1651">
        <v>5052907</v>
      </c>
      <c r="AG1651" s="4" t="s">
        <v>20985</v>
      </c>
      <c r="AH1651" t="s">
        <v>78</v>
      </c>
      <c r="AN1651" t="s">
        <v>101</v>
      </c>
      <c r="AU1651" s="2"/>
      <c r="BC1651" s="2"/>
      <c r="BK1651" s="5"/>
    </row>
    <row r="1652" spans="1:63" x14ac:dyDescent="0.25">
      <c r="A1652" t="s">
        <v>21242</v>
      </c>
      <c r="B1652" t="s">
        <v>189</v>
      </c>
      <c r="C1652" t="s">
        <v>21243</v>
      </c>
      <c r="E1652" t="s">
        <v>21244</v>
      </c>
      <c r="F1652">
        <v>1800021930433</v>
      </c>
      <c r="G1652">
        <v>5047997606</v>
      </c>
      <c r="H1652" t="s">
        <v>85</v>
      </c>
      <c r="I1652" t="s">
        <v>98</v>
      </c>
      <c r="J1652" t="s">
        <v>99</v>
      </c>
      <c r="K1652" s="1">
        <v>44511</v>
      </c>
      <c r="L1652" t="s">
        <v>86</v>
      </c>
      <c r="M1652" s="2">
        <v>44511.547858796293</v>
      </c>
      <c r="N1652" t="s">
        <v>74</v>
      </c>
      <c r="O1652" t="s">
        <v>220</v>
      </c>
      <c r="R1652" t="s">
        <v>21245</v>
      </c>
      <c r="S1652" t="s">
        <v>21246</v>
      </c>
      <c r="U1652" t="s">
        <v>77</v>
      </c>
      <c r="V1652" t="s">
        <v>21247</v>
      </c>
      <c r="W1652" t="s">
        <v>19654</v>
      </c>
      <c r="AA1652">
        <v>331455</v>
      </c>
      <c r="AG1652" s="4" t="s">
        <v>21248</v>
      </c>
      <c r="AH1652" t="s">
        <v>78</v>
      </c>
      <c r="AN1652" t="s">
        <v>101</v>
      </c>
      <c r="AU1652" s="2"/>
      <c r="BC1652" s="2"/>
      <c r="BK1652" s="5"/>
    </row>
    <row r="1653" spans="1:63" x14ac:dyDescent="0.25">
      <c r="A1653" t="s">
        <v>21578</v>
      </c>
      <c r="B1653" t="s">
        <v>110</v>
      </c>
      <c r="C1653" t="s">
        <v>21579</v>
      </c>
      <c r="E1653" t="s">
        <v>21580</v>
      </c>
      <c r="F1653">
        <v>2000016160370</v>
      </c>
      <c r="G1653">
        <v>4033252610</v>
      </c>
      <c r="H1653" t="s">
        <v>85</v>
      </c>
      <c r="J1653" t="s">
        <v>104</v>
      </c>
      <c r="K1653" s="1">
        <v>44511</v>
      </c>
      <c r="L1653" t="s">
        <v>73</v>
      </c>
      <c r="M1653" s="2">
        <v>44511.357476851852</v>
      </c>
      <c r="N1653" t="s">
        <v>74</v>
      </c>
      <c r="O1653" t="s">
        <v>1805</v>
      </c>
      <c r="R1653" t="s">
        <v>992</v>
      </c>
      <c r="S1653" t="s">
        <v>633</v>
      </c>
      <c r="U1653" t="s">
        <v>77</v>
      </c>
      <c r="V1653" t="s">
        <v>21581</v>
      </c>
      <c r="W1653">
        <v>1</v>
      </c>
      <c r="AA1653" t="s">
        <v>21582</v>
      </c>
      <c r="AC1653">
        <v>9627</v>
      </c>
      <c r="AF1653" t="s">
        <v>21583</v>
      </c>
      <c r="AG1653" t="s">
        <v>21584</v>
      </c>
      <c r="AH1653" t="s">
        <v>122</v>
      </c>
      <c r="AK1653" t="s">
        <v>21585</v>
      </c>
      <c r="AN1653" t="s">
        <v>101</v>
      </c>
      <c r="AU1653" s="2"/>
      <c r="BC1653" s="2"/>
      <c r="BK1653" s="5"/>
    </row>
    <row r="1654" spans="1:63" x14ac:dyDescent="0.25">
      <c r="A1654" t="s">
        <v>21598</v>
      </c>
      <c r="B1654" t="s">
        <v>110</v>
      </c>
      <c r="C1654" t="s">
        <v>21599</v>
      </c>
      <c r="E1654" t="s">
        <v>21600</v>
      </c>
      <c r="F1654">
        <v>2000008407031</v>
      </c>
      <c r="G1654">
        <v>4005765901</v>
      </c>
      <c r="H1654" t="s">
        <v>85</v>
      </c>
      <c r="I1654" t="s">
        <v>98</v>
      </c>
      <c r="J1654" t="s">
        <v>99</v>
      </c>
      <c r="K1654" s="1">
        <v>44511</v>
      </c>
      <c r="L1654" t="s">
        <v>86</v>
      </c>
      <c r="M1654" s="2">
        <v>44511.625868055555</v>
      </c>
      <c r="N1654" t="s">
        <v>74</v>
      </c>
      <c r="O1654" t="s">
        <v>137</v>
      </c>
      <c r="R1654" t="s">
        <v>992</v>
      </c>
      <c r="S1654" t="s">
        <v>21601</v>
      </c>
      <c r="U1654" t="s">
        <v>77</v>
      </c>
      <c r="V1654" t="s">
        <v>21602</v>
      </c>
      <c r="W1654">
        <v>60658</v>
      </c>
      <c r="AA1654" t="s">
        <v>21603</v>
      </c>
      <c r="AG1654" t="s">
        <v>21604</v>
      </c>
      <c r="AH1654" t="s">
        <v>78</v>
      </c>
      <c r="AN1654" t="s">
        <v>121</v>
      </c>
      <c r="AV1654" s="2"/>
      <c r="BC1654" s="2"/>
      <c r="BK1654" s="5"/>
    </row>
    <row r="1655" spans="1:63" x14ac:dyDescent="0.25">
      <c r="A1655" t="s">
        <v>21790</v>
      </c>
      <c r="B1655" t="s">
        <v>84</v>
      </c>
      <c r="C1655" t="s">
        <v>21791</v>
      </c>
      <c r="E1655" t="s">
        <v>21792</v>
      </c>
      <c r="F1655">
        <v>2000008136646</v>
      </c>
      <c r="G1655">
        <v>4002768308</v>
      </c>
      <c r="H1655" t="s">
        <v>85</v>
      </c>
      <c r="J1655" t="s">
        <v>104</v>
      </c>
      <c r="K1655" s="1">
        <v>44511</v>
      </c>
      <c r="L1655" t="s">
        <v>86</v>
      </c>
      <c r="M1655" s="2">
        <v>44511.489861111113</v>
      </c>
      <c r="N1655" t="s">
        <v>74</v>
      </c>
      <c r="O1655" t="s">
        <v>107</v>
      </c>
      <c r="R1655" t="s">
        <v>231</v>
      </c>
      <c r="S1655" t="s">
        <v>21793</v>
      </c>
      <c r="U1655" t="s">
        <v>77</v>
      </c>
      <c r="V1655" t="s">
        <v>21794</v>
      </c>
      <c r="W1655">
        <v>41608</v>
      </c>
      <c r="AA1655" s="3">
        <v>2140521405</v>
      </c>
      <c r="AC1655">
        <v>2044</v>
      </c>
      <c r="AF1655" t="s">
        <v>21795</v>
      </c>
      <c r="AG1655" t="s">
        <v>21796</v>
      </c>
      <c r="AH1655" t="s">
        <v>101</v>
      </c>
      <c r="AK1655" t="s">
        <v>21797</v>
      </c>
      <c r="AN1655" t="s">
        <v>101</v>
      </c>
      <c r="AU1655" s="2"/>
      <c r="BC1655" s="2"/>
      <c r="BK1655" s="5"/>
    </row>
    <row r="1656" spans="1:63" x14ac:dyDescent="0.25">
      <c r="A1656" t="s">
        <v>21808</v>
      </c>
      <c r="B1656" t="s">
        <v>84</v>
      </c>
      <c r="C1656" t="s">
        <v>21809</v>
      </c>
      <c r="E1656" t="s">
        <v>21810</v>
      </c>
      <c r="F1656">
        <v>2000023522106</v>
      </c>
      <c r="G1656">
        <v>3932163303</v>
      </c>
      <c r="H1656" t="s">
        <v>85</v>
      </c>
      <c r="J1656" t="s">
        <v>104</v>
      </c>
      <c r="K1656" s="1">
        <v>44511</v>
      </c>
      <c r="L1656" t="s">
        <v>86</v>
      </c>
      <c r="M1656" s="2">
        <v>44511.651631944442</v>
      </c>
      <c r="N1656" t="s">
        <v>74</v>
      </c>
      <c r="O1656" t="s">
        <v>109</v>
      </c>
      <c r="R1656" t="s">
        <v>21811</v>
      </c>
      <c r="S1656" t="s">
        <v>247</v>
      </c>
      <c r="U1656" t="s">
        <v>77</v>
      </c>
      <c r="V1656" t="s">
        <v>21812</v>
      </c>
      <c r="W1656">
        <v>24206</v>
      </c>
      <c r="AA1656" t="s">
        <v>21813</v>
      </c>
      <c r="AC1656">
        <v>11429</v>
      </c>
      <c r="AF1656" t="s">
        <v>21814</v>
      </c>
      <c r="AG1656" t="s">
        <v>21815</v>
      </c>
      <c r="AH1656" t="s">
        <v>101</v>
      </c>
      <c r="AK1656" t="s">
        <v>21816</v>
      </c>
      <c r="AN1656" t="s">
        <v>101</v>
      </c>
      <c r="AU1656" s="2"/>
      <c r="BC1656" s="2"/>
      <c r="BK1656" s="5"/>
    </row>
    <row r="1657" spans="1:63" x14ac:dyDescent="0.25">
      <c r="A1657" t="s">
        <v>21906</v>
      </c>
      <c r="B1657" t="s">
        <v>159</v>
      </c>
      <c r="C1657" t="s">
        <v>21907</v>
      </c>
      <c r="E1657" t="s">
        <v>21908</v>
      </c>
      <c r="F1657">
        <v>2000018837429</v>
      </c>
      <c r="G1657">
        <v>3972480104</v>
      </c>
      <c r="H1657" t="s">
        <v>85</v>
      </c>
      <c r="I1657" t="s">
        <v>98</v>
      </c>
      <c r="J1657" t="s">
        <v>99</v>
      </c>
      <c r="K1657" s="1">
        <v>44511</v>
      </c>
      <c r="L1657" t="s">
        <v>86</v>
      </c>
      <c r="M1657" s="2">
        <v>44511.598761574074</v>
      </c>
      <c r="N1657" t="s">
        <v>74</v>
      </c>
      <c r="O1657" t="s">
        <v>111</v>
      </c>
      <c r="R1657" t="s">
        <v>21909</v>
      </c>
      <c r="S1657" t="s">
        <v>21910</v>
      </c>
      <c r="U1657" t="s">
        <v>79</v>
      </c>
      <c r="V1657" t="s">
        <v>21911</v>
      </c>
      <c r="W1657" t="s">
        <v>21912</v>
      </c>
      <c r="AA1657" t="s">
        <v>21913</v>
      </c>
      <c r="AG1657" t="s">
        <v>21914</v>
      </c>
      <c r="AH1657" t="s">
        <v>78</v>
      </c>
      <c r="AN1657" t="s">
        <v>78</v>
      </c>
      <c r="BC1657" s="2"/>
      <c r="BK1657" s="5"/>
    </row>
    <row r="1658" spans="1:63" x14ac:dyDescent="0.25">
      <c r="A1658" t="s">
        <v>22283</v>
      </c>
      <c r="B1658" t="s">
        <v>84</v>
      </c>
      <c r="C1658" t="s">
        <v>22284</v>
      </c>
      <c r="E1658" t="s">
        <v>22285</v>
      </c>
      <c r="F1658">
        <v>2000014474468</v>
      </c>
      <c r="G1658">
        <v>3967987102</v>
      </c>
      <c r="H1658" t="s">
        <v>85</v>
      </c>
      <c r="J1658" t="s">
        <v>104</v>
      </c>
      <c r="K1658" s="1">
        <v>44511</v>
      </c>
      <c r="L1658" t="s">
        <v>73</v>
      </c>
      <c r="M1658" s="2">
        <v>44511.470393518517</v>
      </c>
      <c r="N1658" t="s">
        <v>74</v>
      </c>
      <c r="O1658" t="s">
        <v>109</v>
      </c>
      <c r="R1658" t="s">
        <v>22286</v>
      </c>
      <c r="S1658" t="s">
        <v>247</v>
      </c>
      <c r="U1658" t="s">
        <v>79</v>
      </c>
      <c r="V1658" t="s">
        <v>22287</v>
      </c>
      <c r="W1658">
        <v>19053</v>
      </c>
      <c r="AA1658" t="s">
        <v>22288</v>
      </c>
      <c r="AC1658">
        <v>3966</v>
      </c>
      <c r="AF1658" t="s">
        <v>22289</v>
      </c>
      <c r="AG1658" t="s">
        <v>22290</v>
      </c>
      <c r="AH1658" t="s">
        <v>101</v>
      </c>
      <c r="AK1658" t="s">
        <v>22291</v>
      </c>
      <c r="AN1658" t="s">
        <v>101</v>
      </c>
      <c r="AU1658" s="2"/>
      <c r="BC1658" s="2"/>
      <c r="BK1658" s="5"/>
    </row>
    <row r="1659" spans="1:63" x14ac:dyDescent="0.25">
      <c r="A1659" t="s">
        <v>22357</v>
      </c>
      <c r="B1659" t="s">
        <v>108</v>
      </c>
      <c r="C1659" t="s">
        <v>22358</v>
      </c>
      <c r="E1659" t="s">
        <v>22359</v>
      </c>
      <c r="F1659">
        <v>2000008726948</v>
      </c>
      <c r="G1659">
        <v>3999805603</v>
      </c>
      <c r="H1659" t="s">
        <v>135</v>
      </c>
      <c r="K1659" s="1">
        <v>44511</v>
      </c>
      <c r="L1659" t="s">
        <v>73</v>
      </c>
      <c r="M1659" s="2">
        <v>44511.388425925928</v>
      </c>
      <c r="N1659" t="s">
        <v>87</v>
      </c>
      <c r="O1659" t="s">
        <v>137</v>
      </c>
      <c r="P1659" t="s">
        <v>113</v>
      </c>
      <c r="Q1659" t="s">
        <v>22360</v>
      </c>
      <c r="R1659" t="s">
        <v>22361</v>
      </c>
      <c r="V1659" t="s">
        <v>22362</v>
      </c>
      <c r="AA1659" t="s">
        <v>22363</v>
      </c>
      <c r="AC1659">
        <v>8586</v>
      </c>
      <c r="AV1659" s="2"/>
      <c r="BC1659" s="2"/>
      <c r="BK1659" s="5"/>
    </row>
    <row r="1660" spans="1:63" x14ac:dyDescent="0.25">
      <c r="A1660" t="s">
        <v>22631</v>
      </c>
      <c r="B1660" t="s">
        <v>84</v>
      </c>
      <c r="C1660" t="s">
        <v>22632</v>
      </c>
      <c r="E1660" t="s">
        <v>22633</v>
      </c>
      <c r="F1660">
        <v>1100014304874</v>
      </c>
      <c r="G1660">
        <v>2186677500</v>
      </c>
      <c r="H1660" t="s">
        <v>114</v>
      </c>
      <c r="K1660" s="1">
        <v>44511</v>
      </c>
      <c r="L1660" t="s">
        <v>86</v>
      </c>
      <c r="N1660" t="s">
        <v>95</v>
      </c>
      <c r="O1660" t="s">
        <v>125</v>
      </c>
      <c r="R1660" t="s">
        <v>22634</v>
      </c>
      <c r="V1660" t="s">
        <v>22635</v>
      </c>
      <c r="AA1660" t="s">
        <v>22636</v>
      </c>
      <c r="AU1660" s="2"/>
      <c r="BC1660" s="2"/>
    </row>
    <row r="1661" spans="1:63" x14ac:dyDescent="0.25">
      <c r="A1661" t="s">
        <v>22698</v>
      </c>
      <c r="B1661" t="s">
        <v>189</v>
      </c>
      <c r="C1661" t="s">
        <v>11870</v>
      </c>
      <c r="E1661" t="s">
        <v>601</v>
      </c>
      <c r="F1661">
        <v>1591056724119</v>
      </c>
      <c r="G1661">
        <v>1346796209</v>
      </c>
      <c r="H1661" t="s">
        <v>135</v>
      </c>
      <c r="J1661" t="s">
        <v>99</v>
      </c>
      <c r="K1661" s="1">
        <v>44511</v>
      </c>
      <c r="L1661" t="s">
        <v>86</v>
      </c>
      <c r="M1661" s="2">
        <v>44511.625300925924</v>
      </c>
      <c r="N1661" t="s">
        <v>74</v>
      </c>
      <c r="O1661" t="s">
        <v>191</v>
      </c>
      <c r="R1661" t="s">
        <v>22699</v>
      </c>
      <c r="S1661" t="s">
        <v>22700</v>
      </c>
      <c r="U1661" t="s">
        <v>77</v>
      </c>
      <c r="V1661" t="s">
        <v>22701</v>
      </c>
      <c r="AA1661" t="s">
        <v>22702</v>
      </c>
      <c r="AC1661" t="s">
        <v>796</v>
      </c>
      <c r="AF1661" t="s">
        <v>22703</v>
      </c>
      <c r="AK1661" t="s">
        <v>22704</v>
      </c>
      <c r="AU1661" s="2"/>
      <c r="BC1661" s="2"/>
      <c r="BK1661" s="5"/>
    </row>
    <row r="1662" spans="1:63" x14ac:dyDescent="0.25">
      <c r="A1662" t="s">
        <v>22706</v>
      </c>
      <c r="B1662" t="s">
        <v>189</v>
      </c>
      <c r="C1662" t="s">
        <v>13439</v>
      </c>
      <c r="E1662" t="s">
        <v>13440</v>
      </c>
      <c r="F1662">
        <v>1591060524001</v>
      </c>
      <c r="G1662">
        <v>1355276801</v>
      </c>
      <c r="H1662" t="s">
        <v>135</v>
      </c>
      <c r="J1662" t="s">
        <v>99</v>
      </c>
      <c r="K1662" s="1">
        <v>44511</v>
      </c>
      <c r="L1662" t="s">
        <v>86</v>
      </c>
      <c r="M1662" s="2">
        <v>44511.624085648145</v>
      </c>
      <c r="N1662" t="s">
        <v>74</v>
      </c>
      <c r="O1662" t="s">
        <v>251</v>
      </c>
      <c r="R1662" t="s">
        <v>22707</v>
      </c>
      <c r="S1662" t="s">
        <v>332</v>
      </c>
      <c r="U1662" t="s">
        <v>77</v>
      </c>
      <c r="V1662" s="4" t="s">
        <v>13445</v>
      </c>
      <c r="AA1662" t="s">
        <v>22708</v>
      </c>
      <c r="AC1662">
        <v>3660</v>
      </c>
      <c r="AF1662" t="s">
        <v>22709</v>
      </c>
      <c r="AK1662" t="s">
        <v>22710</v>
      </c>
      <c r="AU1662" s="2"/>
      <c r="BC1662" s="2"/>
      <c r="BK1662" s="5"/>
    </row>
    <row r="1663" spans="1:63" x14ac:dyDescent="0.25">
      <c r="A1663" t="s">
        <v>22726</v>
      </c>
      <c r="B1663" t="s">
        <v>84</v>
      </c>
      <c r="C1663" t="s">
        <v>22727</v>
      </c>
      <c r="E1663" t="s">
        <v>22728</v>
      </c>
      <c r="F1663">
        <v>1023480000340</v>
      </c>
      <c r="G1663">
        <v>7428374506</v>
      </c>
      <c r="H1663" t="s">
        <v>85</v>
      </c>
      <c r="J1663" t="s">
        <v>104</v>
      </c>
      <c r="K1663" s="1">
        <v>44511</v>
      </c>
      <c r="L1663" t="s">
        <v>86</v>
      </c>
      <c r="M1663" s="2">
        <v>44511.69427083333</v>
      </c>
      <c r="N1663" t="s">
        <v>74</v>
      </c>
      <c r="O1663" t="s">
        <v>1096</v>
      </c>
      <c r="R1663" t="s">
        <v>231</v>
      </c>
      <c r="S1663" t="s">
        <v>22729</v>
      </c>
      <c r="U1663" t="s">
        <v>77</v>
      </c>
      <c r="V1663" t="s">
        <v>22730</v>
      </c>
      <c r="W1663">
        <v>73644</v>
      </c>
      <c r="AA1663" t="s">
        <v>22731</v>
      </c>
      <c r="AF1663" t="s">
        <v>22732</v>
      </c>
      <c r="AG1663" t="s">
        <v>22733</v>
      </c>
      <c r="AH1663" t="s">
        <v>78</v>
      </c>
      <c r="AK1663" t="s">
        <v>22734</v>
      </c>
      <c r="AN1663" t="s">
        <v>237</v>
      </c>
      <c r="AU1663" s="2"/>
      <c r="BC1663" s="2"/>
      <c r="BK1663" s="5"/>
    </row>
    <row r="1664" spans="1:63" x14ac:dyDescent="0.25">
      <c r="A1664" t="s">
        <v>22751</v>
      </c>
      <c r="B1664" t="s">
        <v>108</v>
      </c>
      <c r="C1664" t="s">
        <v>22752</v>
      </c>
      <c r="E1664" t="s">
        <v>22753</v>
      </c>
      <c r="F1664">
        <v>1414144661004</v>
      </c>
      <c r="G1664">
        <v>4163613406</v>
      </c>
      <c r="H1664" t="s">
        <v>85</v>
      </c>
      <c r="J1664" t="s">
        <v>104</v>
      </c>
      <c r="K1664" s="1">
        <v>44511</v>
      </c>
      <c r="L1664" t="s">
        <v>73</v>
      </c>
      <c r="M1664" s="2">
        <v>44511.4690625</v>
      </c>
      <c r="N1664" t="s">
        <v>74</v>
      </c>
      <c r="O1664" t="s">
        <v>145</v>
      </c>
      <c r="R1664" t="s">
        <v>22754</v>
      </c>
      <c r="S1664" t="s">
        <v>101</v>
      </c>
      <c r="U1664" t="s">
        <v>77</v>
      </c>
      <c r="V1664" t="s">
        <v>22755</v>
      </c>
      <c r="W1664">
        <v>25313</v>
      </c>
      <c r="AA1664" t="s">
        <v>22756</v>
      </c>
      <c r="AC1664">
        <v>21299</v>
      </c>
      <c r="AF1664" t="s">
        <v>22757</v>
      </c>
      <c r="AG1664" t="s">
        <v>22758</v>
      </c>
      <c r="AH1664" t="s">
        <v>101</v>
      </c>
      <c r="AK1664" t="s">
        <v>22759</v>
      </c>
      <c r="AN1664" t="s">
        <v>101</v>
      </c>
      <c r="AV1664" s="2"/>
      <c r="BC1664" s="2"/>
      <c r="BK1664" s="5"/>
    </row>
    <row r="1665" spans="1:63" x14ac:dyDescent="0.25">
      <c r="A1665" t="s">
        <v>22773</v>
      </c>
      <c r="B1665" t="s">
        <v>84</v>
      </c>
      <c r="C1665" t="s">
        <v>22774</v>
      </c>
      <c r="E1665" t="s">
        <v>22775</v>
      </c>
      <c r="F1665">
        <v>2000013675055</v>
      </c>
      <c r="G1665">
        <v>3969412206</v>
      </c>
      <c r="H1665" t="s">
        <v>85</v>
      </c>
      <c r="J1665" t="s">
        <v>104</v>
      </c>
      <c r="K1665" s="1">
        <v>44511</v>
      </c>
      <c r="L1665" t="s">
        <v>73</v>
      </c>
      <c r="M1665" s="2">
        <v>44511.333865740744</v>
      </c>
      <c r="N1665" t="s">
        <v>74</v>
      </c>
      <c r="O1665" t="s">
        <v>111</v>
      </c>
      <c r="R1665" t="s">
        <v>22776</v>
      </c>
      <c r="S1665" t="s">
        <v>22777</v>
      </c>
      <c r="U1665" t="s">
        <v>77</v>
      </c>
      <c r="V1665" t="s">
        <v>22778</v>
      </c>
      <c r="W1665" t="s">
        <v>309</v>
      </c>
      <c r="X1665" t="s">
        <v>22779</v>
      </c>
      <c r="AA1665" t="s">
        <v>22780</v>
      </c>
      <c r="AC1665">
        <v>16892</v>
      </c>
      <c r="AF1665" t="s">
        <v>22781</v>
      </c>
      <c r="AG1665" t="s">
        <v>22782</v>
      </c>
      <c r="AH1665" t="s">
        <v>78</v>
      </c>
      <c r="AK1665" t="s">
        <v>22783</v>
      </c>
      <c r="AN1665" t="s">
        <v>78</v>
      </c>
      <c r="AU1665" s="2"/>
      <c r="BC1665" s="2"/>
    </row>
    <row r="1666" spans="1:63" x14ac:dyDescent="0.25">
      <c r="A1666" t="s">
        <v>23245</v>
      </c>
      <c r="B1666" t="s">
        <v>226</v>
      </c>
      <c r="C1666" t="s">
        <v>15447</v>
      </c>
      <c r="E1666" t="s">
        <v>671</v>
      </c>
      <c r="F1666">
        <v>1200030854784</v>
      </c>
      <c r="G1666">
        <v>524493107</v>
      </c>
      <c r="H1666" t="s">
        <v>149</v>
      </c>
      <c r="J1666" t="s">
        <v>104</v>
      </c>
      <c r="K1666" s="1">
        <v>44511</v>
      </c>
      <c r="L1666" t="s">
        <v>73</v>
      </c>
      <c r="M1666" s="2">
        <v>44511.359270833331</v>
      </c>
      <c r="N1666" t="s">
        <v>74</v>
      </c>
      <c r="O1666" t="s">
        <v>75</v>
      </c>
      <c r="R1666" t="s">
        <v>23246</v>
      </c>
      <c r="S1666" t="s">
        <v>23247</v>
      </c>
      <c r="U1666" t="s">
        <v>77</v>
      </c>
      <c r="V1666" t="s">
        <v>672</v>
      </c>
      <c r="AA1666" t="s">
        <v>15449</v>
      </c>
      <c r="AH1666" t="s">
        <v>23248</v>
      </c>
      <c r="AN1666" t="s">
        <v>101</v>
      </c>
      <c r="AO1666" t="s">
        <v>101</v>
      </c>
      <c r="AU1666" s="2"/>
      <c r="BC1666" s="2"/>
      <c r="BK1666" s="5"/>
    </row>
    <row r="1667" spans="1:63" x14ac:dyDescent="0.25">
      <c r="A1667" t="s">
        <v>23282</v>
      </c>
      <c r="B1667" t="s">
        <v>189</v>
      </c>
      <c r="C1667" t="s">
        <v>4252</v>
      </c>
      <c r="E1667" t="s">
        <v>4253</v>
      </c>
      <c r="F1667">
        <v>1591055972071</v>
      </c>
      <c r="G1667">
        <v>1343110705</v>
      </c>
      <c r="H1667" t="s">
        <v>257</v>
      </c>
      <c r="K1667" s="1">
        <v>44511</v>
      </c>
      <c r="L1667" t="s">
        <v>73</v>
      </c>
      <c r="M1667" s="2">
        <v>44511.430312500001</v>
      </c>
      <c r="N1667" t="s">
        <v>74</v>
      </c>
      <c r="O1667" t="s">
        <v>277</v>
      </c>
      <c r="R1667" t="s">
        <v>23283</v>
      </c>
      <c r="S1667" t="s">
        <v>23284</v>
      </c>
      <c r="U1667" t="s">
        <v>77</v>
      </c>
      <c r="V1667" t="s">
        <v>4255</v>
      </c>
      <c r="W1667">
        <v>1</v>
      </c>
      <c r="AU1667" s="2"/>
      <c r="BC1667" s="2"/>
    </row>
    <row r="1668" spans="1:63" x14ac:dyDescent="0.25">
      <c r="A1668" t="s">
        <v>23290</v>
      </c>
      <c r="B1668" t="s">
        <v>189</v>
      </c>
      <c r="C1668" t="s">
        <v>9664</v>
      </c>
      <c r="E1668" t="s">
        <v>4897</v>
      </c>
      <c r="F1668">
        <v>1591044133213</v>
      </c>
      <c r="G1668">
        <v>1345835805</v>
      </c>
      <c r="H1668" t="s">
        <v>257</v>
      </c>
      <c r="K1668" s="1">
        <v>44511</v>
      </c>
      <c r="L1668" t="s">
        <v>73</v>
      </c>
      <c r="M1668" s="2">
        <v>44511.435972222222</v>
      </c>
      <c r="N1668" t="s">
        <v>74</v>
      </c>
      <c r="O1668" t="s">
        <v>255</v>
      </c>
      <c r="R1668" t="s">
        <v>23291</v>
      </c>
      <c r="S1668" t="s">
        <v>23292</v>
      </c>
      <c r="U1668" t="s">
        <v>77</v>
      </c>
      <c r="V1668" s="4" t="s">
        <v>9670</v>
      </c>
      <c r="W1668" t="s">
        <v>976</v>
      </c>
      <c r="AA1668" t="s">
        <v>15666</v>
      </c>
      <c r="AU1668" s="2"/>
      <c r="BC1668" s="2"/>
      <c r="BK1668" s="5"/>
    </row>
    <row r="1669" spans="1:63" x14ac:dyDescent="0.25">
      <c r="A1669" t="s">
        <v>23294</v>
      </c>
      <c r="B1669" t="s">
        <v>84</v>
      </c>
      <c r="C1669" t="s">
        <v>9546</v>
      </c>
      <c r="E1669" t="s">
        <v>9547</v>
      </c>
      <c r="F1669">
        <v>1012384190154</v>
      </c>
      <c r="G1669">
        <v>4012043202</v>
      </c>
      <c r="H1669" t="s">
        <v>85</v>
      </c>
      <c r="J1669" t="s">
        <v>104</v>
      </c>
      <c r="K1669" s="1">
        <v>44511</v>
      </c>
      <c r="L1669" t="s">
        <v>73</v>
      </c>
      <c r="M1669" s="2">
        <v>44511.436481481483</v>
      </c>
      <c r="N1669" t="s">
        <v>74</v>
      </c>
      <c r="O1669" t="s">
        <v>131</v>
      </c>
      <c r="R1669" t="s">
        <v>23295</v>
      </c>
      <c r="S1669" t="s">
        <v>23296</v>
      </c>
      <c r="U1669" t="s">
        <v>77</v>
      </c>
      <c r="V1669" t="s">
        <v>23297</v>
      </c>
      <c r="W1669" t="s">
        <v>23298</v>
      </c>
      <c r="AA1669" t="s">
        <v>23299</v>
      </c>
      <c r="AC1669" t="s">
        <v>23300</v>
      </c>
      <c r="AF1669" t="s">
        <v>23301</v>
      </c>
      <c r="AG1669" t="s">
        <v>23302</v>
      </c>
      <c r="AH1669" t="s">
        <v>78</v>
      </c>
      <c r="AK1669" t="s">
        <v>23303</v>
      </c>
      <c r="AN1669">
        <v>1</v>
      </c>
      <c r="AU1669" s="2"/>
      <c r="BC1669" s="2"/>
      <c r="BK1669" s="5"/>
    </row>
    <row r="1670" spans="1:63" x14ac:dyDescent="0.25">
      <c r="A1670" t="s">
        <v>23325</v>
      </c>
      <c r="B1670" t="s">
        <v>189</v>
      </c>
      <c r="C1670" t="s">
        <v>1647</v>
      </c>
      <c r="E1670" t="s">
        <v>923</v>
      </c>
      <c r="F1670">
        <v>1580001509020</v>
      </c>
      <c r="G1670">
        <v>7600966605</v>
      </c>
      <c r="H1670" t="s">
        <v>85</v>
      </c>
      <c r="K1670" s="1">
        <v>44511</v>
      </c>
      <c r="L1670" t="s">
        <v>188</v>
      </c>
      <c r="M1670" s="2">
        <v>44511.503993055558</v>
      </c>
      <c r="N1670" t="s">
        <v>95</v>
      </c>
      <c r="O1670" t="s">
        <v>229</v>
      </c>
      <c r="R1670" t="s">
        <v>23326</v>
      </c>
      <c r="V1670" t="s">
        <v>1792</v>
      </c>
      <c r="AA1670" t="s">
        <v>1648</v>
      </c>
      <c r="AV1670" s="2"/>
      <c r="BC1670" s="2"/>
      <c r="BK1670" s="5"/>
    </row>
    <row r="1671" spans="1:63" x14ac:dyDescent="0.25">
      <c r="A1671" t="s">
        <v>23338</v>
      </c>
      <c r="B1671" t="s">
        <v>189</v>
      </c>
      <c r="C1671" t="s">
        <v>16194</v>
      </c>
      <c r="E1671" t="s">
        <v>16195</v>
      </c>
      <c r="F1671">
        <v>1591033108895</v>
      </c>
      <c r="G1671">
        <v>1287262306</v>
      </c>
      <c r="H1671" t="s">
        <v>114</v>
      </c>
      <c r="K1671" s="1">
        <v>44511</v>
      </c>
      <c r="L1671" t="s">
        <v>188</v>
      </c>
      <c r="N1671" t="s">
        <v>95</v>
      </c>
      <c r="O1671" t="s">
        <v>192</v>
      </c>
      <c r="R1671" t="s">
        <v>16196</v>
      </c>
      <c r="V1671" s="4" t="s">
        <v>23339</v>
      </c>
      <c r="AA1671" t="s">
        <v>16198</v>
      </c>
      <c r="AU1671" s="2"/>
      <c r="BC1671" s="2"/>
      <c r="BK1671" s="5"/>
    </row>
    <row r="1672" spans="1:63" x14ac:dyDescent="0.25">
      <c r="A1672" t="s">
        <v>23340</v>
      </c>
      <c r="B1672" t="s">
        <v>189</v>
      </c>
      <c r="C1672" t="s">
        <v>16194</v>
      </c>
      <c r="E1672" t="s">
        <v>16195</v>
      </c>
      <c r="F1672">
        <v>1591033108895</v>
      </c>
      <c r="G1672">
        <v>1287262306</v>
      </c>
      <c r="H1672" t="s">
        <v>114</v>
      </c>
      <c r="K1672" s="1">
        <v>44511</v>
      </c>
      <c r="L1672" t="s">
        <v>188</v>
      </c>
      <c r="N1672" t="s">
        <v>95</v>
      </c>
      <c r="O1672" t="s">
        <v>192</v>
      </c>
      <c r="R1672" t="s">
        <v>16196</v>
      </c>
      <c r="V1672" s="4" t="s">
        <v>23339</v>
      </c>
      <c r="AA1672" t="s">
        <v>16198</v>
      </c>
      <c r="AV1672" s="2"/>
      <c r="BC1672" s="2"/>
      <c r="BK1672" s="5"/>
    </row>
    <row r="1673" spans="1:63" x14ac:dyDescent="0.25">
      <c r="A1673" t="s">
        <v>23349</v>
      </c>
      <c r="B1673" t="s">
        <v>189</v>
      </c>
      <c r="C1673" t="s">
        <v>17979</v>
      </c>
      <c r="E1673" t="s">
        <v>17980</v>
      </c>
      <c r="F1673">
        <v>1591058981487</v>
      </c>
      <c r="G1673">
        <v>1335636703</v>
      </c>
      <c r="H1673" t="s">
        <v>85</v>
      </c>
      <c r="J1673" t="s">
        <v>104</v>
      </c>
      <c r="K1673" s="1">
        <v>44511</v>
      </c>
      <c r="L1673" t="s">
        <v>86</v>
      </c>
      <c r="M1673" s="2">
        <v>44511.563263888886</v>
      </c>
      <c r="N1673" t="s">
        <v>74</v>
      </c>
      <c r="O1673" t="s">
        <v>251</v>
      </c>
      <c r="R1673" t="s">
        <v>207</v>
      </c>
      <c r="S1673" t="s">
        <v>332</v>
      </c>
      <c r="U1673" t="s">
        <v>77</v>
      </c>
      <c r="V1673" t="s">
        <v>23350</v>
      </c>
      <c r="W1673">
        <v>24854</v>
      </c>
      <c r="AA1673" t="s">
        <v>23351</v>
      </c>
      <c r="AC1673" t="s">
        <v>23352</v>
      </c>
      <c r="AF1673" t="s">
        <v>23353</v>
      </c>
      <c r="AG1673" s="4" t="s">
        <v>23354</v>
      </c>
      <c r="AH1673" t="s">
        <v>78</v>
      </c>
      <c r="AK1673" t="s">
        <v>23355</v>
      </c>
      <c r="AN1673" t="s">
        <v>101</v>
      </c>
      <c r="AU1673" s="2"/>
      <c r="BC1673" s="2"/>
    </row>
    <row r="1674" spans="1:63" x14ac:dyDescent="0.25">
      <c r="A1674" t="s">
        <v>23376</v>
      </c>
      <c r="B1674" t="s">
        <v>189</v>
      </c>
      <c r="C1674" t="s">
        <v>1647</v>
      </c>
      <c r="E1674" t="s">
        <v>923</v>
      </c>
      <c r="F1674">
        <v>1580001509020</v>
      </c>
      <c r="G1674">
        <v>7600966605</v>
      </c>
      <c r="H1674" t="s">
        <v>135</v>
      </c>
      <c r="J1674" t="s">
        <v>99</v>
      </c>
      <c r="K1674" s="1">
        <v>44511</v>
      </c>
      <c r="L1674" t="s">
        <v>188</v>
      </c>
      <c r="M1674" s="2">
        <v>44511.512615740743</v>
      </c>
      <c r="N1674" t="s">
        <v>74</v>
      </c>
      <c r="O1674" t="s">
        <v>229</v>
      </c>
      <c r="R1674" t="s">
        <v>23326</v>
      </c>
      <c r="S1674" t="s">
        <v>139</v>
      </c>
      <c r="U1674" t="s">
        <v>77</v>
      </c>
      <c r="AA1674" t="s">
        <v>23377</v>
      </c>
      <c r="AC1674" t="s">
        <v>23378</v>
      </c>
      <c r="AF1674" t="s">
        <v>23379</v>
      </c>
      <c r="AK1674" t="s">
        <v>23380</v>
      </c>
      <c r="AU1674" s="2"/>
      <c r="BC1674" s="2"/>
    </row>
    <row r="1675" spans="1:63" x14ac:dyDescent="0.25">
      <c r="A1675" t="s">
        <v>23389</v>
      </c>
      <c r="B1675" t="s">
        <v>189</v>
      </c>
      <c r="C1675" t="s">
        <v>18456</v>
      </c>
      <c r="E1675" t="s">
        <v>18457</v>
      </c>
      <c r="F1675">
        <v>1591052085327</v>
      </c>
      <c r="H1675" t="s">
        <v>98</v>
      </c>
      <c r="K1675" s="1">
        <v>44511</v>
      </c>
      <c r="L1675" t="s">
        <v>188</v>
      </c>
      <c r="M1675" s="2">
        <v>44511.526759259257</v>
      </c>
      <c r="N1675" t="s">
        <v>74</v>
      </c>
      <c r="O1675" t="s">
        <v>164</v>
      </c>
      <c r="R1675" t="s">
        <v>18458</v>
      </c>
      <c r="V1675" t="s">
        <v>23390</v>
      </c>
      <c r="AU1675" s="2"/>
      <c r="BC1675" s="2"/>
      <c r="BK1675" s="5"/>
    </row>
    <row r="1676" spans="1:63" x14ac:dyDescent="0.25">
      <c r="A1676" t="s">
        <v>23400</v>
      </c>
      <c r="B1676" t="s">
        <v>126</v>
      </c>
      <c r="C1676" t="s">
        <v>10841</v>
      </c>
      <c r="E1676" t="s">
        <v>10842</v>
      </c>
      <c r="F1676">
        <v>1200052494290</v>
      </c>
      <c r="G1676">
        <v>7492615402</v>
      </c>
      <c r="H1676" t="s">
        <v>149</v>
      </c>
      <c r="J1676" t="s">
        <v>104</v>
      </c>
      <c r="K1676" s="1">
        <v>44511</v>
      </c>
      <c r="L1676" t="s">
        <v>86</v>
      </c>
      <c r="M1676" s="2">
        <v>44511.577407407407</v>
      </c>
      <c r="N1676" t="s">
        <v>87</v>
      </c>
      <c r="O1676" t="s">
        <v>266</v>
      </c>
      <c r="Q1676" t="s">
        <v>23401</v>
      </c>
      <c r="R1676" t="s">
        <v>23402</v>
      </c>
      <c r="V1676" t="s">
        <v>10844</v>
      </c>
      <c r="AA1676" t="s">
        <v>10845</v>
      </c>
      <c r="AH1676" t="s">
        <v>315</v>
      </c>
      <c r="AU1676" s="2"/>
      <c r="BC1676" s="2"/>
      <c r="BK1676" s="5"/>
    </row>
    <row r="1677" spans="1:63" x14ac:dyDescent="0.25">
      <c r="A1677" t="s">
        <v>23403</v>
      </c>
      <c r="B1677" t="s">
        <v>189</v>
      </c>
      <c r="C1677" t="s">
        <v>10824</v>
      </c>
      <c r="E1677" t="s">
        <v>10825</v>
      </c>
      <c r="F1677">
        <v>1800020439025</v>
      </c>
      <c r="G1677">
        <v>1122202409</v>
      </c>
      <c r="H1677" t="s">
        <v>217</v>
      </c>
      <c r="J1677" t="s">
        <v>99</v>
      </c>
      <c r="K1677" s="1">
        <v>44511</v>
      </c>
      <c r="L1677" t="s">
        <v>86</v>
      </c>
      <c r="M1677" s="2">
        <v>44511.564189814817</v>
      </c>
      <c r="N1677" t="s">
        <v>74</v>
      </c>
      <c r="O1677" t="s">
        <v>201</v>
      </c>
      <c r="R1677" t="s">
        <v>23404</v>
      </c>
      <c r="S1677" t="s">
        <v>23405</v>
      </c>
      <c r="U1677" t="s">
        <v>77</v>
      </c>
      <c r="AA1677">
        <v>70549</v>
      </c>
      <c r="AO1677" t="s">
        <v>101</v>
      </c>
      <c r="AV1677" s="2"/>
      <c r="BC1677" s="2"/>
      <c r="BK1677" s="5"/>
    </row>
    <row r="1678" spans="1:63" x14ac:dyDescent="0.25">
      <c r="A1678" t="s">
        <v>23417</v>
      </c>
      <c r="B1678" t="s">
        <v>189</v>
      </c>
      <c r="C1678" t="s">
        <v>16194</v>
      </c>
      <c r="E1678" t="s">
        <v>16195</v>
      </c>
      <c r="F1678">
        <v>1591033108895</v>
      </c>
      <c r="G1678">
        <v>1287262306</v>
      </c>
      <c r="H1678" t="s">
        <v>257</v>
      </c>
      <c r="K1678" s="1">
        <v>44511</v>
      </c>
      <c r="L1678" t="s">
        <v>86</v>
      </c>
      <c r="M1678" s="2">
        <v>44511.577986111108</v>
      </c>
      <c r="N1678" t="s">
        <v>74</v>
      </c>
      <c r="O1678" t="s">
        <v>192</v>
      </c>
      <c r="R1678" t="s">
        <v>23418</v>
      </c>
      <c r="S1678" t="s">
        <v>193</v>
      </c>
      <c r="U1678" t="s">
        <v>77</v>
      </c>
      <c r="V1678" s="4" t="s">
        <v>23339</v>
      </c>
      <c r="W1678" t="s">
        <v>5051</v>
      </c>
      <c r="AU1678" s="2"/>
      <c r="BC1678" s="2"/>
    </row>
    <row r="1679" spans="1:63" x14ac:dyDescent="0.25">
      <c r="A1679" t="s">
        <v>23419</v>
      </c>
      <c r="B1679" t="s">
        <v>189</v>
      </c>
      <c r="C1679" t="s">
        <v>17874</v>
      </c>
      <c r="E1679" t="s">
        <v>17875</v>
      </c>
      <c r="F1679">
        <v>1591055082054</v>
      </c>
      <c r="G1679">
        <v>1290343905</v>
      </c>
      <c r="H1679" t="s">
        <v>135</v>
      </c>
      <c r="J1679" t="s">
        <v>99</v>
      </c>
      <c r="K1679" s="1">
        <v>44511</v>
      </c>
      <c r="L1679" t="s">
        <v>86</v>
      </c>
      <c r="M1679" s="2">
        <v>44511.617835648147</v>
      </c>
      <c r="N1679" t="s">
        <v>74</v>
      </c>
      <c r="O1679" t="s">
        <v>192</v>
      </c>
      <c r="R1679" t="s">
        <v>23420</v>
      </c>
      <c r="AA1679" s="3">
        <v>342535342535</v>
      </c>
      <c r="AC1679">
        <v>3432</v>
      </c>
      <c r="AF1679" t="s">
        <v>23421</v>
      </c>
      <c r="AK1679" t="s">
        <v>23422</v>
      </c>
      <c r="AV1679" s="2"/>
      <c r="BC1679" s="2"/>
      <c r="BK1679" s="5"/>
    </row>
    <row r="1680" spans="1:63" x14ac:dyDescent="0.25">
      <c r="A1680" t="s">
        <v>23431</v>
      </c>
      <c r="B1680" t="s">
        <v>189</v>
      </c>
      <c r="C1680" t="s">
        <v>10824</v>
      </c>
      <c r="E1680" t="s">
        <v>10825</v>
      </c>
      <c r="F1680">
        <v>1800020439025</v>
      </c>
      <c r="G1680">
        <v>1122202409</v>
      </c>
      <c r="H1680" t="s">
        <v>135</v>
      </c>
      <c r="K1680" s="1">
        <v>44511</v>
      </c>
      <c r="L1680" t="s">
        <v>86</v>
      </c>
      <c r="N1680" t="s">
        <v>700</v>
      </c>
      <c r="O1680" t="s">
        <v>201</v>
      </c>
      <c r="R1680" t="s">
        <v>23432</v>
      </c>
      <c r="V1680" t="s">
        <v>10827</v>
      </c>
      <c r="AA1680">
        <v>70549</v>
      </c>
      <c r="AU1680" s="2"/>
      <c r="BC1680" s="2"/>
      <c r="BK1680" s="5"/>
    </row>
    <row r="1681" spans="1:63" x14ac:dyDescent="0.25">
      <c r="A1681" t="s">
        <v>23451</v>
      </c>
      <c r="B1681" t="s">
        <v>147</v>
      </c>
      <c r="C1681" t="s">
        <v>23452</v>
      </c>
      <c r="E1681" t="s">
        <v>8253</v>
      </c>
      <c r="G1681">
        <v>2964771302</v>
      </c>
      <c r="H1681" t="s">
        <v>136</v>
      </c>
      <c r="J1681" t="s">
        <v>99</v>
      </c>
      <c r="K1681" s="1">
        <v>44511</v>
      </c>
      <c r="L1681" t="s">
        <v>86</v>
      </c>
      <c r="M1681" s="2">
        <v>44511.654942129629</v>
      </c>
      <c r="N1681" t="s">
        <v>74</v>
      </c>
      <c r="O1681" t="s">
        <v>216</v>
      </c>
      <c r="R1681" t="s">
        <v>23453</v>
      </c>
      <c r="S1681" t="s">
        <v>366</v>
      </c>
      <c r="U1681" t="s">
        <v>77</v>
      </c>
      <c r="AA1681" t="s">
        <v>8254</v>
      </c>
      <c r="AB1681" t="s">
        <v>249</v>
      </c>
      <c r="AF1681" t="s">
        <v>23454</v>
      </c>
      <c r="AK1681" t="s">
        <v>23455</v>
      </c>
      <c r="AL1681" t="s">
        <v>1491</v>
      </c>
      <c r="AU1681" s="2"/>
      <c r="BC1681" s="2"/>
      <c r="BK1681" s="5"/>
    </row>
    <row r="1682" spans="1:63" x14ac:dyDescent="0.25">
      <c r="A1682" t="s">
        <v>23456</v>
      </c>
      <c r="B1682" t="s">
        <v>84</v>
      </c>
      <c r="C1682" t="s">
        <v>15548</v>
      </c>
      <c r="E1682" t="s">
        <v>2108</v>
      </c>
      <c r="F1682">
        <v>1200021824384</v>
      </c>
      <c r="G1682">
        <v>3396376402</v>
      </c>
      <c r="H1682" t="s">
        <v>135</v>
      </c>
      <c r="K1682" s="1">
        <v>44511</v>
      </c>
      <c r="L1682" t="s">
        <v>86</v>
      </c>
      <c r="N1682" t="s">
        <v>700</v>
      </c>
      <c r="O1682" t="s">
        <v>123</v>
      </c>
      <c r="R1682" t="s">
        <v>23457</v>
      </c>
      <c r="AA1682" t="s">
        <v>2109</v>
      </c>
      <c r="AU1682" s="2"/>
      <c r="BC1682" s="2"/>
    </row>
    <row r="1683" spans="1:63" x14ac:dyDescent="0.25">
      <c r="A1683" t="s">
        <v>880</v>
      </c>
      <c r="B1683" t="s">
        <v>108</v>
      </c>
      <c r="C1683" t="s">
        <v>881</v>
      </c>
      <c r="E1683" t="s">
        <v>882</v>
      </c>
      <c r="F1683">
        <v>1012644165369</v>
      </c>
      <c r="G1683">
        <v>3060886007</v>
      </c>
      <c r="H1683" t="s">
        <v>85</v>
      </c>
      <c r="J1683" t="s">
        <v>104</v>
      </c>
      <c r="K1683" s="1">
        <v>44512</v>
      </c>
      <c r="L1683" t="s">
        <v>73</v>
      </c>
      <c r="M1683" s="2">
        <v>44512.345671296294</v>
      </c>
      <c r="N1683" t="s">
        <v>87</v>
      </c>
      <c r="O1683" t="s">
        <v>118</v>
      </c>
      <c r="P1683" t="s">
        <v>113</v>
      </c>
      <c r="Q1683" t="s">
        <v>883</v>
      </c>
      <c r="R1683" t="s">
        <v>884</v>
      </c>
      <c r="V1683" t="s">
        <v>885</v>
      </c>
      <c r="W1683">
        <v>47867</v>
      </c>
      <c r="AA1683" t="s">
        <v>886</v>
      </c>
      <c r="AC1683">
        <v>9450</v>
      </c>
      <c r="AG1683" t="s">
        <v>887</v>
      </c>
      <c r="AH1683" t="s">
        <v>78</v>
      </c>
      <c r="AU1683" s="2"/>
      <c r="BC1683" s="2"/>
    </row>
    <row r="1684" spans="1:63" x14ac:dyDescent="0.25">
      <c r="A1684" t="s">
        <v>1085</v>
      </c>
      <c r="B1684" t="s">
        <v>189</v>
      </c>
      <c r="C1684" t="s">
        <v>1086</v>
      </c>
      <c r="E1684" t="s">
        <v>1087</v>
      </c>
      <c r="F1684">
        <v>1800020650936</v>
      </c>
      <c r="H1684" t="s">
        <v>157</v>
      </c>
      <c r="J1684" t="s">
        <v>99</v>
      </c>
      <c r="K1684" s="1">
        <v>44512</v>
      </c>
      <c r="L1684" t="s">
        <v>73</v>
      </c>
      <c r="M1684" s="2">
        <v>44512.369675925926</v>
      </c>
      <c r="N1684" t="s">
        <v>74</v>
      </c>
      <c r="O1684" t="s">
        <v>201</v>
      </c>
      <c r="R1684" t="s">
        <v>1088</v>
      </c>
      <c r="S1684" t="s">
        <v>1089</v>
      </c>
      <c r="U1684" t="s">
        <v>77</v>
      </c>
      <c r="V1684" t="s">
        <v>1090</v>
      </c>
      <c r="AH1684" t="s">
        <v>1091</v>
      </c>
      <c r="AN1684" t="s">
        <v>101</v>
      </c>
      <c r="AU1684" s="2"/>
      <c r="BC1684" s="2"/>
      <c r="BK1684" s="5"/>
    </row>
    <row r="1685" spans="1:63" x14ac:dyDescent="0.25">
      <c r="A1685" t="s">
        <v>1108</v>
      </c>
      <c r="B1685" t="s">
        <v>189</v>
      </c>
      <c r="C1685" t="s">
        <v>1109</v>
      </c>
      <c r="E1685" t="s">
        <v>800</v>
      </c>
      <c r="F1685">
        <v>1800031058322</v>
      </c>
      <c r="G1685">
        <v>1123945203</v>
      </c>
      <c r="H1685" t="s">
        <v>85</v>
      </c>
      <c r="J1685" t="s">
        <v>104</v>
      </c>
      <c r="K1685" s="1">
        <v>44512</v>
      </c>
      <c r="L1685" t="s">
        <v>86</v>
      </c>
      <c r="M1685" s="2">
        <v>44512.392152777778</v>
      </c>
      <c r="N1685" t="s">
        <v>74</v>
      </c>
      <c r="O1685" t="s">
        <v>201</v>
      </c>
      <c r="R1685" t="s">
        <v>536</v>
      </c>
      <c r="S1685" t="s">
        <v>120</v>
      </c>
      <c r="U1685" t="s">
        <v>77</v>
      </c>
      <c r="V1685" t="s">
        <v>1110</v>
      </c>
      <c r="W1685">
        <v>56871</v>
      </c>
      <c r="AA1685" s="3">
        <v>6093460934</v>
      </c>
      <c r="AC1685">
        <v>9476</v>
      </c>
      <c r="AF1685" t="s">
        <v>1111</v>
      </c>
      <c r="AG1685" s="4" t="s">
        <v>1112</v>
      </c>
      <c r="AH1685" t="s">
        <v>78</v>
      </c>
      <c r="AK1685" t="s">
        <v>1113</v>
      </c>
      <c r="AN1685" t="s">
        <v>101</v>
      </c>
      <c r="AV1685" s="2"/>
      <c r="BC1685" s="2"/>
    </row>
    <row r="1686" spans="1:63" x14ac:dyDescent="0.25">
      <c r="A1686" t="s">
        <v>1308</v>
      </c>
      <c r="B1686" t="s">
        <v>84</v>
      </c>
      <c r="C1686" t="s">
        <v>1309</v>
      </c>
      <c r="E1686" t="s">
        <v>1310</v>
      </c>
      <c r="G1686">
        <v>9146117101</v>
      </c>
      <c r="H1686" t="s">
        <v>184</v>
      </c>
      <c r="K1686" s="1">
        <v>44512</v>
      </c>
      <c r="L1686" t="s">
        <v>73</v>
      </c>
      <c r="N1686" t="s">
        <v>95</v>
      </c>
      <c r="O1686" t="s">
        <v>118</v>
      </c>
      <c r="R1686" t="s">
        <v>1311</v>
      </c>
      <c r="AU1686" s="2"/>
      <c r="BC1686" s="2"/>
      <c r="BK1686" s="5"/>
    </row>
    <row r="1687" spans="1:63" x14ac:dyDescent="0.25">
      <c r="A1687" t="s">
        <v>1373</v>
      </c>
      <c r="B1687" t="s">
        <v>108</v>
      </c>
      <c r="C1687" t="s">
        <v>1374</v>
      </c>
      <c r="E1687" t="s">
        <v>1375</v>
      </c>
      <c r="F1687">
        <v>2000008309307</v>
      </c>
      <c r="G1687">
        <v>4000514008</v>
      </c>
      <c r="H1687" t="s">
        <v>85</v>
      </c>
      <c r="J1687" t="s">
        <v>104</v>
      </c>
      <c r="K1687" s="1">
        <v>44512</v>
      </c>
      <c r="L1687" t="s">
        <v>73</v>
      </c>
      <c r="M1687" s="2">
        <v>44512.378969907404</v>
      </c>
      <c r="N1687" t="s">
        <v>74</v>
      </c>
      <c r="O1687" t="s">
        <v>107</v>
      </c>
      <c r="R1687" t="s">
        <v>1376</v>
      </c>
      <c r="S1687" t="s">
        <v>1377</v>
      </c>
      <c r="U1687" t="s">
        <v>77</v>
      </c>
      <c r="V1687" t="s">
        <v>1378</v>
      </c>
      <c r="W1687" t="s">
        <v>1379</v>
      </c>
      <c r="AA1687" s="3">
        <v>7169171691</v>
      </c>
      <c r="AC1687">
        <v>5578</v>
      </c>
      <c r="AF1687" t="s">
        <v>1380</v>
      </c>
      <c r="AG1687" t="s">
        <v>1381</v>
      </c>
      <c r="AH1687" t="s">
        <v>101</v>
      </c>
      <c r="AK1687" t="s">
        <v>1382</v>
      </c>
      <c r="AN1687" t="s">
        <v>101</v>
      </c>
      <c r="AV1687" s="2"/>
      <c r="BC1687" s="2"/>
    </row>
    <row r="1688" spans="1:63" x14ac:dyDescent="0.25">
      <c r="A1688" t="s">
        <v>1607</v>
      </c>
      <c r="B1688" t="s">
        <v>110</v>
      </c>
      <c r="C1688" t="s">
        <v>1608</v>
      </c>
      <c r="E1688" t="s">
        <v>1609</v>
      </c>
      <c r="F1688">
        <v>1200034591363</v>
      </c>
      <c r="G1688">
        <v>3382741810</v>
      </c>
      <c r="H1688" t="s">
        <v>85</v>
      </c>
      <c r="J1688" t="s">
        <v>104</v>
      </c>
      <c r="K1688" s="1">
        <v>44512</v>
      </c>
      <c r="L1688" t="s">
        <v>86</v>
      </c>
      <c r="M1688" s="2">
        <v>44512.526006944441</v>
      </c>
      <c r="N1688" t="s">
        <v>74</v>
      </c>
      <c r="O1688" t="s">
        <v>123</v>
      </c>
      <c r="S1688" t="s">
        <v>338</v>
      </c>
      <c r="U1688" t="s">
        <v>77</v>
      </c>
      <c r="V1688" t="s">
        <v>1610</v>
      </c>
      <c r="W1688">
        <v>97929</v>
      </c>
      <c r="AA1688" t="s">
        <v>1611</v>
      </c>
      <c r="AC1688">
        <v>39578</v>
      </c>
      <c r="AF1688" t="s">
        <v>1612</v>
      </c>
      <c r="AG1688" t="s">
        <v>1613</v>
      </c>
      <c r="AH1688" t="s">
        <v>101</v>
      </c>
      <c r="AK1688" t="s">
        <v>1614</v>
      </c>
      <c r="AN1688" t="s">
        <v>101</v>
      </c>
      <c r="AU1688" s="2"/>
      <c r="BC1688" s="2"/>
    </row>
    <row r="1689" spans="1:63" x14ac:dyDescent="0.25">
      <c r="A1689" t="s">
        <v>1976</v>
      </c>
      <c r="B1689" t="s">
        <v>84</v>
      </c>
      <c r="C1689" t="s">
        <v>1977</v>
      </c>
      <c r="E1689" t="s">
        <v>1978</v>
      </c>
      <c r="F1689">
        <v>2000054540394</v>
      </c>
      <c r="G1689">
        <v>7585740410</v>
      </c>
      <c r="H1689" t="s">
        <v>98</v>
      </c>
      <c r="J1689" t="s">
        <v>99</v>
      </c>
      <c r="K1689" s="1">
        <v>44512</v>
      </c>
      <c r="L1689" t="s">
        <v>73</v>
      </c>
      <c r="M1689" s="2">
        <v>44512.420185185183</v>
      </c>
      <c r="N1689" t="s">
        <v>74</v>
      </c>
      <c r="O1689" t="s">
        <v>145</v>
      </c>
      <c r="R1689" t="s">
        <v>1979</v>
      </c>
      <c r="S1689" t="s">
        <v>1980</v>
      </c>
      <c r="U1689" t="s">
        <v>77</v>
      </c>
      <c r="V1689" t="s">
        <v>1981</v>
      </c>
      <c r="W1689" t="s">
        <v>101</v>
      </c>
      <c r="AG1689" t="s">
        <v>1982</v>
      </c>
      <c r="AH1689" t="s">
        <v>101</v>
      </c>
      <c r="AN1689" t="s">
        <v>101</v>
      </c>
      <c r="AU1689" s="2"/>
      <c r="BC1689" s="2"/>
    </row>
    <row r="1690" spans="1:63" x14ac:dyDescent="0.25">
      <c r="A1690" t="s">
        <v>2529</v>
      </c>
      <c r="B1690" t="s">
        <v>110</v>
      </c>
      <c r="C1690" t="s">
        <v>2530</v>
      </c>
      <c r="E1690" t="s">
        <v>2531</v>
      </c>
      <c r="F1690">
        <v>1012602345610</v>
      </c>
      <c r="G1690">
        <v>3274911110</v>
      </c>
      <c r="H1690" t="s">
        <v>85</v>
      </c>
      <c r="J1690" t="s">
        <v>104</v>
      </c>
      <c r="K1690" s="1">
        <v>44512</v>
      </c>
      <c r="L1690" t="s">
        <v>73</v>
      </c>
      <c r="M1690" s="2">
        <v>44512.359907407408</v>
      </c>
      <c r="N1690" t="s">
        <v>74</v>
      </c>
      <c r="O1690" t="s">
        <v>75</v>
      </c>
      <c r="R1690" t="s">
        <v>2532</v>
      </c>
      <c r="S1690" t="s">
        <v>181</v>
      </c>
      <c r="U1690" t="s">
        <v>77</v>
      </c>
      <c r="V1690" t="s">
        <v>2533</v>
      </c>
      <c r="W1690">
        <v>73123</v>
      </c>
      <c r="AA1690" t="s">
        <v>2534</v>
      </c>
      <c r="AC1690" t="s">
        <v>2535</v>
      </c>
      <c r="AF1690" t="s">
        <v>2536</v>
      </c>
      <c r="AG1690" t="s">
        <v>2537</v>
      </c>
      <c r="AH1690" t="s">
        <v>78</v>
      </c>
      <c r="AK1690" t="s">
        <v>2538</v>
      </c>
      <c r="AN1690" t="s">
        <v>101</v>
      </c>
      <c r="AU1690" s="2"/>
      <c r="BC1690" s="2"/>
      <c r="BK1690" s="5"/>
    </row>
    <row r="1691" spans="1:63" x14ac:dyDescent="0.25">
      <c r="A1691" t="s">
        <v>3126</v>
      </c>
      <c r="B1691" t="s">
        <v>108</v>
      </c>
      <c r="C1691" t="s">
        <v>3127</v>
      </c>
      <c r="E1691" t="s">
        <v>3128</v>
      </c>
      <c r="F1691">
        <v>1200030572915</v>
      </c>
      <c r="H1691" t="s">
        <v>98</v>
      </c>
      <c r="K1691" s="1">
        <v>44512</v>
      </c>
      <c r="L1691" t="s">
        <v>86</v>
      </c>
      <c r="M1691" s="2">
        <v>44512.670925925922</v>
      </c>
      <c r="N1691" t="s">
        <v>87</v>
      </c>
      <c r="O1691" t="s">
        <v>123</v>
      </c>
      <c r="P1691" t="s">
        <v>298</v>
      </c>
      <c r="Q1691" t="s">
        <v>3129</v>
      </c>
      <c r="R1691" t="s">
        <v>3130</v>
      </c>
      <c r="V1691" t="s">
        <v>3131</v>
      </c>
      <c r="AU1691" s="2"/>
      <c r="BC1691" s="2"/>
      <c r="BK1691" s="2"/>
    </row>
    <row r="1692" spans="1:63" x14ac:dyDescent="0.25">
      <c r="A1692">
        <v>2065020</v>
      </c>
      <c r="B1692" t="s">
        <v>254</v>
      </c>
      <c r="C1692" t="s">
        <v>3387</v>
      </c>
      <c r="E1692" t="s">
        <v>361</v>
      </c>
      <c r="F1692">
        <v>1591034620770</v>
      </c>
      <c r="H1692" t="s">
        <v>303</v>
      </c>
      <c r="K1692" s="1">
        <v>44512</v>
      </c>
      <c r="L1692" t="s">
        <v>73</v>
      </c>
      <c r="N1692" t="s">
        <v>700</v>
      </c>
      <c r="O1692" t="s">
        <v>324</v>
      </c>
      <c r="R1692" t="s">
        <v>3388</v>
      </c>
      <c r="V1692" t="s">
        <v>942</v>
      </c>
      <c r="AU1692" s="2"/>
      <c r="BC1692" s="2"/>
      <c r="BK1692" s="2"/>
    </row>
    <row r="1693" spans="1:63" x14ac:dyDescent="0.25">
      <c r="A1693" t="s">
        <v>3569</v>
      </c>
      <c r="B1693" t="s">
        <v>84</v>
      </c>
      <c r="C1693" t="s">
        <v>3570</v>
      </c>
      <c r="E1693" t="s">
        <v>3571</v>
      </c>
      <c r="F1693">
        <v>1012559882782</v>
      </c>
      <c r="G1693">
        <v>3274156807</v>
      </c>
      <c r="H1693" t="s">
        <v>85</v>
      </c>
      <c r="J1693" t="s">
        <v>104</v>
      </c>
      <c r="K1693" s="1">
        <v>44512</v>
      </c>
      <c r="L1693" t="s">
        <v>73</v>
      </c>
      <c r="M1693" s="2">
        <v>44512.469444444447</v>
      </c>
      <c r="N1693" t="s">
        <v>74</v>
      </c>
      <c r="O1693" t="s">
        <v>75</v>
      </c>
      <c r="R1693" t="s">
        <v>3572</v>
      </c>
      <c r="S1693" t="s">
        <v>181</v>
      </c>
      <c r="U1693" t="s">
        <v>77</v>
      </c>
      <c r="V1693" t="s">
        <v>3573</v>
      </c>
      <c r="W1693">
        <v>33012</v>
      </c>
      <c r="AA1693" t="s">
        <v>3574</v>
      </c>
      <c r="AC1693" t="s">
        <v>3575</v>
      </c>
      <c r="AF1693" t="s">
        <v>3576</v>
      </c>
      <c r="AG1693" t="s">
        <v>3577</v>
      </c>
      <c r="AH1693" t="s">
        <v>78</v>
      </c>
      <c r="AK1693" t="s">
        <v>3578</v>
      </c>
      <c r="AN1693" t="s">
        <v>101</v>
      </c>
      <c r="AU1693" s="2"/>
      <c r="BC1693" s="2"/>
      <c r="BK1693" s="5"/>
    </row>
    <row r="1694" spans="1:63" x14ac:dyDescent="0.25">
      <c r="A1694" t="s">
        <v>3824</v>
      </c>
      <c r="B1694" t="s">
        <v>147</v>
      </c>
      <c r="C1694" t="s">
        <v>3825</v>
      </c>
      <c r="D1694" t="s">
        <v>3826</v>
      </c>
      <c r="E1694" t="s">
        <v>3827</v>
      </c>
      <c r="G1694">
        <v>3330938306</v>
      </c>
      <c r="H1694" t="s">
        <v>202</v>
      </c>
      <c r="K1694" s="1">
        <v>44512</v>
      </c>
      <c r="L1694" t="s">
        <v>73</v>
      </c>
      <c r="M1694" s="2">
        <v>44512.369479166664</v>
      </c>
      <c r="N1694" t="s">
        <v>87</v>
      </c>
      <c r="O1694" t="s">
        <v>134</v>
      </c>
      <c r="P1694" t="s">
        <v>307</v>
      </c>
      <c r="Q1694" t="s">
        <v>3828</v>
      </c>
      <c r="R1694" t="s">
        <v>3829</v>
      </c>
      <c r="AA1694" t="s">
        <v>3830</v>
      </c>
      <c r="AC1694">
        <v>14500</v>
      </c>
      <c r="AV1694" s="2"/>
      <c r="BC1694" s="2"/>
      <c r="BK1694" s="2"/>
    </row>
    <row r="1695" spans="1:63" x14ac:dyDescent="0.25">
      <c r="A1695" t="s">
        <v>4083</v>
      </c>
      <c r="B1695" t="s">
        <v>147</v>
      </c>
      <c r="C1695" t="s">
        <v>4084</v>
      </c>
      <c r="D1695" t="s">
        <v>281</v>
      </c>
      <c r="E1695" t="s">
        <v>4085</v>
      </c>
      <c r="G1695">
        <v>625167802</v>
      </c>
      <c r="H1695" t="s">
        <v>217</v>
      </c>
      <c r="K1695" s="1">
        <v>44512</v>
      </c>
      <c r="L1695" t="s">
        <v>86</v>
      </c>
      <c r="M1695" s="2">
        <v>44512.731759259259</v>
      </c>
      <c r="N1695" t="s">
        <v>87</v>
      </c>
      <c r="O1695" t="s">
        <v>266</v>
      </c>
      <c r="P1695" t="s">
        <v>165</v>
      </c>
      <c r="Q1695" t="s">
        <v>4086</v>
      </c>
      <c r="R1695" t="s">
        <v>1181</v>
      </c>
      <c r="AA1695" t="s">
        <v>4087</v>
      </c>
      <c r="AU1695" s="2"/>
      <c r="BC1695" s="2"/>
      <c r="BK1695" s="2"/>
    </row>
    <row r="1696" spans="1:63" x14ac:dyDescent="0.25">
      <c r="A1696" t="s">
        <v>4088</v>
      </c>
      <c r="B1696" t="s">
        <v>147</v>
      </c>
      <c r="C1696" t="s">
        <v>4089</v>
      </c>
      <c r="D1696" t="s">
        <v>4090</v>
      </c>
      <c r="E1696" t="s">
        <v>4091</v>
      </c>
      <c r="H1696" t="s">
        <v>184</v>
      </c>
      <c r="K1696" s="1">
        <v>44512</v>
      </c>
      <c r="L1696" t="s">
        <v>86</v>
      </c>
      <c r="M1696" s="2">
        <v>44512.59270833333</v>
      </c>
      <c r="N1696" t="s">
        <v>74</v>
      </c>
      <c r="O1696" t="s">
        <v>117</v>
      </c>
      <c r="R1696" t="s">
        <v>4092</v>
      </c>
      <c r="AV1696" s="2"/>
      <c r="BC1696" s="2"/>
      <c r="BK1696" s="2"/>
    </row>
    <row r="1697" spans="1:63" x14ac:dyDescent="0.25">
      <c r="A1697" t="s">
        <v>4209</v>
      </c>
      <c r="B1697" t="s">
        <v>147</v>
      </c>
      <c r="C1697" t="s">
        <v>4210</v>
      </c>
      <c r="D1697" t="s">
        <v>4211</v>
      </c>
      <c r="E1697" t="s">
        <v>4212</v>
      </c>
      <c r="G1697">
        <v>5040769905</v>
      </c>
      <c r="H1697" t="s">
        <v>217</v>
      </c>
      <c r="K1697" s="1">
        <v>44512</v>
      </c>
      <c r="L1697" t="s">
        <v>73</v>
      </c>
      <c r="M1697" s="2">
        <v>44512.352187500001</v>
      </c>
      <c r="N1697" t="s">
        <v>729</v>
      </c>
      <c r="O1697" t="s">
        <v>145</v>
      </c>
      <c r="R1697" t="s">
        <v>898</v>
      </c>
      <c r="AA1697" t="s">
        <v>4213</v>
      </c>
      <c r="AU1697" s="2"/>
      <c r="BC1697" s="2"/>
      <c r="BK1697" s="2"/>
    </row>
    <row r="1698" spans="1:63" x14ac:dyDescent="0.25">
      <c r="A1698" t="s">
        <v>4438</v>
      </c>
      <c r="B1698" t="s">
        <v>147</v>
      </c>
      <c r="C1698" t="s">
        <v>4439</v>
      </c>
      <c r="D1698" t="s">
        <v>1138</v>
      </c>
      <c r="E1698" t="s">
        <v>4440</v>
      </c>
      <c r="F1698">
        <v>1900035265696</v>
      </c>
      <c r="H1698" t="s">
        <v>257</v>
      </c>
      <c r="K1698" s="1">
        <v>44512</v>
      </c>
      <c r="L1698" t="s">
        <v>73</v>
      </c>
      <c r="M1698" s="2">
        <v>44512.444062499999</v>
      </c>
      <c r="N1698" t="s">
        <v>74</v>
      </c>
      <c r="O1698" t="s">
        <v>117</v>
      </c>
      <c r="R1698" t="s">
        <v>585</v>
      </c>
      <c r="S1698" t="s">
        <v>4441</v>
      </c>
      <c r="U1698" t="s">
        <v>77</v>
      </c>
      <c r="V1698" t="s">
        <v>4442</v>
      </c>
      <c r="W1698">
        <v>27128</v>
      </c>
      <c r="AV1698" s="2"/>
      <c r="BC1698" s="2"/>
      <c r="BK1698" s="2"/>
    </row>
    <row r="1699" spans="1:63" x14ac:dyDescent="0.25">
      <c r="A1699" t="s">
        <v>4730</v>
      </c>
      <c r="B1699" t="s">
        <v>274</v>
      </c>
      <c r="C1699" t="s">
        <v>4731</v>
      </c>
      <c r="E1699" t="s">
        <v>4732</v>
      </c>
      <c r="F1699">
        <v>1200062138610</v>
      </c>
      <c r="H1699" t="s">
        <v>169</v>
      </c>
      <c r="K1699" s="1">
        <v>44512</v>
      </c>
      <c r="L1699" t="s">
        <v>73</v>
      </c>
      <c r="M1699" s="2">
        <v>44512.457905092589</v>
      </c>
      <c r="N1699" t="s">
        <v>87</v>
      </c>
      <c r="O1699" t="s">
        <v>123</v>
      </c>
      <c r="P1699" t="s">
        <v>187</v>
      </c>
      <c r="Q1699" t="s">
        <v>4733</v>
      </c>
      <c r="R1699" t="s">
        <v>4734</v>
      </c>
      <c r="V1699" t="s">
        <v>4735</v>
      </c>
      <c r="AU1699" s="2"/>
      <c r="BC1699" s="2"/>
      <c r="BK1699" s="2"/>
    </row>
    <row r="1700" spans="1:63" x14ac:dyDescent="0.25">
      <c r="A1700" t="s">
        <v>4749</v>
      </c>
      <c r="B1700" t="s">
        <v>84</v>
      </c>
      <c r="C1700" t="s">
        <v>4750</v>
      </c>
      <c r="E1700" t="s">
        <v>4751</v>
      </c>
      <c r="F1700">
        <v>1013000751389</v>
      </c>
      <c r="H1700" t="s">
        <v>98</v>
      </c>
      <c r="K1700" s="1">
        <v>44512</v>
      </c>
      <c r="L1700" t="s">
        <v>73</v>
      </c>
      <c r="M1700" s="2">
        <v>44512.343194444446</v>
      </c>
      <c r="N1700" t="s">
        <v>87</v>
      </c>
      <c r="O1700" t="s">
        <v>1224</v>
      </c>
      <c r="P1700" t="s">
        <v>697</v>
      </c>
      <c r="Q1700" t="s">
        <v>4752</v>
      </c>
      <c r="R1700" t="s">
        <v>4753</v>
      </c>
      <c r="V1700" t="s">
        <v>4754</v>
      </c>
      <c r="AU1700" s="2"/>
      <c r="BC1700" s="2"/>
    </row>
    <row r="1701" spans="1:63" x14ac:dyDescent="0.25">
      <c r="A1701" t="s">
        <v>4797</v>
      </c>
      <c r="B1701" t="s">
        <v>159</v>
      </c>
      <c r="C1701" t="s">
        <v>4798</v>
      </c>
      <c r="E1701" t="s">
        <v>4799</v>
      </c>
      <c r="F1701">
        <v>2000054975009</v>
      </c>
      <c r="H1701" t="s">
        <v>98</v>
      </c>
      <c r="J1701" t="s">
        <v>99</v>
      </c>
      <c r="K1701" s="1">
        <v>44512</v>
      </c>
      <c r="L1701" t="s">
        <v>86</v>
      </c>
      <c r="M1701" s="2">
        <v>44512.559270833335</v>
      </c>
      <c r="N1701" t="s">
        <v>74</v>
      </c>
      <c r="O1701" t="s">
        <v>145</v>
      </c>
      <c r="R1701" t="s">
        <v>4800</v>
      </c>
      <c r="S1701" t="s">
        <v>4801</v>
      </c>
      <c r="U1701" t="s">
        <v>77</v>
      </c>
      <c r="V1701" t="s">
        <v>4802</v>
      </c>
      <c r="W1701">
        <v>31900</v>
      </c>
      <c r="AG1701" t="s">
        <v>4803</v>
      </c>
      <c r="AH1701" t="s">
        <v>101</v>
      </c>
      <c r="AN1701" t="s">
        <v>101</v>
      </c>
      <c r="AU1701" s="2"/>
      <c r="BC1701" s="2"/>
    </row>
    <row r="1702" spans="1:63" x14ac:dyDescent="0.25">
      <c r="A1702" t="s">
        <v>5107</v>
      </c>
      <c r="B1702" t="s">
        <v>159</v>
      </c>
      <c r="C1702" t="s">
        <v>5108</v>
      </c>
      <c r="E1702" t="s">
        <v>5109</v>
      </c>
      <c r="F1702">
        <v>2000013444444</v>
      </c>
      <c r="G1702">
        <v>5013463204</v>
      </c>
      <c r="H1702" t="s">
        <v>85</v>
      </c>
      <c r="K1702" s="1">
        <v>44512</v>
      </c>
      <c r="L1702" t="s">
        <v>73</v>
      </c>
      <c r="M1702" s="2">
        <v>44512.331886574073</v>
      </c>
      <c r="N1702" t="s">
        <v>87</v>
      </c>
      <c r="O1702" t="s">
        <v>134</v>
      </c>
      <c r="P1702" t="s">
        <v>113</v>
      </c>
      <c r="Q1702" t="s">
        <v>5110</v>
      </c>
      <c r="R1702" t="s">
        <v>5111</v>
      </c>
      <c r="V1702" t="s">
        <v>5112</v>
      </c>
      <c r="AA1702" t="s">
        <v>5113</v>
      </c>
      <c r="AU1702" s="2"/>
      <c r="BC1702" s="2"/>
    </row>
    <row r="1703" spans="1:63" x14ac:dyDescent="0.25">
      <c r="A1703" t="s">
        <v>5352</v>
      </c>
      <c r="B1703" t="s">
        <v>108</v>
      </c>
      <c r="C1703" t="s">
        <v>5353</v>
      </c>
      <c r="E1703" t="s">
        <v>1744</v>
      </c>
      <c r="F1703">
        <v>1200033872085</v>
      </c>
      <c r="G1703">
        <v>9311949005</v>
      </c>
      <c r="H1703" t="s">
        <v>85</v>
      </c>
      <c r="J1703" t="s">
        <v>104</v>
      </c>
      <c r="K1703" s="1">
        <v>44512</v>
      </c>
      <c r="L1703" t="s">
        <v>73</v>
      </c>
      <c r="M1703" s="2">
        <v>44512.409502314818</v>
      </c>
      <c r="N1703" t="s">
        <v>74</v>
      </c>
      <c r="O1703" t="s">
        <v>1077</v>
      </c>
      <c r="R1703" t="s">
        <v>5354</v>
      </c>
      <c r="S1703" t="s">
        <v>163</v>
      </c>
      <c r="U1703" t="s">
        <v>77</v>
      </c>
      <c r="V1703" t="s">
        <v>5355</v>
      </c>
      <c r="W1703">
        <v>1</v>
      </c>
      <c r="AA1703" t="s">
        <v>5356</v>
      </c>
      <c r="AC1703" t="s">
        <v>5357</v>
      </c>
      <c r="AF1703" t="s">
        <v>5358</v>
      </c>
      <c r="AG1703" t="s">
        <v>5359</v>
      </c>
      <c r="AH1703" t="s">
        <v>78</v>
      </c>
      <c r="AK1703" t="s">
        <v>5360</v>
      </c>
      <c r="AN1703" t="s">
        <v>2164</v>
      </c>
      <c r="AU1703" s="2"/>
      <c r="BC1703" s="2"/>
    </row>
    <row r="1704" spans="1:63" x14ac:dyDescent="0.25">
      <c r="A1704" t="s">
        <v>5986</v>
      </c>
      <c r="B1704" t="s">
        <v>110</v>
      </c>
      <c r="C1704" t="s">
        <v>5987</v>
      </c>
      <c r="E1704" t="s">
        <v>5988</v>
      </c>
      <c r="F1704">
        <v>2000010910453</v>
      </c>
      <c r="G1704">
        <v>3989978202</v>
      </c>
      <c r="H1704" t="s">
        <v>114</v>
      </c>
      <c r="K1704" s="1">
        <v>44512</v>
      </c>
      <c r="L1704" t="s">
        <v>86</v>
      </c>
      <c r="M1704" s="2">
        <v>44512.532766203702</v>
      </c>
      <c r="N1704" t="s">
        <v>74</v>
      </c>
      <c r="O1704" t="s">
        <v>145</v>
      </c>
      <c r="R1704" t="s">
        <v>5989</v>
      </c>
      <c r="S1704" t="s">
        <v>5990</v>
      </c>
      <c r="V1704" t="s">
        <v>5991</v>
      </c>
    </row>
    <row r="1705" spans="1:63" x14ac:dyDescent="0.25">
      <c r="A1705" t="s">
        <v>6011</v>
      </c>
      <c r="B1705" t="s">
        <v>189</v>
      </c>
      <c r="C1705" t="s">
        <v>6012</v>
      </c>
      <c r="E1705" t="s">
        <v>6013</v>
      </c>
      <c r="F1705">
        <v>1591059479334</v>
      </c>
      <c r="G1705">
        <v>1336771310</v>
      </c>
      <c r="H1705" t="s">
        <v>85</v>
      </c>
      <c r="J1705" t="s">
        <v>104</v>
      </c>
      <c r="K1705" s="1">
        <v>44512</v>
      </c>
      <c r="L1705" t="s">
        <v>73</v>
      </c>
      <c r="M1705" s="2">
        <v>44512.378263888888</v>
      </c>
      <c r="N1705" t="s">
        <v>74</v>
      </c>
      <c r="O1705" t="s">
        <v>229</v>
      </c>
      <c r="R1705" t="s">
        <v>6014</v>
      </c>
      <c r="S1705" t="s">
        <v>139</v>
      </c>
      <c r="U1705" t="s">
        <v>77</v>
      </c>
      <c r="V1705" t="s">
        <v>6015</v>
      </c>
      <c r="W1705" t="s">
        <v>305</v>
      </c>
      <c r="AA1705" t="s">
        <v>6016</v>
      </c>
      <c r="AC1705" t="s">
        <v>2435</v>
      </c>
      <c r="AF1705" t="s">
        <v>6017</v>
      </c>
      <c r="AG1705" s="4" t="s">
        <v>6018</v>
      </c>
      <c r="AH1705" t="s">
        <v>78</v>
      </c>
      <c r="AK1705" t="s">
        <v>6019</v>
      </c>
      <c r="AN1705" t="s">
        <v>101</v>
      </c>
      <c r="BC1705" s="2"/>
    </row>
    <row r="1706" spans="1:63" x14ac:dyDescent="0.25">
      <c r="A1706" t="s">
        <v>6025</v>
      </c>
      <c r="B1706" t="s">
        <v>84</v>
      </c>
      <c r="C1706" t="s">
        <v>6026</v>
      </c>
      <c r="E1706" t="s">
        <v>6027</v>
      </c>
      <c r="F1706">
        <v>2000051451494</v>
      </c>
      <c r="H1706" t="s">
        <v>152</v>
      </c>
      <c r="I1706" t="s">
        <v>244</v>
      </c>
      <c r="K1706" s="1">
        <v>44512</v>
      </c>
      <c r="L1706" t="s">
        <v>73</v>
      </c>
      <c r="M1706" s="2">
        <v>44512.477511574078</v>
      </c>
      <c r="N1706" t="s">
        <v>95</v>
      </c>
      <c r="O1706" t="s">
        <v>145</v>
      </c>
      <c r="R1706" t="s">
        <v>6028</v>
      </c>
      <c r="V1706" t="s">
        <v>6029</v>
      </c>
      <c r="AV1706" s="2"/>
      <c r="BC1706" s="2"/>
    </row>
    <row r="1707" spans="1:63" x14ac:dyDescent="0.25">
      <c r="A1707" t="s">
        <v>6403</v>
      </c>
      <c r="B1707" t="s">
        <v>84</v>
      </c>
      <c r="C1707" t="s">
        <v>6404</v>
      </c>
      <c r="E1707" t="s">
        <v>6405</v>
      </c>
      <c r="F1707">
        <v>1900044282660</v>
      </c>
      <c r="G1707">
        <v>679973308</v>
      </c>
      <c r="H1707" t="s">
        <v>85</v>
      </c>
      <c r="J1707" t="s">
        <v>104</v>
      </c>
      <c r="K1707" s="1">
        <v>44512</v>
      </c>
      <c r="L1707" t="s">
        <v>188</v>
      </c>
      <c r="M1707" s="2">
        <v>44512.517372685186</v>
      </c>
      <c r="N1707" t="s">
        <v>74</v>
      </c>
      <c r="O1707" t="s">
        <v>117</v>
      </c>
      <c r="R1707" t="s">
        <v>6406</v>
      </c>
      <c r="S1707" t="s">
        <v>6407</v>
      </c>
      <c r="U1707" t="s">
        <v>77</v>
      </c>
      <c r="V1707" t="s">
        <v>6408</v>
      </c>
      <c r="W1707">
        <v>22555</v>
      </c>
      <c r="X1707">
        <v>35536</v>
      </c>
      <c r="AA1707" t="s">
        <v>6409</v>
      </c>
      <c r="AC1707">
        <v>6903</v>
      </c>
      <c r="AF1707" t="s">
        <v>6410</v>
      </c>
      <c r="AG1707" t="s">
        <v>6411</v>
      </c>
      <c r="AH1707" t="s">
        <v>78</v>
      </c>
      <c r="AK1707" t="s">
        <v>6412</v>
      </c>
      <c r="AN1707" t="s">
        <v>101</v>
      </c>
      <c r="AV1707" s="2"/>
      <c r="BC1707" s="2"/>
    </row>
    <row r="1708" spans="1:63" x14ac:dyDescent="0.25">
      <c r="A1708" t="s">
        <v>6415</v>
      </c>
      <c r="B1708" t="s">
        <v>108</v>
      </c>
      <c r="C1708" t="s">
        <v>6416</v>
      </c>
      <c r="E1708" t="s">
        <v>6417</v>
      </c>
      <c r="F1708">
        <v>1900039012152</v>
      </c>
      <c r="G1708">
        <v>3361206007</v>
      </c>
      <c r="H1708" t="s">
        <v>135</v>
      </c>
      <c r="K1708" s="1">
        <v>44512</v>
      </c>
      <c r="L1708" t="s">
        <v>86</v>
      </c>
      <c r="M1708" s="2">
        <v>44512.547534722224</v>
      </c>
      <c r="N1708" t="s">
        <v>87</v>
      </c>
      <c r="O1708" t="s">
        <v>134</v>
      </c>
      <c r="P1708" t="s">
        <v>165</v>
      </c>
      <c r="Q1708" t="s">
        <v>6418</v>
      </c>
      <c r="R1708" t="s">
        <v>6419</v>
      </c>
      <c r="AA1708" t="s">
        <v>6420</v>
      </c>
      <c r="AU1708" s="2"/>
      <c r="BC1708" s="2"/>
    </row>
    <row r="1709" spans="1:63" x14ac:dyDescent="0.25">
      <c r="A1709" t="s">
        <v>6790</v>
      </c>
      <c r="B1709" t="s">
        <v>84</v>
      </c>
      <c r="C1709" t="s">
        <v>6791</v>
      </c>
      <c r="E1709" t="s">
        <v>6792</v>
      </c>
      <c r="F1709">
        <v>1012418367467</v>
      </c>
      <c r="G1709">
        <v>2978141609</v>
      </c>
      <c r="H1709" t="s">
        <v>85</v>
      </c>
      <c r="J1709" t="s">
        <v>104</v>
      </c>
      <c r="K1709" s="1">
        <v>44512</v>
      </c>
      <c r="L1709" t="s">
        <v>73</v>
      </c>
      <c r="M1709" s="2">
        <v>44512.342118055552</v>
      </c>
      <c r="N1709" t="s">
        <v>74</v>
      </c>
      <c r="O1709" t="s">
        <v>131</v>
      </c>
      <c r="R1709" t="s">
        <v>6793</v>
      </c>
      <c r="S1709" t="s">
        <v>139</v>
      </c>
      <c r="U1709" t="s">
        <v>77</v>
      </c>
      <c r="V1709" t="s">
        <v>6794</v>
      </c>
      <c r="W1709">
        <v>14173</v>
      </c>
      <c r="X1709">
        <v>37937</v>
      </c>
      <c r="AA1709" t="s">
        <v>6795</v>
      </c>
      <c r="AC1709" t="s">
        <v>967</v>
      </c>
      <c r="AF1709" t="s">
        <v>6796</v>
      </c>
      <c r="AG1709" t="s">
        <v>6797</v>
      </c>
      <c r="AH1709" t="s">
        <v>78</v>
      </c>
      <c r="AK1709" t="s">
        <v>6798</v>
      </c>
      <c r="AN1709">
        <v>1</v>
      </c>
      <c r="AU1709" s="2"/>
      <c r="BC1709" s="2"/>
    </row>
    <row r="1710" spans="1:63" x14ac:dyDescent="0.25">
      <c r="A1710" t="s">
        <v>7156</v>
      </c>
      <c r="B1710" t="s">
        <v>84</v>
      </c>
      <c r="C1710" t="s">
        <v>7157</v>
      </c>
      <c r="E1710" t="s">
        <v>7158</v>
      </c>
      <c r="F1710">
        <v>1200038554658</v>
      </c>
      <c r="G1710">
        <v>3320330708</v>
      </c>
      <c r="H1710" t="s">
        <v>85</v>
      </c>
      <c r="K1710" s="1">
        <v>44512</v>
      </c>
      <c r="L1710" t="s">
        <v>73</v>
      </c>
      <c r="M1710" s="2">
        <v>44512.357268518521</v>
      </c>
      <c r="N1710" t="s">
        <v>87</v>
      </c>
      <c r="O1710" t="s">
        <v>92</v>
      </c>
      <c r="P1710" t="s">
        <v>132</v>
      </c>
      <c r="Q1710" t="s">
        <v>7159</v>
      </c>
      <c r="R1710" t="s">
        <v>7160</v>
      </c>
      <c r="V1710" t="s">
        <v>7161</v>
      </c>
      <c r="AA1710">
        <v>788796</v>
      </c>
      <c r="AU1710" s="2"/>
      <c r="BC1710" s="2"/>
    </row>
    <row r="1711" spans="1:63" x14ac:dyDescent="0.25">
      <c r="A1711" t="s">
        <v>7267</v>
      </c>
      <c r="B1711" t="s">
        <v>189</v>
      </c>
      <c r="C1711" t="s">
        <v>7268</v>
      </c>
      <c r="E1711" t="s">
        <v>7269</v>
      </c>
      <c r="F1711">
        <v>1800022418310</v>
      </c>
      <c r="G1711">
        <v>1116468406</v>
      </c>
      <c r="H1711" t="s">
        <v>85</v>
      </c>
      <c r="J1711" t="s">
        <v>104</v>
      </c>
      <c r="K1711" s="1">
        <v>44512</v>
      </c>
      <c r="L1711" t="s">
        <v>73</v>
      </c>
      <c r="M1711" s="2">
        <v>44512.403703703705</v>
      </c>
      <c r="N1711" t="s">
        <v>87</v>
      </c>
      <c r="O1711" t="s">
        <v>220</v>
      </c>
      <c r="P1711" t="s">
        <v>158</v>
      </c>
      <c r="Q1711" t="s">
        <v>7270</v>
      </c>
      <c r="R1711" t="s">
        <v>7271</v>
      </c>
      <c r="V1711" t="s">
        <v>7272</v>
      </c>
      <c r="AA1711">
        <v>578728</v>
      </c>
      <c r="AU1711" s="2"/>
      <c r="BC1711" s="2"/>
    </row>
    <row r="1712" spans="1:63" x14ac:dyDescent="0.25">
      <c r="A1712" t="s">
        <v>7297</v>
      </c>
      <c r="B1712" t="s">
        <v>84</v>
      </c>
      <c r="C1712" t="s">
        <v>7298</v>
      </c>
      <c r="E1712" t="s">
        <v>7299</v>
      </c>
      <c r="F1712">
        <v>2700000066514</v>
      </c>
      <c r="G1712">
        <v>7610559901</v>
      </c>
      <c r="H1712" t="s">
        <v>85</v>
      </c>
      <c r="J1712" t="s">
        <v>99</v>
      </c>
      <c r="K1712" s="1">
        <v>44512</v>
      </c>
      <c r="L1712" t="s">
        <v>73</v>
      </c>
      <c r="M1712" s="2">
        <v>44512.416967592595</v>
      </c>
      <c r="N1712" t="s">
        <v>87</v>
      </c>
      <c r="O1712" t="s">
        <v>216</v>
      </c>
      <c r="P1712" t="s">
        <v>113</v>
      </c>
      <c r="Q1712" t="s">
        <v>7300</v>
      </c>
      <c r="R1712" t="s">
        <v>7301</v>
      </c>
      <c r="V1712" t="s">
        <v>7302</v>
      </c>
      <c r="W1712">
        <v>42552</v>
      </c>
      <c r="AU1712" s="2"/>
      <c r="BC1712" s="2"/>
    </row>
    <row r="1713" spans="1:55" x14ac:dyDescent="0.25">
      <c r="A1713" t="s">
        <v>7416</v>
      </c>
      <c r="B1713" t="s">
        <v>189</v>
      </c>
      <c r="C1713" t="s">
        <v>7417</v>
      </c>
      <c r="E1713" t="s">
        <v>7418</v>
      </c>
      <c r="F1713">
        <v>1800031534021</v>
      </c>
      <c r="G1713">
        <v>1111935700</v>
      </c>
      <c r="H1713" t="s">
        <v>85</v>
      </c>
      <c r="K1713" s="1">
        <v>44512</v>
      </c>
      <c r="L1713" t="s">
        <v>73</v>
      </c>
      <c r="M1713" s="2">
        <v>44512.354710648149</v>
      </c>
      <c r="N1713" t="s">
        <v>699</v>
      </c>
      <c r="O1713" t="s">
        <v>220</v>
      </c>
      <c r="R1713" t="s">
        <v>7419</v>
      </c>
      <c r="V1713" t="s">
        <v>7420</v>
      </c>
      <c r="AA1713">
        <v>4600523</v>
      </c>
      <c r="AU1713" s="2"/>
      <c r="BC1713" s="2"/>
    </row>
    <row r="1714" spans="1:55" x14ac:dyDescent="0.25">
      <c r="A1714" t="s">
        <v>7752</v>
      </c>
      <c r="B1714" t="s">
        <v>84</v>
      </c>
      <c r="C1714" t="s">
        <v>7753</v>
      </c>
      <c r="E1714" t="s">
        <v>7754</v>
      </c>
      <c r="F1714">
        <v>1012599072259</v>
      </c>
      <c r="G1714">
        <v>3274440703</v>
      </c>
      <c r="H1714" t="s">
        <v>85</v>
      </c>
      <c r="I1714" t="s">
        <v>98</v>
      </c>
      <c r="J1714" t="s">
        <v>99</v>
      </c>
      <c r="K1714" s="1">
        <v>44512</v>
      </c>
      <c r="L1714" t="s">
        <v>86</v>
      </c>
      <c r="M1714" s="2">
        <v>44512.562303240738</v>
      </c>
      <c r="N1714" t="s">
        <v>74</v>
      </c>
      <c r="O1714" t="s">
        <v>75</v>
      </c>
      <c r="R1714" t="s">
        <v>7755</v>
      </c>
      <c r="S1714" t="s">
        <v>7756</v>
      </c>
      <c r="U1714" t="s">
        <v>77</v>
      </c>
      <c r="V1714" t="s">
        <v>7757</v>
      </c>
      <c r="W1714">
        <v>55689</v>
      </c>
      <c r="X1714">
        <v>36865</v>
      </c>
      <c r="AA1714" t="s">
        <v>7758</v>
      </c>
      <c r="AG1714" t="s">
        <v>7759</v>
      </c>
      <c r="AH1714" t="s">
        <v>78</v>
      </c>
      <c r="AN1714" t="s">
        <v>101</v>
      </c>
      <c r="AU1714" s="2"/>
      <c r="BC1714" s="2"/>
    </row>
    <row r="1715" spans="1:55" x14ac:dyDescent="0.25">
      <c r="A1715" t="s">
        <v>7847</v>
      </c>
      <c r="B1715" t="s">
        <v>108</v>
      </c>
      <c r="C1715" t="s">
        <v>7848</v>
      </c>
      <c r="E1715" t="s">
        <v>7849</v>
      </c>
      <c r="F1715">
        <v>1012763324220</v>
      </c>
      <c r="G1715">
        <v>2997278610</v>
      </c>
      <c r="H1715" t="s">
        <v>85</v>
      </c>
      <c r="J1715" t="s">
        <v>104</v>
      </c>
      <c r="K1715" s="1">
        <v>44512</v>
      </c>
      <c r="L1715" t="s">
        <v>73</v>
      </c>
      <c r="M1715" s="2">
        <v>44512.422118055554</v>
      </c>
      <c r="N1715" t="s">
        <v>74</v>
      </c>
      <c r="O1715" t="s">
        <v>1096</v>
      </c>
      <c r="R1715" t="s">
        <v>1208</v>
      </c>
      <c r="S1715" t="s">
        <v>237</v>
      </c>
      <c r="U1715" t="s">
        <v>77</v>
      </c>
      <c r="V1715" t="s">
        <v>7850</v>
      </c>
      <c r="W1715">
        <v>70766</v>
      </c>
      <c r="AA1715" t="s">
        <v>7851</v>
      </c>
      <c r="AF1715" t="s">
        <v>7852</v>
      </c>
      <c r="AG1715" t="s">
        <v>7853</v>
      </c>
      <c r="AH1715" t="s">
        <v>78</v>
      </c>
      <c r="AK1715" t="s">
        <v>7854</v>
      </c>
      <c r="AN1715" t="s">
        <v>237</v>
      </c>
      <c r="AV1715" s="2"/>
      <c r="BC1715" s="2"/>
    </row>
    <row r="1716" spans="1:55" x14ac:dyDescent="0.25">
      <c r="A1716" t="s">
        <v>8404</v>
      </c>
      <c r="B1716" t="s">
        <v>110</v>
      </c>
      <c r="C1716" t="s">
        <v>8405</v>
      </c>
      <c r="E1716" t="s">
        <v>8406</v>
      </c>
      <c r="F1716">
        <v>2000007432082</v>
      </c>
      <c r="G1716">
        <v>3979759307</v>
      </c>
      <c r="H1716" t="s">
        <v>85</v>
      </c>
      <c r="I1716" t="s">
        <v>98</v>
      </c>
      <c r="J1716" t="s">
        <v>99</v>
      </c>
      <c r="K1716" s="1">
        <v>44512</v>
      </c>
      <c r="L1716" t="s">
        <v>86</v>
      </c>
      <c r="M1716" s="2">
        <v>44512.609953703701</v>
      </c>
      <c r="N1716" t="s">
        <v>87</v>
      </c>
      <c r="O1716" t="s">
        <v>145</v>
      </c>
      <c r="P1716" t="s">
        <v>158</v>
      </c>
      <c r="Q1716" t="s">
        <v>8407</v>
      </c>
      <c r="R1716" t="s">
        <v>8408</v>
      </c>
      <c r="V1716" t="s">
        <v>8409</v>
      </c>
      <c r="AA1716">
        <v>4259473</v>
      </c>
      <c r="AU1716" s="2"/>
      <c r="BC1716" s="2"/>
    </row>
    <row r="1717" spans="1:55" x14ac:dyDescent="0.25">
      <c r="A1717" t="s">
        <v>8430</v>
      </c>
      <c r="B1717" t="s">
        <v>84</v>
      </c>
      <c r="C1717" t="s">
        <v>8431</v>
      </c>
      <c r="E1717" t="s">
        <v>8432</v>
      </c>
      <c r="F1717">
        <v>1200039896514</v>
      </c>
      <c r="G1717">
        <v>623874907</v>
      </c>
      <c r="H1717" t="s">
        <v>85</v>
      </c>
      <c r="K1717" s="1">
        <v>44512</v>
      </c>
      <c r="L1717" t="s">
        <v>86</v>
      </c>
      <c r="M1717" s="2">
        <v>44512.654097222221</v>
      </c>
      <c r="N1717" t="s">
        <v>87</v>
      </c>
      <c r="O1717" t="s">
        <v>266</v>
      </c>
      <c r="P1717" t="s">
        <v>88</v>
      </c>
      <c r="Q1717" t="s">
        <v>8433</v>
      </c>
      <c r="R1717" t="s">
        <v>8434</v>
      </c>
      <c r="V1717" t="s">
        <v>8435</v>
      </c>
      <c r="AA1717">
        <v>16</v>
      </c>
      <c r="AU1717" s="2"/>
      <c r="BC1717" s="2"/>
    </row>
    <row r="1718" spans="1:55" x14ac:dyDescent="0.25">
      <c r="A1718" t="s">
        <v>8437</v>
      </c>
      <c r="B1718" t="s">
        <v>84</v>
      </c>
      <c r="C1718" t="s">
        <v>8438</v>
      </c>
      <c r="E1718" t="s">
        <v>8439</v>
      </c>
      <c r="F1718">
        <v>1012346916359</v>
      </c>
      <c r="G1718">
        <v>2970328102</v>
      </c>
      <c r="H1718" t="s">
        <v>85</v>
      </c>
      <c r="K1718" s="1">
        <v>44512</v>
      </c>
      <c r="L1718" t="s">
        <v>86</v>
      </c>
      <c r="M1718" s="2">
        <v>44512.565405092595</v>
      </c>
      <c r="N1718" t="s">
        <v>87</v>
      </c>
      <c r="O1718" t="s">
        <v>216</v>
      </c>
      <c r="P1718" t="s">
        <v>132</v>
      </c>
      <c r="Q1718" t="s">
        <v>8440</v>
      </c>
      <c r="R1718" t="s">
        <v>8441</v>
      </c>
      <c r="V1718" t="s">
        <v>8442</v>
      </c>
      <c r="AA1718" t="s">
        <v>8443</v>
      </c>
      <c r="BC1718" s="2"/>
    </row>
    <row r="1719" spans="1:55" x14ac:dyDescent="0.25">
      <c r="A1719" t="s">
        <v>8490</v>
      </c>
      <c r="B1719" t="s">
        <v>110</v>
      </c>
      <c r="C1719" t="s">
        <v>8491</v>
      </c>
      <c r="E1719" t="s">
        <v>8492</v>
      </c>
      <c r="F1719">
        <v>1012865973687</v>
      </c>
      <c r="G1719">
        <v>3094997807</v>
      </c>
      <c r="H1719" t="s">
        <v>85</v>
      </c>
      <c r="J1719" t="s">
        <v>104</v>
      </c>
      <c r="K1719" s="1">
        <v>44512</v>
      </c>
      <c r="L1719" t="s">
        <v>86</v>
      </c>
      <c r="M1719" s="2">
        <v>44512.561168981483</v>
      </c>
      <c r="N1719" t="s">
        <v>74</v>
      </c>
      <c r="O1719" t="s">
        <v>118</v>
      </c>
      <c r="R1719" t="s">
        <v>1042</v>
      </c>
      <c r="S1719" t="s">
        <v>8493</v>
      </c>
      <c r="U1719" t="s">
        <v>77</v>
      </c>
      <c r="V1719" t="s">
        <v>8494</v>
      </c>
      <c r="W1719">
        <v>1</v>
      </c>
      <c r="AA1719" t="s">
        <v>8495</v>
      </c>
      <c r="AC1719">
        <v>18937</v>
      </c>
      <c r="AF1719" t="s">
        <v>8496</v>
      </c>
      <c r="AG1719" t="s">
        <v>887</v>
      </c>
      <c r="AH1719" t="s">
        <v>78</v>
      </c>
      <c r="AK1719" t="s">
        <v>8497</v>
      </c>
      <c r="AN1719" t="s">
        <v>101</v>
      </c>
      <c r="AU1719" s="2"/>
      <c r="BC1719" s="2"/>
    </row>
    <row r="1720" spans="1:55" x14ac:dyDescent="0.25">
      <c r="A1720" t="s">
        <v>8585</v>
      </c>
      <c r="B1720" t="s">
        <v>84</v>
      </c>
      <c r="C1720" t="s">
        <v>8586</v>
      </c>
      <c r="E1720" t="s">
        <v>8587</v>
      </c>
      <c r="F1720">
        <v>1100019045459</v>
      </c>
      <c r="G1720">
        <v>8920204607</v>
      </c>
      <c r="H1720" t="s">
        <v>85</v>
      </c>
      <c r="J1720" t="s">
        <v>104</v>
      </c>
      <c r="K1720" s="1">
        <v>44512</v>
      </c>
      <c r="L1720" t="s">
        <v>73</v>
      </c>
      <c r="M1720" s="2">
        <v>44512.367164351854</v>
      </c>
      <c r="N1720" t="s">
        <v>74</v>
      </c>
      <c r="O1720" t="s">
        <v>105</v>
      </c>
      <c r="R1720" t="s">
        <v>8588</v>
      </c>
      <c r="S1720" t="s">
        <v>106</v>
      </c>
      <c r="U1720" t="s">
        <v>77</v>
      </c>
      <c r="V1720" t="s">
        <v>8589</v>
      </c>
      <c r="W1720" t="s">
        <v>8590</v>
      </c>
      <c r="X1720">
        <v>27219</v>
      </c>
      <c r="AA1720" t="s">
        <v>8591</v>
      </c>
      <c r="AC1720">
        <v>14662</v>
      </c>
      <c r="AF1720" t="s">
        <v>8592</v>
      </c>
      <c r="AG1720" t="s">
        <v>8593</v>
      </c>
      <c r="AH1720" t="s">
        <v>78</v>
      </c>
      <c r="AK1720" t="s">
        <v>8594</v>
      </c>
      <c r="AN1720" t="s">
        <v>101</v>
      </c>
      <c r="AU1720" s="2"/>
      <c r="BC1720" s="2"/>
    </row>
    <row r="1721" spans="1:55" x14ac:dyDescent="0.25">
      <c r="A1721" t="s">
        <v>8607</v>
      </c>
      <c r="B1721" t="s">
        <v>84</v>
      </c>
      <c r="C1721" t="s">
        <v>8608</v>
      </c>
      <c r="E1721" t="s">
        <v>8609</v>
      </c>
      <c r="F1721">
        <v>1100019600702</v>
      </c>
      <c r="G1721">
        <v>2197785806</v>
      </c>
      <c r="H1721" t="s">
        <v>85</v>
      </c>
      <c r="J1721" t="s">
        <v>104</v>
      </c>
      <c r="K1721" s="1">
        <v>44512</v>
      </c>
      <c r="L1721" t="s">
        <v>73</v>
      </c>
      <c r="M1721" s="2">
        <v>44512.461388888885</v>
      </c>
      <c r="N1721" t="s">
        <v>729</v>
      </c>
      <c r="O1721" t="s">
        <v>105</v>
      </c>
      <c r="R1721" t="s">
        <v>8610</v>
      </c>
      <c r="V1721" t="s">
        <v>8611</v>
      </c>
      <c r="W1721">
        <v>48116</v>
      </c>
      <c r="X1721">
        <v>18666</v>
      </c>
      <c r="AA1721" t="s">
        <v>8612</v>
      </c>
      <c r="AC1721" t="s">
        <v>756</v>
      </c>
      <c r="AU1721" s="2"/>
      <c r="BC1721" s="2"/>
    </row>
    <row r="1722" spans="1:55" x14ac:dyDescent="0.25">
      <c r="A1722" t="s">
        <v>8727</v>
      </c>
      <c r="B1722" t="s">
        <v>189</v>
      </c>
      <c r="C1722" t="s">
        <v>8728</v>
      </c>
      <c r="E1722" t="s">
        <v>8729</v>
      </c>
      <c r="F1722">
        <v>1591035849540</v>
      </c>
      <c r="G1722">
        <v>1286681400</v>
      </c>
      <c r="H1722" t="s">
        <v>85</v>
      </c>
      <c r="J1722" t="s">
        <v>104</v>
      </c>
      <c r="K1722" s="1">
        <v>44512</v>
      </c>
      <c r="L1722" t="s">
        <v>73</v>
      </c>
      <c r="M1722" s="2">
        <v>44512.350914351853</v>
      </c>
      <c r="N1722" t="s">
        <v>74</v>
      </c>
      <c r="O1722" t="s">
        <v>324</v>
      </c>
      <c r="R1722" t="s">
        <v>8730</v>
      </c>
      <c r="S1722" t="s">
        <v>77</v>
      </c>
      <c r="U1722" t="s">
        <v>77</v>
      </c>
      <c r="V1722" t="s">
        <v>8731</v>
      </c>
      <c r="W1722">
        <v>12209</v>
      </c>
      <c r="AA1722" t="s">
        <v>8732</v>
      </c>
      <c r="AC1722" t="s">
        <v>8733</v>
      </c>
      <c r="AF1722" t="s">
        <v>8734</v>
      </c>
      <c r="AG1722" s="4" t="s">
        <v>8735</v>
      </c>
      <c r="AH1722" t="s">
        <v>78</v>
      </c>
      <c r="AK1722" t="s">
        <v>8736</v>
      </c>
      <c r="AN1722" t="s">
        <v>101</v>
      </c>
      <c r="AU1722" s="2"/>
      <c r="BC1722" s="2"/>
    </row>
    <row r="1723" spans="1:55" x14ac:dyDescent="0.25">
      <c r="A1723" t="s">
        <v>9479</v>
      </c>
      <c r="B1723" t="s">
        <v>108</v>
      </c>
      <c r="C1723" t="s">
        <v>9480</v>
      </c>
      <c r="E1723" t="s">
        <v>9481</v>
      </c>
      <c r="F1723">
        <v>1200034724379</v>
      </c>
      <c r="G1723">
        <v>626846704</v>
      </c>
      <c r="H1723" t="s">
        <v>85</v>
      </c>
      <c r="J1723" t="s">
        <v>104</v>
      </c>
      <c r="K1723" s="1">
        <v>44512</v>
      </c>
      <c r="L1723" t="s">
        <v>86</v>
      </c>
      <c r="M1723" s="2">
        <v>44512.581504629627</v>
      </c>
      <c r="N1723" t="s">
        <v>74</v>
      </c>
      <c r="O1723" t="s">
        <v>1077</v>
      </c>
      <c r="R1723" t="s">
        <v>9482</v>
      </c>
      <c r="S1723" t="s">
        <v>163</v>
      </c>
      <c r="U1723" t="s">
        <v>77</v>
      </c>
      <c r="V1723" t="s">
        <v>9483</v>
      </c>
      <c r="W1723">
        <v>1</v>
      </c>
      <c r="AA1723" t="s">
        <v>9484</v>
      </c>
      <c r="AC1723">
        <v>57657</v>
      </c>
      <c r="AF1723" t="s">
        <v>9485</v>
      </c>
      <c r="AG1723" t="s">
        <v>9486</v>
      </c>
      <c r="AH1723" t="s">
        <v>78</v>
      </c>
      <c r="AK1723" t="s">
        <v>9487</v>
      </c>
      <c r="AN1723" t="s">
        <v>2164</v>
      </c>
      <c r="AU1723" s="2"/>
      <c r="BC1723" s="2"/>
    </row>
    <row r="1724" spans="1:55" x14ac:dyDescent="0.25">
      <c r="A1724" t="s">
        <v>9635</v>
      </c>
      <c r="B1724" t="s">
        <v>108</v>
      </c>
      <c r="C1724" t="s">
        <v>9636</v>
      </c>
      <c r="E1724" t="s">
        <v>9637</v>
      </c>
      <c r="F1724">
        <v>1900036253283</v>
      </c>
      <c r="G1724">
        <v>539017701</v>
      </c>
      <c r="H1724" t="s">
        <v>85</v>
      </c>
      <c r="K1724" s="1">
        <v>44512</v>
      </c>
      <c r="L1724" t="s">
        <v>86</v>
      </c>
      <c r="M1724" s="2">
        <v>44512.64466435185</v>
      </c>
      <c r="N1724" t="s">
        <v>87</v>
      </c>
      <c r="O1724" t="s">
        <v>127</v>
      </c>
      <c r="P1724" t="s">
        <v>132</v>
      </c>
      <c r="Q1724" t="s">
        <v>9638</v>
      </c>
      <c r="R1724" t="s">
        <v>9639</v>
      </c>
      <c r="V1724" t="s">
        <v>9640</v>
      </c>
      <c r="AA1724" t="s">
        <v>9641</v>
      </c>
      <c r="AU1724" s="2"/>
      <c r="BC1724" s="2"/>
    </row>
    <row r="1725" spans="1:55" x14ac:dyDescent="0.25">
      <c r="A1725" t="s">
        <v>9701</v>
      </c>
      <c r="B1725" t="s">
        <v>159</v>
      </c>
      <c r="C1725" t="s">
        <v>9702</v>
      </c>
      <c r="E1725" t="s">
        <v>9703</v>
      </c>
      <c r="F1725">
        <v>1200031258772</v>
      </c>
      <c r="G1725">
        <v>506497304</v>
      </c>
      <c r="H1725" t="s">
        <v>85</v>
      </c>
      <c r="J1725" t="s">
        <v>104</v>
      </c>
      <c r="K1725" s="1">
        <v>44512</v>
      </c>
      <c r="L1725" t="s">
        <v>73</v>
      </c>
      <c r="M1725" s="2">
        <v>44512.331585648149</v>
      </c>
      <c r="N1725" t="s">
        <v>87</v>
      </c>
      <c r="O1725" t="s">
        <v>92</v>
      </c>
      <c r="P1725" t="s">
        <v>113</v>
      </c>
      <c r="Q1725" t="s">
        <v>9704</v>
      </c>
      <c r="R1725" t="s">
        <v>9705</v>
      </c>
      <c r="V1725" t="s">
        <v>9706</v>
      </c>
      <c r="AA1725" t="s">
        <v>9707</v>
      </c>
      <c r="AU1725" s="2"/>
      <c r="BC1725" s="2"/>
    </row>
    <row r="1726" spans="1:55" x14ac:dyDescent="0.25">
      <c r="A1726" t="s">
        <v>10148</v>
      </c>
      <c r="B1726" t="s">
        <v>84</v>
      </c>
      <c r="C1726" t="s">
        <v>10149</v>
      </c>
      <c r="E1726" t="s">
        <v>10150</v>
      </c>
      <c r="F1726">
        <v>1012769627147</v>
      </c>
      <c r="G1726">
        <v>2968381904</v>
      </c>
      <c r="H1726" t="s">
        <v>85</v>
      </c>
      <c r="K1726" s="1">
        <v>44512</v>
      </c>
      <c r="L1726" t="s">
        <v>86</v>
      </c>
      <c r="M1726" s="2">
        <v>44512.675752314812</v>
      </c>
      <c r="N1726" t="s">
        <v>87</v>
      </c>
      <c r="O1726" t="s">
        <v>1096</v>
      </c>
      <c r="P1726" t="s">
        <v>185</v>
      </c>
      <c r="Q1726" t="s">
        <v>10151</v>
      </c>
      <c r="R1726" t="s">
        <v>10152</v>
      </c>
      <c r="V1726" t="s">
        <v>10153</v>
      </c>
      <c r="AA1726" t="s">
        <v>10154</v>
      </c>
      <c r="AU1726" s="2"/>
      <c r="BC1726" s="2"/>
    </row>
    <row r="1727" spans="1:55" x14ac:dyDescent="0.25">
      <c r="A1727" t="s">
        <v>10190</v>
      </c>
      <c r="B1727" t="s">
        <v>84</v>
      </c>
      <c r="C1727" t="s">
        <v>10191</v>
      </c>
      <c r="E1727" t="s">
        <v>10192</v>
      </c>
      <c r="F1727">
        <v>1012765744289</v>
      </c>
      <c r="G1727">
        <v>2996892803</v>
      </c>
      <c r="H1727" t="s">
        <v>85</v>
      </c>
      <c r="K1727" s="1">
        <v>44512</v>
      </c>
      <c r="L1727" t="s">
        <v>73</v>
      </c>
      <c r="N1727" t="s">
        <v>95</v>
      </c>
      <c r="O1727" t="s">
        <v>1096</v>
      </c>
      <c r="R1727" t="s">
        <v>10193</v>
      </c>
      <c r="V1727" t="s">
        <v>10194</v>
      </c>
      <c r="AA1727" t="s">
        <v>10195</v>
      </c>
      <c r="AU1727" s="2"/>
      <c r="BC1727" s="2"/>
    </row>
    <row r="1728" spans="1:55" x14ac:dyDescent="0.25">
      <c r="A1728" t="s">
        <v>10428</v>
      </c>
      <c r="B1728" t="s">
        <v>84</v>
      </c>
      <c r="C1728" t="s">
        <v>10429</v>
      </c>
      <c r="E1728" t="s">
        <v>10430</v>
      </c>
      <c r="F1728">
        <v>1012865508390</v>
      </c>
      <c r="G1728">
        <v>8870424701</v>
      </c>
      <c r="H1728" t="s">
        <v>85</v>
      </c>
      <c r="K1728" s="1">
        <v>44512</v>
      </c>
      <c r="L1728" t="s">
        <v>86</v>
      </c>
      <c r="M1728" s="2">
        <v>44512.530844907407</v>
      </c>
      <c r="N1728" t="s">
        <v>87</v>
      </c>
      <c r="O1728" t="s">
        <v>118</v>
      </c>
      <c r="P1728" t="s">
        <v>113</v>
      </c>
      <c r="Q1728" t="s">
        <v>10431</v>
      </c>
      <c r="R1728" t="s">
        <v>10432</v>
      </c>
      <c r="V1728" t="s">
        <v>10433</v>
      </c>
      <c r="AA1728" t="s">
        <v>10434</v>
      </c>
      <c r="AV1728" s="2"/>
      <c r="BC1728" s="2"/>
    </row>
    <row r="1729" spans="1:63" x14ac:dyDescent="0.25">
      <c r="A1729" t="s">
        <v>10730</v>
      </c>
      <c r="B1729" t="s">
        <v>110</v>
      </c>
      <c r="C1729" t="s">
        <v>10731</v>
      </c>
      <c r="E1729" t="s">
        <v>10732</v>
      </c>
      <c r="F1729">
        <v>1200032617898</v>
      </c>
      <c r="G1729">
        <v>3313655005</v>
      </c>
      <c r="H1729" t="s">
        <v>85</v>
      </c>
      <c r="I1729" t="s">
        <v>98</v>
      </c>
      <c r="J1729" t="s">
        <v>99</v>
      </c>
      <c r="K1729" s="1">
        <v>44512</v>
      </c>
      <c r="L1729" t="s">
        <v>86</v>
      </c>
      <c r="M1729" s="2">
        <v>44512.42696759259</v>
      </c>
      <c r="N1729" t="s">
        <v>74</v>
      </c>
      <c r="O1729" t="s">
        <v>92</v>
      </c>
      <c r="R1729" t="s">
        <v>1160</v>
      </c>
      <c r="S1729" t="s">
        <v>10733</v>
      </c>
      <c r="U1729" t="s">
        <v>77</v>
      </c>
      <c r="V1729" t="s">
        <v>10734</v>
      </c>
      <c r="W1729">
        <v>75288</v>
      </c>
      <c r="X1729" t="s">
        <v>101</v>
      </c>
      <c r="AA1729" t="s">
        <v>10735</v>
      </c>
      <c r="AG1729" t="s">
        <v>10736</v>
      </c>
      <c r="AH1729" t="s">
        <v>78</v>
      </c>
      <c r="AN1729" t="s">
        <v>101</v>
      </c>
      <c r="AU1729" s="2"/>
      <c r="BC1729" s="2"/>
    </row>
    <row r="1730" spans="1:63" x14ac:dyDescent="0.25">
      <c r="A1730" t="s">
        <v>10934</v>
      </c>
      <c r="B1730" t="s">
        <v>84</v>
      </c>
      <c r="C1730" t="s">
        <v>10935</v>
      </c>
      <c r="E1730" t="s">
        <v>10936</v>
      </c>
      <c r="F1730">
        <v>1200036376434</v>
      </c>
      <c r="G1730">
        <v>3291935503</v>
      </c>
      <c r="H1730" t="s">
        <v>85</v>
      </c>
      <c r="J1730" t="s">
        <v>104</v>
      </c>
      <c r="K1730" s="1">
        <v>44512</v>
      </c>
      <c r="L1730" t="s">
        <v>73</v>
      </c>
      <c r="M1730" s="2">
        <v>44512.450798611113</v>
      </c>
      <c r="N1730" t="s">
        <v>74</v>
      </c>
      <c r="O1730" t="s">
        <v>1224</v>
      </c>
      <c r="R1730" t="s">
        <v>10937</v>
      </c>
      <c r="S1730" t="s">
        <v>139</v>
      </c>
      <c r="U1730" t="s">
        <v>77</v>
      </c>
      <c r="V1730" t="s">
        <v>10938</v>
      </c>
      <c r="W1730">
        <v>44539</v>
      </c>
      <c r="AA1730" t="s">
        <v>10939</v>
      </c>
      <c r="AC1730">
        <v>8802</v>
      </c>
      <c r="AF1730" t="s">
        <v>10940</v>
      </c>
      <c r="AG1730" t="s">
        <v>10941</v>
      </c>
      <c r="AH1730" t="s">
        <v>78</v>
      </c>
      <c r="AK1730" t="s">
        <v>10942</v>
      </c>
      <c r="AN1730" t="s">
        <v>139</v>
      </c>
      <c r="AV1730" s="2"/>
      <c r="BC1730" s="2"/>
    </row>
    <row r="1731" spans="1:63" x14ac:dyDescent="0.25">
      <c r="A1731" t="s">
        <v>11025</v>
      </c>
      <c r="B1731" t="s">
        <v>159</v>
      </c>
      <c r="C1731" t="s">
        <v>11026</v>
      </c>
      <c r="E1731" t="s">
        <v>11027</v>
      </c>
      <c r="F1731">
        <v>1012769901760</v>
      </c>
      <c r="G1731">
        <v>2968513300</v>
      </c>
      <c r="H1731" t="s">
        <v>85</v>
      </c>
      <c r="K1731" s="1">
        <v>44512</v>
      </c>
      <c r="L1731" t="s">
        <v>86</v>
      </c>
      <c r="M1731" s="2">
        <v>44512.642256944448</v>
      </c>
      <c r="N1731" t="s">
        <v>87</v>
      </c>
      <c r="O1731" t="s">
        <v>1096</v>
      </c>
      <c r="P1731" t="s">
        <v>173</v>
      </c>
      <c r="Q1731" t="s">
        <v>11028</v>
      </c>
      <c r="R1731" t="s">
        <v>11029</v>
      </c>
      <c r="V1731" t="s">
        <v>11030</v>
      </c>
      <c r="AA1731">
        <v>149131</v>
      </c>
      <c r="AU1731" s="2"/>
      <c r="BC1731" s="2"/>
    </row>
    <row r="1732" spans="1:63" x14ac:dyDescent="0.25">
      <c r="A1732" t="s">
        <v>11184</v>
      </c>
      <c r="B1732" t="s">
        <v>110</v>
      </c>
      <c r="C1732" t="s">
        <v>11185</v>
      </c>
      <c r="E1732" t="s">
        <v>11186</v>
      </c>
      <c r="F1732">
        <v>1200032106272</v>
      </c>
      <c r="G1732">
        <v>566749308</v>
      </c>
      <c r="H1732" t="s">
        <v>85</v>
      </c>
      <c r="J1732" t="s">
        <v>104</v>
      </c>
      <c r="K1732" s="1">
        <v>44512</v>
      </c>
      <c r="L1732" t="s">
        <v>73</v>
      </c>
      <c r="M1732" s="2">
        <v>44512.358425925922</v>
      </c>
      <c r="N1732" t="s">
        <v>74</v>
      </c>
      <c r="O1732" t="s">
        <v>127</v>
      </c>
      <c r="R1732" t="s">
        <v>11187</v>
      </c>
      <c r="S1732" t="s">
        <v>425</v>
      </c>
      <c r="U1732" t="s">
        <v>77</v>
      </c>
      <c r="V1732" t="s">
        <v>11188</v>
      </c>
      <c r="W1732">
        <v>39218</v>
      </c>
      <c r="AA1732" t="s">
        <v>11189</v>
      </c>
      <c r="AC1732">
        <v>5331</v>
      </c>
      <c r="AF1732" t="s">
        <v>11190</v>
      </c>
      <c r="AG1732" t="s">
        <v>11191</v>
      </c>
      <c r="AH1732" t="s">
        <v>122</v>
      </c>
      <c r="AK1732" t="s">
        <v>11192</v>
      </c>
      <c r="AN1732" t="s">
        <v>101</v>
      </c>
      <c r="AU1732" s="2"/>
      <c r="BC1732" s="2"/>
    </row>
    <row r="1733" spans="1:63" x14ac:dyDescent="0.25">
      <c r="A1733" t="s">
        <v>11513</v>
      </c>
      <c r="B1733" t="s">
        <v>84</v>
      </c>
      <c r="C1733" t="s">
        <v>11514</v>
      </c>
      <c r="E1733" t="s">
        <v>11515</v>
      </c>
      <c r="F1733">
        <v>1900029045407</v>
      </c>
      <c r="G1733">
        <v>586474610</v>
      </c>
      <c r="H1733" t="s">
        <v>85</v>
      </c>
      <c r="J1733" t="s">
        <v>104</v>
      </c>
      <c r="K1733" s="1">
        <v>44512</v>
      </c>
      <c r="L1733" t="s">
        <v>73</v>
      </c>
      <c r="M1733" s="2">
        <v>44512.463472222225</v>
      </c>
      <c r="N1733" t="s">
        <v>74</v>
      </c>
      <c r="O1733" t="s">
        <v>127</v>
      </c>
      <c r="R1733" t="s">
        <v>11516</v>
      </c>
      <c r="S1733" t="s">
        <v>11517</v>
      </c>
      <c r="U1733" t="s">
        <v>77</v>
      </c>
      <c r="V1733" t="s">
        <v>11518</v>
      </c>
      <c r="W1733">
        <v>61821</v>
      </c>
      <c r="AA1733" t="s">
        <v>11519</v>
      </c>
      <c r="AC1733">
        <v>25407</v>
      </c>
      <c r="AF1733" t="s">
        <v>11520</v>
      </c>
      <c r="AG1733" t="s">
        <v>11521</v>
      </c>
      <c r="AH1733" t="s">
        <v>122</v>
      </c>
      <c r="AK1733" t="s">
        <v>11522</v>
      </c>
      <c r="AN1733" t="s">
        <v>101</v>
      </c>
      <c r="AU1733" s="2"/>
      <c r="BC1733" s="2"/>
      <c r="BK1733" s="5"/>
    </row>
    <row r="1734" spans="1:63" x14ac:dyDescent="0.25">
      <c r="A1734" t="s">
        <v>11640</v>
      </c>
      <c r="B1734" t="s">
        <v>110</v>
      </c>
      <c r="C1734" t="s">
        <v>11641</v>
      </c>
      <c r="E1734" t="s">
        <v>11642</v>
      </c>
      <c r="F1734">
        <v>2000001173776</v>
      </c>
      <c r="G1734">
        <v>3346497406</v>
      </c>
      <c r="H1734" t="s">
        <v>85</v>
      </c>
      <c r="J1734" t="s">
        <v>99</v>
      </c>
      <c r="K1734" s="1">
        <v>44512</v>
      </c>
      <c r="L1734" t="s">
        <v>73</v>
      </c>
      <c r="M1734" s="2">
        <v>44512.512106481481</v>
      </c>
      <c r="N1734" t="s">
        <v>87</v>
      </c>
      <c r="O1734" t="s">
        <v>131</v>
      </c>
      <c r="P1734" t="s">
        <v>158</v>
      </c>
      <c r="Q1734" t="s">
        <v>11643</v>
      </c>
      <c r="R1734" t="s">
        <v>11644</v>
      </c>
      <c r="V1734" t="s">
        <v>11645</v>
      </c>
      <c r="AA1734" t="s">
        <v>11646</v>
      </c>
      <c r="AU1734" s="2"/>
      <c r="BC1734" s="2"/>
      <c r="BK1734" s="5"/>
    </row>
    <row r="1735" spans="1:63" x14ac:dyDescent="0.25">
      <c r="A1735" t="s">
        <v>11687</v>
      </c>
      <c r="B1735" t="s">
        <v>84</v>
      </c>
      <c r="C1735" t="s">
        <v>11688</v>
      </c>
      <c r="E1735" t="s">
        <v>11689</v>
      </c>
      <c r="F1735">
        <v>1200038792210</v>
      </c>
      <c r="G1735">
        <v>3298354103</v>
      </c>
      <c r="H1735" t="s">
        <v>85</v>
      </c>
      <c r="J1735" t="s">
        <v>104</v>
      </c>
      <c r="K1735" s="1">
        <v>44512</v>
      </c>
      <c r="L1735" t="s">
        <v>73</v>
      </c>
      <c r="M1735" s="2">
        <v>44512.364351851851</v>
      </c>
      <c r="N1735" t="s">
        <v>74</v>
      </c>
      <c r="O1735" t="s">
        <v>1224</v>
      </c>
      <c r="R1735" t="s">
        <v>231</v>
      </c>
      <c r="S1735" t="s">
        <v>139</v>
      </c>
      <c r="U1735" t="s">
        <v>77</v>
      </c>
      <c r="V1735" t="s">
        <v>11690</v>
      </c>
      <c r="W1735">
        <v>95434</v>
      </c>
      <c r="AA1735" t="s">
        <v>11691</v>
      </c>
      <c r="AC1735">
        <v>8518</v>
      </c>
      <c r="AF1735" t="s">
        <v>11692</v>
      </c>
      <c r="AG1735" t="s">
        <v>11693</v>
      </c>
      <c r="AH1735" t="s">
        <v>78</v>
      </c>
      <c r="AK1735" t="s">
        <v>11694</v>
      </c>
      <c r="AN1735" t="s">
        <v>139</v>
      </c>
      <c r="AV1735" s="2"/>
      <c r="BC1735" s="2"/>
    </row>
    <row r="1736" spans="1:63" x14ac:dyDescent="0.25">
      <c r="A1736" t="s">
        <v>11888</v>
      </c>
      <c r="B1736" t="s">
        <v>84</v>
      </c>
      <c r="C1736" t="s">
        <v>11889</v>
      </c>
      <c r="E1736" t="s">
        <v>11890</v>
      </c>
      <c r="F1736">
        <v>1012389151949</v>
      </c>
      <c r="G1736">
        <v>2958918107</v>
      </c>
      <c r="H1736" t="s">
        <v>85</v>
      </c>
      <c r="K1736" s="1">
        <v>44512</v>
      </c>
      <c r="L1736" t="s">
        <v>86</v>
      </c>
      <c r="M1736" s="2">
        <v>44512.574131944442</v>
      </c>
      <c r="N1736" t="s">
        <v>95</v>
      </c>
      <c r="O1736" t="s">
        <v>131</v>
      </c>
      <c r="R1736" t="s">
        <v>11891</v>
      </c>
      <c r="V1736" t="s">
        <v>11892</v>
      </c>
      <c r="AA1736" t="s">
        <v>11893</v>
      </c>
      <c r="AU1736" s="2"/>
      <c r="BC1736" s="2"/>
      <c r="BK1736" s="5"/>
    </row>
    <row r="1737" spans="1:63" x14ac:dyDescent="0.25">
      <c r="A1737" t="s">
        <v>11957</v>
      </c>
      <c r="B1737" t="s">
        <v>189</v>
      </c>
      <c r="C1737" t="s">
        <v>11958</v>
      </c>
      <c r="E1737" t="s">
        <v>11959</v>
      </c>
      <c r="F1737">
        <v>1591132506461</v>
      </c>
      <c r="H1737" t="s">
        <v>244</v>
      </c>
      <c r="J1737" t="s">
        <v>412</v>
      </c>
      <c r="K1737" s="1">
        <v>44512</v>
      </c>
      <c r="L1737" t="s">
        <v>86</v>
      </c>
      <c r="M1737" s="2">
        <v>44512.583483796298</v>
      </c>
      <c r="N1737" t="s">
        <v>74</v>
      </c>
      <c r="O1737" t="s">
        <v>324</v>
      </c>
      <c r="R1737" t="s">
        <v>11960</v>
      </c>
      <c r="S1737" t="s">
        <v>11961</v>
      </c>
      <c r="U1737" t="s">
        <v>79</v>
      </c>
      <c r="V1737" t="s">
        <v>11962</v>
      </c>
      <c r="W1737">
        <v>52336</v>
      </c>
      <c r="X1737">
        <v>13722</v>
      </c>
      <c r="AG1737" t="s">
        <v>11963</v>
      </c>
      <c r="AH1737" t="s">
        <v>11964</v>
      </c>
      <c r="AJ1737" t="s">
        <v>11965</v>
      </c>
      <c r="AU1737" s="2"/>
      <c r="BC1737" s="2"/>
      <c r="BK1737" s="5"/>
    </row>
    <row r="1738" spans="1:63" x14ac:dyDescent="0.25">
      <c r="A1738" t="s">
        <v>11975</v>
      </c>
      <c r="B1738" t="s">
        <v>159</v>
      </c>
      <c r="C1738" t="s">
        <v>11976</v>
      </c>
      <c r="E1738" t="s">
        <v>11977</v>
      </c>
      <c r="F1738">
        <v>1012991641314</v>
      </c>
      <c r="G1738">
        <v>3402098803</v>
      </c>
      <c r="H1738" t="s">
        <v>85</v>
      </c>
      <c r="J1738" t="s">
        <v>104</v>
      </c>
      <c r="K1738" s="1">
        <v>44512</v>
      </c>
      <c r="L1738" t="s">
        <v>86</v>
      </c>
      <c r="M1738" s="2">
        <v>44512.589375000003</v>
      </c>
      <c r="N1738" t="s">
        <v>74</v>
      </c>
      <c r="O1738" t="s">
        <v>1224</v>
      </c>
      <c r="R1738" t="s">
        <v>11978</v>
      </c>
      <c r="S1738" t="s">
        <v>11979</v>
      </c>
      <c r="U1738" t="s">
        <v>77</v>
      </c>
      <c r="V1738" t="s">
        <v>11980</v>
      </c>
      <c r="W1738">
        <v>88384</v>
      </c>
      <c r="X1738">
        <v>30194</v>
      </c>
      <c r="AA1738" t="s">
        <v>11981</v>
      </c>
      <c r="AC1738">
        <v>1401</v>
      </c>
      <c r="AF1738" t="s">
        <v>11982</v>
      </c>
      <c r="AG1738" t="s">
        <v>11983</v>
      </c>
      <c r="AH1738" t="s">
        <v>78</v>
      </c>
      <c r="AK1738" t="s">
        <v>11984</v>
      </c>
      <c r="AN1738" t="s">
        <v>139</v>
      </c>
      <c r="AV1738" s="2"/>
      <c r="BC1738" s="2"/>
      <c r="BK1738" s="5"/>
    </row>
    <row r="1739" spans="1:63" x14ac:dyDescent="0.25">
      <c r="A1739" t="s">
        <v>12274</v>
      </c>
      <c r="B1739" t="s">
        <v>84</v>
      </c>
      <c r="C1739" t="s">
        <v>12275</v>
      </c>
      <c r="E1739" t="s">
        <v>12276</v>
      </c>
      <c r="F1739">
        <v>1012375315836</v>
      </c>
      <c r="G1739">
        <v>2957644708</v>
      </c>
      <c r="H1739" t="s">
        <v>85</v>
      </c>
      <c r="J1739" t="s">
        <v>99</v>
      </c>
      <c r="K1739" s="1">
        <v>44512</v>
      </c>
      <c r="L1739" t="s">
        <v>86</v>
      </c>
      <c r="M1739" s="2">
        <v>44512.608576388891</v>
      </c>
      <c r="N1739" t="s">
        <v>87</v>
      </c>
      <c r="O1739" t="s">
        <v>131</v>
      </c>
      <c r="P1739" t="s">
        <v>158</v>
      </c>
      <c r="Q1739" t="s">
        <v>12277</v>
      </c>
      <c r="R1739" t="s">
        <v>231</v>
      </c>
      <c r="V1739" t="s">
        <v>12278</v>
      </c>
      <c r="AA1739">
        <v>134549</v>
      </c>
    </row>
    <row r="1740" spans="1:63" x14ac:dyDescent="0.25">
      <c r="A1740" t="s">
        <v>12366</v>
      </c>
      <c r="B1740" t="s">
        <v>108</v>
      </c>
      <c r="C1740" t="s">
        <v>12367</v>
      </c>
      <c r="E1740" t="s">
        <v>12368</v>
      </c>
      <c r="F1740">
        <v>1900039289450</v>
      </c>
      <c r="H1740" t="s">
        <v>98</v>
      </c>
      <c r="J1740" t="s">
        <v>99</v>
      </c>
      <c r="K1740" s="1">
        <v>44512</v>
      </c>
      <c r="L1740" t="s">
        <v>86</v>
      </c>
      <c r="M1740" s="2">
        <v>44512.564953703702</v>
      </c>
      <c r="N1740" t="s">
        <v>87</v>
      </c>
      <c r="O1740" t="s">
        <v>127</v>
      </c>
      <c r="P1740" t="s">
        <v>158</v>
      </c>
      <c r="Q1740" t="s">
        <v>12369</v>
      </c>
      <c r="R1740" t="s">
        <v>12370</v>
      </c>
      <c r="V1740" t="s">
        <v>12371</v>
      </c>
      <c r="AG1740" t="s">
        <v>12372</v>
      </c>
      <c r="AH1740" t="s">
        <v>122</v>
      </c>
    </row>
    <row r="1741" spans="1:63" x14ac:dyDescent="0.25">
      <c r="A1741" t="s">
        <v>12615</v>
      </c>
      <c r="B1741" t="s">
        <v>189</v>
      </c>
      <c r="C1741" t="s">
        <v>1453</v>
      </c>
      <c r="E1741" t="s">
        <v>340</v>
      </c>
      <c r="F1741">
        <v>1591057831949</v>
      </c>
      <c r="G1741">
        <v>1332378007</v>
      </c>
      <c r="H1741" t="s">
        <v>85</v>
      </c>
      <c r="K1741" s="1">
        <v>44512</v>
      </c>
      <c r="L1741" t="s">
        <v>86</v>
      </c>
      <c r="N1741" t="s">
        <v>95</v>
      </c>
      <c r="O1741" t="s">
        <v>191</v>
      </c>
      <c r="R1741" t="s">
        <v>12616</v>
      </c>
      <c r="V1741" s="4" t="s">
        <v>1454</v>
      </c>
      <c r="AA1741">
        <v>3580060</v>
      </c>
      <c r="AU1741" s="2"/>
      <c r="BC1741" s="2"/>
      <c r="BK1741" s="5"/>
    </row>
    <row r="1742" spans="1:63" x14ac:dyDescent="0.25">
      <c r="A1742" t="s">
        <v>12773</v>
      </c>
      <c r="B1742" t="s">
        <v>189</v>
      </c>
      <c r="C1742" t="s">
        <v>1817</v>
      </c>
      <c r="E1742" t="s">
        <v>1818</v>
      </c>
      <c r="F1742">
        <v>1800052870098</v>
      </c>
      <c r="G1742">
        <v>7471635301</v>
      </c>
      <c r="H1742" t="s">
        <v>135</v>
      </c>
      <c r="J1742" t="s">
        <v>99</v>
      </c>
      <c r="K1742" s="1">
        <v>44512</v>
      </c>
      <c r="L1742" t="s">
        <v>73</v>
      </c>
      <c r="M1742" s="2">
        <v>44512.432326388887</v>
      </c>
      <c r="N1742" t="s">
        <v>74</v>
      </c>
      <c r="O1742" t="s">
        <v>250</v>
      </c>
      <c r="R1742" t="s">
        <v>12774</v>
      </c>
      <c r="S1742" t="s">
        <v>106</v>
      </c>
      <c r="U1742" t="s">
        <v>77</v>
      </c>
      <c r="V1742" t="s">
        <v>12775</v>
      </c>
      <c r="AA1742" s="3">
        <v>864691864691</v>
      </c>
      <c r="AC1742">
        <v>12580</v>
      </c>
      <c r="AF1742" t="s">
        <v>12776</v>
      </c>
      <c r="AK1742" t="s">
        <v>12777</v>
      </c>
      <c r="AU1742" s="2"/>
      <c r="BC1742" s="2"/>
    </row>
    <row r="1743" spans="1:63" x14ac:dyDescent="0.25">
      <c r="A1743" t="s">
        <v>12960</v>
      </c>
      <c r="B1743" t="s">
        <v>189</v>
      </c>
      <c r="C1743" t="s">
        <v>12961</v>
      </c>
      <c r="E1743" t="s">
        <v>12962</v>
      </c>
      <c r="F1743">
        <v>1591044269378</v>
      </c>
      <c r="G1743">
        <v>1251152800</v>
      </c>
      <c r="H1743" t="s">
        <v>85</v>
      </c>
      <c r="K1743" s="1">
        <v>44512</v>
      </c>
      <c r="L1743" t="s">
        <v>73</v>
      </c>
      <c r="M1743" s="2">
        <v>44512.383599537039</v>
      </c>
      <c r="N1743" t="s">
        <v>95</v>
      </c>
      <c r="O1743" t="s">
        <v>218</v>
      </c>
      <c r="R1743" t="s">
        <v>12963</v>
      </c>
      <c r="V1743" t="s">
        <v>12964</v>
      </c>
      <c r="AA1743" t="s">
        <v>12965</v>
      </c>
      <c r="AV1743" s="2"/>
      <c r="BC1743" s="2"/>
    </row>
    <row r="1744" spans="1:63" x14ac:dyDescent="0.25">
      <c r="A1744" t="s">
        <v>13089</v>
      </c>
      <c r="B1744" t="s">
        <v>108</v>
      </c>
      <c r="C1744" t="s">
        <v>13090</v>
      </c>
      <c r="E1744" t="s">
        <v>13091</v>
      </c>
      <c r="F1744">
        <v>2000007808768</v>
      </c>
      <c r="H1744" t="s">
        <v>98</v>
      </c>
      <c r="J1744" t="s">
        <v>99</v>
      </c>
      <c r="K1744" s="1">
        <v>44512</v>
      </c>
      <c r="L1744" t="s">
        <v>86</v>
      </c>
      <c r="M1744" s="2">
        <v>44512.558622685188</v>
      </c>
      <c r="N1744" t="s">
        <v>74</v>
      </c>
      <c r="O1744" t="s">
        <v>109</v>
      </c>
      <c r="R1744" t="s">
        <v>13092</v>
      </c>
      <c r="S1744" t="s">
        <v>247</v>
      </c>
      <c r="U1744" t="s">
        <v>77</v>
      </c>
      <c r="V1744" t="s">
        <v>13093</v>
      </c>
      <c r="W1744" t="s">
        <v>13094</v>
      </c>
      <c r="AG1744" t="s">
        <v>13095</v>
      </c>
      <c r="AH1744" t="s">
        <v>101</v>
      </c>
      <c r="AN1744" t="s">
        <v>101</v>
      </c>
      <c r="AU1744" s="2"/>
      <c r="BC1744" s="2"/>
      <c r="BK1744" s="5"/>
    </row>
    <row r="1745" spans="1:63" x14ac:dyDescent="0.25">
      <c r="A1745" t="s">
        <v>13348</v>
      </c>
      <c r="B1745" t="s">
        <v>84</v>
      </c>
      <c r="C1745" t="s">
        <v>13349</v>
      </c>
      <c r="E1745" t="s">
        <v>13350</v>
      </c>
      <c r="F1745">
        <v>1012351864340</v>
      </c>
      <c r="G1745">
        <v>2973421309</v>
      </c>
      <c r="H1745" t="s">
        <v>85</v>
      </c>
      <c r="J1745" t="s">
        <v>104</v>
      </c>
      <c r="K1745" s="1">
        <v>44512</v>
      </c>
      <c r="L1745" t="s">
        <v>73</v>
      </c>
      <c r="M1745" s="2">
        <v>44512.339062500003</v>
      </c>
      <c r="N1745" t="s">
        <v>74</v>
      </c>
      <c r="O1745" t="s">
        <v>216</v>
      </c>
      <c r="R1745" t="s">
        <v>13351</v>
      </c>
      <c r="S1745" t="s">
        <v>13352</v>
      </c>
      <c r="U1745" t="s">
        <v>77</v>
      </c>
      <c r="V1745" t="s">
        <v>13353</v>
      </c>
      <c r="W1745">
        <v>35865</v>
      </c>
      <c r="X1745" t="s">
        <v>565</v>
      </c>
      <c r="AA1745" t="s">
        <v>13354</v>
      </c>
      <c r="AC1745">
        <v>11058</v>
      </c>
      <c r="AF1745" t="s">
        <v>13355</v>
      </c>
      <c r="AG1745" t="s">
        <v>13356</v>
      </c>
      <c r="AH1745" t="s">
        <v>101</v>
      </c>
      <c r="AK1745" t="s">
        <v>13357</v>
      </c>
      <c r="AN1745" t="s">
        <v>101</v>
      </c>
      <c r="AU1745" s="2"/>
      <c r="BC1745" s="2"/>
    </row>
    <row r="1746" spans="1:63" x14ac:dyDescent="0.25">
      <c r="A1746" t="s">
        <v>13755</v>
      </c>
      <c r="B1746" t="s">
        <v>84</v>
      </c>
      <c r="C1746" t="s">
        <v>13756</v>
      </c>
      <c r="E1746" t="s">
        <v>13757</v>
      </c>
      <c r="F1746">
        <v>1200029311558</v>
      </c>
      <c r="G1746">
        <v>504792004</v>
      </c>
      <c r="H1746" t="s">
        <v>85</v>
      </c>
      <c r="K1746" s="1">
        <v>44512</v>
      </c>
      <c r="L1746" t="s">
        <v>73</v>
      </c>
      <c r="N1746" t="s">
        <v>95</v>
      </c>
      <c r="O1746" t="s">
        <v>1077</v>
      </c>
      <c r="R1746" t="s">
        <v>13758</v>
      </c>
      <c r="V1746" t="s">
        <v>13759</v>
      </c>
      <c r="AA1746">
        <v>189</v>
      </c>
      <c r="AU1746" s="2"/>
      <c r="BC1746" s="2"/>
      <c r="BK1746" s="5"/>
    </row>
    <row r="1747" spans="1:63" x14ac:dyDescent="0.25">
      <c r="A1747" t="s">
        <v>13770</v>
      </c>
      <c r="B1747" t="s">
        <v>84</v>
      </c>
      <c r="C1747" t="s">
        <v>13771</v>
      </c>
      <c r="E1747" t="s">
        <v>13772</v>
      </c>
      <c r="F1747">
        <v>1100019574284</v>
      </c>
      <c r="G1747">
        <v>2200990701</v>
      </c>
      <c r="H1747" t="s">
        <v>85</v>
      </c>
      <c r="J1747" t="s">
        <v>104</v>
      </c>
      <c r="K1747" s="1">
        <v>44512</v>
      </c>
      <c r="L1747" t="s">
        <v>86</v>
      </c>
      <c r="M1747" s="2">
        <v>44512.606307870374</v>
      </c>
      <c r="N1747" t="s">
        <v>74</v>
      </c>
      <c r="O1747" t="s">
        <v>105</v>
      </c>
      <c r="R1747" t="s">
        <v>231</v>
      </c>
      <c r="S1747" t="s">
        <v>106</v>
      </c>
      <c r="U1747" t="s">
        <v>77</v>
      </c>
      <c r="V1747" t="s">
        <v>13773</v>
      </c>
      <c r="W1747">
        <v>31634</v>
      </c>
      <c r="X1747" t="s">
        <v>13774</v>
      </c>
      <c r="AA1747" t="s">
        <v>13775</v>
      </c>
      <c r="AC1747">
        <v>23157</v>
      </c>
      <c r="AF1747" t="s">
        <v>13776</v>
      </c>
      <c r="AG1747" t="s">
        <v>13777</v>
      </c>
      <c r="AH1747" t="s">
        <v>78</v>
      </c>
      <c r="AK1747" t="s">
        <v>13778</v>
      </c>
      <c r="AN1747" t="s">
        <v>101</v>
      </c>
      <c r="AV1747" s="2"/>
      <c r="BC1747" s="2"/>
    </row>
    <row r="1748" spans="1:63" x14ac:dyDescent="0.25">
      <c r="A1748" t="s">
        <v>13811</v>
      </c>
      <c r="B1748" t="s">
        <v>84</v>
      </c>
      <c r="C1748" t="s">
        <v>13812</v>
      </c>
      <c r="E1748" t="s">
        <v>13813</v>
      </c>
      <c r="F1748">
        <v>1200035953123</v>
      </c>
      <c r="G1748">
        <v>3242967300</v>
      </c>
      <c r="H1748" t="s">
        <v>85</v>
      </c>
      <c r="J1748" t="s">
        <v>104</v>
      </c>
      <c r="K1748" s="1">
        <v>44512</v>
      </c>
      <c r="L1748" t="s">
        <v>73</v>
      </c>
      <c r="M1748" s="2">
        <v>44512.337025462963</v>
      </c>
      <c r="N1748" t="s">
        <v>74</v>
      </c>
      <c r="O1748" t="s">
        <v>123</v>
      </c>
      <c r="R1748" t="s">
        <v>13814</v>
      </c>
      <c r="S1748" t="s">
        <v>13815</v>
      </c>
      <c r="U1748" t="s">
        <v>77</v>
      </c>
      <c r="V1748" t="s">
        <v>13816</v>
      </c>
      <c r="W1748" t="s">
        <v>78</v>
      </c>
      <c r="X1748" t="s">
        <v>78</v>
      </c>
      <c r="AA1748" t="s">
        <v>13817</v>
      </c>
      <c r="AC1748" t="s">
        <v>13818</v>
      </c>
      <c r="AF1748" t="s">
        <v>13819</v>
      </c>
      <c r="AG1748" t="s">
        <v>13820</v>
      </c>
      <c r="AH1748" t="s">
        <v>101</v>
      </c>
      <c r="AK1748" t="s">
        <v>13821</v>
      </c>
      <c r="AN1748" t="s">
        <v>101</v>
      </c>
      <c r="AU1748" s="2"/>
      <c r="BC1748" s="2"/>
      <c r="BK1748" s="5"/>
    </row>
    <row r="1749" spans="1:63" x14ac:dyDescent="0.25">
      <c r="A1749" t="s">
        <v>13922</v>
      </c>
      <c r="B1749" t="s">
        <v>159</v>
      </c>
      <c r="C1749" t="s">
        <v>13923</v>
      </c>
      <c r="E1749" t="s">
        <v>13924</v>
      </c>
      <c r="F1749">
        <v>1200028012598</v>
      </c>
      <c r="G1749">
        <v>519056710</v>
      </c>
      <c r="H1749" t="s">
        <v>85</v>
      </c>
      <c r="K1749" s="1">
        <v>44512</v>
      </c>
      <c r="L1749" t="s">
        <v>86</v>
      </c>
      <c r="N1749" t="s">
        <v>87</v>
      </c>
      <c r="O1749" t="s">
        <v>1077</v>
      </c>
      <c r="Q1749" t="s">
        <v>13925</v>
      </c>
      <c r="R1749" t="s">
        <v>13926</v>
      </c>
      <c r="V1749" t="s">
        <v>13927</v>
      </c>
      <c r="AA1749" t="s">
        <v>13928</v>
      </c>
      <c r="AU1749" s="2"/>
      <c r="BC1749" s="2"/>
    </row>
    <row r="1750" spans="1:63" x14ac:dyDescent="0.25">
      <c r="A1750" t="s">
        <v>14030</v>
      </c>
      <c r="B1750" t="s">
        <v>84</v>
      </c>
      <c r="C1750" t="s">
        <v>14031</v>
      </c>
      <c r="E1750" t="s">
        <v>14032</v>
      </c>
      <c r="F1750">
        <v>1100019214913</v>
      </c>
      <c r="G1750">
        <v>2198976605</v>
      </c>
      <c r="H1750" t="s">
        <v>85</v>
      </c>
      <c r="J1750" t="s">
        <v>104</v>
      </c>
      <c r="K1750" s="1">
        <v>44512</v>
      </c>
      <c r="L1750" t="s">
        <v>86</v>
      </c>
      <c r="M1750" s="2">
        <v>44512.505486111113</v>
      </c>
      <c r="N1750" t="s">
        <v>74</v>
      </c>
      <c r="O1750" t="s">
        <v>105</v>
      </c>
      <c r="R1750" t="s">
        <v>14033</v>
      </c>
      <c r="S1750" t="s">
        <v>106</v>
      </c>
      <c r="U1750" t="s">
        <v>77</v>
      </c>
      <c r="V1750" t="s">
        <v>14034</v>
      </c>
      <c r="W1750">
        <v>18007</v>
      </c>
      <c r="X1750" t="s">
        <v>297</v>
      </c>
      <c r="AA1750" t="s">
        <v>14035</v>
      </c>
      <c r="AC1750">
        <v>30183</v>
      </c>
      <c r="AF1750" t="s">
        <v>14036</v>
      </c>
      <c r="AG1750" t="s">
        <v>14037</v>
      </c>
      <c r="AH1750" t="s">
        <v>78</v>
      </c>
      <c r="AK1750" t="s">
        <v>14038</v>
      </c>
      <c r="AN1750" t="s">
        <v>101</v>
      </c>
      <c r="AU1750" s="2"/>
      <c r="BC1750" s="2"/>
    </row>
    <row r="1751" spans="1:63" x14ac:dyDescent="0.25">
      <c r="A1751" t="s">
        <v>14130</v>
      </c>
      <c r="B1751" t="s">
        <v>189</v>
      </c>
      <c r="C1751" t="s">
        <v>14131</v>
      </c>
      <c r="E1751" t="s">
        <v>873</v>
      </c>
      <c r="F1751">
        <v>2700001108272</v>
      </c>
      <c r="G1751">
        <v>7546856702</v>
      </c>
      <c r="H1751" t="s">
        <v>85</v>
      </c>
      <c r="K1751" s="1">
        <v>44512</v>
      </c>
      <c r="L1751" t="s">
        <v>73</v>
      </c>
      <c r="M1751" s="2">
        <v>44512.337013888886</v>
      </c>
      <c r="N1751" t="s">
        <v>87</v>
      </c>
      <c r="O1751" t="s">
        <v>277</v>
      </c>
      <c r="P1751" t="s">
        <v>88</v>
      </c>
      <c r="Q1751" t="s">
        <v>14132</v>
      </c>
      <c r="R1751" t="s">
        <v>207</v>
      </c>
      <c r="V1751" t="s">
        <v>14133</v>
      </c>
      <c r="AA1751" t="s">
        <v>14134</v>
      </c>
      <c r="AV1751" s="2"/>
      <c r="BC1751" s="2"/>
    </row>
    <row r="1752" spans="1:63" x14ac:dyDescent="0.25">
      <c r="A1752" t="s">
        <v>14210</v>
      </c>
      <c r="B1752" t="s">
        <v>84</v>
      </c>
      <c r="C1752" t="s">
        <v>4109</v>
      </c>
      <c r="E1752" t="s">
        <v>4110</v>
      </c>
      <c r="F1752">
        <v>1200039680229</v>
      </c>
      <c r="G1752">
        <v>3291994407</v>
      </c>
      <c r="H1752" t="s">
        <v>85</v>
      </c>
      <c r="K1752" s="1">
        <v>44512</v>
      </c>
      <c r="L1752" t="s">
        <v>86</v>
      </c>
      <c r="M1752" s="2">
        <v>44512.662187499998</v>
      </c>
      <c r="N1752" t="s">
        <v>87</v>
      </c>
      <c r="O1752" t="s">
        <v>1224</v>
      </c>
      <c r="P1752" t="s">
        <v>185</v>
      </c>
      <c r="Q1752" t="s">
        <v>14211</v>
      </c>
      <c r="R1752" t="s">
        <v>14212</v>
      </c>
      <c r="V1752" t="s">
        <v>4111</v>
      </c>
      <c r="AA1752" t="s">
        <v>4112</v>
      </c>
      <c r="AU1752" s="2"/>
      <c r="BC1752" s="2"/>
    </row>
    <row r="1753" spans="1:63" x14ac:dyDescent="0.25">
      <c r="A1753" t="s">
        <v>14346</v>
      </c>
      <c r="B1753" t="s">
        <v>84</v>
      </c>
      <c r="C1753" t="s">
        <v>14347</v>
      </c>
      <c r="E1753" t="s">
        <v>14348</v>
      </c>
      <c r="F1753">
        <v>1200040807346</v>
      </c>
      <c r="G1753">
        <v>511117405</v>
      </c>
      <c r="H1753" t="s">
        <v>85</v>
      </c>
      <c r="I1753" t="s">
        <v>98</v>
      </c>
      <c r="J1753" t="s">
        <v>99</v>
      </c>
      <c r="K1753" s="1">
        <v>44512</v>
      </c>
      <c r="L1753" t="s">
        <v>73</v>
      </c>
      <c r="M1753" s="2">
        <v>44512.497581018521</v>
      </c>
      <c r="N1753" t="s">
        <v>729</v>
      </c>
      <c r="O1753" t="s">
        <v>266</v>
      </c>
      <c r="R1753" t="s">
        <v>14349</v>
      </c>
      <c r="S1753" t="s">
        <v>14350</v>
      </c>
      <c r="U1753" t="s">
        <v>77</v>
      </c>
      <c r="V1753" t="s">
        <v>14351</v>
      </c>
      <c r="AA1753" t="s">
        <v>14352</v>
      </c>
      <c r="AG1753" t="s">
        <v>14353</v>
      </c>
      <c r="AH1753" t="s">
        <v>78</v>
      </c>
      <c r="AN1753" t="s">
        <v>237</v>
      </c>
      <c r="AU1753" s="2"/>
      <c r="BC1753" s="2"/>
      <c r="BK1753" s="5"/>
    </row>
    <row r="1754" spans="1:63" x14ac:dyDescent="0.25">
      <c r="A1754" t="s">
        <v>14375</v>
      </c>
      <c r="B1754" t="s">
        <v>84</v>
      </c>
      <c r="C1754" t="s">
        <v>14376</v>
      </c>
      <c r="E1754" t="s">
        <v>14377</v>
      </c>
      <c r="F1754">
        <v>2700001825732</v>
      </c>
      <c r="G1754">
        <v>7627479305</v>
      </c>
      <c r="H1754" t="s">
        <v>85</v>
      </c>
      <c r="K1754" s="1">
        <v>44512</v>
      </c>
      <c r="L1754" t="s">
        <v>86</v>
      </c>
      <c r="N1754" t="s">
        <v>87</v>
      </c>
      <c r="O1754" t="s">
        <v>75</v>
      </c>
      <c r="Q1754" t="s">
        <v>14378</v>
      </c>
      <c r="R1754" t="s">
        <v>14379</v>
      </c>
      <c r="V1754" t="s">
        <v>14380</v>
      </c>
      <c r="AA1754" t="s">
        <v>14381</v>
      </c>
      <c r="AU1754" s="2"/>
      <c r="BC1754" s="2"/>
    </row>
    <row r="1755" spans="1:63" x14ac:dyDescent="0.25">
      <c r="A1755" t="s">
        <v>14430</v>
      </c>
      <c r="B1755" t="s">
        <v>84</v>
      </c>
      <c r="C1755" t="s">
        <v>6130</v>
      </c>
      <c r="E1755" t="s">
        <v>6131</v>
      </c>
      <c r="F1755">
        <v>1200020509526</v>
      </c>
      <c r="H1755" t="s">
        <v>98</v>
      </c>
      <c r="J1755" t="s">
        <v>99</v>
      </c>
      <c r="K1755" s="1">
        <v>44512</v>
      </c>
      <c r="L1755" t="s">
        <v>86</v>
      </c>
      <c r="M1755" s="2">
        <v>44512.535856481481</v>
      </c>
      <c r="N1755" t="s">
        <v>74</v>
      </c>
      <c r="O1755" t="s">
        <v>92</v>
      </c>
      <c r="R1755" t="s">
        <v>14431</v>
      </c>
      <c r="S1755" t="s">
        <v>14432</v>
      </c>
      <c r="U1755" t="s">
        <v>77</v>
      </c>
      <c r="V1755" t="s">
        <v>14433</v>
      </c>
      <c r="W1755">
        <v>66973</v>
      </c>
      <c r="AG1755" t="s">
        <v>14434</v>
      </c>
      <c r="AH1755" t="s">
        <v>78</v>
      </c>
      <c r="AN1755" t="s">
        <v>101</v>
      </c>
      <c r="AV1755" s="2"/>
      <c r="BC1755" s="2"/>
      <c r="BK1755" s="5"/>
    </row>
    <row r="1756" spans="1:63" x14ac:dyDescent="0.25">
      <c r="A1756" t="s">
        <v>14616</v>
      </c>
      <c r="B1756" t="s">
        <v>189</v>
      </c>
      <c r="C1756" t="s">
        <v>14617</v>
      </c>
      <c r="E1756" t="s">
        <v>14618</v>
      </c>
      <c r="F1756">
        <v>1591053873244</v>
      </c>
      <c r="G1756">
        <v>1282698610</v>
      </c>
      <c r="H1756" t="s">
        <v>85</v>
      </c>
      <c r="K1756" s="1">
        <v>44512</v>
      </c>
      <c r="L1756" t="s">
        <v>86</v>
      </c>
      <c r="M1756" s="2">
        <v>44512.540752314817</v>
      </c>
      <c r="N1756" t="s">
        <v>87</v>
      </c>
      <c r="O1756" t="s">
        <v>190</v>
      </c>
      <c r="P1756" t="s">
        <v>492</v>
      </c>
      <c r="Q1756" t="s">
        <v>14619</v>
      </c>
      <c r="R1756" t="s">
        <v>14620</v>
      </c>
      <c r="V1756" t="s">
        <v>14621</v>
      </c>
      <c r="AA1756" t="s">
        <v>14622</v>
      </c>
      <c r="AC1756">
        <v>8785</v>
      </c>
      <c r="AU1756" s="2"/>
      <c r="BC1756" s="2"/>
      <c r="BK1756" s="5"/>
    </row>
    <row r="1757" spans="1:63" x14ac:dyDescent="0.25">
      <c r="A1757" t="s">
        <v>14898</v>
      </c>
      <c r="B1757" t="s">
        <v>84</v>
      </c>
      <c r="C1757" t="s">
        <v>14899</v>
      </c>
      <c r="E1757" t="s">
        <v>14900</v>
      </c>
      <c r="F1757">
        <v>1015685243534</v>
      </c>
      <c r="H1757" t="s">
        <v>98</v>
      </c>
      <c r="J1757" t="s">
        <v>99</v>
      </c>
      <c r="K1757" s="1">
        <v>44512</v>
      </c>
      <c r="L1757" t="s">
        <v>73</v>
      </c>
      <c r="M1757" s="2">
        <v>44512.459016203706</v>
      </c>
      <c r="N1757" t="s">
        <v>74</v>
      </c>
      <c r="O1757" t="s">
        <v>131</v>
      </c>
      <c r="R1757" t="s">
        <v>14901</v>
      </c>
      <c r="S1757" t="s">
        <v>77</v>
      </c>
      <c r="U1757" t="s">
        <v>77</v>
      </c>
      <c r="V1757" t="s">
        <v>14902</v>
      </c>
      <c r="W1757">
        <v>94240</v>
      </c>
      <c r="X1757">
        <v>75414</v>
      </c>
      <c r="AG1757" t="s">
        <v>14903</v>
      </c>
      <c r="AH1757" t="s">
        <v>78</v>
      </c>
      <c r="AN1757">
        <v>1</v>
      </c>
      <c r="AV1757" s="2"/>
      <c r="BC1757" s="2"/>
      <c r="BK1757" s="5"/>
    </row>
    <row r="1758" spans="1:63" x14ac:dyDescent="0.25">
      <c r="A1758" t="s">
        <v>14927</v>
      </c>
      <c r="B1758" t="s">
        <v>84</v>
      </c>
      <c r="C1758" t="s">
        <v>14928</v>
      </c>
      <c r="E1758" t="s">
        <v>14929</v>
      </c>
      <c r="F1758">
        <v>1012453678444</v>
      </c>
      <c r="G1758">
        <v>3997818400</v>
      </c>
      <c r="H1758" t="s">
        <v>85</v>
      </c>
      <c r="J1758" t="s">
        <v>104</v>
      </c>
      <c r="K1758" s="1">
        <v>44512</v>
      </c>
      <c r="L1758" t="s">
        <v>73</v>
      </c>
      <c r="M1758" s="2">
        <v>44512.33388888889</v>
      </c>
      <c r="N1758" t="s">
        <v>74</v>
      </c>
      <c r="O1758" t="s">
        <v>100</v>
      </c>
      <c r="R1758" t="s">
        <v>14930</v>
      </c>
      <c r="S1758" t="s">
        <v>139</v>
      </c>
      <c r="U1758" t="s">
        <v>77</v>
      </c>
      <c r="V1758" t="s">
        <v>14931</v>
      </c>
      <c r="W1758">
        <v>69384</v>
      </c>
      <c r="X1758" t="s">
        <v>14932</v>
      </c>
      <c r="AA1758" t="s">
        <v>14933</v>
      </c>
      <c r="AC1758">
        <v>32071</v>
      </c>
      <c r="AF1758" t="s">
        <v>14934</v>
      </c>
      <c r="AG1758" t="s">
        <v>14935</v>
      </c>
      <c r="AH1758" t="s">
        <v>180</v>
      </c>
      <c r="AK1758" t="s">
        <v>14936</v>
      </c>
      <c r="AN1758" t="s">
        <v>101</v>
      </c>
      <c r="AU1758" s="2"/>
      <c r="BC1758" s="2"/>
    </row>
    <row r="1759" spans="1:63" x14ac:dyDescent="0.25">
      <c r="A1759" t="s">
        <v>14965</v>
      </c>
      <c r="B1759" t="s">
        <v>189</v>
      </c>
      <c r="C1759" t="s">
        <v>14966</v>
      </c>
      <c r="E1759" t="s">
        <v>389</v>
      </c>
      <c r="F1759">
        <v>1591014482477</v>
      </c>
      <c r="G1759">
        <v>1252885400</v>
      </c>
      <c r="H1759" t="s">
        <v>135</v>
      </c>
      <c r="K1759" s="1">
        <v>44512</v>
      </c>
      <c r="L1759" t="s">
        <v>73</v>
      </c>
      <c r="M1759" s="2">
        <v>44512.332280092596</v>
      </c>
      <c r="N1759" t="s">
        <v>87</v>
      </c>
      <c r="O1759" t="s">
        <v>251</v>
      </c>
      <c r="P1759" t="s">
        <v>113</v>
      </c>
      <c r="Q1759" t="s">
        <v>14967</v>
      </c>
      <c r="R1759" t="s">
        <v>14968</v>
      </c>
      <c r="V1759" t="s">
        <v>14969</v>
      </c>
      <c r="AA1759" t="s">
        <v>14970</v>
      </c>
      <c r="AU1759" s="2"/>
      <c r="BC1759" s="2"/>
    </row>
    <row r="1760" spans="1:63" x14ac:dyDescent="0.25">
      <c r="A1760" t="s">
        <v>15644</v>
      </c>
      <c r="B1760" t="s">
        <v>189</v>
      </c>
      <c r="C1760" t="s">
        <v>12508</v>
      </c>
      <c r="E1760" t="s">
        <v>12509</v>
      </c>
      <c r="F1760">
        <v>1591050352036</v>
      </c>
      <c r="G1760">
        <v>5020849700</v>
      </c>
      <c r="H1760" t="s">
        <v>135</v>
      </c>
      <c r="J1760" t="s">
        <v>99</v>
      </c>
      <c r="K1760" s="1">
        <v>44512</v>
      </c>
      <c r="L1760" t="s">
        <v>73</v>
      </c>
      <c r="M1760" s="2">
        <v>44512.342164351852</v>
      </c>
      <c r="N1760" t="s">
        <v>74</v>
      </c>
      <c r="O1760" t="s">
        <v>164</v>
      </c>
      <c r="R1760" t="s">
        <v>15645</v>
      </c>
      <c r="S1760" t="s">
        <v>139</v>
      </c>
      <c r="U1760" t="s">
        <v>79</v>
      </c>
      <c r="V1760" t="s">
        <v>15646</v>
      </c>
      <c r="AA1760" t="s">
        <v>15647</v>
      </c>
      <c r="AC1760" t="s">
        <v>15648</v>
      </c>
      <c r="AF1760" t="s">
        <v>15649</v>
      </c>
      <c r="AK1760" t="s">
        <v>15650</v>
      </c>
      <c r="AU1760" s="2"/>
      <c r="BC1760" s="2"/>
    </row>
    <row r="1761" spans="1:63" x14ac:dyDescent="0.25">
      <c r="A1761" t="s">
        <v>16271</v>
      </c>
      <c r="B1761" t="s">
        <v>189</v>
      </c>
      <c r="C1761" t="s">
        <v>16272</v>
      </c>
      <c r="E1761" t="s">
        <v>16273</v>
      </c>
      <c r="F1761">
        <v>1591015483329</v>
      </c>
      <c r="G1761">
        <v>1349984910</v>
      </c>
      <c r="H1761" t="s">
        <v>85</v>
      </c>
      <c r="J1761" t="s">
        <v>104</v>
      </c>
      <c r="K1761" s="1">
        <v>44512</v>
      </c>
      <c r="L1761" t="s">
        <v>86</v>
      </c>
      <c r="M1761" s="2">
        <v>44512.538518518515</v>
      </c>
      <c r="N1761" t="s">
        <v>74</v>
      </c>
      <c r="O1761" t="s">
        <v>164</v>
      </c>
      <c r="R1761" t="s">
        <v>409</v>
      </c>
      <c r="S1761" t="s">
        <v>139</v>
      </c>
      <c r="U1761" t="s">
        <v>77</v>
      </c>
      <c r="V1761" t="s">
        <v>16274</v>
      </c>
      <c r="W1761">
        <v>11564</v>
      </c>
      <c r="AA1761" t="s">
        <v>16275</v>
      </c>
      <c r="AC1761" t="s">
        <v>16276</v>
      </c>
      <c r="AF1761" t="s">
        <v>16277</v>
      </c>
      <c r="AG1761" s="4" t="s">
        <v>16278</v>
      </c>
      <c r="AH1761" t="s">
        <v>180</v>
      </c>
      <c r="AK1761" t="s">
        <v>16279</v>
      </c>
      <c r="AN1761" t="s">
        <v>101</v>
      </c>
      <c r="AU1761" s="2"/>
      <c r="BC1761" s="2"/>
      <c r="BK1761" s="5"/>
    </row>
    <row r="1762" spans="1:63" x14ac:dyDescent="0.25">
      <c r="A1762" t="s">
        <v>16374</v>
      </c>
      <c r="B1762" t="s">
        <v>189</v>
      </c>
      <c r="C1762" t="s">
        <v>16375</v>
      </c>
      <c r="E1762" t="s">
        <v>651</v>
      </c>
      <c r="F1762">
        <v>1591031355920</v>
      </c>
      <c r="G1762">
        <v>1274617509</v>
      </c>
      <c r="H1762" t="s">
        <v>85</v>
      </c>
      <c r="J1762" t="s">
        <v>104</v>
      </c>
      <c r="K1762" s="1">
        <v>44512</v>
      </c>
      <c r="L1762" t="s">
        <v>73</v>
      </c>
      <c r="M1762" s="2">
        <v>44512.414085648146</v>
      </c>
      <c r="N1762" t="s">
        <v>74</v>
      </c>
      <c r="O1762" t="s">
        <v>192</v>
      </c>
      <c r="R1762" t="s">
        <v>16376</v>
      </c>
      <c r="S1762" t="s">
        <v>193</v>
      </c>
      <c r="U1762" t="s">
        <v>77</v>
      </c>
      <c r="V1762" t="s">
        <v>16377</v>
      </c>
      <c r="W1762" t="s">
        <v>16378</v>
      </c>
      <c r="AA1762" t="s">
        <v>16379</v>
      </c>
      <c r="AC1762" t="s">
        <v>16380</v>
      </c>
      <c r="AF1762" t="s">
        <v>16381</v>
      </c>
      <c r="AG1762" s="4" t="s">
        <v>16382</v>
      </c>
      <c r="AH1762" t="s">
        <v>78</v>
      </c>
      <c r="AK1762" t="s">
        <v>16383</v>
      </c>
      <c r="AN1762" t="s">
        <v>121</v>
      </c>
      <c r="AU1762" s="2"/>
      <c r="BC1762" s="2"/>
      <c r="BK1762" s="5"/>
    </row>
    <row r="1763" spans="1:63" x14ac:dyDescent="0.25">
      <c r="A1763" t="s">
        <v>16436</v>
      </c>
      <c r="B1763" t="s">
        <v>189</v>
      </c>
      <c r="C1763" t="s">
        <v>16437</v>
      </c>
      <c r="E1763" t="s">
        <v>16438</v>
      </c>
      <c r="F1763">
        <v>1591022349869</v>
      </c>
      <c r="G1763">
        <v>1252131101</v>
      </c>
      <c r="H1763" t="s">
        <v>85</v>
      </c>
      <c r="J1763" t="s">
        <v>104</v>
      </c>
      <c r="K1763" s="1">
        <v>44512</v>
      </c>
      <c r="L1763" t="s">
        <v>73</v>
      </c>
      <c r="M1763" s="2">
        <v>44512.470729166664</v>
      </c>
      <c r="N1763" t="s">
        <v>74</v>
      </c>
      <c r="O1763" t="s">
        <v>218</v>
      </c>
      <c r="R1763" t="s">
        <v>207</v>
      </c>
      <c r="S1763" t="s">
        <v>120</v>
      </c>
      <c r="U1763" t="s">
        <v>77</v>
      </c>
      <c r="V1763" t="s">
        <v>16439</v>
      </c>
      <c r="W1763">
        <v>74337</v>
      </c>
      <c r="AA1763" s="3">
        <v>45205804520580</v>
      </c>
      <c r="AC1763" t="s">
        <v>16440</v>
      </c>
      <c r="AF1763" t="s">
        <v>16441</v>
      </c>
      <c r="AG1763" s="4" t="s">
        <v>16442</v>
      </c>
      <c r="AH1763" t="s">
        <v>78</v>
      </c>
      <c r="AK1763" t="s">
        <v>16443</v>
      </c>
      <c r="AN1763" t="s">
        <v>121</v>
      </c>
      <c r="AU1763" s="2"/>
      <c r="BC1763" s="2"/>
      <c r="BK1763" s="5"/>
    </row>
    <row r="1764" spans="1:63" x14ac:dyDescent="0.25">
      <c r="A1764" t="s">
        <v>16478</v>
      </c>
      <c r="B1764" t="s">
        <v>226</v>
      </c>
      <c r="C1764" t="s">
        <v>16479</v>
      </c>
      <c r="E1764" t="s">
        <v>16480</v>
      </c>
      <c r="F1764">
        <v>2000027108698</v>
      </c>
      <c r="G1764">
        <v>8932634705</v>
      </c>
      <c r="H1764" t="s">
        <v>85</v>
      </c>
      <c r="J1764" t="s">
        <v>104</v>
      </c>
      <c r="K1764" s="1">
        <v>44512</v>
      </c>
      <c r="L1764" t="s">
        <v>73</v>
      </c>
      <c r="M1764" s="2">
        <v>44512.435057870367</v>
      </c>
      <c r="N1764" t="s">
        <v>74</v>
      </c>
      <c r="O1764" t="s">
        <v>109</v>
      </c>
      <c r="R1764" t="s">
        <v>16481</v>
      </c>
      <c r="S1764" t="s">
        <v>247</v>
      </c>
      <c r="U1764" t="s">
        <v>77</v>
      </c>
      <c r="V1764" t="s">
        <v>16482</v>
      </c>
      <c r="W1764">
        <v>20196</v>
      </c>
      <c r="AA1764" t="s">
        <v>16483</v>
      </c>
      <c r="AC1764">
        <v>65474</v>
      </c>
      <c r="AF1764" t="s">
        <v>16484</v>
      </c>
      <c r="AG1764" t="s">
        <v>16485</v>
      </c>
      <c r="AH1764" t="s">
        <v>101</v>
      </c>
      <c r="AK1764" t="s">
        <v>16486</v>
      </c>
      <c r="AN1764" t="s">
        <v>101</v>
      </c>
    </row>
    <row r="1765" spans="1:63" x14ac:dyDescent="0.25">
      <c r="A1765" t="s">
        <v>16496</v>
      </c>
      <c r="B1765" t="s">
        <v>189</v>
      </c>
      <c r="C1765" t="s">
        <v>16497</v>
      </c>
      <c r="E1765" t="s">
        <v>16498</v>
      </c>
      <c r="F1765">
        <v>2700001098001</v>
      </c>
      <c r="G1765">
        <v>7595282008</v>
      </c>
      <c r="H1765" t="s">
        <v>85</v>
      </c>
      <c r="I1765" t="s">
        <v>98</v>
      </c>
      <c r="J1765" t="s">
        <v>99</v>
      </c>
      <c r="K1765" s="1">
        <v>44512</v>
      </c>
      <c r="L1765" t="s">
        <v>86</v>
      </c>
      <c r="M1765" s="2">
        <v>44512.615914351853</v>
      </c>
      <c r="N1765" t="s">
        <v>74</v>
      </c>
      <c r="O1765" t="s">
        <v>277</v>
      </c>
      <c r="R1765" t="s">
        <v>207</v>
      </c>
      <c r="S1765" t="s">
        <v>1284</v>
      </c>
      <c r="U1765" t="s">
        <v>77</v>
      </c>
      <c r="V1765" t="s">
        <v>16499</v>
      </c>
      <c r="W1765">
        <v>1</v>
      </c>
      <c r="AA1765" t="s">
        <v>16500</v>
      </c>
      <c r="AG1765" s="4" t="s">
        <v>16501</v>
      </c>
      <c r="AH1765" t="s">
        <v>78</v>
      </c>
      <c r="AN1765" t="s">
        <v>101</v>
      </c>
      <c r="AV1765" s="2"/>
      <c r="BC1765" s="2"/>
    </row>
    <row r="1766" spans="1:63" x14ac:dyDescent="0.25">
      <c r="A1766" t="s">
        <v>16538</v>
      </c>
      <c r="B1766" t="s">
        <v>189</v>
      </c>
      <c r="C1766" t="s">
        <v>16539</v>
      </c>
      <c r="E1766" t="s">
        <v>16540</v>
      </c>
      <c r="F1766">
        <v>1591010665294</v>
      </c>
      <c r="G1766">
        <v>1355095606</v>
      </c>
      <c r="H1766" t="s">
        <v>85</v>
      </c>
      <c r="I1766" t="s">
        <v>98</v>
      </c>
      <c r="J1766" t="s">
        <v>99</v>
      </c>
      <c r="K1766" s="1">
        <v>44512</v>
      </c>
      <c r="L1766" t="s">
        <v>73</v>
      </c>
      <c r="M1766" s="2">
        <v>44512.384317129632</v>
      </c>
      <c r="N1766" t="s">
        <v>74</v>
      </c>
      <c r="O1766" t="s">
        <v>255</v>
      </c>
      <c r="R1766" t="s">
        <v>16541</v>
      </c>
      <c r="S1766" t="s">
        <v>16542</v>
      </c>
      <c r="U1766" t="s">
        <v>77</v>
      </c>
      <c r="V1766" t="s">
        <v>16543</v>
      </c>
      <c r="W1766" t="s">
        <v>310</v>
      </c>
      <c r="AA1766" t="s">
        <v>16544</v>
      </c>
      <c r="AG1766" s="4" t="s">
        <v>16545</v>
      </c>
      <c r="AH1766" t="s">
        <v>78</v>
      </c>
      <c r="AN1766" t="s">
        <v>121</v>
      </c>
      <c r="AV1766" s="2"/>
      <c r="BC1766" s="2"/>
    </row>
    <row r="1767" spans="1:63" x14ac:dyDescent="0.25">
      <c r="A1767" t="s">
        <v>16932</v>
      </c>
      <c r="B1767" t="s">
        <v>84</v>
      </c>
      <c r="C1767" t="s">
        <v>16933</v>
      </c>
      <c r="E1767" t="s">
        <v>16934</v>
      </c>
      <c r="F1767">
        <v>1900091661181</v>
      </c>
      <c r="G1767">
        <v>7740641810</v>
      </c>
      <c r="H1767" t="s">
        <v>135</v>
      </c>
      <c r="J1767" t="s">
        <v>99</v>
      </c>
      <c r="K1767" s="1">
        <v>44512</v>
      </c>
      <c r="L1767" t="s">
        <v>73</v>
      </c>
      <c r="M1767" s="2">
        <v>44512.328217592592</v>
      </c>
      <c r="N1767" t="s">
        <v>74</v>
      </c>
      <c r="O1767" t="s">
        <v>117</v>
      </c>
      <c r="R1767" t="s">
        <v>16935</v>
      </c>
      <c r="S1767" t="s">
        <v>241</v>
      </c>
      <c r="U1767" t="s">
        <v>77</v>
      </c>
      <c r="AA1767" t="s">
        <v>16936</v>
      </c>
      <c r="AC1767">
        <v>12321</v>
      </c>
      <c r="AF1767" t="s">
        <v>16937</v>
      </c>
      <c r="AK1767" t="s">
        <v>16938</v>
      </c>
      <c r="AV1767" s="2"/>
      <c r="BC1767" s="2"/>
      <c r="BK1767" s="5"/>
    </row>
    <row r="1768" spans="1:63" x14ac:dyDescent="0.25">
      <c r="A1768" t="s">
        <v>16940</v>
      </c>
      <c r="B1768" t="s">
        <v>189</v>
      </c>
      <c r="C1768" t="s">
        <v>16941</v>
      </c>
      <c r="E1768" t="s">
        <v>16942</v>
      </c>
      <c r="F1768">
        <v>1591014638346</v>
      </c>
      <c r="G1768">
        <v>1258039705</v>
      </c>
      <c r="H1768" t="s">
        <v>85</v>
      </c>
      <c r="J1768" t="s">
        <v>104</v>
      </c>
      <c r="K1768" s="1">
        <v>44512</v>
      </c>
      <c r="L1768" t="s">
        <v>86</v>
      </c>
      <c r="M1768" s="2">
        <v>44512.546712962961</v>
      </c>
      <c r="N1768" t="s">
        <v>74</v>
      </c>
      <c r="O1768" t="s">
        <v>232</v>
      </c>
      <c r="R1768" t="s">
        <v>207</v>
      </c>
      <c r="V1768" t="s">
        <v>16943</v>
      </c>
      <c r="W1768">
        <v>1</v>
      </c>
      <c r="AA1768" t="s">
        <v>16944</v>
      </c>
      <c r="AC1768" t="s">
        <v>16945</v>
      </c>
      <c r="AF1768" t="s">
        <v>16946</v>
      </c>
      <c r="AG1768" s="4" t="s">
        <v>16947</v>
      </c>
      <c r="AJ1768" t="s">
        <v>16948</v>
      </c>
      <c r="AK1768" t="s">
        <v>16949</v>
      </c>
      <c r="AU1768" s="2"/>
      <c r="BC1768" s="2"/>
      <c r="BK1768" s="5"/>
    </row>
    <row r="1769" spans="1:63" x14ac:dyDescent="0.25">
      <c r="A1769" t="s">
        <v>17001</v>
      </c>
      <c r="B1769" t="s">
        <v>274</v>
      </c>
      <c r="C1769" t="s">
        <v>17002</v>
      </c>
      <c r="E1769" t="s">
        <v>17003</v>
      </c>
      <c r="G1769">
        <v>8900757210</v>
      </c>
      <c r="H1769" t="s">
        <v>119</v>
      </c>
      <c r="K1769" s="1">
        <v>44512</v>
      </c>
      <c r="L1769" t="s">
        <v>73</v>
      </c>
      <c r="M1769" s="2">
        <v>44512.459085648145</v>
      </c>
      <c r="N1769" t="s">
        <v>74</v>
      </c>
      <c r="O1769" t="s">
        <v>216</v>
      </c>
      <c r="R1769" t="s">
        <v>17004</v>
      </c>
      <c r="AA1769" t="s">
        <v>17005</v>
      </c>
      <c r="AU1769" s="2"/>
      <c r="BC1769" s="2"/>
      <c r="BK1769" s="5"/>
    </row>
    <row r="1770" spans="1:63" x14ac:dyDescent="0.25">
      <c r="A1770" t="s">
        <v>17007</v>
      </c>
      <c r="B1770" t="s">
        <v>274</v>
      </c>
      <c r="C1770" t="s">
        <v>17008</v>
      </c>
      <c r="E1770" t="s">
        <v>17003</v>
      </c>
      <c r="G1770">
        <v>2970503206</v>
      </c>
      <c r="H1770" t="s">
        <v>119</v>
      </c>
      <c r="K1770" s="1">
        <v>44512</v>
      </c>
      <c r="L1770" t="s">
        <v>86</v>
      </c>
      <c r="M1770" s="2">
        <v>44512.558159722219</v>
      </c>
      <c r="N1770" t="s">
        <v>87</v>
      </c>
      <c r="O1770" t="s">
        <v>216</v>
      </c>
      <c r="R1770" t="s">
        <v>17009</v>
      </c>
      <c r="AA1770" t="s">
        <v>17010</v>
      </c>
      <c r="AU1770" s="2"/>
      <c r="BC1770" s="2"/>
      <c r="BK1770" s="5"/>
    </row>
    <row r="1771" spans="1:63" x14ac:dyDescent="0.25">
      <c r="A1771" t="s">
        <v>17138</v>
      </c>
      <c r="B1771" t="s">
        <v>189</v>
      </c>
      <c r="C1771" t="s">
        <v>17139</v>
      </c>
      <c r="E1771" t="s">
        <v>663</v>
      </c>
      <c r="F1771">
        <v>2000056217272</v>
      </c>
      <c r="G1771">
        <v>7542526200</v>
      </c>
      <c r="H1771" t="s">
        <v>85</v>
      </c>
      <c r="J1771" t="s">
        <v>104</v>
      </c>
      <c r="K1771" s="1">
        <v>44512</v>
      </c>
      <c r="L1771" t="s">
        <v>73</v>
      </c>
      <c r="M1771" s="2">
        <v>44512.365543981483</v>
      </c>
      <c r="N1771" t="s">
        <v>74</v>
      </c>
      <c r="O1771" t="s">
        <v>240</v>
      </c>
      <c r="R1771" t="s">
        <v>17140</v>
      </c>
      <c r="S1771" t="s">
        <v>241</v>
      </c>
      <c r="U1771" t="s">
        <v>79</v>
      </c>
      <c r="V1771" t="s">
        <v>17141</v>
      </c>
      <c r="W1771" t="s">
        <v>101</v>
      </c>
      <c r="AA1771" t="s">
        <v>17142</v>
      </c>
      <c r="AC1771" t="s">
        <v>2167</v>
      </c>
      <c r="AF1771" t="s">
        <v>17143</v>
      </c>
      <c r="AG1771" s="4" t="s">
        <v>17144</v>
      </c>
      <c r="AH1771" t="s">
        <v>78</v>
      </c>
      <c r="AK1771" t="s">
        <v>17145</v>
      </c>
      <c r="AN1771" t="s">
        <v>101</v>
      </c>
      <c r="AU1771" s="2"/>
      <c r="BC1771" s="2"/>
      <c r="BK1771" s="5"/>
    </row>
    <row r="1772" spans="1:63" x14ac:dyDescent="0.25">
      <c r="A1772" t="s">
        <v>17199</v>
      </c>
      <c r="B1772" t="s">
        <v>189</v>
      </c>
      <c r="C1772" t="s">
        <v>17200</v>
      </c>
      <c r="E1772" t="s">
        <v>17201</v>
      </c>
      <c r="F1772">
        <v>1591011239138</v>
      </c>
      <c r="G1772">
        <v>1350500608</v>
      </c>
      <c r="H1772" t="s">
        <v>85</v>
      </c>
      <c r="J1772" t="s">
        <v>104</v>
      </c>
      <c r="K1772" s="1">
        <v>44512</v>
      </c>
      <c r="L1772" t="s">
        <v>86</v>
      </c>
      <c r="M1772" s="2">
        <v>44512.625069444446</v>
      </c>
      <c r="N1772" t="s">
        <v>74</v>
      </c>
      <c r="O1772" t="s">
        <v>218</v>
      </c>
      <c r="R1772" t="s">
        <v>207</v>
      </c>
      <c r="S1772" t="s">
        <v>120</v>
      </c>
      <c r="U1772" t="s">
        <v>77</v>
      </c>
      <c r="V1772" t="s">
        <v>17202</v>
      </c>
      <c r="W1772">
        <v>18181</v>
      </c>
      <c r="AA1772" t="s">
        <v>17203</v>
      </c>
      <c r="AC1772" t="s">
        <v>17204</v>
      </c>
      <c r="AF1772" t="s">
        <v>17205</v>
      </c>
      <c r="AG1772" s="4" t="s">
        <v>17206</v>
      </c>
      <c r="AH1772" t="s">
        <v>78</v>
      </c>
      <c r="AK1772" t="s">
        <v>17207</v>
      </c>
      <c r="AN1772" t="s">
        <v>121</v>
      </c>
      <c r="AU1772" s="2"/>
      <c r="BC1772" s="2"/>
    </row>
    <row r="1773" spans="1:63" x14ac:dyDescent="0.25">
      <c r="A1773" t="s">
        <v>17264</v>
      </c>
      <c r="B1773" t="s">
        <v>189</v>
      </c>
      <c r="C1773" t="s">
        <v>17265</v>
      </c>
      <c r="E1773" t="s">
        <v>17266</v>
      </c>
      <c r="F1773">
        <v>1591052390460</v>
      </c>
      <c r="G1773">
        <v>1345653507</v>
      </c>
      <c r="H1773" t="s">
        <v>85</v>
      </c>
      <c r="I1773" t="s">
        <v>98</v>
      </c>
      <c r="J1773" t="s">
        <v>99</v>
      </c>
      <c r="K1773" s="1">
        <v>44512</v>
      </c>
      <c r="L1773" t="s">
        <v>73</v>
      </c>
      <c r="M1773" s="2">
        <v>44512.38758101852</v>
      </c>
      <c r="N1773" t="s">
        <v>74</v>
      </c>
      <c r="O1773" t="s">
        <v>164</v>
      </c>
      <c r="R1773" t="s">
        <v>17267</v>
      </c>
      <c r="S1773" t="s">
        <v>139</v>
      </c>
      <c r="U1773" t="s">
        <v>77</v>
      </c>
      <c r="V1773" t="s">
        <v>17268</v>
      </c>
      <c r="W1773">
        <v>26376</v>
      </c>
      <c r="AA1773" t="s">
        <v>17269</v>
      </c>
      <c r="AG1773" s="4" t="s">
        <v>17270</v>
      </c>
      <c r="AH1773" t="s">
        <v>78</v>
      </c>
      <c r="AN1773" t="s">
        <v>101</v>
      </c>
      <c r="AU1773" s="2"/>
      <c r="BC1773" s="2"/>
      <c r="BK1773" s="5"/>
    </row>
    <row r="1774" spans="1:63" x14ac:dyDescent="0.25">
      <c r="A1774" t="s">
        <v>17295</v>
      </c>
      <c r="B1774" t="s">
        <v>189</v>
      </c>
      <c r="C1774" t="s">
        <v>17296</v>
      </c>
      <c r="E1774" t="s">
        <v>17297</v>
      </c>
      <c r="F1774">
        <v>1580000940850</v>
      </c>
      <c r="G1774">
        <v>7525842101</v>
      </c>
      <c r="H1774" t="s">
        <v>85</v>
      </c>
      <c r="J1774" t="s">
        <v>104</v>
      </c>
      <c r="K1774" s="1">
        <v>44512</v>
      </c>
      <c r="L1774" t="s">
        <v>73</v>
      </c>
      <c r="M1774" s="2">
        <v>44512.446527777778</v>
      </c>
      <c r="N1774" t="s">
        <v>74</v>
      </c>
      <c r="O1774" t="s">
        <v>229</v>
      </c>
      <c r="R1774" t="s">
        <v>17298</v>
      </c>
      <c r="S1774" t="s">
        <v>17299</v>
      </c>
      <c r="U1774" t="s">
        <v>77</v>
      </c>
      <c r="V1774" t="s">
        <v>17300</v>
      </c>
      <c r="W1774">
        <v>13893</v>
      </c>
      <c r="AA1774" t="s">
        <v>17301</v>
      </c>
      <c r="AC1774" t="s">
        <v>17302</v>
      </c>
      <c r="AF1774" t="s">
        <v>17303</v>
      </c>
      <c r="AG1774" s="4" t="s">
        <v>17304</v>
      </c>
      <c r="AH1774" t="s">
        <v>78</v>
      </c>
      <c r="AK1774" t="s">
        <v>17305</v>
      </c>
      <c r="AN1774" t="s">
        <v>101</v>
      </c>
      <c r="AV1774" s="2"/>
      <c r="BC1774" s="2"/>
      <c r="BK1774" s="5"/>
    </row>
    <row r="1775" spans="1:63" x14ac:dyDescent="0.25">
      <c r="A1775" t="s">
        <v>17380</v>
      </c>
      <c r="B1775" t="s">
        <v>189</v>
      </c>
      <c r="C1775" t="s">
        <v>17381</v>
      </c>
      <c r="E1775" t="s">
        <v>530</v>
      </c>
      <c r="F1775">
        <v>1591038806744</v>
      </c>
      <c r="G1775">
        <v>1332463301</v>
      </c>
      <c r="H1775" t="s">
        <v>85</v>
      </c>
      <c r="J1775" t="s">
        <v>104</v>
      </c>
      <c r="K1775" s="1">
        <v>44512</v>
      </c>
      <c r="L1775" t="s">
        <v>86</v>
      </c>
      <c r="M1775" s="2">
        <v>44512.592962962961</v>
      </c>
      <c r="N1775" t="s">
        <v>74</v>
      </c>
      <c r="O1775" t="s">
        <v>191</v>
      </c>
      <c r="R1775" t="s">
        <v>207</v>
      </c>
      <c r="S1775" t="s">
        <v>473</v>
      </c>
      <c r="U1775" t="s">
        <v>77</v>
      </c>
      <c r="V1775" t="s">
        <v>17382</v>
      </c>
      <c r="W1775" t="s">
        <v>17383</v>
      </c>
      <c r="AA1775" t="s">
        <v>17384</v>
      </c>
      <c r="AC1775" t="s">
        <v>17385</v>
      </c>
      <c r="AF1775" t="s">
        <v>17386</v>
      </c>
      <c r="AG1775" s="4" t="s">
        <v>17387</v>
      </c>
      <c r="AH1775" t="s">
        <v>78</v>
      </c>
      <c r="AK1775" t="s">
        <v>17388</v>
      </c>
      <c r="AN1775" t="s">
        <v>101</v>
      </c>
      <c r="AV1775" s="2"/>
      <c r="BC1775" s="2"/>
      <c r="BK1775" s="5"/>
    </row>
    <row r="1776" spans="1:63" x14ac:dyDescent="0.25">
      <c r="A1776" t="s">
        <v>17451</v>
      </c>
      <c r="B1776" t="s">
        <v>189</v>
      </c>
      <c r="C1776" t="s">
        <v>17452</v>
      </c>
      <c r="E1776" t="s">
        <v>12255</v>
      </c>
      <c r="F1776">
        <v>1591025826253</v>
      </c>
      <c r="G1776">
        <v>1291318507</v>
      </c>
      <c r="H1776" t="s">
        <v>85</v>
      </c>
      <c r="J1776" t="s">
        <v>104</v>
      </c>
      <c r="K1776" s="1">
        <v>44512</v>
      </c>
      <c r="L1776" t="s">
        <v>86</v>
      </c>
      <c r="M1776" s="2">
        <v>44512.478807870371</v>
      </c>
      <c r="N1776" t="s">
        <v>74</v>
      </c>
      <c r="O1776" t="s">
        <v>240</v>
      </c>
      <c r="R1776" t="s">
        <v>207</v>
      </c>
      <c r="S1776" t="s">
        <v>241</v>
      </c>
      <c r="U1776" t="s">
        <v>79</v>
      </c>
      <c r="V1776" t="s">
        <v>17453</v>
      </c>
      <c r="W1776" t="s">
        <v>101</v>
      </c>
      <c r="AA1776" t="s">
        <v>17454</v>
      </c>
      <c r="AC1776" t="s">
        <v>537</v>
      </c>
      <c r="AF1776" t="s">
        <v>17455</v>
      </c>
      <c r="AG1776" s="4" t="s">
        <v>17456</v>
      </c>
      <c r="AH1776" t="s">
        <v>78</v>
      </c>
      <c r="AK1776" t="s">
        <v>17457</v>
      </c>
      <c r="AN1776" t="s">
        <v>101</v>
      </c>
      <c r="AU1776" s="2"/>
      <c r="BC1776" s="2"/>
      <c r="BK1776" s="5"/>
    </row>
    <row r="1777" spans="1:63" x14ac:dyDescent="0.25">
      <c r="A1777" t="s">
        <v>17480</v>
      </c>
      <c r="B1777" t="s">
        <v>189</v>
      </c>
      <c r="C1777" t="s">
        <v>17481</v>
      </c>
      <c r="E1777" t="s">
        <v>17482</v>
      </c>
      <c r="F1777">
        <v>1591021249106</v>
      </c>
      <c r="G1777">
        <v>1257922809</v>
      </c>
      <c r="H1777" t="s">
        <v>85</v>
      </c>
      <c r="J1777" t="s">
        <v>104</v>
      </c>
      <c r="K1777" s="1">
        <v>44512</v>
      </c>
      <c r="L1777" t="s">
        <v>86</v>
      </c>
      <c r="M1777" s="2">
        <v>44512.595625000002</v>
      </c>
      <c r="N1777" t="s">
        <v>74</v>
      </c>
      <c r="O1777" t="s">
        <v>251</v>
      </c>
      <c r="R1777" t="s">
        <v>17483</v>
      </c>
      <c r="S1777" t="s">
        <v>332</v>
      </c>
      <c r="U1777" t="s">
        <v>77</v>
      </c>
      <c r="V1777" t="s">
        <v>17484</v>
      </c>
      <c r="W1777">
        <v>12665</v>
      </c>
      <c r="AA1777" t="s">
        <v>17485</v>
      </c>
      <c r="AC1777" t="s">
        <v>2336</v>
      </c>
      <c r="AF1777" t="s">
        <v>17486</v>
      </c>
      <c r="AG1777" s="4" t="s">
        <v>17487</v>
      </c>
      <c r="AH1777" t="s">
        <v>78</v>
      </c>
      <c r="AK1777" t="s">
        <v>17488</v>
      </c>
      <c r="AN1777" t="s">
        <v>101</v>
      </c>
      <c r="AU1777" s="2"/>
      <c r="BC1777" s="2"/>
      <c r="BK1777" s="5"/>
    </row>
    <row r="1778" spans="1:63" x14ac:dyDescent="0.25">
      <c r="A1778" t="s">
        <v>17522</v>
      </c>
      <c r="B1778" t="s">
        <v>189</v>
      </c>
      <c r="C1778" t="s">
        <v>17523</v>
      </c>
      <c r="E1778" t="s">
        <v>17524</v>
      </c>
      <c r="F1778">
        <v>2500001458255</v>
      </c>
      <c r="G1778">
        <v>9357315905</v>
      </c>
      <c r="H1778" t="s">
        <v>85</v>
      </c>
      <c r="J1778" t="s">
        <v>104</v>
      </c>
      <c r="K1778" s="1">
        <v>44512</v>
      </c>
      <c r="L1778" t="s">
        <v>73</v>
      </c>
      <c r="M1778" s="2">
        <v>44512.429224537038</v>
      </c>
      <c r="N1778" t="s">
        <v>74</v>
      </c>
      <c r="O1778" t="s">
        <v>240</v>
      </c>
      <c r="R1778" t="s">
        <v>17525</v>
      </c>
      <c r="S1778" t="s">
        <v>241</v>
      </c>
      <c r="U1778" t="s">
        <v>77</v>
      </c>
      <c r="V1778" t="s">
        <v>17526</v>
      </c>
      <c r="W1778" t="s">
        <v>101</v>
      </c>
      <c r="AA1778" t="s">
        <v>17527</v>
      </c>
      <c r="AC1778" t="s">
        <v>17528</v>
      </c>
      <c r="AF1778" t="s">
        <v>17529</v>
      </c>
      <c r="AG1778" s="4" t="s">
        <v>17530</v>
      </c>
      <c r="AH1778" t="s">
        <v>101</v>
      </c>
      <c r="AK1778" t="s">
        <v>17531</v>
      </c>
      <c r="AN1778" t="s">
        <v>101</v>
      </c>
      <c r="AU1778" s="2"/>
      <c r="BC1778" s="2"/>
      <c r="BK1778" s="5"/>
    </row>
    <row r="1779" spans="1:63" x14ac:dyDescent="0.25">
      <c r="A1779" t="s">
        <v>17656</v>
      </c>
      <c r="B1779" t="s">
        <v>189</v>
      </c>
      <c r="C1779" t="s">
        <v>17657</v>
      </c>
      <c r="E1779" t="s">
        <v>17658</v>
      </c>
      <c r="F1779">
        <v>1591014837638</v>
      </c>
      <c r="G1779">
        <v>1282572105</v>
      </c>
      <c r="H1779" t="s">
        <v>85</v>
      </c>
      <c r="J1779" t="s">
        <v>104</v>
      </c>
      <c r="K1779" s="1">
        <v>44512</v>
      </c>
      <c r="L1779" t="s">
        <v>86</v>
      </c>
      <c r="M1779" s="2">
        <v>44512.544861111113</v>
      </c>
      <c r="N1779" t="s">
        <v>74</v>
      </c>
      <c r="O1779" t="s">
        <v>240</v>
      </c>
      <c r="R1779" t="s">
        <v>17659</v>
      </c>
      <c r="S1779" t="s">
        <v>241</v>
      </c>
      <c r="U1779" t="s">
        <v>77</v>
      </c>
      <c r="V1779" t="s">
        <v>17660</v>
      </c>
      <c r="W1779" t="s">
        <v>101</v>
      </c>
      <c r="AA1779" t="s">
        <v>17661</v>
      </c>
      <c r="AC1779" t="s">
        <v>17662</v>
      </c>
      <c r="AF1779" t="s">
        <v>17663</v>
      </c>
      <c r="AG1779" s="4" t="s">
        <v>17664</v>
      </c>
      <c r="AH1779" t="s">
        <v>78</v>
      </c>
      <c r="AK1779" t="s">
        <v>17665</v>
      </c>
      <c r="AN1779" t="s">
        <v>101</v>
      </c>
      <c r="AU1779" s="2"/>
      <c r="BC1779" s="2"/>
    </row>
    <row r="1780" spans="1:63" x14ac:dyDescent="0.25">
      <c r="A1780" t="s">
        <v>17761</v>
      </c>
      <c r="B1780" t="s">
        <v>189</v>
      </c>
      <c r="C1780" t="s">
        <v>17762</v>
      </c>
      <c r="E1780" t="s">
        <v>17763</v>
      </c>
      <c r="F1780">
        <v>1591041286877</v>
      </c>
      <c r="G1780">
        <v>1283625004</v>
      </c>
      <c r="H1780" t="s">
        <v>85</v>
      </c>
      <c r="J1780" t="s">
        <v>104</v>
      </c>
      <c r="K1780" s="1">
        <v>44512</v>
      </c>
      <c r="L1780" t="s">
        <v>73</v>
      </c>
      <c r="M1780" s="2">
        <v>44512.45040509259</v>
      </c>
      <c r="N1780" t="s">
        <v>74</v>
      </c>
      <c r="O1780" t="s">
        <v>190</v>
      </c>
      <c r="R1780" t="s">
        <v>17764</v>
      </c>
      <c r="S1780" t="s">
        <v>106</v>
      </c>
      <c r="U1780" t="s">
        <v>77</v>
      </c>
      <c r="V1780" t="s">
        <v>17765</v>
      </c>
      <c r="W1780">
        <v>21651</v>
      </c>
      <c r="AA1780" t="s">
        <v>17766</v>
      </c>
      <c r="AC1780" t="s">
        <v>562</v>
      </c>
      <c r="AF1780" t="s">
        <v>17767</v>
      </c>
      <c r="AG1780" s="4" t="s">
        <v>17768</v>
      </c>
      <c r="AH1780" t="s">
        <v>78</v>
      </c>
      <c r="AK1780" t="s">
        <v>17769</v>
      </c>
      <c r="AN1780" t="s">
        <v>101</v>
      </c>
      <c r="AU1780" s="2"/>
      <c r="BC1780" s="2"/>
      <c r="BK1780" s="5"/>
    </row>
    <row r="1781" spans="1:63" x14ac:dyDescent="0.25">
      <c r="A1781" t="s">
        <v>17802</v>
      </c>
      <c r="B1781" t="s">
        <v>189</v>
      </c>
      <c r="C1781" t="s">
        <v>17803</v>
      </c>
      <c r="E1781" t="s">
        <v>9146</v>
      </c>
      <c r="F1781">
        <v>1591023821909</v>
      </c>
      <c r="G1781">
        <v>1255723310</v>
      </c>
      <c r="H1781" t="s">
        <v>85</v>
      </c>
      <c r="J1781" t="s">
        <v>104</v>
      </c>
      <c r="K1781" s="1">
        <v>44512</v>
      </c>
      <c r="L1781" t="s">
        <v>73</v>
      </c>
      <c r="M1781" s="2">
        <v>44512.429479166669</v>
      </c>
      <c r="N1781" t="s">
        <v>74</v>
      </c>
      <c r="O1781" t="s">
        <v>232</v>
      </c>
      <c r="R1781" t="s">
        <v>207</v>
      </c>
      <c r="V1781" t="s">
        <v>17804</v>
      </c>
      <c r="W1781" t="s">
        <v>17805</v>
      </c>
      <c r="AA1781" t="s">
        <v>17806</v>
      </c>
      <c r="AC1781" t="s">
        <v>17807</v>
      </c>
      <c r="AF1781" t="s">
        <v>17808</v>
      </c>
      <c r="AG1781" s="4" t="s">
        <v>17809</v>
      </c>
      <c r="AJ1781" t="s">
        <v>17810</v>
      </c>
      <c r="AK1781" t="s">
        <v>17811</v>
      </c>
      <c r="AV1781" s="2"/>
      <c r="BC1781" s="2"/>
      <c r="BK1781" s="5"/>
    </row>
    <row r="1782" spans="1:63" x14ac:dyDescent="0.25">
      <c r="A1782" t="s">
        <v>17813</v>
      </c>
      <c r="B1782" t="s">
        <v>189</v>
      </c>
      <c r="C1782" t="s">
        <v>17814</v>
      </c>
      <c r="E1782" t="s">
        <v>17815</v>
      </c>
      <c r="F1782">
        <v>1591038864987</v>
      </c>
      <c r="G1782">
        <v>8828088609</v>
      </c>
      <c r="H1782" t="s">
        <v>85</v>
      </c>
      <c r="J1782" t="s">
        <v>104</v>
      </c>
      <c r="K1782" s="1">
        <v>44512</v>
      </c>
      <c r="L1782" t="s">
        <v>86</v>
      </c>
      <c r="M1782" s="2">
        <v>44512.48027777778</v>
      </c>
      <c r="N1782" t="s">
        <v>74</v>
      </c>
      <c r="O1782" t="s">
        <v>324</v>
      </c>
      <c r="R1782" t="s">
        <v>17816</v>
      </c>
      <c r="S1782" t="s">
        <v>17817</v>
      </c>
      <c r="U1782" t="s">
        <v>77</v>
      </c>
      <c r="V1782" t="s">
        <v>17818</v>
      </c>
      <c r="W1782">
        <v>10892</v>
      </c>
      <c r="AA1782" t="s">
        <v>17819</v>
      </c>
      <c r="AC1782" t="s">
        <v>724</v>
      </c>
      <c r="AF1782" t="s">
        <v>17820</v>
      </c>
      <c r="AG1782" s="4" t="s">
        <v>17821</v>
      </c>
      <c r="AH1782" t="s">
        <v>78</v>
      </c>
      <c r="AK1782" t="s">
        <v>17822</v>
      </c>
      <c r="AN1782" t="s">
        <v>101</v>
      </c>
      <c r="AU1782" s="2"/>
      <c r="BC1782" s="2"/>
      <c r="BK1782" s="5"/>
    </row>
    <row r="1783" spans="1:63" x14ac:dyDescent="0.25">
      <c r="A1783" t="s">
        <v>17840</v>
      </c>
      <c r="B1783" t="s">
        <v>189</v>
      </c>
      <c r="C1783" t="s">
        <v>17841</v>
      </c>
      <c r="E1783" t="s">
        <v>17842</v>
      </c>
      <c r="F1783">
        <v>1591015718417</v>
      </c>
      <c r="G1783">
        <v>1281918604</v>
      </c>
      <c r="H1783" t="s">
        <v>85</v>
      </c>
      <c r="J1783" t="s">
        <v>104</v>
      </c>
      <c r="K1783" s="1">
        <v>44512</v>
      </c>
      <c r="L1783" t="s">
        <v>86</v>
      </c>
      <c r="M1783" s="2">
        <v>44512.567314814813</v>
      </c>
      <c r="N1783" t="s">
        <v>74</v>
      </c>
      <c r="O1783" t="s">
        <v>190</v>
      </c>
      <c r="R1783" t="s">
        <v>207</v>
      </c>
      <c r="S1783" t="s">
        <v>106</v>
      </c>
      <c r="U1783" t="s">
        <v>77</v>
      </c>
      <c r="V1783" t="s">
        <v>17843</v>
      </c>
      <c r="W1783">
        <v>11529</v>
      </c>
      <c r="AA1783" t="s">
        <v>17844</v>
      </c>
      <c r="AC1783" t="s">
        <v>17845</v>
      </c>
      <c r="AF1783" t="s">
        <v>17846</v>
      </c>
      <c r="AG1783" s="4" t="s">
        <v>17847</v>
      </c>
      <c r="AH1783" t="s">
        <v>78</v>
      </c>
      <c r="AK1783" t="s">
        <v>17848</v>
      </c>
      <c r="AN1783" t="s">
        <v>101</v>
      </c>
      <c r="AV1783" s="2"/>
      <c r="BC1783" s="2"/>
      <c r="BK1783" s="5"/>
    </row>
    <row r="1784" spans="1:63" x14ac:dyDescent="0.25">
      <c r="A1784" t="s">
        <v>17891</v>
      </c>
      <c r="B1784" t="s">
        <v>189</v>
      </c>
      <c r="C1784" t="s">
        <v>17892</v>
      </c>
      <c r="E1784" t="s">
        <v>17893</v>
      </c>
      <c r="F1784">
        <v>1591028782973</v>
      </c>
      <c r="G1784">
        <v>1285778702</v>
      </c>
      <c r="H1784" t="s">
        <v>85</v>
      </c>
      <c r="J1784" t="s">
        <v>104</v>
      </c>
      <c r="K1784" s="1">
        <v>44512</v>
      </c>
      <c r="L1784" t="s">
        <v>73</v>
      </c>
      <c r="M1784" s="2">
        <v>44512.332546296297</v>
      </c>
      <c r="N1784" t="s">
        <v>74</v>
      </c>
      <c r="O1784" t="s">
        <v>190</v>
      </c>
      <c r="R1784" t="s">
        <v>17894</v>
      </c>
      <c r="S1784" t="s">
        <v>106</v>
      </c>
      <c r="U1784" t="s">
        <v>77</v>
      </c>
      <c r="V1784" t="s">
        <v>17895</v>
      </c>
      <c r="W1784" t="s">
        <v>17896</v>
      </c>
      <c r="AA1784" t="s">
        <v>17897</v>
      </c>
      <c r="AC1784" t="s">
        <v>561</v>
      </c>
      <c r="AF1784" t="s">
        <v>17898</v>
      </c>
      <c r="AG1784" s="4" t="s">
        <v>17899</v>
      </c>
      <c r="AH1784" t="s">
        <v>78</v>
      </c>
      <c r="AK1784" t="s">
        <v>17900</v>
      </c>
      <c r="AN1784" t="s">
        <v>101</v>
      </c>
      <c r="AU1784" s="2"/>
      <c r="BC1784" s="2"/>
      <c r="BK1784" s="5"/>
    </row>
    <row r="1785" spans="1:63" x14ac:dyDescent="0.25">
      <c r="A1785" t="s">
        <v>17984</v>
      </c>
      <c r="B1785" t="s">
        <v>189</v>
      </c>
      <c r="C1785" t="s">
        <v>17985</v>
      </c>
      <c r="E1785" t="s">
        <v>17986</v>
      </c>
      <c r="F1785">
        <v>1591024993798</v>
      </c>
      <c r="G1785">
        <v>1338723702</v>
      </c>
      <c r="H1785" t="s">
        <v>85</v>
      </c>
      <c r="J1785" t="s">
        <v>104</v>
      </c>
      <c r="K1785" s="1">
        <v>44512</v>
      </c>
      <c r="L1785" t="s">
        <v>86</v>
      </c>
      <c r="M1785" s="2">
        <v>44512.567569444444</v>
      </c>
      <c r="N1785" t="s">
        <v>74</v>
      </c>
      <c r="O1785" t="s">
        <v>229</v>
      </c>
      <c r="R1785" t="s">
        <v>207</v>
      </c>
      <c r="S1785" t="s">
        <v>139</v>
      </c>
      <c r="U1785" t="s">
        <v>77</v>
      </c>
      <c r="V1785" t="s">
        <v>17987</v>
      </c>
      <c r="W1785">
        <v>1</v>
      </c>
      <c r="AA1785" t="s">
        <v>17988</v>
      </c>
      <c r="AC1785" t="s">
        <v>17989</v>
      </c>
      <c r="AF1785" t="s">
        <v>17990</v>
      </c>
      <c r="AG1785" s="4" t="s">
        <v>17991</v>
      </c>
      <c r="AH1785" t="s">
        <v>78</v>
      </c>
      <c r="AK1785" t="s">
        <v>17992</v>
      </c>
      <c r="AN1785" t="s">
        <v>101</v>
      </c>
      <c r="AO1785" t="s">
        <v>101</v>
      </c>
      <c r="AU1785" s="2"/>
      <c r="BC1785" s="2"/>
      <c r="BK1785" s="5"/>
    </row>
    <row r="1786" spans="1:63" x14ac:dyDescent="0.25">
      <c r="A1786" t="s">
        <v>18095</v>
      </c>
      <c r="B1786" t="s">
        <v>189</v>
      </c>
      <c r="C1786" t="s">
        <v>18096</v>
      </c>
      <c r="E1786" t="s">
        <v>16239</v>
      </c>
      <c r="F1786">
        <v>1591010078490</v>
      </c>
      <c r="G1786">
        <v>1337777810</v>
      </c>
      <c r="H1786" t="s">
        <v>85</v>
      </c>
      <c r="J1786" t="s">
        <v>104</v>
      </c>
      <c r="K1786" s="1">
        <v>44512</v>
      </c>
      <c r="L1786" t="s">
        <v>86</v>
      </c>
      <c r="M1786" s="2">
        <v>44512.541412037041</v>
      </c>
      <c r="N1786" t="s">
        <v>74</v>
      </c>
      <c r="O1786" t="s">
        <v>255</v>
      </c>
      <c r="R1786" t="s">
        <v>18097</v>
      </c>
      <c r="S1786" t="s">
        <v>427</v>
      </c>
      <c r="U1786" t="s">
        <v>77</v>
      </c>
      <c r="V1786" t="s">
        <v>18098</v>
      </c>
      <c r="W1786">
        <v>12676</v>
      </c>
      <c r="AA1786" t="s">
        <v>18099</v>
      </c>
      <c r="AC1786" t="s">
        <v>18100</v>
      </c>
      <c r="AF1786" t="s">
        <v>18101</v>
      </c>
      <c r="AG1786" s="4" t="s">
        <v>18102</v>
      </c>
      <c r="AH1786" t="s">
        <v>78</v>
      </c>
      <c r="AK1786" t="s">
        <v>18103</v>
      </c>
      <c r="AN1786" t="s">
        <v>121</v>
      </c>
      <c r="AU1786" s="2"/>
      <c r="BC1786" s="2"/>
      <c r="BK1786" s="5"/>
    </row>
    <row r="1787" spans="1:63" x14ac:dyDescent="0.25">
      <c r="A1787" t="s">
        <v>18178</v>
      </c>
      <c r="B1787" t="s">
        <v>189</v>
      </c>
      <c r="C1787" t="s">
        <v>18179</v>
      </c>
      <c r="E1787" t="s">
        <v>18180</v>
      </c>
      <c r="F1787">
        <v>1591024178353</v>
      </c>
      <c r="G1787">
        <v>1259233403</v>
      </c>
      <c r="H1787" t="s">
        <v>85</v>
      </c>
      <c r="J1787" t="s">
        <v>104</v>
      </c>
      <c r="K1787" s="1">
        <v>44512</v>
      </c>
      <c r="L1787" t="s">
        <v>86</v>
      </c>
      <c r="M1787" s="2">
        <v>44512.459062499998</v>
      </c>
      <c r="N1787" t="s">
        <v>74</v>
      </c>
      <c r="O1787" t="s">
        <v>251</v>
      </c>
      <c r="R1787" t="s">
        <v>18181</v>
      </c>
      <c r="S1787" t="s">
        <v>332</v>
      </c>
      <c r="U1787" t="s">
        <v>77</v>
      </c>
      <c r="V1787" t="s">
        <v>18182</v>
      </c>
      <c r="W1787">
        <v>17923</v>
      </c>
      <c r="AA1787" t="s">
        <v>18183</v>
      </c>
      <c r="AC1787" t="s">
        <v>1791</v>
      </c>
      <c r="AF1787" t="s">
        <v>18184</v>
      </c>
      <c r="AG1787" s="4" t="s">
        <v>18185</v>
      </c>
      <c r="AH1787" t="s">
        <v>78</v>
      </c>
      <c r="AK1787" t="s">
        <v>18186</v>
      </c>
      <c r="AN1787" t="s">
        <v>101</v>
      </c>
      <c r="AV1787" s="2"/>
      <c r="BC1787" s="2"/>
      <c r="BK1787" s="5"/>
    </row>
    <row r="1788" spans="1:63" x14ac:dyDescent="0.25">
      <c r="A1788" t="s">
        <v>18246</v>
      </c>
      <c r="B1788" t="s">
        <v>189</v>
      </c>
      <c r="C1788" t="s">
        <v>4788</v>
      </c>
      <c r="E1788" t="s">
        <v>4789</v>
      </c>
      <c r="F1788">
        <v>1591031306843</v>
      </c>
      <c r="G1788">
        <v>1266293603</v>
      </c>
      <c r="H1788" t="s">
        <v>130</v>
      </c>
      <c r="J1788" t="s">
        <v>99</v>
      </c>
      <c r="K1788" s="1">
        <v>44512</v>
      </c>
      <c r="L1788" t="s">
        <v>73</v>
      </c>
      <c r="M1788" s="2">
        <v>44512.371180555558</v>
      </c>
      <c r="N1788" t="s">
        <v>74</v>
      </c>
      <c r="O1788" t="s">
        <v>232</v>
      </c>
      <c r="R1788" t="s">
        <v>18247</v>
      </c>
      <c r="S1788" t="s">
        <v>18248</v>
      </c>
      <c r="U1788" t="s">
        <v>77</v>
      </c>
      <c r="V1788" t="s">
        <v>18249</v>
      </c>
      <c r="W1788" t="s">
        <v>18250</v>
      </c>
      <c r="AA1788" t="s">
        <v>18251</v>
      </c>
      <c r="AG1788" s="4" t="s">
        <v>18252</v>
      </c>
      <c r="AH1788" t="s">
        <v>78</v>
      </c>
      <c r="AU1788" s="2"/>
      <c r="BC1788" s="2"/>
    </row>
    <row r="1789" spans="1:63" x14ac:dyDescent="0.25">
      <c r="A1789" t="s">
        <v>18255</v>
      </c>
      <c r="B1789" t="s">
        <v>189</v>
      </c>
      <c r="C1789" t="s">
        <v>18256</v>
      </c>
      <c r="E1789" t="s">
        <v>18257</v>
      </c>
      <c r="F1789">
        <v>1591039310518</v>
      </c>
      <c r="G1789">
        <v>1342240904</v>
      </c>
      <c r="H1789" t="s">
        <v>85</v>
      </c>
      <c r="J1789" t="s">
        <v>104</v>
      </c>
      <c r="K1789" s="1">
        <v>44512</v>
      </c>
      <c r="L1789" t="s">
        <v>86</v>
      </c>
      <c r="M1789" s="2">
        <v>44512.609027777777</v>
      </c>
      <c r="N1789" t="s">
        <v>74</v>
      </c>
      <c r="O1789" t="s">
        <v>255</v>
      </c>
      <c r="R1789" t="s">
        <v>18258</v>
      </c>
      <c r="S1789" t="s">
        <v>810</v>
      </c>
      <c r="U1789" t="s">
        <v>77</v>
      </c>
      <c r="V1789" t="s">
        <v>18259</v>
      </c>
      <c r="W1789">
        <v>37872</v>
      </c>
      <c r="AA1789" t="s">
        <v>18260</v>
      </c>
      <c r="AC1789">
        <v>15240</v>
      </c>
      <c r="AF1789" t="s">
        <v>18261</v>
      </c>
      <c r="AG1789" s="4" t="s">
        <v>18262</v>
      </c>
      <c r="AH1789" t="s">
        <v>78</v>
      </c>
      <c r="AK1789" t="s">
        <v>18263</v>
      </c>
      <c r="AN1789" t="s">
        <v>121</v>
      </c>
      <c r="AU1789" s="2"/>
      <c r="BC1789" s="2"/>
      <c r="BK1789" s="5"/>
    </row>
    <row r="1790" spans="1:63" x14ac:dyDescent="0.25">
      <c r="A1790" t="s">
        <v>18266</v>
      </c>
      <c r="B1790" t="s">
        <v>189</v>
      </c>
      <c r="C1790" t="s">
        <v>526</v>
      </c>
      <c r="E1790" t="s">
        <v>527</v>
      </c>
      <c r="F1790">
        <v>1591031656922</v>
      </c>
      <c r="G1790">
        <v>1343154007</v>
      </c>
      <c r="H1790" t="s">
        <v>130</v>
      </c>
      <c r="K1790" s="1">
        <v>44512</v>
      </c>
      <c r="L1790" t="s">
        <v>73</v>
      </c>
      <c r="M1790" s="2">
        <v>44512.343599537038</v>
      </c>
      <c r="N1790" t="s">
        <v>74</v>
      </c>
      <c r="O1790" t="s">
        <v>255</v>
      </c>
      <c r="R1790" t="s">
        <v>18267</v>
      </c>
      <c r="S1790" t="s">
        <v>18268</v>
      </c>
      <c r="U1790" t="s">
        <v>77</v>
      </c>
      <c r="V1790" t="s">
        <v>528</v>
      </c>
      <c r="AA1790">
        <v>2324130</v>
      </c>
      <c r="AU1790" s="2"/>
      <c r="BC1790" s="2"/>
    </row>
    <row r="1791" spans="1:63" x14ac:dyDescent="0.25">
      <c r="A1791" t="s">
        <v>18305</v>
      </c>
      <c r="B1791" t="s">
        <v>189</v>
      </c>
      <c r="C1791" t="s">
        <v>18306</v>
      </c>
      <c r="E1791" t="s">
        <v>18307</v>
      </c>
      <c r="F1791">
        <v>1591032951775</v>
      </c>
      <c r="G1791">
        <v>9185128204</v>
      </c>
      <c r="H1791" t="s">
        <v>85</v>
      </c>
      <c r="J1791" t="s">
        <v>104</v>
      </c>
      <c r="K1791" s="1">
        <v>44512</v>
      </c>
      <c r="L1791" t="s">
        <v>86</v>
      </c>
      <c r="M1791" s="2">
        <v>44512.509988425925</v>
      </c>
      <c r="N1791" t="s">
        <v>74</v>
      </c>
      <c r="O1791" t="s">
        <v>192</v>
      </c>
      <c r="R1791" t="s">
        <v>207</v>
      </c>
      <c r="S1791" t="s">
        <v>193</v>
      </c>
      <c r="U1791" t="s">
        <v>79</v>
      </c>
      <c r="V1791" t="s">
        <v>18308</v>
      </c>
      <c r="W1791" t="s">
        <v>18309</v>
      </c>
      <c r="AA1791" t="s">
        <v>18310</v>
      </c>
      <c r="AC1791" t="s">
        <v>18311</v>
      </c>
      <c r="AF1791" t="s">
        <v>18312</v>
      </c>
      <c r="AG1791" s="4" t="s">
        <v>18313</v>
      </c>
      <c r="AH1791" t="s">
        <v>78</v>
      </c>
      <c r="AK1791" t="s">
        <v>18314</v>
      </c>
      <c r="AN1791" t="s">
        <v>121</v>
      </c>
      <c r="AU1791" s="2"/>
      <c r="BC1791" s="2"/>
      <c r="BK1791" s="5"/>
    </row>
    <row r="1792" spans="1:63" x14ac:dyDescent="0.25">
      <c r="A1792" t="s">
        <v>18391</v>
      </c>
      <c r="B1792" t="s">
        <v>189</v>
      </c>
      <c r="C1792" t="s">
        <v>18392</v>
      </c>
      <c r="E1792" t="s">
        <v>18393</v>
      </c>
      <c r="F1792">
        <v>2500000332418</v>
      </c>
      <c r="G1792">
        <v>7595018507</v>
      </c>
      <c r="H1792" t="s">
        <v>85</v>
      </c>
      <c r="J1792" t="s">
        <v>104</v>
      </c>
      <c r="K1792" s="1">
        <v>44512</v>
      </c>
      <c r="L1792" t="s">
        <v>73</v>
      </c>
      <c r="M1792" s="2">
        <v>44512.401261574072</v>
      </c>
      <c r="N1792" t="s">
        <v>74</v>
      </c>
      <c r="O1792" t="s">
        <v>191</v>
      </c>
      <c r="R1792" t="s">
        <v>409</v>
      </c>
      <c r="S1792" t="s">
        <v>101</v>
      </c>
      <c r="U1792" t="s">
        <v>77</v>
      </c>
      <c r="V1792" t="s">
        <v>18394</v>
      </c>
      <c r="W1792">
        <v>25461</v>
      </c>
      <c r="AA1792" t="s">
        <v>18395</v>
      </c>
      <c r="AC1792">
        <v>13345</v>
      </c>
      <c r="AF1792" t="s">
        <v>18396</v>
      </c>
      <c r="AG1792" s="4" t="s">
        <v>18397</v>
      </c>
      <c r="AH1792" t="s">
        <v>78</v>
      </c>
      <c r="AK1792" t="s">
        <v>18398</v>
      </c>
      <c r="AU1792" s="2"/>
      <c r="BC1792" s="2"/>
      <c r="BK1792" s="5"/>
    </row>
    <row r="1793" spans="1:63" x14ac:dyDescent="0.25">
      <c r="A1793" t="s">
        <v>18412</v>
      </c>
      <c r="B1793" t="s">
        <v>189</v>
      </c>
      <c r="C1793" t="s">
        <v>18413</v>
      </c>
      <c r="E1793" t="s">
        <v>736</v>
      </c>
      <c r="F1793">
        <v>1591010800893</v>
      </c>
      <c r="G1793">
        <v>1261396004</v>
      </c>
      <c r="H1793" t="s">
        <v>85</v>
      </c>
      <c r="I1793" t="s">
        <v>98</v>
      </c>
      <c r="J1793" t="s">
        <v>99</v>
      </c>
      <c r="K1793" s="1">
        <v>44512</v>
      </c>
      <c r="L1793" t="s">
        <v>73</v>
      </c>
      <c r="M1793" s="2">
        <v>44512.382928240739</v>
      </c>
      <c r="N1793" t="s">
        <v>74</v>
      </c>
      <c r="O1793" t="s">
        <v>251</v>
      </c>
      <c r="R1793" t="s">
        <v>18414</v>
      </c>
      <c r="S1793" t="s">
        <v>18415</v>
      </c>
      <c r="U1793" t="s">
        <v>77</v>
      </c>
      <c r="V1793" t="s">
        <v>18416</v>
      </c>
      <c r="W1793">
        <v>20264</v>
      </c>
      <c r="AA1793" t="s">
        <v>18417</v>
      </c>
      <c r="AG1793" s="4" t="s">
        <v>18418</v>
      </c>
      <c r="AH1793" t="s">
        <v>78</v>
      </c>
      <c r="AN1793" t="s">
        <v>101</v>
      </c>
      <c r="AU1793" s="2"/>
      <c r="BC1793" s="2"/>
      <c r="BK1793" s="5"/>
    </row>
    <row r="1794" spans="1:63" x14ac:dyDescent="0.25">
      <c r="A1794" t="s">
        <v>18601</v>
      </c>
      <c r="B1794" t="s">
        <v>189</v>
      </c>
      <c r="C1794" t="s">
        <v>321</v>
      </c>
      <c r="E1794" t="s">
        <v>322</v>
      </c>
      <c r="F1794">
        <v>1591025194063</v>
      </c>
      <c r="G1794">
        <v>1355488300</v>
      </c>
      <c r="H1794" t="s">
        <v>217</v>
      </c>
      <c r="J1794" t="s">
        <v>99</v>
      </c>
      <c r="K1794" s="1">
        <v>44512</v>
      </c>
      <c r="L1794" t="s">
        <v>73</v>
      </c>
      <c r="M1794" s="2">
        <v>44512.33525462963</v>
      </c>
      <c r="N1794" t="s">
        <v>74</v>
      </c>
      <c r="O1794" t="s">
        <v>232</v>
      </c>
      <c r="R1794" t="s">
        <v>18602</v>
      </c>
      <c r="S1794" t="s">
        <v>18603</v>
      </c>
      <c r="U1794" t="s">
        <v>79</v>
      </c>
      <c r="AA1794">
        <v>13750</v>
      </c>
      <c r="AO1794" t="s">
        <v>101</v>
      </c>
      <c r="AU1794" s="2"/>
      <c r="BC1794" s="2"/>
      <c r="BK1794" s="5"/>
    </row>
    <row r="1795" spans="1:63" x14ac:dyDescent="0.25">
      <c r="A1795" t="s">
        <v>18671</v>
      </c>
      <c r="B1795" t="s">
        <v>189</v>
      </c>
      <c r="C1795" t="s">
        <v>18672</v>
      </c>
      <c r="E1795" t="s">
        <v>18673</v>
      </c>
      <c r="F1795">
        <v>1591057807538</v>
      </c>
      <c r="H1795" t="s">
        <v>98</v>
      </c>
      <c r="K1795" s="1">
        <v>44512</v>
      </c>
      <c r="L1795" t="s">
        <v>73</v>
      </c>
      <c r="M1795" s="2">
        <v>44512.331134259257</v>
      </c>
      <c r="N1795" t="s">
        <v>87</v>
      </c>
      <c r="O1795" t="s">
        <v>192</v>
      </c>
      <c r="P1795" t="s">
        <v>262</v>
      </c>
      <c r="Q1795" t="s">
        <v>18674</v>
      </c>
      <c r="R1795" t="s">
        <v>18675</v>
      </c>
      <c r="V1795" t="s">
        <v>18676</v>
      </c>
      <c r="AU1795" s="2"/>
      <c r="BC1795" s="2"/>
      <c r="BK1795" s="5"/>
    </row>
    <row r="1796" spans="1:63" x14ac:dyDescent="0.25">
      <c r="A1796" t="s">
        <v>18708</v>
      </c>
      <c r="B1796" t="s">
        <v>189</v>
      </c>
      <c r="C1796" t="s">
        <v>18709</v>
      </c>
      <c r="E1796" t="s">
        <v>18710</v>
      </c>
      <c r="F1796">
        <v>1591046025760</v>
      </c>
      <c r="G1796">
        <v>1352934910</v>
      </c>
      <c r="H1796" t="s">
        <v>85</v>
      </c>
      <c r="J1796" t="s">
        <v>104</v>
      </c>
      <c r="K1796" s="1">
        <v>44512</v>
      </c>
      <c r="L1796" t="s">
        <v>86</v>
      </c>
      <c r="M1796" s="2">
        <v>44512.605856481481</v>
      </c>
      <c r="N1796" t="s">
        <v>74</v>
      </c>
      <c r="O1796" t="s">
        <v>232</v>
      </c>
      <c r="R1796" t="s">
        <v>18711</v>
      </c>
      <c r="V1796" t="s">
        <v>18712</v>
      </c>
      <c r="W1796">
        <v>1</v>
      </c>
      <c r="AA1796" t="s">
        <v>18713</v>
      </c>
      <c r="AC1796">
        <v>10828</v>
      </c>
      <c r="AF1796" t="s">
        <v>18714</v>
      </c>
      <c r="AG1796" s="4" t="s">
        <v>18715</v>
      </c>
      <c r="AJ1796" t="s">
        <v>18716</v>
      </c>
      <c r="AK1796" t="s">
        <v>18717</v>
      </c>
      <c r="AU1796" s="2"/>
      <c r="BC1796" s="2"/>
    </row>
    <row r="1797" spans="1:63" x14ac:dyDescent="0.25">
      <c r="A1797" t="s">
        <v>18755</v>
      </c>
      <c r="B1797" t="s">
        <v>189</v>
      </c>
      <c r="C1797" t="s">
        <v>18756</v>
      </c>
      <c r="E1797" t="s">
        <v>532</v>
      </c>
      <c r="F1797">
        <v>1591057642743</v>
      </c>
      <c r="G1797">
        <v>1352159703</v>
      </c>
      <c r="H1797" t="s">
        <v>85</v>
      </c>
      <c r="J1797" t="s">
        <v>104</v>
      </c>
      <c r="K1797" s="1">
        <v>44512</v>
      </c>
      <c r="L1797" t="s">
        <v>73</v>
      </c>
      <c r="M1797" s="2">
        <v>44512.391342592593</v>
      </c>
      <c r="N1797" t="s">
        <v>74</v>
      </c>
      <c r="O1797" t="s">
        <v>277</v>
      </c>
      <c r="R1797" t="s">
        <v>18757</v>
      </c>
      <c r="S1797" t="s">
        <v>313</v>
      </c>
      <c r="U1797" t="s">
        <v>77</v>
      </c>
      <c r="V1797" t="s">
        <v>18758</v>
      </c>
      <c r="W1797">
        <v>1</v>
      </c>
      <c r="AA1797" t="s">
        <v>18759</v>
      </c>
      <c r="AC1797" t="s">
        <v>18760</v>
      </c>
      <c r="AF1797" t="s">
        <v>18761</v>
      </c>
      <c r="AG1797" s="4" t="s">
        <v>18762</v>
      </c>
      <c r="AH1797" t="s">
        <v>78</v>
      </c>
      <c r="AK1797" t="s">
        <v>18763</v>
      </c>
      <c r="AN1797" t="s">
        <v>101</v>
      </c>
      <c r="AV1797" s="2"/>
      <c r="BC1797" s="2"/>
      <c r="BK1797" s="5"/>
    </row>
    <row r="1798" spans="1:63" x14ac:dyDescent="0.25">
      <c r="A1798" t="s">
        <v>18766</v>
      </c>
      <c r="B1798" t="s">
        <v>189</v>
      </c>
      <c r="C1798" t="s">
        <v>18767</v>
      </c>
      <c r="E1798" t="s">
        <v>18768</v>
      </c>
      <c r="F1798">
        <v>1591048538967</v>
      </c>
      <c r="G1798">
        <v>1250169700</v>
      </c>
      <c r="H1798" t="s">
        <v>85</v>
      </c>
      <c r="J1798" t="s">
        <v>104</v>
      </c>
      <c r="K1798" s="1">
        <v>44512</v>
      </c>
      <c r="L1798" t="s">
        <v>86</v>
      </c>
      <c r="M1798" s="2">
        <v>44512.576874999999</v>
      </c>
      <c r="N1798" t="s">
        <v>74</v>
      </c>
      <c r="O1798" t="s">
        <v>192</v>
      </c>
      <c r="R1798" t="s">
        <v>18769</v>
      </c>
      <c r="S1798" t="s">
        <v>193</v>
      </c>
      <c r="U1798" t="s">
        <v>77</v>
      </c>
      <c r="V1798" t="s">
        <v>18770</v>
      </c>
      <c r="W1798" t="s">
        <v>2462</v>
      </c>
      <c r="AA1798" t="s">
        <v>18771</v>
      </c>
      <c r="AC1798" t="s">
        <v>3575</v>
      </c>
      <c r="AF1798" t="s">
        <v>18772</v>
      </c>
      <c r="AG1798" s="4" t="s">
        <v>18773</v>
      </c>
      <c r="AH1798" t="s">
        <v>78</v>
      </c>
      <c r="AK1798" t="s">
        <v>18774</v>
      </c>
      <c r="AN1798" t="s">
        <v>121</v>
      </c>
      <c r="BC1798" s="2"/>
      <c r="BK1798" s="5"/>
    </row>
    <row r="1799" spans="1:63" x14ac:dyDescent="0.25">
      <c r="A1799" t="s">
        <v>18777</v>
      </c>
      <c r="B1799" t="s">
        <v>84</v>
      </c>
      <c r="C1799" t="s">
        <v>18778</v>
      </c>
      <c r="E1799" t="s">
        <v>18779</v>
      </c>
      <c r="G1799">
        <v>3090862606</v>
      </c>
      <c r="H1799" t="s">
        <v>286</v>
      </c>
      <c r="K1799" s="1">
        <v>44512</v>
      </c>
      <c r="L1799" t="s">
        <v>86</v>
      </c>
      <c r="M1799" s="2">
        <v>44512.622534722221</v>
      </c>
      <c r="N1799" t="s">
        <v>74</v>
      </c>
      <c r="O1799" t="s">
        <v>216</v>
      </c>
      <c r="R1799" t="s">
        <v>76</v>
      </c>
      <c r="AU1799" s="2"/>
      <c r="BC1799" s="2"/>
      <c r="BK1799" s="5"/>
    </row>
    <row r="1800" spans="1:63" x14ac:dyDescent="0.25">
      <c r="A1800" t="s">
        <v>18903</v>
      </c>
      <c r="B1800" t="s">
        <v>189</v>
      </c>
      <c r="C1800" t="s">
        <v>18904</v>
      </c>
      <c r="E1800" t="s">
        <v>18905</v>
      </c>
      <c r="F1800">
        <v>1591055205994</v>
      </c>
      <c r="G1800">
        <v>1264987503</v>
      </c>
      <c r="H1800" t="s">
        <v>85</v>
      </c>
      <c r="K1800" s="1">
        <v>44512</v>
      </c>
      <c r="L1800" t="s">
        <v>86</v>
      </c>
      <c r="N1800" t="s">
        <v>95</v>
      </c>
      <c r="O1800" t="s">
        <v>251</v>
      </c>
      <c r="R1800" t="s">
        <v>3088</v>
      </c>
      <c r="V1800" t="s">
        <v>18906</v>
      </c>
      <c r="AA1800" t="s">
        <v>18907</v>
      </c>
      <c r="BC1800" s="2"/>
      <c r="BK1800" s="5"/>
    </row>
    <row r="1801" spans="1:63" x14ac:dyDescent="0.25">
      <c r="A1801" t="s">
        <v>20018</v>
      </c>
      <c r="B1801" t="s">
        <v>84</v>
      </c>
      <c r="C1801" t="s">
        <v>20019</v>
      </c>
      <c r="E1801" t="s">
        <v>20020</v>
      </c>
      <c r="F1801">
        <v>2000023252139</v>
      </c>
      <c r="H1801" t="s">
        <v>98</v>
      </c>
      <c r="J1801" t="s">
        <v>99</v>
      </c>
      <c r="K1801" s="1">
        <v>44512</v>
      </c>
      <c r="L1801" t="s">
        <v>86</v>
      </c>
      <c r="M1801" s="2">
        <v>44512.631932870368</v>
      </c>
      <c r="N1801" t="s">
        <v>74</v>
      </c>
      <c r="O1801" t="s">
        <v>109</v>
      </c>
      <c r="R1801" t="s">
        <v>20021</v>
      </c>
      <c r="S1801" t="s">
        <v>247</v>
      </c>
      <c r="U1801" t="s">
        <v>77</v>
      </c>
      <c r="V1801" t="s">
        <v>20022</v>
      </c>
      <c r="W1801">
        <v>35204</v>
      </c>
      <c r="X1801">
        <v>77423</v>
      </c>
      <c r="AG1801" t="s">
        <v>20023</v>
      </c>
      <c r="AH1801" t="s">
        <v>101</v>
      </c>
      <c r="AN1801" t="s">
        <v>101</v>
      </c>
      <c r="AU1801" s="2"/>
      <c r="BC1801" s="2"/>
      <c r="BK1801" s="5"/>
    </row>
    <row r="1802" spans="1:63" x14ac:dyDescent="0.25">
      <c r="A1802" t="s">
        <v>20123</v>
      </c>
      <c r="B1802" t="s">
        <v>226</v>
      </c>
      <c r="C1802" t="s">
        <v>20124</v>
      </c>
      <c r="E1802" t="s">
        <v>4286</v>
      </c>
      <c r="F1802">
        <v>2400000583786</v>
      </c>
      <c r="G1802">
        <v>7586866505</v>
      </c>
      <c r="H1802" t="s">
        <v>85</v>
      </c>
      <c r="J1802" t="s">
        <v>104</v>
      </c>
      <c r="K1802" s="1">
        <v>44512</v>
      </c>
      <c r="L1802" t="s">
        <v>73</v>
      </c>
      <c r="M1802" s="2">
        <v>44512.447523148148</v>
      </c>
      <c r="N1802" t="s">
        <v>74</v>
      </c>
      <c r="O1802" t="s">
        <v>107</v>
      </c>
      <c r="R1802" t="s">
        <v>20125</v>
      </c>
      <c r="S1802" t="s">
        <v>999</v>
      </c>
      <c r="U1802" t="s">
        <v>77</v>
      </c>
      <c r="V1802" t="s">
        <v>20126</v>
      </c>
      <c r="W1802">
        <v>20966</v>
      </c>
      <c r="AA1802" t="s">
        <v>20127</v>
      </c>
      <c r="AC1802">
        <v>48880</v>
      </c>
      <c r="AF1802" t="s">
        <v>20128</v>
      </c>
      <c r="AG1802" t="s">
        <v>20129</v>
      </c>
      <c r="AH1802" t="s">
        <v>101</v>
      </c>
      <c r="AK1802" t="s">
        <v>20130</v>
      </c>
      <c r="AN1802" t="s">
        <v>101</v>
      </c>
      <c r="AU1802" s="2"/>
      <c r="BC1802" s="2"/>
      <c r="BK1802" s="5"/>
    </row>
    <row r="1803" spans="1:63" x14ac:dyDescent="0.25">
      <c r="A1803" t="s">
        <v>20241</v>
      </c>
      <c r="B1803" t="s">
        <v>189</v>
      </c>
      <c r="C1803" t="s">
        <v>20242</v>
      </c>
      <c r="E1803" t="s">
        <v>20243</v>
      </c>
      <c r="F1803">
        <v>1800031759144</v>
      </c>
      <c r="H1803" t="s">
        <v>98</v>
      </c>
      <c r="J1803" t="s">
        <v>99</v>
      </c>
      <c r="K1803" s="1">
        <v>44512</v>
      </c>
      <c r="L1803" t="s">
        <v>73</v>
      </c>
      <c r="M1803" s="2">
        <v>44512.347951388889</v>
      </c>
      <c r="N1803" t="s">
        <v>74</v>
      </c>
      <c r="O1803" t="s">
        <v>250</v>
      </c>
      <c r="R1803" t="s">
        <v>207</v>
      </c>
      <c r="S1803" t="s">
        <v>106</v>
      </c>
      <c r="U1803" t="s">
        <v>77</v>
      </c>
      <c r="V1803" t="s">
        <v>20244</v>
      </c>
      <c r="W1803">
        <v>19399</v>
      </c>
      <c r="X1803" t="s">
        <v>20245</v>
      </c>
      <c r="AG1803" t="s">
        <v>20246</v>
      </c>
      <c r="AH1803" t="s">
        <v>78</v>
      </c>
      <c r="AN1803" t="s">
        <v>101</v>
      </c>
      <c r="AU1803" s="2"/>
      <c r="BC1803" s="2"/>
      <c r="BK1803" s="5"/>
    </row>
    <row r="1804" spans="1:63" x14ac:dyDescent="0.25">
      <c r="A1804" t="s">
        <v>20310</v>
      </c>
      <c r="B1804" t="s">
        <v>84</v>
      </c>
      <c r="C1804" t="s">
        <v>2026</v>
      </c>
      <c r="E1804" t="s">
        <v>2027</v>
      </c>
      <c r="F1804">
        <v>2000008550576</v>
      </c>
      <c r="G1804">
        <v>4000368607</v>
      </c>
      <c r="H1804" t="s">
        <v>85</v>
      </c>
      <c r="J1804" t="s">
        <v>104</v>
      </c>
      <c r="K1804" s="1">
        <v>44512</v>
      </c>
      <c r="L1804" t="s">
        <v>73</v>
      </c>
      <c r="M1804" s="2">
        <v>44512.334016203706</v>
      </c>
      <c r="N1804" t="s">
        <v>74</v>
      </c>
      <c r="O1804" t="s">
        <v>107</v>
      </c>
      <c r="R1804" t="s">
        <v>20311</v>
      </c>
      <c r="S1804" t="s">
        <v>20312</v>
      </c>
      <c r="U1804" t="s">
        <v>77</v>
      </c>
      <c r="V1804" s="4" t="s">
        <v>20313</v>
      </c>
      <c r="W1804">
        <v>38447</v>
      </c>
      <c r="AA1804" t="s">
        <v>20314</v>
      </c>
      <c r="AC1804">
        <v>38264</v>
      </c>
      <c r="AF1804" t="s">
        <v>20315</v>
      </c>
      <c r="AG1804" t="s">
        <v>20316</v>
      </c>
      <c r="AH1804" t="s">
        <v>101</v>
      </c>
      <c r="AK1804" t="s">
        <v>20317</v>
      </c>
      <c r="AN1804" t="s">
        <v>101</v>
      </c>
      <c r="AU1804" s="2"/>
      <c r="BC1804" s="2"/>
      <c r="BK1804" s="5"/>
    </row>
    <row r="1805" spans="1:63" x14ac:dyDescent="0.25">
      <c r="A1805" t="s">
        <v>20557</v>
      </c>
      <c r="B1805" t="s">
        <v>189</v>
      </c>
      <c r="C1805" t="s">
        <v>20558</v>
      </c>
      <c r="E1805" t="s">
        <v>20559</v>
      </c>
      <c r="F1805">
        <v>1591057794570</v>
      </c>
      <c r="H1805" t="s">
        <v>98</v>
      </c>
      <c r="J1805" t="s">
        <v>99</v>
      </c>
      <c r="K1805" s="1">
        <v>44512</v>
      </c>
      <c r="L1805" t="s">
        <v>73</v>
      </c>
      <c r="M1805" s="2">
        <v>44512.49800925926</v>
      </c>
      <c r="N1805" t="s">
        <v>74</v>
      </c>
      <c r="O1805" t="s">
        <v>229</v>
      </c>
      <c r="R1805" t="s">
        <v>207</v>
      </c>
      <c r="S1805" t="s">
        <v>139</v>
      </c>
      <c r="U1805" t="s">
        <v>77</v>
      </c>
      <c r="V1805" t="s">
        <v>20560</v>
      </c>
      <c r="W1805">
        <v>18506</v>
      </c>
      <c r="AG1805" s="4" t="s">
        <v>20561</v>
      </c>
      <c r="AH1805" t="s">
        <v>78</v>
      </c>
      <c r="AN1805" t="s">
        <v>101</v>
      </c>
      <c r="AU1805" s="2"/>
      <c r="BC1805" s="2"/>
      <c r="BK1805" s="5"/>
    </row>
    <row r="1806" spans="1:63" x14ac:dyDescent="0.25">
      <c r="A1806" t="s">
        <v>20656</v>
      </c>
      <c r="B1806" t="s">
        <v>189</v>
      </c>
      <c r="C1806" t="s">
        <v>20657</v>
      </c>
      <c r="E1806" t="s">
        <v>20658</v>
      </c>
      <c r="F1806">
        <v>1591029266163</v>
      </c>
      <c r="H1806" t="s">
        <v>98</v>
      </c>
      <c r="J1806" t="s">
        <v>99</v>
      </c>
      <c r="K1806" s="1">
        <v>44512</v>
      </c>
      <c r="L1806" t="s">
        <v>86</v>
      </c>
      <c r="M1806" s="2">
        <v>44512.552511574075</v>
      </c>
      <c r="N1806" t="s">
        <v>74</v>
      </c>
      <c r="O1806" t="s">
        <v>218</v>
      </c>
      <c r="R1806" t="s">
        <v>20659</v>
      </c>
      <c r="S1806" t="s">
        <v>120</v>
      </c>
      <c r="U1806" t="s">
        <v>77</v>
      </c>
      <c r="V1806" t="s">
        <v>20660</v>
      </c>
      <c r="W1806">
        <v>15351</v>
      </c>
      <c r="AG1806" s="4" t="s">
        <v>20661</v>
      </c>
      <c r="AH1806" t="s">
        <v>78</v>
      </c>
      <c r="AN1806" t="s">
        <v>121</v>
      </c>
      <c r="AV1806" s="2"/>
      <c r="BC1806" s="2"/>
      <c r="BK1806" s="5"/>
    </row>
    <row r="1807" spans="1:63" x14ac:dyDescent="0.25">
      <c r="A1807" t="s">
        <v>21398</v>
      </c>
      <c r="B1807" t="s">
        <v>189</v>
      </c>
      <c r="C1807" t="s">
        <v>21399</v>
      </c>
      <c r="E1807" t="s">
        <v>21400</v>
      </c>
      <c r="F1807">
        <v>1591029428791</v>
      </c>
      <c r="H1807" t="s">
        <v>98</v>
      </c>
      <c r="J1807" t="s">
        <v>99</v>
      </c>
      <c r="K1807" s="1">
        <v>44512</v>
      </c>
      <c r="L1807" t="s">
        <v>73</v>
      </c>
      <c r="M1807" s="2">
        <v>44512.336400462962</v>
      </c>
      <c r="N1807" t="s">
        <v>74</v>
      </c>
      <c r="O1807" t="s">
        <v>218</v>
      </c>
      <c r="R1807" t="s">
        <v>21401</v>
      </c>
      <c r="S1807" t="s">
        <v>120</v>
      </c>
      <c r="U1807" t="s">
        <v>77</v>
      </c>
      <c r="V1807" t="s">
        <v>21402</v>
      </c>
      <c r="W1807">
        <v>20792</v>
      </c>
      <c r="AG1807" s="4" t="s">
        <v>21403</v>
      </c>
      <c r="AH1807" t="s">
        <v>78</v>
      </c>
      <c r="AN1807" t="s">
        <v>121</v>
      </c>
      <c r="AU1807" s="2"/>
      <c r="BC1807" s="2"/>
      <c r="BK1807" s="5"/>
    </row>
    <row r="1808" spans="1:63" x14ac:dyDescent="0.25">
      <c r="A1808" t="s">
        <v>21406</v>
      </c>
      <c r="B1808" t="s">
        <v>110</v>
      </c>
      <c r="C1808" t="s">
        <v>21407</v>
      </c>
      <c r="E1808" t="s">
        <v>21408</v>
      </c>
      <c r="F1808">
        <v>2000002873460</v>
      </c>
      <c r="G1808">
        <v>8913783210</v>
      </c>
      <c r="H1808" t="s">
        <v>114</v>
      </c>
      <c r="K1808" s="1">
        <v>44512</v>
      </c>
      <c r="L1808" t="s">
        <v>73</v>
      </c>
      <c r="M1808" s="2">
        <v>44512.490347222221</v>
      </c>
      <c r="N1808" t="s">
        <v>95</v>
      </c>
      <c r="O1808" t="s">
        <v>134</v>
      </c>
      <c r="R1808" t="s">
        <v>21409</v>
      </c>
      <c r="V1808" t="s">
        <v>21410</v>
      </c>
      <c r="AU1808" s="2"/>
      <c r="BC1808" s="2"/>
      <c r="BK1808" s="5"/>
    </row>
    <row r="1809" spans="1:63" x14ac:dyDescent="0.25">
      <c r="A1809" t="s">
        <v>21439</v>
      </c>
      <c r="B1809" t="s">
        <v>84</v>
      </c>
      <c r="C1809" t="s">
        <v>21440</v>
      </c>
      <c r="E1809" t="s">
        <v>21441</v>
      </c>
      <c r="F1809">
        <v>2000024661859</v>
      </c>
      <c r="G1809">
        <v>3939587605</v>
      </c>
      <c r="H1809" t="s">
        <v>85</v>
      </c>
      <c r="J1809" t="s">
        <v>104</v>
      </c>
      <c r="K1809" s="1">
        <v>44512</v>
      </c>
      <c r="L1809" t="s">
        <v>73</v>
      </c>
      <c r="M1809" s="2">
        <v>44512.333796296298</v>
      </c>
      <c r="N1809" t="s">
        <v>74</v>
      </c>
      <c r="O1809" t="s">
        <v>109</v>
      </c>
      <c r="R1809" t="s">
        <v>231</v>
      </c>
      <c r="S1809" t="s">
        <v>247</v>
      </c>
      <c r="U1809" t="s">
        <v>77</v>
      </c>
      <c r="V1809" t="s">
        <v>21442</v>
      </c>
      <c r="W1809">
        <v>85371</v>
      </c>
      <c r="AA1809" t="s">
        <v>21443</v>
      </c>
      <c r="AC1809">
        <v>26988</v>
      </c>
      <c r="AF1809" t="s">
        <v>21444</v>
      </c>
      <c r="AG1809" t="s">
        <v>21445</v>
      </c>
      <c r="AH1809" t="s">
        <v>101</v>
      </c>
      <c r="AK1809" t="s">
        <v>21446</v>
      </c>
      <c r="AN1809" t="s">
        <v>101</v>
      </c>
      <c r="AU1809" s="2"/>
      <c r="BC1809" s="2"/>
      <c r="BK1809" s="5"/>
    </row>
    <row r="1810" spans="1:63" x14ac:dyDescent="0.25">
      <c r="A1810" t="s">
        <v>21964</v>
      </c>
      <c r="B1810" t="s">
        <v>108</v>
      </c>
      <c r="C1810" t="s">
        <v>21965</v>
      </c>
      <c r="E1810" t="s">
        <v>21966</v>
      </c>
      <c r="F1810">
        <v>2000009288980</v>
      </c>
      <c r="G1810">
        <v>3993446604</v>
      </c>
      <c r="H1810" t="s">
        <v>85</v>
      </c>
      <c r="I1810" t="s">
        <v>98</v>
      </c>
      <c r="J1810" t="s">
        <v>99</v>
      </c>
      <c r="K1810" s="1">
        <v>44512</v>
      </c>
      <c r="L1810" t="s">
        <v>86</v>
      </c>
      <c r="M1810" s="2">
        <v>44512.597013888888</v>
      </c>
      <c r="N1810" t="s">
        <v>74</v>
      </c>
      <c r="O1810" t="s">
        <v>107</v>
      </c>
      <c r="R1810" t="s">
        <v>21967</v>
      </c>
      <c r="S1810" t="s">
        <v>21968</v>
      </c>
      <c r="U1810" t="s">
        <v>77</v>
      </c>
      <c r="V1810" t="s">
        <v>21969</v>
      </c>
      <c r="W1810">
        <v>54806</v>
      </c>
      <c r="AA1810" t="s">
        <v>21970</v>
      </c>
      <c r="AG1810" t="s">
        <v>21971</v>
      </c>
      <c r="AH1810" t="s">
        <v>101</v>
      </c>
      <c r="AN1810" t="s">
        <v>101</v>
      </c>
      <c r="AU1810" s="2"/>
      <c r="BC1810" s="2"/>
      <c r="BK1810" s="5"/>
    </row>
    <row r="1811" spans="1:63" x14ac:dyDescent="0.25">
      <c r="A1811" t="s">
        <v>21973</v>
      </c>
      <c r="B1811" t="s">
        <v>159</v>
      </c>
      <c r="C1811" t="s">
        <v>21974</v>
      </c>
      <c r="E1811" t="s">
        <v>21975</v>
      </c>
      <c r="F1811">
        <v>2000009286867</v>
      </c>
      <c r="H1811" t="s">
        <v>98</v>
      </c>
      <c r="J1811" t="s">
        <v>99</v>
      </c>
      <c r="K1811" s="1">
        <v>44512</v>
      </c>
      <c r="L1811" t="s">
        <v>86</v>
      </c>
      <c r="M1811" s="2">
        <v>44512.543553240743</v>
      </c>
      <c r="N1811" t="s">
        <v>74</v>
      </c>
      <c r="O1811" t="s">
        <v>107</v>
      </c>
      <c r="R1811" t="s">
        <v>21976</v>
      </c>
      <c r="S1811" t="s">
        <v>21977</v>
      </c>
      <c r="U1811" t="s">
        <v>77</v>
      </c>
      <c r="V1811" t="s">
        <v>21978</v>
      </c>
      <c r="W1811">
        <v>89415</v>
      </c>
      <c r="AG1811" t="s">
        <v>21979</v>
      </c>
      <c r="AH1811" t="s">
        <v>101</v>
      </c>
      <c r="AN1811" t="s">
        <v>101</v>
      </c>
      <c r="AU1811" s="2"/>
      <c r="BC1811" s="2"/>
    </row>
    <row r="1812" spans="1:63" x14ac:dyDescent="0.25">
      <c r="A1812" t="s">
        <v>21981</v>
      </c>
      <c r="B1812" t="s">
        <v>108</v>
      </c>
      <c r="C1812" t="s">
        <v>21982</v>
      </c>
      <c r="E1812" t="s">
        <v>21975</v>
      </c>
      <c r="G1812">
        <v>3993436208</v>
      </c>
      <c r="H1812" t="s">
        <v>135</v>
      </c>
      <c r="J1812" t="s">
        <v>99</v>
      </c>
      <c r="K1812" s="1">
        <v>44512</v>
      </c>
      <c r="L1812" t="s">
        <v>86</v>
      </c>
      <c r="M1812" s="2">
        <v>44512.572858796295</v>
      </c>
      <c r="N1812" t="s">
        <v>74</v>
      </c>
      <c r="O1812" t="s">
        <v>107</v>
      </c>
      <c r="R1812" t="s">
        <v>21967</v>
      </c>
      <c r="S1812" t="s">
        <v>21983</v>
      </c>
      <c r="U1812" t="s">
        <v>77</v>
      </c>
      <c r="AA1812" s="3">
        <v>5794057940</v>
      </c>
      <c r="AC1812">
        <v>3181</v>
      </c>
      <c r="AF1812" t="s">
        <v>21984</v>
      </c>
      <c r="AK1812" t="s">
        <v>21985</v>
      </c>
      <c r="AU1812" s="2"/>
      <c r="BC1812" s="2"/>
      <c r="BK1812" s="5"/>
    </row>
    <row r="1813" spans="1:63" x14ac:dyDescent="0.25">
      <c r="A1813" t="s">
        <v>22218</v>
      </c>
      <c r="B1813" t="s">
        <v>90</v>
      </c>
      <c r="C1813" t="s">
        <v>22219</v>
      </c>
      <c r="E1813" t="s">
        <v>22220</v>
      </c>
      <c r="F1813">
        <v>2000054601790</v>
      </c>
      <c r="H1813" t="s">
        <v>91</v>
      </c>
      <c r="K1813" s="1">
        <v>44512</v>
      </c>
      <c r="L1813" t="s">
        <v>73</v>
      </c>
      <c r="M1813" s="2">
        <v>44512.400601851848</v>
      </c>
      <c r="N1813" t="s">
        <v>87</v>
      </c>
      <c r="O1813" t="s">
        <v>145</v>
      </c>
      <c r="R1813" t="s">
        <v>22221</v>
      </c>
      <c r="V1813" t="s">
        <v>22222</v>
      </c>
      <c r="AU1813" s="2"/>
      <c r="BC1813" s="2"/>
      <c r="BK1813" s="5"/>
    </row>
    <row r="1814" spans="1:63" x14ac:dyDescent="0.25">
      <c r="A1814" t="s">
        <v>22488</v>
      </c>
      <c r="B1814" t="s">
        <v>84</v>
      </c>
      <c r="C1814" t="s">
        <v>22489</v>
      </c>
      <c r="E1814" t="s">
        <v>22490</v>
      </c>
      <c r="F1814">
        <v>2000024849739</v>
      </c>
      <c r="G1814">
        <v>3947683002</v>
      </c>
      <c r="H1814" t="s">
        <v>114</v>
      </c>
      <c r="K1814" s="1">
        <v>44512</v>
      </c>
      <c r="L1814" t="s">
        <v>86</v>
      </c>
      <c r="M1814" s="2">
        <v>44513.359895833331</v>
      </c>
      <c r="N1814" t="s">
        <v>74</v>
      </c>
      <c r="O1814" t="s">
        <v>109</v>
      </c>
      <c r="R1814" t="s">
        <v>22491</v>
      </c>
      <c r="S1814" t="s">
        <v>22492</v>
      </c>
      <c r="V1814" t="s">
        <v>22493</v>
      </c>
      <c r="AU1814" s="2"/>
      <c r="BC1814" s="2"/>
      <c r="BK1814" s="5"/>
    </row>
    <row r="1815" spans="1:63" x14ac:dyDescent="0.25">
      <c r="A1815" t="s">
        <v>22626</v>
      </c>
      <c r="B1815" t="s">
        <v>84</v>
      </c>
      <c r="C1815" t="s">
        <v>22627</v>
      </c>
      <c r="D1815" t="s">
        <v>22628</v>
      </c>
      <c r="E1815" t="s">
        <v>22629</v>
      </c>
      <c r="G1815">
        <v>9342281804</v>
      </c>
      <c r="H1815" t="s">
        <v>367</v>
      </c>
      <c r="K1815" s="1">
        <v>44512</v>
      </c>
      <c r="L1815" t="s">
        <v>86</v>
      </c>
      <c r="M1815" s="2">
        <v>44512.625081018516</v>
      </c>
      <c r="N1815" t="s">
        <v>74</v>
      </c>
      <c r="O1815" t="s">
        <v>134</v>
      </c>
      <c r="R1815" t="s">
        <v>76</v>
      </c>
      <c r="AU1815" s="2"/>
      <c r="BC1815" s="2"/>
      <c r="BK1815" s="5"/>
    </row>
    <row r="1816" spans="1:63" x14ac:dyDescent="0.25">
      <c r="A1816" t="s">
        <v>22638</v>
      </c>
      <c r="B1816" t="s">
        <v>84</v>
      </c>
      <c r="C1816" t="s">
        <v>22639</v>
      </c>
      <c r="D1816" t="s">
        <v>270</v>
      </c>
      <c r="E1816" t="s">
        <v>5037</v>
      </c>
      <c r="H1816" t="s">
        <v>114</v>
      </c>
      <c r="K1816" s="1">
        <v>44512</v>
      </c>
      <c r="L1816" t="s">
        <v>73</v>
      </c>
      <c r="M1816" s="2">
        <v>44512.384872685187</v>
      </c>
      <c r="N1816" t="s">
        <v>87</v>
      </c>
      <c r="O1816" t="s">
        <v>1077</v>
      </c>
      <c r="P1816" t="s">
        <v>706</v>
      </c>
      <c r="Q1816" t="s">
        <v>22640</v>
      </c>
      <c r="R1816" t="s">
        <v>22641</v>
      </c>
      <c r="AU1816" s="2"/>
      <c r="BC1816" s="2"/>
      <c r="BK1816" s="5"/>
    </row>
    <row r="1817" spans="1:63" x14ac:dyDescent="0.25">
      <c r="A1817" t="s">
        <v>22806</v>
      </c>
      <c r="B1817" t="s">
        <v>108</v>
      </c>
      <c r="C1817" t="s">
        <v>22807</v>
      </c>
      <c r="E1817" t="s">
        <v>312</v>
      </c>
      <c r="F1817">
        <v>1200037068027</v>
      </c>
      <c r="G1817">
        <v>3230690805</v>
      </c>
      <c r="H1817" t="s">
        <v>85</v>
      </c>
      <c r="K1817" s="1">
        <v>44512</v>
      </c>
      <c r="L1817" t="s">
        <v>86</v>
      </c>
      <c r="N1817" t="s">
        <v>95</v>
      </c>
      <c r="O1817" t="s">
        <v>123</v>
      </c>
      <c r="R1817" t="s">
        <v>22808</v>
      </c>
      <c r="V1817" t="s">
        <v>22809</v>
      </c>
      <c r="AA1817" t="s">
        <v>22810</v>
      </c>
      <c r="AV1817" s="2"/>
      <c r="BC1817" s="2"/>
      <c r="BK1817" s="5"/>
    </row>
    <row r="1818" spans="1:63" x14ac:dyDescent="0.25">
      <c r="A1818" t="s">
        <v>22931</v>
      </c>
      <c r="B1818" t="s">
        <v>84</v>
      </c>
      <c r="C1818" t="s">
        <v>22932</v>
      </c>
      <c r="E1818" t="s">
        <v>22933</v>
      </c>
      <c r="F1818">
        <v>1900013235932</v>
      </c>
      <c r="G1818">
        <v>689858303</v>
      </c>
      <c r="H1818" t="s">
        <v>114</v>
      </c>
      <c r="K1818" s="1">
        <v>44512</v>
      </c>
      <c r="L1818" t="s">
        <v>73</v>
      </c>
      <c r="M1818" s="2">
        <v>44512.389548611114</v>
      </c>
      <c r="N1818" t="s">
        <v>74</v>
      </c>
      <c r="O1818" t="s">
        <v>117</v>
      </c>
      <c r="R1818" t="s">
        <v>22934</v>
      </c>
      <c r="S1818" t="s">
        <v>22935</v>
      </c>
      <c r="V1818" t="s">
        <v>22936</v>
      </c>
      <c r="AA1818" t="s">
        <v>22937</v>
      </c>
      <c r="AU1818" s="2"/>
      <c r="BC1818" s="2"/>
      <c r="BK1818" s="5"/>
    </row>
    <row r="1819" spans="1:63" x14ac:dyDescent="0.25">
      <c r="A1819" t="s">
        <v>22946</v>
      </c>
      <c r="B1819" t="s">
        <v>189</v>
      </c>
      <c r="C1819" t="s">
        <v>620</v>
      </c>
      <c r="E1819" t="s">
        <v>621</v>
      </c>
      <c r="F1819">
        <v>1591060056270</v>
      </c>
      <c r="G1819">
        <v>1281234809</v>
      </c>
      <c r="H1819" t="s">
        <v>217</v>
      </c>
      <c r="J1819" t="s">
        <v>99</v>
      </c>
      <c r="K1819" s="1">
        <v>44512</v>
      </c>
      <c r="L1819" t="s">
        <v>73</v>
      </c>
      <c r="M1819" s="2">
        <v>44512.387662037036</v>
      </c>
      <c r="N1819" t="s">
        <v>74</v>
      </c>
      <c r="O1819" t="s">
        <v>190</v>
      </c>
      <c r="R1819" t="s">
        <v>2398</v>
      </c>
      <c r="S1819" t="s">
        <v>22947</v>
      </c>
      <c r="U1819" t="s">
        <v>77</v>
      </c>
      <c r="AA1819" t="s">
        <v>1581</v>
      </c>
      <c r="AO1819" t="s">
        <v>101</v>
      </c>
      <c r="AV1819" s="2"/>
      <c r="BC1819" s="2"/>
      <c r="BK1819" s="5"/>
    </row>
    <row r="1820" spans="1:63" x14ac:dyDescent="0.25">
      <c r="A1820" t="s">
        <v>23049</v>
      </c>
      <c r="B1820" t="s">
        <v>84</v>
      </c>
      <c r="C1820" t="s">
        <v>23050</v>
      </c>
      <c r="E1820" t="s">
        <v>23051</v>
      </c>
      <c r="F1820">
        <v>2000051802154</v>
      </c>
      <c r="G1820">
        <v>7501113908</v>
      </c>
      <c r="H1820" t="s">
        <v>135</v>
      </c>
      <c r="J1820" t="s">
        <v>99</v>
      </c>
      <c r="K1820" s="1">
        <v>44512</v>
      </c>
      <c r="L1820" t="s">
        <v>73</v>
      </c>
      <c r="M1820" s="2">
        <v>44512.407037037039</v>
      </c>
      <c r="N1820" t="s">
        <v>74</v>
      </c>
      <c r="O1820" t="s">
        <v>134</v>
      </c>
      <c r="R1820" t="s">
        <v>23052</v>
      </c>
      <c r="S1820" t="s">
        <v>23053</v>
      </c>
      <c r="U1820" t="s">
        <v>77</v>
      </c>
      <c r="AA1820" s="3">
        <v>900623900623</v>
      </c>
      <c r="AC1820">
        <v>12982</v>
      </c>
      <c r="AF1820" t="s">
        <v>23054</v>
      </c>
      <c r="AK1820" t="s">
        <v>23055</v>
      </c>
      <c r="AU1820" s="2"/>
      <c r="BC1820" s="2"/>
      <c r="BK1820" s="5"/>
    </row>
    <row r="1821" spans="1:63" x14ac:dyDescent="0.25">
      <c r="A1821" t="s">
        <v>23082</v>
      </c>
      <c r="B1821" t="s">
        <v>189</v>
      </c>
      <c r="C1821" t="s">
        <v>16579</v>
      </c>
      <c r="E1821" t="s">
        <v>16580</v>
      </c>
      <c r="F1821">
        <v>1591039298720</v>
      </c>
      <c r="G1821">
        <v>8853031303</v>
      </c>
      <c r="H1821" t="s">
        <v>149</v>
      </c>
      <c r="J1821" t="s">
        <v>104</v>
      </c>
      <c r="K1821" s="1">
        <v>44512</v>
      </c>
      <c r="L1821" t="s">
        <v>73</v>
      </c>
      <c r="M1821" s="2">
        <v>44512.34710648148</v>
      </c>
      <c r="N1821" t="s">
        <v>74</v>
      </c>
      <c r="O1821" t="s">
        <v>191</v>
      </c>
      <c r="R1821" t="s">
        <v>325</v>
      </c>
      <c r="S1821" t="s">
        <v>464</v>
      </c>
      <c r="U1821" t="s">
        <v>77</v>
      </c>
      <c r="V1821" t="s">
        <v>23083</v>
      </c>
      <c r="AA1821" t="s">
        <v>23084</v>
      </c>
      <c r="AH1821" t="s">
        <v>1720</v>
      </c>
      <c r="AN1821" t="s">
        <v>101</v>
      </c>
      <c r="AO1821" t="s">
        <v>101</v>
      </c>
      <c r="AU1821" s="2"/>
      <c r="BC1821" s="2"/>
      <c r="BK1821" s="5"/>
    </row>
    <row r="1822" spans="1:63" x14ac:dyDescent="0.25">
      <c r="A1822" t="s">
        <v>23166</v>
      </c>
      <c r="B1822" t="s">
        <v>189</v>
      </c>
      <c r="C1822" t="s">
        <v>3251</v>
      </c>
      <c r="E1822" t="s">
        <v>3252</v>
      </c>
      <c r="F1822">
        <v>1591012128910</v>
      </c>
      <c r="G1822">
        <v>1348309810</v>
      </c>
      <c r="H1822" t="s">
        <v>85</v>
      </c>
      <c r="J1822" t="s">
        <v>104</v>
      </c>
      <c r="K1822" s="1">
        <v>44512</v>
      </c>
      <c r="L1822" t="s">
        <v>86</v>
      </c>
      <c r="M1822" s="2">
        <v>44512.468055555553</v>
      </c>
      <c r="N1822" t="s">
        <v>74</v>
      </c>
      <c r="O1822" t="s">
        <v>164</v>
      </c>
      <c r="R1822" t="s">
        <v>23167</v>
      </c>
      <c r="S1822" t="s">
        <v>139</v>
      </c>
      <c r="U1822" t="s">
        <v>79</v>
      </c>
      <c r="V1822" t="s">
        <v>23168</v>
      </c>
      <c r="W1822" t="s">
        <v>23169</v>
      </c>
      <c r="AA1822" t="s">
        <v>23170</v>
      </c>
      <c r="AC1822" t="s">
        <v>23171</v>
      </c>
      <c r="AF1822" t="s">
        <v>23172</v>
      </c>
      <c r="AG1822" s="4" t="s">
        <v>23173</v>
      </c>
      <c r="AH1822" t="s">
        <v>78</v>
      </c>
      <c r="AK1822" t="s">
        <v>23174</v>
      </c>
      <c r="AN1822" t="s">
        <v>101</v>
      </c>
      <c r="AU1822" s="2"/>
      <c r="BC1822" s="2"/>
      <c r="BK1822" s="5"/>
    </row>
    <row r="1823" spans="1:63" x14ac:dyDescent="0.25">
      <c r="A1823" t="s">
        <v>23458</v>
      </c>
      <c r="B1823" t="s">
        <v>147</v>
      </c>
      <c r="C1823" t="s">
        <v>23459</v>
      </c>
      <c r="E1823" t="s">
        <v>23460</v>
      </c>
      <c r="G1823">
        <v>3101397607</v>
      </c>
      <c r="H1823" t="s">
        <v>439</v>
      </c>
      <c r="K1823" s="1">
        <v>44512</v>
      </c>
      <c r="L1823" t="s">
        <v>188</v>
      </c>
      <c r="M1823" s="2">
        <v>44512.453703703701</v>
      </c>
      <c r="N1823" t="s">
        <v>74</v>
      </c>
      <c r="O1823" t="s">
        <v>118</v>
      </c>
      <c r="R1823" t="s">
        <v>76</v>
      </c>
      <c r="AU1823" s="2"/>
      <c r="BC1823" s="2"/>
      <c r="BK1823" s="5"/>
    </row>
    <row r="1824" spans="1:63" x14ac:dyDescent="0.25">
      <c r="A1824" t="s">
        <v>23491</v>
      </c>
      <c r="B1824" t="s">
        <v>84</v>
      </c>
      <c r="C1824" t="s">
        <v>1309</v>
      </c>
      <c r="E1824" t="s">
        <v>1310</v>
      </c>
      <c r="G1824">
        <v>9146117101</v>
      </c>
      <c r="H1824" t="s">
        <v>114</v>
      </c>
      <c r="K1824" s="1">
        <v>44512</v>
      </c>
      <c r="L1824" t="s">
        <v>73</v>
      </c>
      <c r="M1824" s="2">
        <v>44512.397835648146</v>
      </c>
      <c r="N1824" t="s">
        <v>74</v>
      </c>
      <c r="O1824" t="s">
        <v>118</v>
      </c>
      <c r="R1824" t="s">
        <v>23492</v>
      </c>
      <c r="S1824" t="s">
        <v>23493</v>
      </c>
      <c r="AU1824" s="2"/>
      <c r="BC1824" s="2"/>
      <c r="BK1824" s="5"/>
    </row>
    <row r="1825" spans="1:63" x14ac:dyDescent="0.25">
      <c r="A1825" t="s">
        <v>23505</v>
      </c>
      <c r="B1825" t="s">
        <v>189</v>
      </c>
      <c r="C1825" t="s">
        <v>12961</v>
      </c>
      <c r="E1825" t="s">
        <v>12962</v>
      </c>
      <c r="F1825">
        <v>1591044269378</v>
      </c>
      <c r="G1825">
        <v>1251152800</v>
      </c>
      <c r="H1825" t="s">
        <v>135</v>
      </c>
      <c r="J1825" t="s">
        <v>99</v>
      </c>
      <c r="K1825" s="1">
        <v>44512</v>
      </c>
      <c r="L1825" t="s">
        <v>73</v>
      </c>
      <c r="M1825" s="2">
        <v>44512.413078703707</v>
      </c>
      <c r="N1825" t="s">
        <v>74</v>
      </c>
      <c r="O1825" t="s">
        <v>218</v>
      </c>
      <c r="R1825" t="s">
        <v>23506</v>
      </c>
      <c r="S1825" t="s">
        <v>23507</v>
      </c>
      <c r="U1825" t="s">
        <v>77</v>
      </c>
      <c r="AA1825" t="s">
        <v>23508</v>
      </c>
      <c r="AC1825">
        <v>29729</v>
      </c>
      <c r="AF1825" t="s">
        <v>23509</v>
      </c>
      <c r="AK1825" t="s">
        <v>23510</v>
      </c>
      <c r="AU1825" s="2"/>
      <c r="BC1825" s="2"/>
      <c r="BK1825" s="5"/>
    </row>
    <row r="1826" spans="1:63" x14ac:dyDescent="0.25">
      <c r="A1826" t="s">
        <v>23518</v>
      </c>
      <c r="B1826" t="s">
        <v>438</v>
      </c>
      <c r="C1826" t="s">
        <v>23519</v>
      </c>
      <c r="E1826" t="s">
        <v>23520</v>
      </c>
      <c r="G1826">
        <v>1340467608</v>
      </c>
      <c r="H1826" t="s">
        <v>439</v>
      </c>
      <c r="K1826" s="1">
        <v>44512</v>
      </c>
      <c r="L1826" t="s">
        <v>188</v>
      </c>
      <c r="M1826" s="2">
        <v>44512.453032407408</v>
      </c>
      <c r="N1826" t="s">
        <v>74</v>
      </c>
      <c r="O1826" t="s">
        <v>255</v>
      </c>
      <c r="R1826" t="s">
        <v>76</v>
      </c>
      <c r="AU1826" s="2"/>
      <c r="BC1826" s="2"/>
      <c r="BK1826" s="5"/>
    </row>
    <row r="1827" spans="1:63" x14ac:dyDescent="0.25">
      <c r="A1827" t="s">
        <v>23521</v>
      </c>
      <c r="B1827" t="s">
        <v>189</v>
      </c>
      <c r="C1827" t="s">
        <v>526</v>
      </c>
      <c r="E1827" t="s">
        <v>527</v>
      </c>
      <c r="F1827">
        <v>1591031656922</v>
      </c>
      <c r="G1827">
        <v>1343154007</v>
      </c>
      <c r="H1827" t="s">
        <v>217</v>
      </c>
      <c r="K1827" s="1">
        <v>44512</v>
      </c>
      <c r="L1827" t="s">
        <v>73</v>
      </c>
      <c r="N1827" t="s">
        <v>95</v>
      </c>
      <c r="O1827" t="s">
        <v>255</v>
      </c>
      <c r="R1827" t="s">
        <v>325</v>
      </c>
      <c r="AA1827">
        <v>2324130</v>
      </c>
      <c r="BC1827" s="2"/>
      <c r="BK1827" s="5"/>
    </row>
    <row r="1828" spans="1:63" x14ac:dyDescent="0.25">
      <c r="A1828" t="s">
        <v>23523</v>
      </c>
      <c r="B1828" t="s">
        <v>84</v>
      </c>
      <c r="C1828" t="s">
        <v>13756</v>
      </c>
      <c r="E1828" t="s">
        <v>13757</v>
      </c>
      <c r="F1828">
        <v>1200029311558</v>
      </c>
      <c r="G1828">
        <v>504792004</v>
      </c>
      <c r="H1828" t="s">
        <v>85</v>
      </c>
      <c r="J1828" t="s">
        <v>104</v>
      </c>
      <c r="K1828" s="1">
        <v>44512</v>
      </c>
      <c r="L1828" t="s">
        <v>188</v>
      </c>
      <c r="M1828" s="2">
        <v>44512.500138888892</v>
      </c>
      <c r="N1828" t="s">
        <v>74</v>
      </c>
      <c r="O1828" t="s">
        <v>1077</v>
      </c>
      <c r="R1828" t="s">
        <v>23524</v>
      </c>
      <c r="S1828" t="s">
        <v>124</v>
      </c>
      <c r="U1828" t="s">
        <v>77</v>
      </c>
      <c r="V1828" t="s">
        <v>23525</v>
      </c>
      <c r="W1828">
        <v>98582</v>
      </c>
      <c r="AA1828" t="s">
        <v>23526</v>
      </c>
      <c r="AC1828">
        <v>3185</v>
      </c>
      <c r="AF1828" t="s">
        <v>23527</v>
      </c>
      <c r="AG1828" t="s">
        <v>23528</v>
      </c>
      <c r="AH1828" t="s">
        <v>101</v>
      </c>
      <c r="AK1828" t="s">
        <v>23529</v>
      </c>
      <c r="AN1828" t="s">
        <v>2164</v>
      </c>
      <c r="AU1828" s="2"/>
      <c r="BC1828" s="2"/>
      <c r="BK1828" s="5"/>
    </row>
    <row r="1829" spans="1:63" x14ac:dyDescent="0.25">
      <c r="A1829" t="s">
        <v>23531</v>
      </c>
      <c r="B1829" t="s">
        <v>189</v>
      </c>
      <c r="C1829" t="s">
        <v>16539</v>
      </c>
      <c r="E1829" t="s">
        <v>16540</v>
      </c>
      <c r="F1829">
        <v>1591010665294</v>
      </c>
      <c r="G1829">
        <v>1355095606</v>
      </c>
      <c r="H1829" t="s">
        <v>217</v>
      </c>
      <c r="J1829" t="s">
        <v>99</v>
      </c>
      <c r="K1829" s="1">
        <v>44512</v>
      </c>
      <c r="L1829" t="s">
        <v>73</v>
      </c>
      <c r="M1829" s="2">
        <v>44512.434490740743</v>
      </c>
      <c r="N1829" t="s">
        <v>74</v>
      </c>
      <c r="O1829" t="s">
        <v>255</v>
      </c>
      <c r="R1829" t="s">
        <v>325</v>
      </c>
      <c r="S1829" t="s">
        <v>2233</v>
      </c>
      <c r="U1829" t="s">
        <v>77</v>
      </c>
      <c r="V1829" t="s">
        <v>16653</v>
      </c>
      <c r="AA1829" t="s">
        <v>16544</v>
      </c>
      <c r="AO1829" t="s">
        <v>121</v>
      </c>
      <c r="BC1829" s="2"/>
      <c r="BK1829" s="5"/>
    </row>
    <row r="1830" spans="1:63" x14ac:dyDescent="0.25">
      <c r="A1830" t="s">
        <v>23533</v>
      </c>
      <c r="B1830" t="s">
        <v>189</v>
      </c>
      <c r="C1830" t="s">
        <v>23534</v>
      </c>
      <c r="E1830" t="s">
        <v>481</v>
      </c>
      <c r="F1830">
        <v>1580000429039</v>
      </c>
      <c r="G1830">
        <v>7531461310</v>
      </c>
      <c r="H1830" t="s">
        <v>1603</v>
      </c>
      <c r="K1830" s="1">
        <v>44512</v>
      </c>
      <c r="L1830" t="s">
        <v>188</v>
      </c>
      <c r="M1830" s="2">
        <v>44512.510300925926</v>
      </c>
      <c r="N1830" t="s">
        <v>74</v>
      </c>
      <c r="O1830" t="s">
        <v>277</v>
      </c>
      <c r="R1830" t="s">
        <v>23535</v>
      </c>
      <c r="V1830" t="s">
        <v>23536</v>
      </c>
      <c r="AA1830" t="s">
        <v>23537</v>
      </c>
      <c r="AU1830" s="2"/>
      <c r="BC1830" s="2"/>
      <c r="BK1830" s="5"/>
    </row>
    <row r="1831" spans="1:63" x14ac:dyDescent="0.25">
      <c r="A1831" t="s">
        <v>23539</v>
      </c>
      <c r="B1831" t="s">
        <v>84</v>
      </c>
      <c r="C1831" t="s">
        <v>23540</v>
      </c>
      <c r="D1831" t="s">
        <v>23541</v>
      </c>
      <c r="E1831" t="s">
        <v>23542</v>
      </c>
      <c r="F1831">
        <v>1591011820960</v>
      </c>
      <c r="G1831">
        <v>1268760708</v>
      </c>
      <c r="H1831" t="s">
        <v>1603</v>
      </c>
      <c r="K1831" s="1">
        <v>44512</v>
      </c>
      <c r="L1831" t="s">
        <v>188</v>
      </c>
      <c r="M1831" s="2">
        <v>44512.759664351855</v>
      </c>
      <c r="N1831" t="s">
        <v>87</v>
      </c>
      <c r="O1831" t="s">
        <v>240</v>
      </c>
      <c r="P1831" t="s">
        <v>88</v>
      </c>
      <c r="Q1831" t="s">
        <v>23543</v>
      </c>
      <c r="R1831" t="s">
        <v>23544</v>
      </c>
      <c r="V1831" t="s">
        <v>23545</v>
      </c>
      <c r="AA1831" t="s">
        <v>23546</v>
      </c>
      <c r="AU1831" s="2"/>
      <c r="BC1831" s="2"/>
      <c r="BK1831" s="5"/>
    </row>
    <row r="1832" spans="1:63" x14ac:dyDescent="0.25">
      <c r="A1832" t="s">
        <v>23548</v>
      </c>
      <c r="B1832" t="s">
        <v>84</v>
      </c>
      <c r="C1832" t="s">
        <v>10191</v>
      </c>
      <c r="E1832" t="s">
        <v>10192</v>
      </c>
      <c r="F1832">
        <v>1012765744289</v>
      </c>
      <c r="G1832">
        <v>2996892803</v>
      </c>
      <c r="H1832" t="s">
        <v>85</v>
      </c>
      <c r="J1832" t="s">
        <v>104</v>
      </c>
      <c r="K1832" s="1">
        <v>44512</v>
      </c>
      <c r="L1832" t="s">
        <v>188</v>
      </c>
      <c r="M1832" s="2">
        <v>44512.507187499999</v>
      </c>
      <c r="N1832" t="s">
        <v>74</v>
      </c>
      <c r="O1832" t="s">
        <v>1096</v>
      </c>
      <c r="R1832" t="s">
        <v>23549</v>
      </c>
      <c r="S1832" t="s">
        <v>237</v>
      </c>
      <c r="U1832" t="s">
        <v>79</v>
      </c>
      <c r="V1832" t="s">
        <v>23550</v>
      </c>
      <c r="W1832">
        <v>59648</v>
      </c>
      <c r="AA1832" t="s">
        <v>23551</v>
      </c>
      <c r="AF1832" t="s">
        <v>23552</v>
      </c>
      <c r="AG1832" t="s">
        <v>23553</v>
      </c>
      <c r="AH1832" t="s">
        <v>78</v>
      </c>
      <c r="AK1832" t="s">
        <v>23554</v>
      </c>
      <c r="AN1832" t="s">
        <v>237</v>
      </c>
      <c r="AU1832" s="2"/>
      <c r="BC1832" s="2"/>
      <c r="BK1832" s="5"/>
    </row>
    <row r="1833" spans="1:63" x14ac:dyDescent="0.25">
      <c r="A1833" t="s">
        <v>23556</v>
      </c>
      <c r="B1833" t="s">
        <v>147</v>
      </c>
      <c r="C1833" t="s">
        <v>23557</v>
      </c>
      <c r="D1833" t="s">
        <v>284</v>
      </c>
      <c r="E1833" t="s">
        <v>23558</v>
      </c>
      <c r="G1833">
        <v>3101488610</v>
      </c>
      <c r="H1833" t="s">
        <v>439</v>
      </c>
      <c r="K1833" s="1">
        <v>44512</v>
      </c>
      <c r="L1833" t="s">
        <v>188</v>
      </c>
      <c r="M1833" s="2">
        <v>44512.478738425925</v>
      </c>
      <c r="N1833" t="s">
        <v>74</v>
      </c>
      <c r="O1833" t="s">
        <v>118</v>
      </c>
      <c r="R1833" t="s">
        <v>76</v>
      </c>
      <c r="AV1833" s="2"/>
      <c r="BC1833" s="2"/>
      <c r="BK1833" s="5"/>
    </row>
    <row r="1834" spans="1:63" x14ac:dyDescent="0.25">
      <c r="A1834" t="s">
        <v>23570</v>
      </c>
      <c r="B1834" t="s">
        <v>84</v>
      </c>
      <c r="C1834" t="s">
        <v>23050</v>
      </c>
      <c r="E1834" t="s">
        <v>23051</v>
      </c>
      <c r="F1834">
        <v>2000051802154</v>
      </c>
      <c r="G1834">
        <v>7501113908</v>
      </c>
      <c r="H1834" t="s">
        <v>130</v>
      </c>
      <c r="K1834" s="1">
        <v>44512</v>
      </c>
      <c r="L1834" t="s">
        <v>73</v>
      </c>
      <c r="M1834" s="2">
        <v>44512.475717592592</v>
      </c>
      <c r="N1834" t="s">
        <v>74</v>
      </c>
      <c r="O1834" t="s">
        <v>134</v>
      </c>
      <c r="R1834" t="s">
        <v>350</v>
      </c>
      <c r="S1834" t="s">
        <v>23571</v>
      </c>
      <c r="U1834" t="s">
        <v>77</v>
      </c>
      <c r="V1834" t="s">
        <v>23572</v>
      </c>
      <c r="AA1834">
        <v>900623</v>
      </c>
      <c r="AU1834" s="2"/>
      <c r="BC1834" s="2"/>
      <c r="BK1834" s="5"/>
    </row>
    <row r="1835" spans="1:63" x14ac:dyDescent="0.25">
      <c r="A1835" t="s">
        <v>23575</v>
      </c>
      <c r="B1835" t="s">
        <v>147</v>
      </c>
      <c r="C1835" t="s">
        <v>23576</v>
      </c>
      <c r="D1835" t="s">
        <v>270</v>
      </c>
      <c r="E1835" t="s">
        <v>23577</v>
      </c>
      <c r="F1835">
        <v>1200032537709</v>
      </c>
      <c r="H1835" t="s">
        <v>436</v>
      </c>
      <c r="J1835" t="s">
        <v>72</v>
      </c>
      <c r="K1835" s="1">
        <v>44512</v>
      </c>
      <c r="L1835" t="s">
        <v>188</v>
      </c>
      <c r="M1835" s="2">
        <v>44512.576064814813</v>
      </c>
      <c r="N1835" t="s">
        <v>74</v>
      </c>
      <c r="O1835" t="s">
        <v>92</v>
      </c>
      <c r="R1835" t="s">
        <v>23578</v>
      </c>
      <c r="S1835" t="s">
        <v>23579</v>
      </c>
      <c r="U1835" t="s">
        <v>77</v>
      </c>
      <c r="V1835" t="s">
        <v>23580</v>
      </c>
      <c r="W1835">
        <v>38857</v>
      </c>
      <c r="Y1835" t="s">
        <v>101</v>
      </c>
      <c r="AG1835" t="s">
        <v>23581</v>
      </c>
      <c r="AH1835">
        <v>10954</v>
      </c>
      <c r="BC1835" s="2"/>
      <c r="BK1835" s="5"/>
    </row>
    <row r="1836" spans="1:63" x14ac:dyDescent="0.25">
      <c r="A1836" t="s">
        <v>23582</v>
      </c>
      <c r="B1836" t="s">
        <v>147</v>
      </c>
      <c r="C1836" t="s">
        <v>23583</v>
      </c>
      <c r="D1836" t="s">
        <v>23584</v>
      </c>
      <c r="E1836" t="s">
        <v>23585</v>
      </c>
      <c r="G1836">
        <v>7529486810</v>
      </c>
      <c r="H1836" t="s">
        <v>439</v>
      </c>
      <c r="K1836" s="1">
        <v>44512</v>
      </c>
      <c r="L1836" t="s">
        <v>188</v>
      </c>
      <c r="M1836" s="2">
        <v>44512.619375000002</v>
      </c>
      <c r="N1836" t="s">
        <v>74</v>
      </c>
      <c r="O1836" t="s">
        <v>107</v>
      </c>
      <c r="R1836" t="s">
        <v>76</v>
      </c>
      <c r="AU1836" s="2"/>
      <c r="BC1836" s="2"/>
      <c r="BK1836" s="5"/>
    </row>
    <row r="1837" spans="1:63" x14ac:dyDescent="0.25">
      <c r="A1837" t="s">
        <v>23587</v>
      </c>
      <c r="B1837" t="s">
        <v>84</v>
      </c>
      <c r="C1837" t="s">
        <v>6026</v>
      </c>
      <c r="E1837" t="s">
        <v>6027</v>
      </c>
      <c r="F1837">
        <v>2000051451494</v>
      </c>
      <c r="H1837" t="s">
        <v>98</v>
      </c>
      <c r="J1837" t="s">
        <v>99</v>
      </c>
      <c r="K1837" s="1">
        <v>44512</v>
      </c>
      <c r="L1837" t="s">
        <v>73</v>
      </c>
      <c r="M1837" s="2">
        <v>44512.499513888892</v>
      </c>
      <c r="N1837" t="s">
        <v>74</v>
      </c>
      <c r="O1837" t="s">
        <v>145</v>
      </c>
      <c r="R1837" t="s">
        <v>6028</v>
      </c>
      <c r="S1837" t="s">
        <v>23588</v>
      </c>
      <c r="U1837" t="s">
        <v>77</v>
      </c>
      <c r="V1837" t="s">
        <v>23589</v>
      </c>
      <c r="W1837">
        <v>81748</v>
      </c>
      <c r="AG1837" t="s">
        <v>23590</v>
      </c>
      <c r="AH1837" t="s">
        <v>101</v>
      </c>
      <c r="AN1837" t="s">
        <v>101</v>
      </c>
      <c r="AV1837" s="2"/>
      <c r="BC1837" s="2"/>
      <c r="BK1837" s="5"/>
    </row>
    <row r="1838" spans="1:63" x14ac:dyDescent="0.25">
      <c r="A1838" t="s">
        <v>23591</v>
      </c>
      <c r="B1838" t="s">
        <v>110</v>
      </c>
      <c r="C1838" t="s">
        <v>21407</v>
      </c>
      <c r="E1838" t="s">
        <v>21408</v>
      </c>
      <c r="F1838">
        <v>2000002873460</v>
      </c>
      <c r="G1838">
        <v>8913783210</v>
      </c>
      <c r="H1838" t="s">
        <v>130</v>
      </c>
      <c r="K1838" s="1">
        <v>44512</v>
      </c>
      <c r="L1838" t="s">
        <v>188</v>
      </c>
      <c r="M1838" s="2">
        <v>44512.52</v>
      </c>
      <c r="N1838" t="s">
        <v>74</v>
      </c>
      <c r="O1838" t="s">
        <v>134</v>
      </c>
      <c r="R1838" t="s">
        <v>23592</v>
      </c>
      <c r="S1838" t="s">
        <v>23593</v>
      </c>
      <c r="U1838" t="s">
        <v>77</v>
      </c>
      <c r="V1838" t="s">
        <v>21410</v>
      </c>
      <c r="BC1838" s="2"/>
    </row>
    <row r="1839" spans="1:63" x14ac:dyDescent="0.25">
      <c r="A1839" t="s">
        <v>23594</v>
      </c>
      <c r="B1839" t="s">
        <v>189</v>
      </c>
      <c r="C1839" t="s">
        <v>1453</v>
      </c>
      <c r="E1839" t="s">
        <v>340</v>
      </c>
      <c r="F1839">
        <v>1591057831949</v>
      </c>
      <c r="G1839">
        <v>1332378007</v>
      </c>
      <c r="H1839" t="s">
        <v>135</v>
      </c>
      <c r="J1839" t="s">
        <v>99</v>
      </c>
      <c r="K1839" s="1">
        <v>44512</v>
      </c>
      <c r="L1839" t="s">
        <v>188</v>
      </c>
      <c r="M1839" s="2">
        <v>44512.54415509259</v>
      </c>
      <c r="N1839" t="s">
        <v>74</v>
      </c>
      <c r="O1839" t="s">
        <v>191</v>
      </c>
      <c r="R1839" t="s">
        <v>23595</v>
      </c>
      <c r="S1839" t="s">
        <v>570</v>
      </c>
      <c r="U1839" t="s">
        <v>77</v>
      </c>
      <c r="AA1839" t="s">
        <v>23596</v>
      </c>
      <c r="AC1839">
        <v>4643</v>
      </c>
      <c r="AF1839" t="s">
        <v>23597</v>
      </c>
      <c r="AK1839" t="s">
        <v>23598</v>
      </c>
      <c r="BC1839" s="2"/>
    </row>
    <row r="1840" spans="1:63" x14ac:dyDescent="0.25">
      <c r="A1840" t="s">
        <v>23609</v>
      </c>
      <c r="B1840" t="s">
        <v>189</v>
      </c>
      <c r="C1840" t="s">
        <v>1453</v>
      </c>
      <c r="E1840" t="s">
        <v>340</v>
      </c>
      <c r="F1840">
        <v>1591057831949</v>
      </c>
      <c r="G1840">
        <v>1332378007</v>
      </c>
      <c r="H1840" t="s">
        <v>149</v>
      </c>
      <c r="J1840" t="s">
        <v>104</v>
      </c>
      <c r="K1840" s="1">
        <v>44512</v>
      </c>
      <c r="L1840" t="s">
        <v>86</v>
      </c>
      <c r="M1840" s="2">
        <v>44512.574664351851</v>
      </c>
      <c r="N1840" t="s">
        <v>74</v>
      </c>
      <c r="O1840" t="s">
        <v>191</v>
      </c>
      <c r="R1840" t="s">
        <v>23610</v>
      </c>
      <c r="S1840" t="s">
        <v>23611</v>
      </c>
      <c r="U1840" t="s">
        <v>77</v>
      </c>
      <c r="V1840" s="4" t="s">
        <v>1454</v>
      </c>
      <c r="AA1840">
        <v>3580060</v>
      </c>
      <c r="AH1840" t="s">
        <v>1820</v>
      </c>
      <c r="AN1840" t="s">
        <v>101</v>
      </c>
      <c r="AO1840" t="s">
        <v>233</v>
      </c>
      <c r="AU1840" s="2"/>
      <c r="BC1840" s="2"/>
      <c r="BK1840" s="5"/>
    </row>
    <row r="1841" spans="1:63" x14ac:dyDescent="0.25">
      <c r="A1841" t="s">
        <v>23613</v>
      </c>
      <c r="B1841" t="s">
        <v>108</v>
      </c>
      <c r="C1841" t="s">
        <v>6416</v>
      </c>
      <c r="E1841" t="s">
        <v>6417</v>
      </c>
      <c r="F1841">
        <v>1900039012152</v>
      </c>
      <c r="G1841">
        <v>3361206007</v>
      </c>
      <c r="H1841" t="s">
        <v>130</v>
      </c>
      <c r="K1841" s="1">
        <v>44512</v>
      </c>
      <c r="L1841" t="s">
        <v>86</v>
      </c>
      <c r="M1841" s="2">
        <v>44512.58284722222</v>
      </c>
      <c r="N1841" t="s">
        <v>74</v>
      </c>
      <c r="O1841" t="s">
        <v>134</v>
      </c>
      <c r="R1841" t="s">
        <v>23614</v>
      </c>
      <c r="S1841" t="s">
        <v>23615</v>
      </c>
      <c r="U1841" t="s">
        <v>77</v>
      </c>
      <c r="V1841" t="s">
        <v>23616</v>
      </c>
      <c r="AA1841" t="s">
        <v>6420</v>
      </c>
      <c r="AU1841" s="2"/>
      <c r="BC1841" s="2"/>
      <c r="BK1841" s="5"/>
    </row>
    <row r="1842" spans="1:63" x14ac:dyDescent="0.25">
      <c r="A1842" t="s">
        <v>23619</v>
      </c>
      <c r="B1842" t="s">
        <v>84</v>
      </c>
      <c r="C1842" t="s">
        <v>11889</v>
      </c>
      <c r="E1842" t="s">
        <v>11890</v>
      </c>
      <c r="F1842">
        <v>1012389151949</v>
      </c>
      <c r="G1842">
        <v>2958918107</v>
      </c>
      <c r="H1842" t="s">
        <v>130</v>
      </c>
      <c r="K1842" s="1">
        <v>44512</v>
      </c>
      <c r="L1842" t="s">
        <v>86</v>
      </c>
      <c r="M1842" s="2">
        <v>44512.583067129628</v>
      </c>
      <c r="N1842" t="s">
        <v>74</v>
      </c>
      <c r="O1842" t="s">
        <v>131</v>
      </c>
      <c r="R1842" t="s">
        <v>23620</v>
      </c>
      <c r="S1842" t="s">
        <v>23621</v>
      </c>
      <c r="U1842" t="s">
        <v>77</v>
      </c>
      <c r="V1842" t="s">
        <v>11892</v>
      </c>
      <c r="AU1842" s="2"/>
      <c r="BC1842" s="2"/>
      <c r="BK1842" s="5"/>
    </row>
    <row r="1843" spans="1:63" x14ac:dyDescent="0.25">
      <c r="A1843" t="s">
        <v>23641</v>
      </c>
      <c r="B1843" t="s">
        <v>84</v>
      </c>
      <c r="C1843" t="s">
        <v>11889</v>
      </c>
      <c r="E1843" t="s">
        <v>11890</v>
      </c>
      <c r="F1843">
        <v>1012389151949</v>
      </c>
      <c r="G1843">
        <v>2958918107</v>
      </c>
      <c r="H1843" t="s">
        <v>257</v>
      </c>
      <c r="K1843" s="1">
        <v>44512</v>
      </c>
      <c r="L1843" t="s">
        <v>86</v>
      </c>
      <c r="M1843" s="2">
        <v>44512.596354166664</v>
      </c>
      <c r="N1843" t="s">
        <v>74</v>
      </c>
      <c r="O1843" t="s">
        <v>131</v>
      </c>
      <c r="R1843" t="s">
        <v>580</v>
      </c>
      <c r="S1843" t="s">
        <v>23642</v>
      </c>
      <c r="U1843" t="s">
        <v>77</v>
      </c>
      <c r="V1843" t="s">
        <v>11892</v>
      </c>
      <c r="W1843" t="s">
        <v>23643</v>
      </c>
      <c r="X1843" t="s">
        <v>23644</v>
      </c>
      <c r="AA1843" t="s">
        <v>11893</v>
      </c>
      <c r="AU1843" s="2"/>
      <c r="BC1843" s="2"/>
      <c r="BK1843" s="5"/>
    </row>
    <row r="1844" spans="1:63" x14ac:dyDescent="0.25">
      <c r="A1844" t="s">
        <v>23664</v>
      </c>
      <c r="B1844" t="s">
        <v>189</v>
      </c>
      <c r="C1844" t="s">
        <v>17985</v>
      </c>
      <c r="E1844" t="s">
        <v>17986</v>
      </c>
      <c r="F1844">
        <v>1591024993798</v>
      </c>
      <c r="G1844">
        <v>1338723702</v>
      </c>
      <c r="H1844" t="s">
        <v>149</v>
      </c>
      <c r="J1844" t="s">
        <v>104</v>
      </c>
      <c r="K1844" s="1">
        <v>44512</v>
      </c>
      <c r="L1844" t="s">
        <v>86</v>
      </c>
      <c r="M1844" s="2">
        <v>44512.631874999999</v>
      </c>
      <c r="N1844" t="s">
        <v>74</v>
      </c>
      <c r="O1844" t="s">
        <v>229</v>
      </c>
      <c r="R1844" t="s">
        <v>325</v>
      </c>
      <c r="S1844" t="s">
        <v>139</v>
      </c>
      <c r="U1844" t="s">
        <v>77</v>
      </c>
      <c r="V1844" t="s">
        <v>23665</v>
      </c>
      <c r="AA1844" t="s">
        <v>23666</v>
      </c>
      <c r="AH1844" t="s">
        <v>78</v>
      </c>
      <c r="AN1844" t="s">
        <v>101</v>
      </c>
      <c r="AO1844" t="s">
        <v>139</v>
      </c>
      <c r="AU1844" s="2"/>
      <c r="BC1844" s="2"/>
      <c r="BK1844" s="5"/>
    </row>
    <row r="1845" spans="1:63" x14ac:dyDescent="0.25">
      <c r="A1845" t="s">
        <v>23675</v>
      </c>
      <c r="B1845" t="s">
        <v>147</v>
      </c>
      <c r="C1845" t="s">
        <v>23676</v>
      </c>
      <c r="E1845" t="s">
        <v>4212</v>
      </c>
      <c r="G1845">
        <v>5040769905</v>
      </c>
      <c r="H1845" t="s">
        <v>114</v>
      </c>
      <c r="K1845" s="1">
        <v>44512</v>
      </c>
      <c r="L1845" t="s">
        <v>86</v>
      </c>
      <c r="M1845" s="2">
        <v>44515.367824074077</v>
      </c>
      <c r="N1845" t="s">
        <v>74</v>
      </c>
      <c r="O1845" t="s">
        <v>145</v>
      </c>
      <c r="R1845" t="s">
        <v>23677</v>
      </c>
      <c r="S1845" t="s">
        <v>23678</v>
      </c>
      <c r="AU1845" s="2"/>
      <c r="BC1845" s="2"/>
      <c r="BK1845" s="5"/>
    </row>
    <row r="1846" spans="1:63" x14ac:dyDescent="0.25">
      <c r="A1846" t="s">
        <v>23805</v>
      </c>
      <c r="B1846" t="s">
        <v>147</v>
      </c>
      <c r="C1846" t="s">
        <v>23806</v>
      </c>
      <c r="D1846" t="s">
        <v>395</v>
      </c>
      <c r="E1846" t="s">
        <v>23807</v>
      </c>
      <c r="F1846">
        <v>1591054338300</v>
      </c>
      <c r="H1846" t="s">
        <v>244</v>
      </c>
      <c r="J1846" t="s">
        <v>99</v>
      </c>
      <c r="K1846" s="1">
        <v>44512</v>
      </c>
      <c r="L1846" t="s">
        <v>188</v>
      </c>
      <c r="M1846" s="2">
        <v>44512.617997685185</v>
      </c>
      <c r="N1846" t="s">
        <v>74</v>
      </c>
      <c r="O1846" t="s">
        <v>164</v>
      </c>
      <c r="R1846" t="s">
        <v>23808</v>
      </c>
      <c r="S1846" t="s">
        <v>23809</v>
      </c>
      <c r="U1846" t="s">
        <v>77</v>
      </c>
      <c r="V1846" t="s">
        <v>23810</v>
      </c>
      <c r="W1846">
        <v>1</v>
      </c>
      <c r="AG1846" s="4" t="s">
        <v>23811</v>
      </c>
      <c r="AH1846">
        <v>1</v>
      </c>
      <c r="AU1846" s="2"/>
      <c r="BC1846" s="2"/>
      <c r="BK1846" s="5"/>
    </row>
    <row r="1847" spans="1:63" x14ac:dyDescent="0.25">
      <c r="A1847" t="s">
        <v>1093</v>
      </c>
      <c r="B1847" t="s">
        <v>108</v>
      </c>
      <c r="C1847" t="s">
        <v>1094</v>
      </c>
      <c r="E1847" t="s">
        <v>1095</v>
      </c>
      <c r="F1847">
        <v>1012785969332</v>
      </c>
      <c r="G1847">
        <v>3000499109</v>
      </c>
      <c r="H1847" t="s">
        <v>85</v>
      </c>
      <c r="K1847" s="1">
        <v>44515</v>
      </c>
      <c r="L1847" t="s">
        <v>86</v>
      </c>
      <c r="M1847" s="2">
        <v>44515.63890046296</v>
      </c>
      <c r="N1847" t="s">
        <v>87</v>
      </c>
      <c r="O1847" t="s">
        <v>1096</v>
      </c>
      <c r="P1847" t="s">
        <v>272</v>
      </c>
      <c r="Q1847" t="s">
        <v>1097</v>
      </c>
      <c r="R1847" t="s">
        <v>982</v>
      </c>
      <c r="V1847" t="s">
        <v>1098</v>
      </c>
      <c r="AA1847" t="s">
        <v>1099</v>
      </c>
      <c r="AU1847" s="2"/>
      <c r="BC1847" s="2"/>
    </row>
    <row r="1848" spans="1:63" x14ac:dyDescent="0.25">
      <c r="A1848" t="s">
        <v>1398</v>
      </c>
      <c r="B1848" t="s">
        <v>90</v>
      </c>
      <c r="C1848" t="s">
        <v>1399</v>
      </c>
      <c r="E1848" t="s">
        <v>1400</v>
      </c>
      <c r="G1848">
        <v>3346028909</v>
      </c>
      <c r="H1848" t="s">
        <v>119</v>
      </c>
      <c r="K1848" s="1">
        <v>44515</v>
      </c>
      <c r="L1848" t="s">
        <v>73</v>
      </c>
      <c r="M1848" s="2">
        <v>44515.378321759257</v>
      </c>
      <c r="N1848" t="s">
        <v>87</v>
      </c>
      <c r="O1848" t="s">
        <v>1224</v>
      </c>
      <c r="R1848" t="s">
        <v>1401</v>
      </c>
      <c r="AA1848" t="s">
        <v>1402</v>
      </c>
      <c r="AU1848" s="2"/>
      <c r="BC1848" s="2"/>
      <c r="BK1848" s="5"/>
    </row>
    <row r="1849" spans="1:63" x14ac:dyDescent="0.25">
      <c r="A1849" t="s">
        <v>1922</v>
      </c>
      <c r="B1849" t="s">
        <v>84</v>
      </c>
      <c r="C1849" t="s">
        <v>1923</v>
      </c>
      <c r="E1849" t="s">
        <v>1924</v>
      </c>
      <c r="F1849">
        <v>1200060161821</v>
      </c>
      <c r="G1849">
        <v>9190290003</v>
      </c>
      <c r="H1849" t="s">
        <v>85</v>
      </c>
      <c r="K1849" s="1">
        <v>44515</v>
      </c>
      <c r="L1849" t="s">
        <v>73</v>
      </c>
      <c r="M1849" s="2">
        <v>44515.462719907409</v>
      </c>
      <c r="N1849" t="s">
        <v>87</v>
      </c>
      <c r="O1849" t="s">
        <v>1077</v>
      </c>
      <c r="P1849" t="s">
        <v>115</v>
      </c>
      <c r="Q1849" t="s">
        <v>1925</v>
      </c>
      <c r="R1849" t="s">
        <v>1926</v>
      </c>
      <c r="V1849" t="s">
        <v>1927</v>
      </c>
      <c r="AA1849" t="s">
        <v>1928</v>
      </c>
      <c r="AU1849" s="2"/>
      <c r="BC1849" s="2"/>
      <c r="BK1849" s="5"/>
    </row>
    <row r="1850" spans="1:63" x14ac:dyDescent="0.25">
      <c r="A1850" t="s">
        <v>2111</v>
      </c>
      <c r="B1850" t="s">
        <v>84</v>
      </c>
      <c r="C1850" t="s">
        <v>2112</v>
      </c>
      <c r="E1850" t="s">
        <v>2113</v>
      </c>
      <c r="F1850">
        <v>1023536908786</v>
      </c>
      <c r="G1850">
        <v>9088721200</v>
      </c>
      <c r="H1850" t="s">
        <v>114</v>
      </c>
      <c r="K1850" s="1">
        <v>44515</v>
      </c>
      <c r="L1850" t="s">
        <v>86</v>
      </c>
      <c r="M1850" s="2">
        <v>44515.711909722224</v>
      </c>
      <c r="N1850" t="s">
        <v>74</v>
      </c>
      <c r="O1850" t="s">
        <v>1096</v>
      </c>
      <c r="R1850" t="s">
        <v>2114</v>
      </c>
      <c r="S1850" t="s">
        <v>237</v>
      </c>
      <c r="V1850" t="s">
        <v>2115</v>
      </c>
      <c r="AV1850" s="2"/>
      <c r="BC1850" s="2"/>
      <c r="BK1850" s="5"/>
    </row>
    <row r="1851" spans="1:63" x14ac:dyDescent="0.25">
      <c r="A1851" t="s">
        <v>2635</v>
      </c>
      <c r="B1851" t="s">
        <v>226</v>
      </c>
      <c r="C1851" t="s">
        <v>2636</v>
      </c>
      <c r="E1851" t="s">
        <v>2637</v>
      </c>
      <c r="F1851">
        <v>1100015984911</v>
      </c>
      <c r="G1851">
        <v>2960224005</v>
      </c>
      <c r="H1851" t="s">
        <v>85</v>
      </c>
      <c r="J1851" t="s">
        <v>104</v>
      </c>
      <c r="K1851" s="1">
        <v>44515</v>
      </c>
      <c r="L1851" t="s">
        <v>73</v>
      </c>
      <c r="M1851" s="2">
        <v>44515.338263888887</v>
      </c>
      <c r="N1851" t="s">
        <v>74</v>
      </c>
      <c r="O1851" t="s">
        <v>105</v>
      </c>
      <c r="R1851" t="s">
        <v>2638</v>
      </c>
      <c r="S1851" t="s">
        <v>106</v>
      </c>
      <c r="U1851" t="s">
        <v>77</v>
      </c>
      <c r="V1851" t="s">
        <v>2639</v>
      </c>
      <c r="W1851">
        <v>59815</v>
      </c>
      <c r="X1851">
        <v>19344</v>
      </c>
      <c r="AA1851" t="s">
        <v>2640</v>
      </c>
      <c r="AC1851">
        <v>9506</v>
      </c>
      <c r="AF1851" t="s">
        <v>2641</v>
      </c>
      <c r="AG1851" t="s">
        <v>2642</v>
      </c>
      <c r="AH1851" t="s">
        <v>78</v>
      </c>
      <c r="AK1851" t="s">
        <v>2643</v>
      </c>
      <c r="AN1851" t="s">
        <v>101</v>
      </c>
      <c r="AU1851" s="2"/>
      <c r="BC1851" s="2"/>
      <c r="BK1851" s="5"/>
    </row>
    <row r="1852" spans="1:63" x14ac:dyDescent="0.25">
      <c r="A1852" t="s">
        <v>2673</v>
      </c>
      <c r="B1852" t="s">
        <v>90</v>
      </c>
      <c r="C1852" t="s">
        <v>2674</v>
      </c>
      <c r="E1852" t="s">
        <v>832</v>
      </c>
      <c r="G1852">
        <v>3410771908</v>
      </c>
      <c r="H1852" t="s">
        <v>119</v>
      </c>
      <c r="K1852" s="1">
        <v>44515</v>
      </c>
      <c r="L1852" t="s">
        <v>73</v>
      </c>
      <c r="M1852" s="2">
        <v>44515.469548611109</v>
      </c>
      <c r="N1852" t="s">
        <v>74</v>
      </c>
      <c r="O1852" t="s">
        <v>123</v>
      </c>
      <c r="R1852" t="s">
        <v>2675</v>
      </c>
      <c r="AA1852" t="s">
        <v>2676</v>
      </c>
      <c r="AU1852" s="2"/>
      <c r="BC1852" s="2"/>
    </row>
    <row r="1853" spans="1:63" x14ac:dyDescent="0.25">
      <c r="A1853" t="s">
        <v>2928</v>
      </c>
      <c r="B1853" t="s">
        <v>90</v>
      </c>
      <c r="C1853" t="s">
        <v>2929</v>
      </c>
      <c r="E1853" t="s">
        <v>2930</v>
      </c>
      <c r="F1853">
        <v>2400000016218</v>
      </c>
      <c r="H1853" t="s">
        <v>91</v>
      </c>
      <c r="K1853" s="1">
        <v>44515</v>
      </c>
      <c r="L1853" t="s">
        <v>86</v>
      </c>
      <c r="M1853" s="2">
        <v>44515.596689814818</v>
      </c>
      <c r="N1853" t="s">
        <v>74</v>
      </c>
      <c r="O1853" t="s">
        <v>145</v>
      </c>
      <c r="R1853" t="s">
        <v>2931</v>
      </c>
      <c r="V1853" t="s">
        <v>2932</v>
      </c>
      <c r="AU1853" s="2"/>
      <c r="BC1853" s="2"/>
    </row>
    <row r="1854" spans="1:63" x14ac:dyDescent="0.25">
      <c r="A1854" t="s">
        <v>2950</v>
      </c>
      <c r="B1854" t="s">
        <v>110</v>
      </c>
      <c r="C1854" t="s">
        <v>2951</v>
      </c>
      <c r="E1854" t="s">
        <v>2952</v>
      </c>
      <c r="F1854">
        <v>1013033903587</v>
      </c>
      <c r="G1854">
        <v>3042154401</v>
      </c>
      <c r="H1854" t="s">
        <v>135</v>
      </c>
      <c r="K1854" s="1">
        <v>44515</v>
      </c>
      <c r="L1854" t="s">
        <v>86</v>
      </c>
      <c r="M1854" s="2">
        <v>44515.83488425926</v>
      </c>
      <c r="N1854" t="s">
        <v>87</v>
      </c>
      <c r="O1854" t="s">
        <v>1096</v>
      </c>
      <c r="P1854" t="s">
        <v>208</v>
      </c>
      <c r="Q1854" t="s">
        <v>2953</v>
      </c>
      <c r="R1854" t="s">
        <v>2954</v>
      </c>
      <c r="V1854" s="4" t="s">
        <v>2955</v>
      </c>
      <c r="AA1854" t="s">
        <v>2956</v>
      </c>
      <c r="AU1854" s="2"/>
      <c r="BC1854" s="2"/>
    </row>
    <row r="1855" spans="1:63" x14ac:dyDescent="0.25">
      <c r="A1855" t="s">
        <v>3039</v>
      </c>
      <c r="B1855" t="s">
        <v>110</v>
      </c>
      <c r="C1855" t="s">
        <v>3040</v>
      </c>
      <c r="E1855" t="s">
        <v>987</v>
      </c>
      <c r="F1855">
        <v>2000009678620</v>
      </c>
      <c r="G1855">
        <v>3996113502</v>
      </c>
      <c r="H1855" t="s">
        <v>130</v>
      </c>
      <c r="K1855" s="1">
        <v>44515</v>
      </c>
      <c r="L1855" t="s">
        <v>86</v>
      </c>
      <c r="N1855" t="s">
        <v>700</v>
      </c>
      <c r="O1855" t="s">
        <v>107</v>
      </c>
      <c r="R1855" t="s">
        <v>3041</v>
      </c>
      <c r="V1855" t="s">
        <v>988</v>
      </c>
      <c r="AA1855" t="s">
        <v>989</v>
      </c>
      <c r="AU1855" s="2"/>
      <c r="BC1855" s="2"/>
    </row>
    <row r="1856" spans="1:63" x14ac:dyDescent="0.25">
      <c r="A1856" t="s">
        <v>3069</v>
      </c>
      <c r="B1856" t="s">
        <v>84</v>
      </c>
      <c r="C1856" t="s">
        <v>3070</v>
      </c>
      <c r="E1856" t="s">
        <v>3071</v>
      </c>
      <c r="F1856">
        <v>1800015545403</v>
      </c>
      <c r="G1856">
        <v>1073556406</v>
      </c>
      <c r="H1856" t="s">
        <v>85</v>
      </c>
      <c r="J1856" t="s">
        <v>104</v>
      </c>
      <c r="K1856" s="1">
        <v>44515</v>
      </c>
      <c r="L1856" t="s">
        <v>86</v>
      </c>
      <c r="M1856" s="2">
        <v>44515.614618055559</v>
      </c>
      <c r="N1856" t="s">
        <v>74</v>
      </c>
      <c r="O1856" t="s">
        <v>201</v>
      </c>
      <c r="R1856" t="s">
        <v>3072</v>
      </c>
      <c r="S1856" t="s">
        <v>480</v>
      </c>
      <c r="U1856" t="s">
        <v>77</v>
      </c>
      <c r="V1856" t="s">
        <v>3073</v>
      </c>
      <c r="W1856">
        <v>67264</v>
      </c>
      <c r="AA1856" s="3">
        <v>224115224115</v>
      </c>
      <c r="AC1856">
        <v>7654</v>
      </c>
      <c r="AF1856" t="s">
        <v>3074</v>
      </c>
      <c r="AG1856" s="4" t="s">
        <v>3075</v>
      </c>
      <c r="AH1856" t="s">
        <v>78</v>
      </c>
      <c r="AK1856" t="s">
        <v>3076</v>
      </c>
      <c r="AN1856" t="s">
        <v>101</v>
      </c>
      <c r="AU1856" s="2"/>
      <c r="BC1856" s="2"/>
      <c r="BK1856" s="2"/>
    </row>
    <row r="1857" spans="1:63" x14ac:dyDescent="0.25">
      <c r="A1857" t="s">
        <v>3111</v>
      </c>
      <c r="B1857" t="s">
        <v>189</v>
      </c>
      <c r="C1857" t="s">
        <v>3112</v>
      </c>
      <c r="E1857" t="s">
        <v>3113</v>
      </c>
      <c r="F1857">
        <v>1800051940034</v>
      </c>
      <c r="H1857" t="s">
        <v>98</v>
      </c>
      <c r="J1857" t="s">
        <v>99</v>
      </c>
      <c r="K1857" s="1">
        <v>44515</v>
      </c>
      <c r="L1857" t="s">
        <v>73</v>
      </c>
      <c r="M1857" s="2">
        <v>44515.523020833331</v>
      </c>
      <c r="N1857" t="s">
        <v>74</v>
      </c>
      <c r="O1857" t="s">
        <v>220</v>
      </c>
      <c r="R1857" t="s">
        <v>3114</v>
      </c>
      <c r="S1857" t="s">
        <v>3115</v>
      </c>
      <c r="U1857" t="s">
        <v>77</v>
      </c>
      <c r="V1857" t="s">
        <v>3116</v>
      </c>
      <c r="W1857" t="s">
        <v>3117</v>
      </c>
      <c r="X1857" t="s">
        <v>3118</v>
      </c>
      <c r="AG1857" s="4" t="s">
        <v>3119</v>
      </c>
      <c r="AH1857" t="s">
        <v>78</v>
      </c>
      <c r="AN1857" t="s">
        <v>101</v>
      </c>
      <c r="AU1857" s="2"/>
      <c r="BC1857" s="2"/>
      <c r="BK1857" s="2"/>
    </row>
    <row r="1858" spans="1:63" x14ac:dyDescent="0.25">
      <c r="A1858" t="s">
        <v>3355</v>
      </c>
      <c r="B1858" t="s">
        <v>159</v>
      </c>
      <c r="C1858" t="s">
        <v>3356</v>
      </c>
      <c r="E1858" t="s">
        <v>3357</v>
      </c>
      <c r="F1858">
        <v>2000014943017</v>
      </c>
      <c r="H1858" t="s">
        <v>98</v>
      </c>
      <c r="J1858" t="s">
        <v>99</v>
      </c>
      <c r="K1858" s="1">
        <v>44515</v>
      </c>
      <c r="L1858" t="s">
        <v>73</v>
      </c>
      <c r="M1858" s="2">
        <v>44515.427581018521</v>
      </c>
      <c r="N1858" t="s">
        <v>74</v>
      </c>
      <c r="O1858" t="s">
        <v>109</v>
      </c>
      <c r="R1858" t="s">
        <v>3358</v>
      </c>
      <c r="S1858" t="s">
        <v>247</v>
      </c>
      <c r="U1858" t="s">
        <v>77</v>
      </c>
      <c r="V1858" t="s">
        <v>3359</v>
      </c>
      <c r="W1858">
        <v>17171</v>
      </c>
      <c r="X1858" t="s">
        <v>3360</v>
      </c>
      <c r="AG1858" t="s">
        <v>3361</v>
      </c>
      <c r="AH1858" t="s">
        <v>101</v>
      </c>
      <c r="AN1858" t="s">
        <v>101</v>
      </c>
      <c r="AU1858" s="2"/>
      <c r="BC1858" s="2"/>
      <c r="BK1858" s="2"/>
    </row>
    <row r="1859" spans="1:63" x14ac:dyDescent="0.25">
      <c r="A1859" t="s">
        <v>3604</v>
      </c>
      <c r="B1859" t="s">
        <v>189</v>
      </c>
      <c r="C1859" t="s">
        <v>3605</v>
      </c>
      <c r="E1859" t="s">
        <v>3606</v>
      </c>
      <c r="F1859">
        <v>1800022561320</v>
      </c>
      <c r="G1859">
        <v>1107358903</v>
      </c>
      <c r="H1859" t="s">
        <v>85</v>
      </c>
      <c r="K1859" s="1">
        <v>44515</v>
      </c>
      <c r="L1859" t="s">
        <v>86</v>
      </c>
      <c r="M1859" s="2">
        <v>44515.60224537037</v>
      </c>
      <c r="N1859" t="s">
        <v>95</v>
      </c>
      <c r="O1859" t="s">
        <v>220</v>
      </c>
      <c r="R1859" t="s">
        <v>207</v>
      </c>
      <c r="V1859" t="s">
        <v>3607</v>
      </c>
      <c r="AA1859" t="s">
        <v>3608</v>
      </c>
      <c r="BC1859" s="2"/>
    </row>
    <row r="1860" spans="1:63" x14ac:dyDescent="0.25">
      <c r="A1860" t="s">
        <v>3631</v>
      </c>
      <c r="B1860" t="s">
        <v>110</v>
      </c>
      <c r="C1860" t="s">
        <v>3632</v>
      </c>
      <c r="E1860" t="s">
        <v>3633</v>
      </c>
      <c r="F1860">
        <v>1030012739012</v>
      </c>
      <c r="G1860">
        <v>7532947802</v>
      </c>
      <c r="H1860" t="s">
        <v>85</v>
      </c>
      <c r="J1860" t="s">
        <v>104</v>
      </c>
      <c r="K1860" s="1">
        <v>44515</v>
      </c>
      <c r="L1860" t="s">
        <v>73</v>
      </c>
      <c r="M1860" s="2">
        <v>44515.358923611115</v>
      </c>
      <c r="N1860" t="s">
        <v>74</v>
      </c>
      <c r="O1860" t="s">
        <v>118</v>
      </c>
      <c r="R1860" t="s">
        <v>3634</v>
      </c>
      <c r="S1860" t="s">
        <v>120</v>
      </c>
      <c r="U1860" t="s">
        <v>77</v>
      </c>
      <c r="V1860" t="s">
        <v>3635</v>
      </c>
      <c r="W1860">
        <v>11418</v>
      </c>
      <c r="AA1860" s="3">
        <v>486149486149</v>
      </c>
      <c r="AC1860">
        <v>12538</v>
      </c>
      <c r="AF1860" t="s">
        <v>3636</v>
      </c>
      <c r="AG1860" t="s">
        <v>3637</v>
      </c>
      <c r="AH1860" t="s">
        <v>78</v>
      </c>
      <c r="AK1860" t="s">
        <v>3638</v>
      </c>
      <c r="AN1860" t="s">
        <v>101</v>
      </c>
      <c r="AU1860" s="2"/>
      <c r="BC1860" s="2"/>
    </row>
    <row r="1861" spans="1:63" x14ac:dyDescent="0.25">
      <c r="A1861" t="s">
        <v>3674</v>
      </c>
      <c r="B1861" t="s">
        <v>159</v>
      </c>
      <c r="C1861" t="s">
        <v>3675</v>
      </c>
      <c r="E1861" t="s">
        <v>143</v>
      </c>
      <c r="F1861">
        <v>1012643941340</v>
      </c>
      <c r="G1861">
        <v>3060774400</v>
      </c>
      <c r="H1861" t="s">
        <v>85</v>
      </c>
      <c r="J1861" t="s">
        <v>104</v>
      </c>
      <c r="K1861" s="1">
        <v>44515</v>
      </c>
      <c r="L1861" t="s">
        <v>73</v>
      </c>
      <c r="M1861" s="2">
        <v>44515.473368055558</v>
      </c>
      <c r="N1861" t="s">
        <v>74</v>
      </c>
      <c r="O1861" t="s">
        <v>118</v>
      </c>
      <c r="R1861" t="s">
        <v>3676</v>
      </c>
      <c r="S1861" t="s">
        <v>120</v>
      </c>
      <c r="U1861" t="s">
        <v>77</v>
      </c>
      <c r="V1861" t="s">
        <v>3677</v>
      </c>
      <c r="W1861">
        <v>67595</v>
      </c>
      <c r="X1861">
        <v>42323</v>
      </c>
      <c r="AA1861" t="s">
        <v>3678</v>
      </c>
      <c r="AC1861">
        <v>36616</v>
      </c>
      <c r="AF1861" t="s">
        <v>3679</v>
      </c>
      <c r="AG1861" t="s">
        <v>3680</v>
      </c>
      <c r="AH1861" t="s">
        <v>78</v>
      </c>
      <c r="AK1861" t="s">
        <v>3681</v>
      </c>
      <c r="AN1861" t="s">
        <v>101</v>
      </c>
      <c r="AU1861" s="2"/>
      <c r="BC1861" s="2"/>
      <c r="BK1861" s="2"/>
    </row>
    <row r="1862" spans="1:63" x14ac:dyDescent="0.25">
      <c r="A1862" t="s">
        <v>3684</v>
      </c>
      <c r="B1862" t="s">
        <v>189</v>
      </c>
      <c r="C1862" t="s">
        <v>3685</v>
      </c>
      <c r="E1862" t="s">
        <v>3686</v>
      </c>
      <c r="F1862">
        <v>2600000367586</v>
      </c>
      <c r="G1862">
        <v>7582432608</v>
      </c>
      <c r="H1862" t="s">
        <v>130</v>
      </c>
      <c r="K1862" s="1">
        <v>44515</v>
      </c>
      <c r="L1862" t="s">
        <v>73</v>
      </c>
      <c r="M1862" s="2">
        <v>44515.340717592589</v>
      </c>
      <c r="N1862" t="s">
        <v>74</v>
      </c>
      <c r="O1862" t="s">
        <v>220</v>
      </c>
      <c r="R1862" t="s">
        <v>3687</v>
      </c>
      <c r="S1862" t="s">
        <v>3688</v>
      </c>
      <c r="U1862" t="s">
        <v>79</v>
      </c>
      <c r="V1862" t="s">
        <v>3689</v>
      </c>
      <c r="AA1862" t="s">
        <v>3690</v>
      </c>
      <c r="AV1862" s="2"/>
      <c r="BC1862" s="2"/>
      <c r="BK1862" s="2"/>
    </row>
    <row r="1863" spans="1:63" x14ac:dyDescent="0.25">
      <c r="A1863" t="s">
        <v>4356</v>
      </c>
      <c r="B1863" t="s">
        <v>108</v>
      </c>
      <c r="C1863" t="s">
        <v>4357</v>
      </c>
      <c r="E1863" t="s">
        <v>4358</v>
      </c>
      <c r="F1863">
        <v>1200060580591</v>
      </c>
      <c r="H1863" t="s">
        <v>98</v>
      </c>
      <c r="K1863" s="1">
        <v>44515</v>
      </c>
      <c r="L1863" t="s">
        <v>86</v>
      </c>
      <c r="M1863" s="2">
        <v>44515.529004629629</v>
      </c>
      <c r="N1863" t="s">
        <v>87</v>
      </c>
      <c r="O1863" t="s">
        <v>94</v>
      </c>
      <c r="P1863" t="s">
        <v>185</v>
      </c>
      <c r="Q1863" t="s">
        <v>4359</v>
      </c>
      <c r="R1863" t="s">
        <v>4360</v>
      </c>
      <c r="V1863" t="s">
        <v>4361</v>
      </c>
      <c r="AU1863" s="2"/>
      <c r="BC1863" s="2"/>
      <c r="BK1863" s="2"/>
    </row>
    <row r="1864" spans="1:63" x14ac:dyDescent="0.25">
      <c r="A1864" t="s">
        <v>4686</v>
      </c>
      <c r="B1864" t="s">
        <v>90</v>
      </c>
      <c r="C1864" t="s">
        <v>414</v>
      </c>
      <c r="E1864" t="s">
        <v>415</v>
      </c>
      <c r="F1864">
        <v>1012373837398</v>
      </c>
      <c r="H1864" t="s">
        <v>169</v>
      </c>
      <c r="K1864" s="1">
        <v>44515</v>
      </c>
      <c r="L1864" t="s">
        <v>73</v>
      </c>
      <c r="M1864" s="2">
        <v>44515.378125000003</v>
      </c>
      <c r="N1864" t="s">
        <v>87</v>
      </c>
      <c r="O1864" t="s">
        <v>107</v>
      </c>
      <c r="P1864" t="s">
        <v>187</v>
      </c>
      <c r="Q1864" t="s">
        <v>4687</v>
      </c>
      <c r="R1864" t="s">
        <v>629</v>
      </c>
      <c r="V1864">
        <v>73950841</v>
      </c>
      <c r="AU1864" s="2"/>
      <c r="BC1864" s="2"/>
      <c r="BK1864" s="2"/>
    </row>
    <row r="1865" spans="1:63" x14ac:dyDescent="0.25">
      <c r="A1865" t="s">
        <v>4688</v>
      </c>
      <c r="B1865" t="s">
        <v>90</v>
      </c>
      <c r="C1865" t="s">
        <v>4689</v>
      </c>
      <c r="E1865" t="s">
        <v>4690</v>
      </c>
      <c r="F1865">
        <v>1012381187274</v>
      </c>
      <c r="H1865" t="s">
        <v>169</v>
      </c>
      <c r="K1865" s="1">
        <v>44515</v>
      </c>
      <c r="L1865" t="s">
        <v>73</v>
      </c>
      <c r="M1865" s="2">
        <v>44515.533379629633</v>
      </c>
      <c r="N1865" t="s">
        <v>87</v>
      </c>
      <c r="O1865" t="s">
        <v>107</v>
      </c>
      <c r="P1865" t="s">
        <v>187</v>
      </c>
      <c r="Q1865" t="s">
        <v>4691</v>
      </c>
      <c r="R1865" t="s">
        <v>4692</v>
      </c>
      <c r="V1865">
        <v>227807901</v>
      </c>
      <c r="AU1865" s="2"/>
      <c r="BC1865" s="2"/>
      <c r="BK1865" s="2"/>
    </row>
    <row r="1866" spans="1:63" x14ac:dyDescent="0.25">
      <c r="A1866" t="s">
        <v>4693</v>
      </c>
      <c r="B1866" t="s">
        <v>90</v>
      </c>
      <c r="C1866" t="s">
        <v>4694</v>
      </c>
      <c r="E1866" t="s">
        <v>4695</v>
      </c>
      <c r="F1866">
        <v>1900048099595</v>
      </c>
      <c r="H1866" t="s">
        <v>169</v>
      </c>
      <c r="K1866" s="1">
        <v>44515</v>
      </c>
      <c r="L1866" t="s">
        <v>73</v>
      </c>
      <c r="M1866" s="2">
        <v>44515.373749999999</v>
      </c>
      <c r="N1866" t="s">
        <v>87</v>
      </c>
      <c r="O1866" t="s">
        <v>92</v>
      </c>
      <c r="P1866" t="s">
        <v>187</v>
      </c>
      <c r="Q1866" t="s">
        <v>1975</v>
      </c>
      <c r="R1866" t="s">
        <v>629</v>
      </c>
      <c r="V1866">
        <v>386480051</v>
      </c>
      <c r="AU1866" s="2"/>
      <c r="BC1866" s="2"/>
    </row>
    <row r="1867" spans="1:63" x14ac:dyDescent="0.25">
      <c r="A1867" t="s">
        <v>4696</v>
      </c>
      <c r="B1867" t="s">
        <v>90</v>
      </c>
      <c r="C1867" t="s">
        <v>4697</v>
      </c>
      <c r="E1867" t="s">
        <v>4698</v>
      </c>
      <c r="F1867">
        <v>1900060986182</v>
      </c>
      <c r="H1867" t="s">
        <v>169</v>
      </c>
      <c r="K1867" s="1">
        <v>44515</v>
      </c>
      <c r="L1867" t="s">
        <v>73</v>
      </c>
      <c r="M1867" s="2">
        <v>44515.400578703702</v>
      </c>
      <c r="N1867" t="s">
        <v>87</v>
      </c>
      <c r="O1867" t="s">
        <v>92</v>
      </c>
      <c r="P1867" t="s">
        <v>187</v>
      </c>
      <c r="Q1867" t="s">
        <v>4699</v>
      </c>
      <c r="R1867" t="s">
        <v>4692</v>
      </c>
      <c r="V1867">
        <v>28660041</v>
      </c>
      <c r="AU1867" s="2"/>
      <c r="BC1867" s="2"/>
    </row>
    <row r="1868" spans="1:63" x14ac:dyDescent="0.25">
      <c r="A1868" t="s">
        <v>4700</v>
      </c>
      <c r="B1868" t="s">
        <v>90</v>
      </c>
      <c r="C1868" t="s">
        <v>4701</v>
      </c>
      <c r="E1868" t="s">
        <v>4702</v>
      </c>
      <c r="F1868">
        <v>1900026117403</v>
      </c>
      <c r="H1868" t="s">
        <v>169</v>
      </c>
      <c r="K1868" s="1">
        <v>44515</v>
      </c>
      <c r="L1868" t="s">
        <v>86</v>
      </c>
      <c r="M1868" s="2">
        <v>44515.535787037035</v>
      </c>
      <c r="N1868" t="s">
        <v>87</v>
      </c>
      <c r="O1868" t="s">
        <v>92</v>
      </c>
      <c r="P1868" t="s">
        <v>187</v>
      </c>
      <c r="Q1868" t="s">
        <v>4703</v>
      </c>
      <c r="R1868" t="s">
        <v>4704</v>
      </c>
      <c r="V1868">
        <v>189174741</v>
      </c>
      <c r="AV1868" s="2"/>
      <c r="BC1868" s="2"/>
    </row>
    <row r="1869" spans="1:63" x14ac:dyDescent="0.25">
      <c r="A1869" t="s">
        <v>4782</v>
      </c>
      <c r="B1869" t="s">
        <v>189</v>
      </c>
      <c r="C1869" t="s">
        <v>4783</v>
      </c>
      <c r="E1869" t="s">
        <v>4784</v>
      </c>
      <c r="F1869">
        <v>1800022651602</v>
      </c>
      <c r="G1869">
        <v>9220123801</v>
      </c>
      <c r="H1869" t="s">
        <v>85</v>
      </c>
      <c r="K1869" s="1">
        <v>44515</v>
      </c>
      <c r="L1869" t="s">
        <v>86</v>
      </c>
      <c r="M1869" s="2">
        <v>44515.706377314818</v>
      </c>
      <c r="N1869" t="s">
        <v>87</v>
      </c>
      <c r="O1869" t="s">
        <v>220</v>
      </c>
      <c r="P1869" t="s">
        <v>132</v>
      </c>
      <c r="Q1869" t="s">
        <v>4785</v>
      </c>
      <c r="R1869" t="s">
        <v>207</v>
      </c>
      <c r="V1869" t="s">
        <v>4786</v>
      </c>
      <c r="AA1869">
        <v>562026</v>
      </c>
      <c r="AV1869" s="2"/>
      <c r="BC1869" s="2"/>
    </row>
    <row r="1870" spans="1:63" x14ac:dyDescent="0.25">
      <c r="A1870">
        <v>2077869</v>
      </c>
      <c r="B1870" t="s">
        <v>254</v>
      </c>
      <c r="C1870" t="s">
        <v>5104</v>
      </c>
      <c r="D1870" t="s">
        <v>2203</v>
      </c>
      <c r="E1870" t="s">
        <v>3113</v>
      </c>
      <c r="F1870">
        <v>1800022451414</v>
      </c>
      <c r="H1870" t="s">
        <v>71</v>
      </c>
      <c r="K1870" s="1">
        <v>44515</v>
      </c>
      <c r="L1870" t="s">
        <v>73</v>
      </c>
      <c r="N1870" t="s">
        <v>95</v>
      </c>
      <c r="O1870" t="s">
        <v>220</v>
      </c>
      <c r="R1870" t="s">
        <v>5105</v>
      </c>
      <c r="V1870" t="s">
        <v>5106</v>
      </c>
      <c r="AV1870" s="2"/>
      <c r="BC1870" s="2"/>
    </row>
    <row r="1871" spans="1:63" x14ac:dyDescent="0.25">
      <c r="A1871" t="s">
        <v>5363</v>
      </c>
      <c r="B1871" t="s">
        <v>84</v>
      </c>
      <c r="C1871" t="s">
        <v>5364</v>
      </c>
      <c r="E1871" t="s">
        <v>5365</v>
      </c>
      <c r="F1871">
        <v>1900037116124</v>
      </c>
      <c r="G1871">
        <v>5027218610</v>
      </c>
      <c r="H1871" t="s">
        <v>85</v>
      </c>
      <c r="J1871" t="s">
        <v>104</v>
      </c>
      <c r="K1871" s="1">
        <v>44515</v>
      </c>
      <c r="L1871" t="s">
        <v>73</v>
      </c>
      <c r="M1871" s="2">
        <v>44515.371562499997</v>
      </c>
      <c r="N1871" t="s">
        <v>74</v>
      </c>
      <c r="O1871" t="s">
        <v>127</v>
      </c>
      <c r="R1871" t="s">
        <v>5366</v>
      </c>
      <c r="S1871" t="s">
        <v>5367</v>
      </c>
      <c r="U1871" t="s">
        <v>77</v>
      </c>
      <c r="V1871" t="s">
        <v>5368</v>
      </c>
      <c r="W1871">
        <v>19897</v>
      </c>
      <c r="AA1871" t="s">
        <v>5369</v>
      </c>
      <c r="AC1871" t="s">
        <v>5370</v>
      </c>
      <c r="AF1871" t="s">
        <v>5371</v>
      </c>
      <c r="AG1871" t="s">
        <v>5372</v>
      </c>
      <c r="AH1871" t="s">
        <v>122</v>
      </c>
      <c r="AK1871" t="s">
        <v>5373</v>
      </c>
      <c r="AN1871" t="s">
        <v>101</v>
      </c>
      <c r="AV1871" s="2"/>
      <c r="BC1871" s="2"/>
    </row>
    <row r="1872" spans="1:63" x14ac:dyDescent="0.25">
      <c r="A1872" t="s">
        <v>5980</v>
      </c>
      <c r="B1872" t="s">
        <v>90</v>
      </c>
      <c r="C1872" t="s">
        <v>5981</v>
      </c>
      <c r="E1872" t="s">
        <v>5982</v>
      </c>
      <c r="F1872">
        <v>1023477407093</v>
      </c>
      <c r="H1872" t="s">
        <v>91</v>
      </c>
      <c r="K1872" s="1">
        <v>44515</v>
      </c>
      <c r="L1872" t="s">
        <v>73</v>
      </c>
      <c r="M1872" s="2">
        <v>44515.383125</v>
      </c>
      <c r="N1872" t="s">
        <v>74</v>
      </c>
      <c r="O1872" t="s">
        <v>100</v>
      </c>
      <c r="R1872" t="s">
        <v>5983</v>
      </c>
      <c r="V1872" t="s">
        <v>5984</v>
      </c>
      <c r="AV1872" s="2"/>
      <c r="BC1872" s="2"/>
    </row>
    <row r="1873" spans="1:55" x14ac:dyDescent="0.25">
      <c r="A1873" t="s">
        <v>6264</v>
      </c>
      <c r="B1873" t="s">
        <v>189</v>
      </c>
      <c r="C1873" t="s">
        <v>6265</v>
      </c>
      <c r="E1873" t="s">
        <v>6266</v>
      </c>
      <c r="F1873">
        <v>1591015488220</v>
      </c>
      <c r="G1873">
        <v>1337029209</v>
      </c>
      <c r="H1873" t="s">
        <v>85</v>
      </c>
      <c r="J1873" t="s">
        <v>104</v>
      </c>
      <c r="K1873" s="1">
        <v>44515</v>
      </c>
      <c r="L1873" t="s">
        <v>86</v>
      </c>
      <c r="M1873" s="2">
        <v>44515.548310185186</v>
      </c>
      <c r="N1873" t="s">
        <v>74</v>
      </c>
      <c r="O1873" t="s">
        <v>218</v>
      </c>
      <c r="R1873" t="s">
        <v>207</v>
      </c>
      <c r="S1873" t="s">
        <v>120</v>
      </c>
      <c r="U1873" t="s">
        <v>77</v>
      </c>
      <c r="V1873" t="s">
        <v>6267</v>
      </c>
      <c r="W1873">
        <v>14099</v>
      </c>
      <c r="AA1873" t="s">
        <v>6268</v>
      </c>
      <c r="AC1873">
        <v>26961</v>
      </c>
      <c r="AF1873" t="s">
        <v>6269</v>
      </c>
      <c r="AG1873" s="4" t="s">
        <v>6270</v>
      </c>
      <c r="AH1873" t="s">
        <v>78</v>
      </c>
      <c r="AK1873" t="s">
        <v>6271</v>
      </c>
      <c r="AN1873" t="s">
        <v>121</v>
      </c>
      <c r="AV1873" s="2"/>
      <c r="BC1873" s="2"/>
    </row>
    <row r="1874" spans="1:55" x14ac:dyDescent="0.25">
      <c r="A1874" t="s">
        <v>6629</v>
      </c>
      <c r="B1874" t="s">
        <v>159</v>
      </c>
      <c r="C1874" t="s">
        <v>6630</v>
      </c>
      <c r="E1874" t="s">
        <v>674</v>
      </c>
      <c r="F1874">
        <v>2000009718780</v>
      </c>
      <c r="G1874">
        <v>3995464201</v>
      </c>
      <c r="H1874" t="s">
        <v>85</v>
      </c>
      <c r="J1874" t="s">
        <v>104</v>
      </c>
      <c r="K1874" s="1">
        <v>44515</v>
      </c>
      <c r="L1874" t="s">
        <v>86</v>
      </c>
      <c r="M1874" s="2">
        <v>44515.655624999999</v>
      </c>
      <c r="N1874" t="s">
        <v>74</v>
      </c>
      <c r="O1874" t="s">
        <v>107</v>
      </c>
      <c r="R1874" t="s">
        <v>6631</v>
      </c>
      <c r="S1874" t="s">
        <v>2723</v>
      </c>
      <c r="U1874" t="s">
        <v>77</v>
      </c>
      <c r="V1874" t="s">
        <v>6632</v>
      </c>
      <c r="W1874">
        <v>44771</v>
      </c>
      <c r="AA1874" t="s">
        <v>6633</v>
      </c>
      <c r="AC1874">
        <v>14068</v>
      </c>
      <c r="AF1874" t="s">
        <v>6634</v>
      </c>
      <c r="AG1874" t="s">
        <v>6635</v>
      </c>
      <c r="AH1874" t="s">
        <v>101</v>
      </c>
      <c r="AK1874" t="s">
        <v>6636</v>
      </c>
      <c r="AN1874" t="s">
        <v>101</v>
      </c>
      <c r="AU1874" s="2"/>
      <c r="BC1874" s="2"/>
    </row>
    <row r="1875" spans="1:55" x14ac:dyDescent="0.25">
      <c r="A1875" t="s">
        <v>7188</v>
      </c>
      <c r="B1875" t="s">
        <v>189</v>
      </c>
      <c r="C1875" t="s">
        <v>7189</v>
      </c>
      <c r="E1875" t="s">
        <v>7190</v>
      </c>
      <c r="F1875">
        <v>1591043219525</v>
      </c>
      <c r="G1875">
        <v>1281017408</v>
      </c>
      <c r="H1875" t="s">
        <v>85</v>
      </c>
      <c r="K1875" s="1">
        <v>44515</v>
      </c>
      <c r="L1875" t="s">
        <v>73</v>
      </c>
      <c r="N1875" t="s">
        <v>95</v>
      </c>
      <c r="O1875" t="s">
        <v>251</v>
      </c>
      <c r="R1875" t="s">
        <v>207</v>
      </c>
      <c r="V1875" t="s">
        <v>7191</v>
      </c>
      <c r="AA1875" t="s">
        <v>7192</v>
      </c>
      <c r="AU1875" s="2"/>
      <c r="BC1875" s="2"/>
    </row>
    <row r="1876" spans="1:55" x14ac:dyDescent="0.25">
      <c r="A1876" t="s">
        <v>7207</v>
      </c>
      <c r="B1876" t="s">
        <v>189</v>
      </c>
      <c r="C1876" t="s">
        <v>7208</v>
      </c>
      <c r="E1876" t="s">
        <v>7209</v>
      </c>
      <c r="F1876">
        <v>1580000401761</v>
      </c>
      <c r="G1876">
        <v>7502856500</v>
      </c>
      <c r="H1876" t="s">
        <v>85</v>
      </c>
      <c r="J1876" t="s">
        <v>104</v>
      </c>
      <c r="K1876" s="1">
        <v>44515</v>
      </c>
      <c r="L1876" t="s">
        <v>73</v>
      </c>
      <c r="M1876" s="2">
        <v>44515.399548611109</v>
      </c>
      <c r="N1876" t="s">
        <v>74</v>
      </c>
      <c r="O1876" t="s">
        <v>229</v>
      </c>
      <c r="R1876" t="s">
        <v>7210</v>
      </c>
      <c r="S1876" t="s">
        <v>139</v>
      </c>
      <c r="U1876" t="s">
        <v>77</v>
      </c>
      <c r="V1876" t="s">
        <v>7211</v>
      </c>
      <c r="W1876">
        <v>23974</v>
      </c>
      <c r="AA1876" t="s">
        <v>7212</v>
      </c>
      <c r="AC1876" t="s">
        <v>7213</v>
      </c>
      <c r="AF1876" t="s">
        <v>7214</v>
      </c>
      <c r="AG1876" s="4" t="s">
        <v>7215</v>
      </c>
      <c r="AH1876" t="s">
        <v>78</v>
      </c>
      <c r="AK1876" t="s">
        <v>7216</v>
      </c>
      <c r="AN1876" t="s">
        <v>101</v>
      </c>
      <c r="AU1876" s="2"/>
      <c r="BC1876" s="2"/>
    </row>
    <row r="1877" spans="1:55" x14ac:dyDescent="0.25">
      <c r="A1877" t="s">
        <v>7304</v>
      </c>
      <c r="B1877" t="s">
        <v>84</v>
      </c>
      <c r="C1877" t="s">
        <v>7305</v>
      </c>
      <c r="E1877" t="s">
        <v>7306</v>
      </c>
      <c r="F1877">
        <v>1012413136806</v>
      </c>
      <c r="G1877">
        <v>9391357803</v>
      </c>
      <c r="H1877" t="s">
        <v>303</v>
      </c>
      <c r="K1877" s="1">
        <v>44515</v>
      </c>
      <c r="L1877" t="s">
        <v>86</v>
      </c>
      <c r="M1877" s="2">
        <v>44515.625393518516</v>
      </c>
      <c r="N1877" t="s">
        <v>95</v>
      </c>
      <c r="O1877" t="s">
        <v>131</v>
      </c>
      <c r="R1877" t="s">
        <v>7307</v>
      </c>
      <c r="AU1877" s="2"/>
      <c r="BC1877" s="2"/>
    </row>
    <row r="1878" spans="1:55" x14ac:dyDescent="0.25">
      <c r="A1878" t="s">
        <v>7693</v>
      </c>
      <c r="B1878" t="s">
        <v>147</v>
      </c>
      <c r="C1878" t="s">
        <v>7694</v>
      </c>
      <c r="D1878" t="s">
        <v>270</v>
      </c>
      <c r="E1878" t="s">
        <v>7695</v>
      </c>
      <c r="G1878">
        <v>8935883405</v>
      </c>
      <c r="H1878" t="s">
        <v>114</v>
      </c>
      <c r="K1878" s="1">
        <v>44515</v>
      </c>
      <c r="L1878" t="s">
        <v>73</v>
      </c>
      <c r="M1878" s="2">
        <v>44515.460833333331</v>
      </c>
      <c r="N1878" t="s">
        <v>74</v>
      </c>
      <c r="O1878" t="s">
        <v>94</v>
      </c>
      <c r="R1878" t="s">
        <v>7696</v>
      </c>
      <c r="S1878" t="s">
        <v>7697</v>
      </c>
      <c r="AA1878" t="s">
        <v>7698</v>
      </c>
      <c r="AU1878" s="2"/>
      <c r="BC1878" s="2"/>
    </row>
    <row r="1879" spans="1:55" x14ac:dyDescent="0.25">
      <c r="A1879" t="s">
        <v>8082</v>
      </c>
      <c r="B1879" t="s">
        <v>110</v>
      </c>
      <c r="C1879" t="s">
        <v>8083</v>
      </c>
      <c r="E1879" t="s">
        <v>8084</v>
      </c>
      <c r="F1879">
        <v>1012448679161</v>
      </c>
      <c r="G1879">
        <v>4010526807</v>
      </c>
      <c r="H1879" t="s">
        <v>135</v>
      </c>
      <c r="J1879" t="s">
        <v>99</v>
      </c>
      <c r="K1879" s="1">
        <v>44515</v>
      </c>
      <c r="L1879" t="s">
        <v>73</v>
      </c>
      <c r="M1879" s="2">
        <v>44515.336643518516</v>
      </c>
      <c r="N1879" t="s">
        <v>74</v>
      </c>
      <c r="O1879" t="s">
        <v>100</v>
      </c>
      <c r="R1879" t="s">
        <v>8085</v>
      </c>
      <c r="S1879" t="s">
        <v>139</v>
      </c>
      <c r="U1879" t="s">
        <v>77</v>
      </c>
      <c r="V1879" t="s">
        <v>8086</v>
      </c>
      <c r="AA1879" s="3">
        <v>32787353278735</v>
      </c>
      <c r="AC1879">
        <v>1323</v>
      </c>
      <c r="AF1879" t="s">
        <v>8087</v>
      </c>
      <c r="AK1879" t="s">
        <v>8088</v>
      </c>
      <c r="AU1879" s="2"/>
      <c r="BC1879" s="2"/>
    </row>
    <row r="1880" spans="1:55" x14ac:dyDescent="0.25">
      <c r="A1880" t="s">
        <v>8177</v>
      </c>
      <c r="B1880" t="s">
        <v>84</v>
      </c>
      <c r="C1880" t="s">
        <v>8178</v>
      </c>
      <c r="E1880" t="s">
        <v>8179</v>
      </c>
      <c r="F1880">
        <v>1200021317687</v>
      </c>
      <c r="G1880">
        <v>563114103</v>
      </c>
      <c r="H1880" t="s">
        <v>98</v>
      </c>
      <c r="J1880" t="s">
        <v>72</v>
      </c>
      <c r="K1880" s="1">
        <v>44515</v>
      </c>
      <c r="L1880" t="s">
        <v>73</v>
      </c>
      <c r="M1880" s="2">
        <v>44515.334270833337</v>
      </c>
      <c r="N1880" t="s">
        <v>74</v>
      </c>
      <c r="O1880" t="s">
        <v>75</v>
      </c>
      <c r="R1880" t="s">
        <v>8180</v>
      </c>
      <c r="S1880" t="s">
        <v>181</v>
      </c>
      <c r="U1880" t="s">
        <v>77</v>
      </c>
      <c r="V1880" t="s">
        <v>8181</v>
      </c>
      <c r="W1880" t="s">
        <v>101</v>
      </c>
      <c r="Y1880">
        <v>10</v>
      </c>
      <c r="AG1880" t="s">
        <v>8182</v>
      </c>
      <c r="AH1880" t="s">
        <v>78</v>
      </c>
      <c r="AN1880" t="s">
        <v>101</v>
      </c>
      <c r="AU1880" s="2"/>
      <c r="BC1880" s="2"/>
    </row>
    <row r="1881" spans="1:55" x14ac:dyDescent="0.25">
      <c r="A1881" t="s">
        <v>8264</v>
      </c>
      <c r="B1881" t="s">
        <v>226</v>
      </c>
      <c r="C1881" t="s">
        <v>8265</v>
      </c>
      <c r="E1881" t="s">
        <v>8266</v>
      </c>
      <c r="F1881">
        <v>1012961594577</v>
      </c>
      <c r="G1881">
        <v>2987873304</v>
      </c>
      <c r="H1881" t="s">
        <v>85</v>
      </c>
      <c r="J1881" t="s">
        <v>104</v>
      </c>
      <c r="K1881" s="1">
        <v>44515</v>
      </c>
      <c r="L1881" t="s">
        <v>86</v>
      </c>
      <c r="M1881" s="2">
        <v>44515.467395833337</v>
      </c>
      <c r="N1881" t="s">
        <v>74</v>
      </c>
      <c r="O1881" t="s">
        <v>100</v>
      </c>
      <c r="R1881" t="s">
        <v>8267</v>
      </c>
      <c r="S1881" t="s">
        <v>139</v>
      </c>
      <c r="U1881" t="s">
        <v>77</v>
      </c>
      <c r="V1881" t="s">
        <v>8268</v>
      </c>
      <c r="W1881" t="s">
        <v>8269</v>
      </c>
      <c r="AA1881" t="s">
        <v>8270</v>
      </c>
      <c r="AC1881">
        <v>72563</v>
      </c>
      <c r="AF1881" t="s">
        <v>8271</v>
      </c>
      <c r="AG1881" t="s">
        <v>8272</v>
      </c>
      <c r="AH1881" t="s">
        <v>78</v>
      </c>
      <c r="AK1881" t="s">
        <v>8273</v>
      </c>
      <c r="AN1881" t="s">
        <v>101</v>
      </c>
      <c r="AU1881" s="2"/>
      <c r="BC1881" s="2"/>
    </row>
    <row r="1882" spans="1:55" x14ac:dyDescent="0.25">
      <c r="A1882" t="s">
        <v>8291</v>
      </c>
      <c r="B1882" t="s">
        <v>189</v>
      </c>
      <c r="C1882" t="s">
        <v>8292</v>
      </c>
      <c r="E1882" t="s">
        <v>8293</v>
      </c>
      <c r="F1882">
        <v>1591056739658</v>
      </c>
      <c r="G1882">
        <v>1288010710</v>
      </c>
      <c r="H1882" t="s">
        <v>85</v>
      </c>
      <c r="K1882" s="1">
        <v>44515</v>
      </c>
      <c r="L1882" t="s">
        <v>73</v>
      </c>
      <c r="M1882" s="2">
        <v>44515.479201388887</v>
      </c>
      <c r="N1882" t="s">
        <v>87</v>
      </c>
      <c r="O1882" t="s">
        <v>162</v>
      </c>
      <c r="P1882" t="s">
        <v>132</v>
      </c>
      <c r="Q1882" t="s">
        <v>8294</v>
      </c>
      <c r="R1882" t="s">
        <v>8295</v>
      </c>
      <c r="V1882" t="s">
        <v>8296</v>
      </c>
      <c r="AA1882">
        <v>7258801</v>
      </c>
      <c r="AV1882" s="2"/>
      <c r="BC1882" s="2"/>
    </row>
    <row r="1883" spans="1:55" x14ac:dyDescent="0.25">
      <c r="A1883" t="s">
        <v>8668</v>
      </c>
      <c r="B1883" t="s">
        <v>84</v>
      </c>
      <c r="C1883" t="s">
        <v>8669</v>
      </c>
      <c r="E1883" t="s">
        <v>8670</v>
      </c>
      <c r="F1883">
        <v>1900033088936</v>
      </c>
      <c r="G1883">
        <v>644030905</v>
      </c>
      <c r="H1883" t="s">
        <v>85</v>
      </c>
      <c r="K1883" s="1">
        <v>44515</v>
      </c>
      <c r="L1883" t="s">
        <v>73</v>
      </c>
      <c r="M1883" s="2">
        <v>44515.483437499999</v>
      </c>
      <c r="N1883" t="s">
        <v>87</v>
      </c>
      <c r="O1883" t="s">
        <v>266</v>
      </c>
      <c r="P1883" t="s">
        <v>88</v>
      </c>
      <c r="Q1883" t="s">
        <v>8671</v>
      </c>
      <c r="R1883" t="s">
        <v>8672</v>
      </c>
      <c r="V1883" t="s">
        <v>8673</v>
      </c>
      <c r="AA1883">
        <v>583</v>
      </c>
      <c r="AV1883" s="2"/>
      <c r="BC1883" s="2"/>
    </row>
    <row r="1884" spans="1:55" x14ac:dyDescent="0.25">
      <c r="A1884" t="s">
        <v>9323</v>
      </c>
      <c r="B1884" t="s">
        <v>110</v>
      </c>
      <c r="C1884" t="s">
        <v>9324</v>
      </c>
      <c r="E1884" t="s">
        <v>9325</v>
      </c>
      <c r="F1884">
        <v>1200027661389</v>
      </c>
      <c r="G1884">
        <v>3349797310</v>
      </c>
      <c r="H1884" t="s">
        <v>85</v>
      </c>
      <c r="J1884" t="s">
        <v>104</v>
      </c>
      <c r="K1884" s="1">
        <v>44515</v>
      </c>
      <c r="L1884" t="s">
        <v>86</v>
      </c>
      <c r="M1884" s="2">
        <v>44515.467106481483</v>
      </c>
      <c r="N1884" t="s">
        <v>74</v>
      </c>
      <c r="O1884" t="s">
        <v>1224</v>
      </c>
      <c r="R1884" t="s">
        <v>9326</v>
      </c>
      <c r="S1884" t="s">
        <v>9327</v>
      </c>
      <c r="U1884" t="s">
        <v>77</v>
      </c>
      <c r="V1884" t="s">
        <v>9328</v>
      </c>
      <c r="W1884">
        <v>38891</v>
      </c>
      <c r="AA1884" t="s">
        <v>9329</v>
      </c>
      <c r="AC1884">
        <v>10956</v>
      </c>
      <c r="AF1884" t="s">
        <v>9330</v>
      </c>
      <c r="AG1884" t="s">
        <v>9331</v>
      </c>
      <c r="AH1884" t="s">
        <v>78</v>
      </c>
      <c r="AK1884" t="s">
        <v>9332</v>
      </c>
      <c r="AN1884" t="s">
        <v>139</v>
      </c>
      <c r="AU1884" s="2"/>
      <c r="BC1884" s="2"/>
    </row>
    <row r="1885" spans="1:55" x14ac:dyDescent="0.25">
      <c r="A1885" t="s">
        <v>9739</v>
      </c>
      <c r="B1885" t="s">
        <v>159</v>
      </c>
      <c r="C1885" t="s">
        <v>9740</v>
      </c>
      <c r="E1885" t="s">
        <v>9741</v>
      </c>
      <c r="F1885">
        <v>1200028840860</v>
      </c>
      <c r="H1885" t="s">
        <v>98</v>
      </c>
      <c r="K1885" s="1">
        <v>44515</v>
      </c>
      <c r="L1885" t="s">
        <v>86</v>
      </c>
      <c r="M1885" s="2">
        <v>44515.552673611113</v>
      </c>
      <c r="N1885" t="s">
        <v>87</v>
      </c>
      <c r="O1885" t="s">
        <v>1077</v>
      </c>
      <c r="P1885" t="s">
        <v>210</v>
      </c>
      <c r="Q1885" t="s">
        <v>9742</v>
      </c>
      <c r="R1885" t="s">
        <v>9743</v>
      </c>
      <c r="V1885" t="s">
        <v>9744</v>
      </c>
      <c r="AU1885" s="2"/>
      <c r="BC1885" s="2"/>
    </row>
    <row r="1886" spans="1:55" x14ac:dyDescent="0.25">
      <c r="A1886" t="s">
        <v>9773</v>
      </c>
      <c r="B1886" t="s">
        <v>84</v>
      </c>
      <c r="C1886" t="s">
        <v>9774</v>
      </c>
      <c r="E1886" t="s">
        <v>9775</v>
      </c>
      <c r="F1886">
        <v>1200027813420</v>
      </c>
      <c r="H1886" t="s">
        <v>98</v>
      </c>
      <c r="J1886" t="s">
        <v>99</v>
      </c>
      <c r="K1886" s="1">
        <v>44515</v>
      </c>
      <c r="L1886" t="s">
        <v>86</v>
      </c>
      <c r="M1886" s="2">
        <v>44515.645370370374</v>
      </c>
      <c r="N1886" t="s">
        <v>74</v>
      </c>
      <c r="O1886" t="s">
        <v>94</v>
      </c>
      <c r="R1886" t="s">
        <v>9776</v>
      </c>
      <c r="S1886" t="s">
        <v>9777</v>
      </c>
      <c r="U1886" t="s">
        <v>77</v>
      </c>
      <c r="V1886" t="s">
        <v>9778</v>
      </c>
      <c r="W1886" t="s">
        <v>9779</v>
      </c>
      <c r="AG1886" t="s">
        <v>9780</v>
      </c>
      <c r="AH1886" t="s">
        <v>78</v>
      </c>
      <c r="AN1886" t="s">
        <v>101</v>
      </c>
      <c r="AU1886" s="2"/>
      <c r="BC1886" s="2"/>
    </row>
    <row r="1887" spans="1:55" x14ac:dyDescent="0.25">
      <c r="A1887" t="s">
        <v>9870</v>
      </c>
      <c r="B1887" t="s">
        <v>159</v>
      </c>
      <c r="C1887" t="s">
        <v>9871</v>
      </c>
      <c r="E1887" t="s">
        <v>9872</v>
      </c>
      <c r="F1887">
        <v>1012762132821</v>
      </c>
      <c r="G1887">
        <v>2998128304</v>
      </c>
      <c r="H1887" t="s">
        <v>85</v>
      </c>
      <c r="J1887" t="s">
        <v>104</v>
      </c>
      <c r="K1887" s="1">
        <v>44515</v>
      </c>
      <c r="L1887" t="s">
        <v>73</v>
      </c>
      <c r="M1887" s="2">
        <v>44515.357627314814</v>
      </c>
      <c r="N1887" t="s">
        <v>74</v>
      </c>
      <c r="O1887" t="s">
        <v>1096</v>
      </c>
      <c r="R1887" t="s">
        <v>9873</v>
      </c>
      <c r="S1887" t="s">
        <v>237</v>
      </c>
      <c r="U1887" t="s">
        <v>79</v>
      </c>
      <c r="V1887" t="s">
        <v>9874</v>
      </c>
      <c r="W1887">
        <v>24421</v>
      </c>
      <c r="AA1887" t="s">
        <v>9875</v>
      </c>
      <c r="AF1887" t="s">
        <v>9876</v>
      </c>
      <c r="AG1887" t="s">
        <v>9877</v>
      </c>
      <c r="AH1887" t="s">
        <v>78</v>
      </c>
      <c r="AK1887" t="s">
        <v>9878</v>
      </c>
      <c r="AN1887" t="s">
        <v>237</v>
      </c>
      <c r="AV1887" s="2"/>
      <c r="BC1887" s="2"/>
    </row>
    <row r="1888" spans="1:55" x14ac:dyDescent="0.25">
      <c r="A1888" t="s">
        <v>10033</v>
      </c>
      <c r="B1888" t="s">
        <v>110</v>
      </c>
      <c r="C1888" t="s">
        <v>10034</v>
      </c>
      <c r="E1888" t="s">
        <v>10035</v>
      </c>
      <c r="F1888">
        <v>1170000450072</v>
      </c>
      <c r="G1888">
        <v>7648945505</v>
      </c>
      <c r="H1888" t="s">
        <v>85</v>
      </c>
      <c r="J1888" t="s">
        <v>104</v>
      </c>
      <c r="K1888" s="1">
        <v>44515</v>
      </c>
      <c r="L1888" t="s">
        <v>73</v>
      </c>
      <c r="M1888" s="2">
        <v>44515.49596064815</v>
      </c>
      <c r="N1888" t="s">
        <v>74</v>
      </c>
      <c r="O1888" t="s">
        <v>105</v>
      </c>
      <c r="R1888" t="s">
        <v>10036</v>
      </c>
      <c r="S1888" t="s">
        <v>106</v>
      </c>
      <c r="U1888" t="s">
        <v>77</v>
      </c>
      <c r="V1888" t="s">
        <v>10037</v>
      </c>
      <c r="W1888">
        <v>11058</v>
      </c>
      <c r="AA1888" t="s">
        <v>10038</v>
      </c>
      <c r="AC1888" t="s">
        <v>561</v>
      </c>
      <c r="AF1888" t="s">
        <v>10039</v>
      </c>
      <c r="AG1888" t="s">
        <v>10040</v>
      </c>
      <c r="AH1888" t="s">
        <v>78</v>
      </c>
      <c r="AK1888" t="s">
        <v>10041</v>
      </c>
      <c r="AN1888" t="s">
        <v>101</v>
      </c>
      <c r="AU1888" s="2"/>
      <c r="BC1888" s="2"/>
    </row>
    <row r="1889" spans="1:63" x14ac:dyDescent="0.25">
      <c r="A1889" t="s">
        <v>10279</v>
      </c>
      <c r="B1889" t="s">
        <v>84</v>
      </c>
      <c r="C1889" t="s">
        <v>10280</v>
      </c>
      <c r="E1889" t="s">
        <v>10281</v>
      </c>
      <c r="F1889">
        <v>1012394443090</v>
      </c>
      <c r="G1889">
        <v>2959236602</v>
      </c>
      <c r="H1889" t="s">
        <v>85</v>
      </c>
      <c r="J1889" t="s">
        <v>104</v>
      </c>
      <c r="K1889" s="1">
        <v>44515</v>
      </c>
      <c r="L1889" t="s">
        <v>86</v>
      </c>
      <c r="M1889" s="2">
        <v>44515.612858796296</v>
      </c>
      <c r="N1889" t="s">
        <v>74</v>
      </c>
      <c r="O1889" t="s">
        <v>216</v>
      </c>
      <c r="R1889" t="s">
        <v>231</v>
      </c>
      <c r="S1889" t="s">
        <v>366</v>
      </c>
      <c r="U1889" t="s">
        <v>77</v>
      </c>
      <c r="V1889" t="s">
        <v>10282</v>
      </c>
      <c r="W1889">
        <v>29777</v>
      </c>
      <c r="X1889">
        <v>81110</v>
      </c>
      <c r="AA1889" t="s">
        <v>10283</v>
      </c>
      <c r="AC1889">
        <v>22731</v>
      </c>
      <c r="AF1889" t="s">
        <v>10284</v>
      </c>
      <c r="AG1889" t="s">
        <v>10285</v>
      </c>
      <c r="AH1889" t="s">
        <v>101</v>
      </c>
      <c r="AK1889" t="s">
        <v>10286</v>
      </c>
      <c r="AN1889" t="s">
        <v>101</v>
      </c>
      <c r="AV1889" s="2"/>
      <c r="BC1889" s="2"/>
    </row>
    <row r="1890" spans="1:63" x14ac:dyDescent="0.25">
      <c r="A1890" t="s">
        <v>10847</v>
      </c>
      <c r="B1890" t="s">
        <v>159</v>
      </c>
      <c r="C1890" t="s">
        <v>10848</v>
      </c>
      <c r="E1890" t="s">
        <v>282</v>
      </c>
      <c r="F1890">
        <v>1012364306657</v>
      </c>
      <c r="G1890">
        <v>2970726204</v>
      </c>
      <c r="H1890" t="s">
        <v>85</v>
      </c>
      <c r="J1890" t="s">
        <v>104</v>
      </c>
      <c r="K1890" s="1">
        <v>44515</v>
      </c>
      <c r="L1890" t="s">
        <v>86</v>
      </c>
      <c r="M1890" s="2">
        <v>44515.601956018516</v>
      </c>
      <c r="N1890" t="s">
        <v>74</v>
      </c>
      <c r="O1890" t="s">
        <v>105</v>
      </c>
      <c r="R1890" t="s">
        <v>10849</v>
      </c>
      <c r="S1890" t="s">
        <v>106</v>
      </c>
      <c r="U1890" t="s">
        <v>77</v>
      </c>
      <c r="V1890" t="s">
        <v>10850</v>
      </c>
      <c r="W1890">
        <v>49127</v>
      </c>
      <c r="AA1890" t="s">
        <v>10851</v>
      </c>
      <c r="AC1890">
        <v>6062</v>
      </c>
      <c r="AF1890" t="s">
        <v>10852</v>
      </c>
      <c r="AG1890" t="s">
        <v>10853</v>
      </c>
      <c r="AH1890" t="s">
        <v>78</v>
      </c>
      <c r="AK1890" t="s">
        <v>10854</v>
      </c>
      <c r="AN1890" t="s">
        <v>101</v>
      </c>
      <c r="AU1890" s="2"/>
      <c r="BC1890" s="2"/>
    </row>
    <row r="1891" spans="1:63" x14ac:dyDescent="0.25">
      <c r="A1891" t="s">
        <v>10981</v>
      </c>
      <c r="B1891" t="s">
        <v>159</v>
      </c>
      <c r="C1891" t="s">
        <v>10982</v>
      </c>
      <c r="E1891" t="s">
        <v>10983</v>
      </c>
      <c r="F1891">
        <v>1012808897802</v>
      </c>
      <c r="G1891">
        <v>2965414810</v>
      </c>
      <c r="H1891" t="s">
        <v>85</v>
      </c>
      <c r="J1891" t="s">
        <v>104</v>
      </c>
      <c r="K1891" s="1">
        <v>44515</v>
      </c>
      <c r="L1891" t="s">
        <v>73</v>
      </c>
      <c r="M1891" s="2">
        <v>44515.362858796296</v>
      </c>
      <c r="N1891" t="s">
        <v>74</v>
      </c>
      <c r="O1891" t="s">
        <v>216</v>
      </c>
      <c r="R1891" t="s">
        <v>10984</v>
      </c>
      <c r="S1891" t="s">
        <v>366</v>
      </c>
      <c r="U1891" t="s">
        <v>77</v>
      </c>
      <c r="V1891" t="s">
        <v>10985</v>
      </c>
      <c r="W1891">
        <v>42892</v>
      </c>
      <c r="AA1891" t="s">
        <v>10986</v>
      </c>
      <c r="AC1891">
        <v>15234</v>
      </c>
      <c r="AF1891" t="s">
        <v>10987</v>
      </c>
      <c r="AG1891" t="s">
        <v>10988</v>
      </c>
      <c r="AH1891" t="s">
        <v>101</v>
      </c>
      <c r="AK1891" t="s">
        <v>10989</v>
      </c>
      <c r="AN1891" t="s">
        <v>101</v>
      </c>
      <c r="AU1891" s="2"/>
      <c r="BC1891" s="2"/>
    </row>
    <row r="1892" spans="1:63" x14ac:dyDescent="0.25">
      <c r="A1892" t="s">
        <v>11040</v>
      </c>
      <c r="B1892" t="s">
        <v>159</v>
      </c>
      <c r="C1892" t="s">
        <v>11041</v>
      </c>
      <c r="E1892" t="s">
        <v>11042</v>
      </c>
      <c r="F1892">
        <v>1900017118614</v>
      </c>
      <c r="G1892">
        <v>576461505</v>
      </c>
      <c r="H1892" t="s">
        <v>85</v>
      </c>
      <c r="J1892" t="s">
        <v>104</v>
      </c>
      <c r="K1892" s="1">
        <v>44515</v>
      </c>
      <c r="L1892" t="s">
        <v>86</v>
      </c>
      <c r="M1892" s="2">
        <v>44515.521377314813</v>
      </c>
      <c r="N1892" t="s">
        <v>74</v>
      </c>
      <c r="O1892" t="s">
        <v>127</v>
      </c>
      <c r="R1892" t="s">
        <v>11043</v>
      </c>
      <c r="S1892" t="s">
        <v>11044</v>
      </c>
      <c r="U1892" t="s">
        <v>79</v>
      </c>
      <c r="V1892" t="s">
        <v>11045</v>
      </c>
      <c r="W1892">
        <v>31703</v>
      </c>
      <c r="AA1892" t="s">
        <v>11046</v>
      </c>
      <c r="AC1892">
        <v>4219</v>
      </c>
      <c r="AF1892" t="s">
        <v>11047</v>
      </c>
      <c r="AG1892" t="s">
        <v>11048</v>
      </c>
      <c r="AH1892" t="s">
        <v>122</v>
      </c>
      <c r="AK1892" t="s">
        <v>11049</v>
      </c>
      <c r="AN1892" t="s">
        <v>101</v>
      </c>
      <c r="AU1892" s="2"/>
      <c r="BC1892" s="2"/>
    </row>
    <row r="1893" spans="1:63" x14ac:dyDescent="0.25">
      <c r="A1893" t="s">
        <v>11141</v>
      </c>
      <c r="B1893" t="s">
        <v>189</v>
      </c>
      <c r="C1893" t="s">
        <v>11142</v>
      </c>
      <c r="E1893" t="s">
        <v>387</v>
      </c>
      <c r="F1893">
        <v>1591030161283</v>
      </c>
      <c r="G1893">
        <v>1271696808</v>
      </c>
      <c r="H1893" t="s">
        <v>85</v>
      </c>
      <c r="K1893" s="1">
        <v>44515</v>
      </c>
      <c r="L1893" t="s">
        <v>86</v>
      </c>
      <c r="N1893" t="s">
        <v>95</v>
      </c>
      <c r="O1893" t="s">
        <v>192</v>
      </c>
      <c r="R1893" t="s">
        <v>11143</v>
      </c>
      <c r="V1893" t="s">
        <v>11144</v>
      </c>
      <c r="AA1893" t="s">
        <v>11145</v>
      </c>
      <c r="AU1893" s="2"/>
      <c r="BC1893" s="2"/>
    </row>
    <row r="1894" spans="1:63" x14ac:dyDescent="0.25">
      <c r="A1894" t="s">
        <v>11841</v>
      </c>
      <c r="B1894" t="s">
        <v>84</v>
      </c>
      <c r="C1894" t="s">
        <v>11842</v>
      </c>
      <c r="E1894" t="s">
        <v>11843</v>
      </c>
      <c r="F1894">
        <v>1012643522280</v>
      </c>
      <c r="G1894">
        <v>3061041103</v>
      </c>
      <c r="H1894" t="s">
        <v>85</v>
      </c>
      <c r="J1894" t="s">
        <v>104</v>
      </c>
      <c r="K1894" s="1">
        <v>44515</v>
      </c>
      <c r="L1894" t="s">
        <v>86</v>
      </c>
      <c r="M1894" s="2">
        <v>44515.554780092592</v>
      </c>
      <c r="N1894" t="s">
        <v>87</v>
      </c>
      <c r="O1894" t="s">
        <v>118</v>
      </c>
      <c r="P1894" t="s">
        <v>113</v>
      </c>
      <c r="Q1894" t="s">
        <v>11844</v>
      </c>
      <c r="R1894" t="s">
        <v>11845</v>
      </c>
      <c r="V1894" t="s">
        <v>11846</v>
      </c>
      <c r="W1894">
        <v>52488</v>
      </c>
      <c r="AA1894" t="s">
        <v>11847</v>
      </c>
      <c r="AC1894">
        <v>13085</v>
      </c>
      <c r="AG1894" t="s">
        <v>10835</v>
      </c>
      <c r="AH1894" t="s">
        <v>78</v>
      </c>
      <c r="AU1894" s="2"/>
      <c r="BC1894" s="2"/>
    </row>
    <row r="1895" spans="1:63" x14ac:dyDescent="0.25">
      <c r="A1895" t="s">
        <v>12032</v>
      </c>
      <c r="B1895" t="s">
        <v>108</v>
      </c>
      <c r="C1895" t="s">
        <v>12033</v>
      </c>
      <c r="E1895" t="s">
        <v>12034</v>
      </c>
      <c r="F1895">
        <v>1200034019142</v>
      </c>
      <c r="H1895" t="s">
        <v>98</v>
      </c>
      <c r="K1895" s="1">
        <v>44515</v>
      </c>
      <c r="L1895" t="s">
        <v>73</v>
      </c>
      <c r="M1895" s="2">
        <v>44515.425428240742</v>
      </c>
      <c r="N1895" t="s">
        <v>87</v>
      </c>
      <c r="O1895" t="s">
        <v>94</v>
      </c>
      <c r="P1895" t="s">
        <v>132</v>
      </c>
      <c r="Q1895" t="s">
        <v>12035</v>
      </c>
      <c r="R1895" t="s">
        <v>12036</v>
      </c>
      <c r="V1895" t="s">
        <v>12037</v>
      </c>
      <c r="AU1895" s="2"/>
      <c r="BC1895" s="2"/>
    </row>
    <row r="1896" spans="1:63" x14ac:dyDescent="0.25">
      <c r="A1896" t="s">
        <v>12113</v>
      </c>
      <c r="B1896" t="s">
        <v>147</v>
      </c>
      <c r="C1896" t="s">
        <v>12114</v>
      </c>
      <c r="D1896" t="s">
        <v>12115</v>
      </c>
      <c r="E1896" t="s">
        <v>12116</v>
      </c>
      <c r="F1896">
        <v>1416107161000</v>
      </c>
      <c r="H1896" t="s">
        <v>257</v>
      </c>
      <c r="K1896" s="1">
        <v>44515</v>
      </c>
      <c r="L1896" t="s">
        <v>86</v>
      </c>
      <c r="M1896" s="2">
        <v>44515.63318287037</v>
      </c>
      <c r="N1896" t="s">
        <v>74</v>
      </c>
      <c r="O1896" t="s">
        <v>145</v>
      </c>
      <c r="R1896" t="s">
        <v>12117</v>
      </c>
      <c r="S1896" t="s">
        <v>101</v>
      </c>
      <c r="U1896" t="s">
        <v>77</v>
      </c>
      <c r="V1896" t="s">
        <v>12118</v>
      </c>
      <c r="W1896" t="s">
        <v>101</v>
      </c>
      <c r="AU1896" s="2"/>
      <c r="BC1896" s="2"/>
    </row>
    <row r="1897" spans="1:63" x14ac:dyDescent="0.25">
      <c r="A1897" t="s">
        <v>12379</v>
      </c>
      <c r="B1897" t="s">
        <v>189</v>
      </c>
      <c r="C1897" t="s">
        <v>12380</v>
      </c>
      <c r="E1897" t="s">
        <v>472</v>
      </c>
      <c r="F1897">
        <v>1591058318798</v>
      </c>
      <c r="G1897">
        <v>1275397504</v>
      </c>
      <c r="H1897" t="s">
        <v>130</v>
      </c>
      <c r="K1897" s="1">
        <v>44515</v>
      </c>
      <c r="L1897" t="s">
        <v>73</v>
      </c>
      <c r="M1897" s="2">
        <v>44515.329317129632</v>
      </c>
      <c r="N1897" t="s">
        <v>74</v>
      </c>
      <c r="O1897" t="s">
        <v>192</v>
      </c>
      <c r="R1897" t="s">
        <v>12381</v>
      </c>
      <c r="S1897" t="s">
        <v>12382</v>
      </c>
      <c r="U1897" t="s">
        <v>77</v>
      </c>
      <c r="V1897" t="s">
        <v>12383</v>
      </c>
      <c r="AA1897">
        <v>880642</v>
      </c>
      <c r="AU1897" s="2"/>
      <c r="BC1897" s="2"/>
    </row>
    <row r="1898" spans="1:63" x14ac:dyDescent="0.25">
      <c r="A1898" t="s">
        <v>12385</v>
      </c>
      <c r="B1898" t="s">
        <v>159</v>
      </c>
      <c r="C1898" t="s">
        <v>12386</v>
      </c>
      <c r="E1898" t="s">
        <v>12387</v>
      </c>
      <c r="F1898">
        <v>2000000965074</v>
      </c>
      <c r="G1898">
        <v>3355891602</v>
      </c>
      <c r="H1898" t="s">
        <v>85</v>
      </c>
      <c r="K1898" s="1">
        <v>44515</v>
      </c>
      <c r="L1898" t="s">
        <v>73</v>
      </c>
      <c r="M1898" s="2">
        <v>44515.421238425923</v>
      </c>
      <c r="N1898" t="s">
        <v>87</v>
      </c>
      <c r="O1898" t="s">
        <v>1224</v>
      </c>
      <c r="P1898" t="s">
        <v>433</v>
      </c>
      <c r="Q1898" t="s">
        <v>12388</v>
      </c>
      <c r="R1898" t="s">
        <v>12389</v>
      </c>
      <c r="V1898" t="s">
        <v>12390</v>
      </c>
      <c r="AA1898" t="s">
        <v>12391</v>
      </c>
      <c r="AV1898" s="2"/>
      <c r="BC1898" s="2"/>
    </row>
    <row r="1899" spans="1:63" x14ac:dyDescent="0.25">
      <c r="A1899" t="s">
        <v>12448</v>
      </c>
      <c r="B1899" t="s">
        <v>189</v>
      </c>
      <c r="C1899" t="s">
        <v>1389</v>
      </c>
      <c r="E1899" t="s">
        <v>1390</v>
      </c>
      <c r="F1899">
        <v>1591051898558</v>
      </c>
      <c r="G1899">
        <v>1356213310</v>
      </c>
      <c r="H1899" t="s">
        <v>130</v>
      </c>
      <c r="K1899" s="1">
        <v>44515</v>
      </c>
      <c r="L1899" t="s">
        <v>86</v>
      </c>
      <c r="M1899" s="2">
        <v>44515.543344907404</v>
      </c>
      <c r="N1899" t="s">
        <v>74</v>
      </c>
      <c r="O1899" t="s">
        <v>232</v>
      </c>
      <c r="R1899" t="s">
        <v>12381</v>
      </c>
      <c r="S1899" t="s">
        <v>12449</v>
      </c>
      <c r="U1899" t="s">
        <v>77</v>
      </c>
      <c r="V1899" t="s">
        <v>1391</v>
      </c>
      <c r="AA1899" t="s">
        <v>12450</v>
      </c>
      <c r="AV1899" s="2"/>
      <c r="BC1899" s="2"/>
    </row>
    <row r="1900" spans="1:63" x14ac:dyDescent="0.25">
      <c r="A1900" t="s">
        <v>12452</v>
      </c>
      <c r="B1900" t="s">
        <v>189</v>
      </c>
      <c r="C1900" t="s">
        <v>12453</v>
      </c>
      <c r="E1900" t="s">
        <v>12454</v>
      </c>
      <c r="F1900">
        <v>1591060085457</v>
      </c>
      <c r="G1900">
        <v>1349189405</v>
      </c>
      <c r="H1900" t="s">
        <v>130</v>
      </c>
      <c r="K1900" s="1">
        <v>44515</v>
      </c>
      <c r="L1900" t="s">
        <v>73</v>
      </c>
      <c r="M1900" s="2">
        <v>44515.327673611115</v>
      </c>
      <c r="N1900" t="s">
        <v>74</v>
      </c>
      <c r="O1900" t="s">
        <v>191</v>
      </c>
      <c r="R1900" t="s">
        <v>12455</v>
      </c>
      <c r="S1900" t="s">
        <v>12456</v>
      </c>
      <c r="U1900" t="s">
        <v>77</v>
      </c>
      <c r="V1900" s="4" t="s">
        <v>12457</v>
      </c>
      <c r="AA1900" t="s">
        <v>12458</v>
      </c>
      <c r="AU1900" s="2"/>
      <c r="BC1900" s="2"/>
    </row>
    <row r="1901" spans="1:63" x14ac:dyDescent="0.25">
      <c r="A1901" t="s">
        <v>12489</v>
      </c>
      <c r="B1901" t="s">
        <v>254</v>
      </c>
      <c r="C1901" t="s">
        <v>12490</v>
      </c>
      <c r="D1901" t="s">
        <v>12491</v>
      </c>
      <c r="E1901" t="s">
        <v>12492</v>
      </c>
      <c r="G1901">
        <v>8914999508</v>
      </c>
      <c r="H1901" t="s">
        <v>286</v>
      </c>
      <c r="K1901" s="1">
        <v>44515</v>
      </c>
      <c r="L1901" t="s">
        <v>73</v>
      </c>
      <c r="N1901" t="s">
        <v>95</v>
      </c>
      <c r="O1901" t="s">
        <v>201</v>
      </c>
      <c r="R1901" t="s">
        <v>76</v>
      </c>
      <c r="AU1901" s="2"/>
      <c r="BC1901" s="2"/>
    </row>
    <row r="1902" spans="1:63" x14ac:dyDescent="0.25">
      <c r="A1902" t="s">
        <v>12580</v>
      </c>
      <c r="B1902" t="s">
        <v>84</v>
      </c>
      <c r="C1902" t="s">
        <v>12581</v>
      </c>
      <c r="E1902" t="s">
        <v>12582</v>
      </c>
      <c r="F1902">
        <v>1900007421274</v>
      </c>
      <c r="G1902">
        <v>602000704</v>
      </c>
      <c r="H1902" t="s">
        <v>85</v>
      </c>
      <c r="I1902" t="s">
        <v>98</v>
      </c>
      <c r="J1902" t="s">
        <v>99</v>
      </c>
      <c r="K1902" s="1">
        <v>44515</v>
      </c>
      <c r="L1902" t="s">
        <v>73</v>
      </c>
      <c r="M1902" s="2">
        <v>44515.406539351854</v>
      </c>
      <c r="N1902" t="s">
        <v>74</v>
      </c>
      <c r="O1902" t="s">
        <v>1805</v>
      </c>
      <c r="R1902" t="s">
        <v>12583</v>
      </c>
      <c r="S1902" t="s">
        <v>12584</v>
      </c>
      <c r="U1902" t="s">
        <v>77</v>
      </c>
      <c r="V1902" t="s">
        <v>12585</v>
      </c>
      <c r="W1902">
        <v>35269</v>
      </c>
      <c r="X1902">
        <v>98148</v>
      </c>
      <c r="AA1902">
        <v>171</v>
      </c>
      <c r="AG1902" t="s">
        <v>12586</v>
      </c>
      <c r="AH1902" t="s">
        <v>81</v>
      </c>
      <c r="AN1902" t="s">
        <v>633</v>
      </c>
      <c r="AU1902" s="2"/>
      <c r="BC1902" s="2"/>
    </row>
    <row r="1903" spans="1:63" x14ac:dyDescent="0.25">
      <c r="A1903" t="s">
        <v>12814</v>
      </c>
      <c r="B1903" t="s">
        <v>226</v>
      </c>
      <c r="C1903" t="s">
        <v>12815</v>
      </c>
      <c r="E1903" t="s">
        <v>12816</v>
      </c>
      <c r="F1903">
        <v>1900006261868</v>
      </c>
      <c r="H1903" t="s">
        <v>98</v>
      </c>
      <c r="J1903" t="s">
        <v>99</v>
      </c>
      <c r="K1903" s="1">
        <v>44515</v>
      </c>
      <c r="L1903" t="s">
        <v>86</v>
      </c>
      <c r="M1903" s="2">
        <v>44515.513749999998</v>
      </c>
      <c r="N1903" t="s">
        <v>74</v>
      </c>
      <c r="O1903" t="s">
        <v>117</v>
      </c>
      <c r="R1903" t="s">
        <v>12817</v>
      </c>
      <c r="S1903" t="s">
        <v>12818</v>
      </c>
      <c r="U1903" t="s">
        <v>77</v>
      </c>
      <c r="V1903" t="s">
        <v>12819</v>
      </c>
      <c r="W1903">
        <v>31244</v>
      </c>
      <c r="AG1903" t="s">
        <v>12820</v>
      </c>
      <c r="AH1903" t="s">
        <v>78</v>
      </c>
      <c r="AN1903" t="s">
        <v>101</v>
      </c>
      <c r="AU1903" s="2"/>
      <c r="BC1903" s="2"/>
      <c r="BK1903" s="5"/>
    </row>
    <row r="1904" spans="1:63" x14ac:dyDescent="0.25">
      <c r="A1904" t="s">
        <v>12929</v>
      </c>
      <c r="B1904" t="s">
        <v>84</v>
      </c>
      <c r="C1904" t="s">
        <v>12930</v>
      </c>
      <c r="E1904" t="s">
        <v>12931</v>
      </c>
      <c r="F1904">
        <v>1200038361680</v>
      </c>
      <c r="H1904" t="s">
        <v>98</v>
      </c>
      <c r="J1904" t="s">
        <v>99</v>
      </c>
      <c r="K1904" s="1">
        <v>44515</v>
      </c>
      <c r="L1904" t="s">
        <v>86</v>
      </c>
      <c r="M1904" s="2">
        <v>44515.552881944444</v>
      </c>
      <c r="N1904" t="s">
        <v>74</v>
      </c>
      <c r="O1904" t="s">
        <v>1224</v>
      </c>
      <c r="R1904" t="s">
        <v>12932</v>
      </c>
      <c r="S1904" t="s">
        <v>12933</v>
      </c>
      <c r="U1904" t="s">
        <v>77</v>
      </c>
      <c r="V1904" t="s">
        <v>12934</v>
      </c>
      <c r="W1904">
        <v>86073</v>
      </c>
      <c r="AG1904" t="s">
        <v>12935</v>
      </c>
      <c r="AH1904" t="s">
        <v>78</v>
      </c>
      <c r="AN1904" t="s">
        <v>139</v>
      </c>
      <c r="BC1904" s="2"/>
      <c r="BK1904" s="5"/>
    </row>
    <row r="1905" spans="1:63" x14ac:dyDescent="0.25">
      <c r="A1905" t="s">
        <v>13037</v>
      </c>
      <c r="B1905" t="s">
        <v>189</v>
      </c>
      <c r="C1905" t="s">
        <v>13038</v>
      </c>
      <c r="E1905" t="s">
        <v>13039</v>
      </c>
      <c r="F1905">
        <v>1591021175980</v>
      </c>
      <c r="G1905">
        <v>1267599004</v>
      </c>
      <c r="H1905" t="s">
        <v>85</v>
      </c>
      <c r="J1905" t="s">
        <v>104</v>
      </c>
      <c r="K1905" s="1">
        <v>44515</v>
      </c>
      <c r="L1905" t="s">
        <v>73</v>
      </c>
      <c r="M1905" s="2">
        <v>44515.357685185183</v>
      </c>
      <c r="N1905" t="s">
        <v>74</v>
      </c>
      <c r="O1905" t="s">
        <v>240</v>
      </c>
      <c r="R1905" t="s">
        <v>207</v>
      </c>
      <c r="S1905" t="s">
        <v>13040</v>
      </c>
      <c r="U1905" t="s">
        <v>77</v>
      </c>
      <c r="V1905" t="s">
        <v>13041</v>
      </c>
      <c r="W1905" t="s">
        <v>101</v>
      </c>
      <c r="AA1905" t="s">
        <v>13042</v>
      </c>
      <c r="AC1905">
        <v>25274</v>
      </c>
      <c r="AF1905" t="s">
        <v>13043</v>
      </c>
      <c r="AG1905" s="4" t="s">
        <v>13044</v>
      </c>
      <c r="AH1905" t="s">
        <v>78</v>
      </c>
      <c r="AK1905" t="s">
        <v>13045</v>
      </c>
      <c r="AN1905" t="s">
        <v>101</v>
      </c>
      <c r="AU1905" s="2"/>
      <c r="BC1905" s="2"/>
    </row>
    <row r="1906" spans="1:63" x14ac:dyDescent="0.25">
      <c r="A1906" t="s">
        <v>13193</v>
      </c>
      <c r="B1906" t="s">
        <v>189</v>
      </c>
      <c r="C1906" t="s">
        <v>13194</v>
      </c>
      <c r="E1906" t="s">
        <v>13195</v>
      </c>
      <c r="F1906">
        <v>1700053071404</v>
      </c>
      <c r="G1906">
        <v>7749549004</v>
      </c>
      <c r="H1906" t="s">
        <v>85</v>
      </c>
      <c r="K1906" s="1">
        <v>44515</v>
      </c>
      <c r="L1906" t="s">
        <v>73</v>
      </c>
      <c r="N1906" t="s">
        <v>95</v>
      </c>
      <c r="O1906" t="s">
        <v>201</v>
      </c>
      <c r="R1906" t="s">
        <v>13196</v>
      </c>
      <c r="V1906" t="s">
        <v>13197</v>
      </c>
      <c r="AA1906" t="s">
        <v>13198</v>
      </c>
      <c r="AU1906" s="2"/>
      <c r="BC1906" s="2"/>
    </row>
    <row r="1907" spans="1:63" x14ac:dyDescent="0.25">
      <c r="A1907" t="s">
        <v>13562</v>
      </c>
      <c r="B1907" t="s">
        <v>189</v>
      </c>
      <c r="C1907" t="s">
        <v>13563</v>
      </c>
      <c r="E1907" t="s">
        <v>13564</v>
      </c>
      <c r="F1907">
        <v>1591058439508</v>
      </c>
      <c r="G1907">
        <v>1319877004</v>
      </c>
      <c r="H1907" t="s">
        <v>130</v>
      </c>
      <c r="K1907" s="1">
        <v>44515</v>
      </c>
      <c r="L1907" t="s">
        <v>73</v>
      </c>
      <c r="M1907" s="2">
        <v>44515.363113425927</v>
      </c>
      <c r="N1907" t="s">
        <v>74</v>
      </c>
      <c r="O1907" t="s">
        <v>229</v>
      </c>
      <c r="R1907" t="s">
        <v>13565</v>
      </c>
      <c r="S1907" t="s">
        <v>139</v>
      </c>
      <c r="U1907" t="s">
        <v>77</v>
      </c>
      <c r="V1907" t="s">
        <v>13566</v>
      </c>
      <c r="AA1907" t="s">
        <v>13567</v>
      </c>
      <c r="BC1907" s="2"/>
      <c r="BK1907" s="5"/>
    </row>
    <row r="1908" spans="1:63" x14ac:dyDescent="0.25">
      <c r="A1908" t="s">
        <v>13738</v>
      </c>
      <c r="B1908" t="s">
        <v>84</v>
      </c>
      <c r="C1908" t="s">
        <v>13739</v>
      </c>
      <c r="E1908" t="s">
        <v>13740</v>
      </c>
      <c r="F1908">
        <v>1012401975597</v>
      </c>
      <c r="G1908">
        <v>3334631603</v>
      </c>
      <c r="H1908" t="s">
        <v>135</v>
      </c>
      <c r="K1908" s="1">
        <v>44515</v>
      </c>
      <c r="L1908" t="s">
        <v>86</v>
      </c>
      <c r="M1908" s="2">
        <v>44515.574803240743</v>
      </c>
      <c r="N1908" t="s">
        <v>95</v>
      </c>
      <c r="O1908" t="s">
        <v>131</v>
      </c>
      <c r="R1908" t="s">
        <v>13741</v>
      </c>
      <c r="AA1908" t="s">
        <v>13742</v>
      </c>
      <c r="AV1908" s="2"/>
      <c r="BC1908" s="2"/>
    </row>
    <row r="1909" spans="1:63" x14ac:dyDescent="0.25">
      <c r="A1909" t="s">
        <v>13836</v>
      </c>
      <c r="B1909" t="s">
        <v>84</v>
      </c>
      <c r="C1909" t="s">
        <v>13837</v>
      </c>
      <c r="E1909" t="s">
        <v>13838</v>
      </c>
      <c r="F1909">
        <v>1200034687823</v>
      </c>
      <c r="G1909">
        <v>617448006</v>
      </c>
      <c r="H1909" t="s">
        <v>114</v>
      </c>
      <c r="K1909" s="1">
        <v>44515</v>
      </c>
      <c r="L1909" t="s">
        <v>73</v>
      </c>
      <c r="M1909" s="2">
        <v>44515.420752314814</v>
      </c>
      <c r="N1909" t="s">
        <v>74</v>
      </c>
      <c r="O1909" t="s">
        <v>266</v>
      </c>
      <c r="R1909" t="s">
        <v>815</v>
      </c>
      <c r="S1909" t="s">
        <v>13839</v>
      </c>
      <c r="V1909" t="s">
        <v>13840</v>
      </c>
      <c r="AA1909" t="s">
        <v>13841</v>
      </c>
    </row>
    <row r="1910" spans="1:63" x14ac:dyDescent="0.25">
      <c r="A1910" t="s">
        <v>14098</v>
      </c>
      <c r="B1910" t="s">
        <v>108</v>
      </c>
      <c r="C1910" t="s">
        <v>14099</v>
      </c>
      <c r="E1910" t="s">
        <v>14100</v>
      </c>
      <c r="F1910">
        <v>2000014562422</v>
      </c>
      <c r="G1910">
        <v>3956637703</v>
      </c>
      <c r="H1910" t="s">
        <v>85</v>
      </c>
      <c r="I1910" t="s">
        <v>98</v>
      </c>
      <c r="J1910" t="s">
        <v>99</v>
      </c>
      <c r="K1910" s="1">
        <v>44515</v>
      </c>
      <c r="L1910" t="s">
        <v>86</v>
      </c>
      <c r="M1910" s="2">
        <v>44515.625474537039</v>
      </c>
      <c r="N1910" t="s">
        <v>74</v>
      </c>
      <c r="O1910" t="s">
        <v>111</v>
      </c>
      <c r="R1910" t="s">
        <v>14101</v>
      </c>
      <c r="S1910" t="s">
        <v>14102</v>
      </c>
      <c r="U1910" t="s">
        <v>77</v>
      </c>
      <c r="V1910" t="s">
        <v>14103</v>
      </c>
      <c r="W1910">
        <v>32016</v>
      </c>
      <c r="AA1910" t="s">
        <v>14104</v>
      </c>
      <c r="AG1910" t="s">
        <v>14105</v>
      </c>
      <c r="AH1910" t="s">
        <v>78</v>
      </c>
      <c r="AN1910" t="s">
        <v>78</v>
      </c>
    </row>
    <row r="1911" spans="1:63" x14ac:dyDescent="0.25">
      <c r="A1911" t="s">
        <v>14467</v>
      </c>
      <c r="B1911" t="s">
        <v>189</v>
      </c>
      <c r="C1911" t="s">
        <v>14468</v>
      </c>
      <c r="E1911" t="s">
        <v>346</v>
      </c>
      <c r="F1911">
        <v>1591016093207</v>
      </c>
      <c r="G1911">
        <v>1265952601</v>
      </c>
      <c r="H1911" t="s">
        <v>85</v>
      </c>
      <c r="I1911" t="s">
        <v>98</v>
      </c>
      <c r="J1911" t="s">
        <v>99</v>
      </c>
      <c r="K1911" s="1">
        <v>44515</v>
      </c>
      <c r="L1911" t="s">
        <v>86</v>
      </c>
      <c r="M1911" s="2">
        <v>44515.623981481483</v>
      </c>
      <c r="N1911" t="s">
        <v>74</v>
      </c>
      <c r="O1911" t="s">
        <v>255</v>
      </c>
      <c r="R1911" t="s">
        <v>14469</v>
      </c>
      <c r="S1911" t="s">
        <v>427</v>
      </c>
      <c r="U1911" t="s">
        <v>77</v>
      </c>
      <c r="V1911" t="s">
        <v>14470</v>
      </c>
      <c r="W1911">
        <v>47147</v>
      </c>
      <c r="AA1911" t="s">
        <v>14471</v>
      </c>
      <c r="AG1911" s="4" t="s">
        <v>14472</v>
      </c>
      <c r="AH1911" t="s">
        <v>78</v>
      </c>
      <c r="AN1911" t="s">
        <v>121</v>
      </c>
      <c r="AU1911" s="2"/>
      <c r="BC1911" s="2"/>
      <c r="BK1911" s="5"/>
    </row>
    <row r="1912" spans="1:63" x14ac:dyDescent="0.25">
      <c r="A1912" t="s">
        <v>14989</v>
      </c>
      <c r="B1912" t="s">
        <v>84</v>
      </c>
      <c r="C1912" t="s">
        <v>14990</v>
      </c>
      <c r="E1912" t="s">
        <v>14991</v>
      </c>
      <c r="F1912">
        <v>1012397122828</v>
      </c>
      <c r="G1912">
        <v>9153757308</v>
      </c>
      <c r="H1912" t="s">
        <v>85</v>
      </c>
      <c r="J1912" t="s">
        <v>104</v>
      </c>
      <c r="K1912" s="1">
        <v>44515</v>
      </c>
      <c r="L1912" t="s">
        <v>86</v>
      </c>
      <c r="M1912" s="2">
        <v>44515.544791666667</v>
      </c>
      <c r="N1912" t="s">
        <v>74</v>
      </c>
      <c r="O1912" t="s">
        <v>216</v>
      </c>
      <c r="R1912" t="s">
        <v>14992</v>
      </c>
      <c r="S1912" t="s">
        <v>366</v>
      </c>
      <c r="U1912" t="s">
        <v>77</v>
      </c>
      <c r="V1912" t="s">
        <v>14993</v>
      </c>
      <c r="W1912">
        <v>1</v>
      </c>
      <c r="AA1912" t="s">
        <v>14994</v>
      </c>
      <c r="AF1912" t="s">
        <v>14995</v>
      </c>
      <c r="AG1912" t="s">
        <v>14996</v>
      </c>
      <c r="AH1912" t="s">
        <v>101</v>
      </c>
      <c r="AK1912" t="s">
        <v>14997</v>
      </c>
      <c r="AN1912" t="s">
        <v>101</v>
      </c>
      <c r="BC1912" s="2"/>
    </row>
    <row r="1913" spans="1:63" x14ac:dyDescent="0.25">
      <c r="A1913" t="s">
        <v>15034</v>
      </c>
      <c r="B1913" t="s">
        <v>159</v>
      </c>
      <c r="C1913" t="s">
        <v>15035</v>
      </c>
      <c r="E1913" t="s">
        <v>15036</v>
      </c>
      <c r="F1913">
        <v>1013003402599</v>
      </c>
      <c r="G1913">
        <v>5061263508</v>
      </c>
      <c r="H1913" t="s">
        <v>85</v>
      </c>
      <c r="J1913" t="s">
        <v>104</v>
      </c>
      <c r="K1913" s="1">
        <v>44515</v>
      </c>
      <c r="L1913" t="s">
        <v>86</v>
      </c>
      <c r="M1913" s="2">
        <v>44515.613495370373</v>
      </c>
      <c r="N1913" t="s">
        <v>74</v>
      </c>
      <c r="O1913" t="s">
        <v>123</v>
      </c>
      <c r="R1913" t="s">
        <v>15037</v>
      </c>
      <c r="S1913" t="s">
        <v>124</v>
      </c>
      <c r="U1913" t="s">
        <v>77</v>
      </c>
      <c r="V1913" t="s">
        <v>15038</v>
      </c>
      <c r="W1913">
        <v>10726</v>
      </c>
      <c r="AA1913" t="s">
        <v>15039</v>
      </c>
      <c r="AC1913" t="s">
        <v>2381</v>
      </c>
      <c r="AF1913" t="s">
        <v>15040</v>
      </c>
      <c r="AG1913" t="s">
        <v>15041</v>
      </c>
      <c r="AH1913" t="s">
        <v>101</v>
      </c>
      <c r="AK1913" t="s">
        <v>15042</v>
      </c>
      <c r="AN1913" t="s">
        <v>101</v>
      </c>
      <c r="AU1913" s="2"/>
      <c r="BC1913" s="2"/>
    </row>
    <row r="1914" spans="1:63" x14ac:dyDescent="0.25">
      <c r="A1914" t="s">
        <v>15081</v>
      </c>
      <c r="B1914" t="s">
        <v>84</v>
      </c>
      <c r="C1914" t="s">
        <v>15082</v>
      </c>
      <c r="E1914" t="s">
        <v>15083</v>
      </c>
      <c r="F1914">
        <v>1012402516090</v>
      </c>
      <c r="G1914">
        <v>3300383100</v>
      </c>
      <c r="H1914" t="s">
        <v>85</v>
      </c>
      <c r="J1914" t="s">
        <v>104</v>
      </c>
      <c r="K1914" s="1">
        <v>44515</v>
      </c>
      <c r="L1914" t="s">
        <v>73</v>
      </c>
      <c r="M1914" s="2">
        <v>44515.422395833331</v>
      </c>
      <c r="N1914" t="s">
        <v>74</v>
      </c>
      <c r="O1914" t="s">
        <v>131</v>
      </c>
      <c r="R1914" t="s">
        <v>15084</v>
      </c>
      <c r="S1914" t="s">
        <v>77</v>
      </c>
      <c r="U1914" t="s">
        <v>77</v>
      </c>
      <c r="V1914" t="s">
        <v>15085</v>
      </c>
      <c r="W1914">
        <v>71632</v>
      </c>
      <c r="X1914" t="s">
        <v>15086</v>
      </c>
      <c r="AA1914" t="s">
        <v>15087</v>
      </c>
      <c r="AC1914">
        <v>6316</v>
      </c>
      <c r="AF1914" t="s">
        <v>15088</v>
      </c>
      <c r="AG1914" t="s">
        <v>15089</v>
      </c>
      <c r="AH1914" t="s">
        <v>78</v>
      </c>
      <c r="AK1914" t="s">
        <v>15090</v>
      </c>
      <c r="AN1914">
        <v>1</v>
      </c>
      <c r="AU1914" s="2"/>
      <c r="BC1914" s="2"/>
    </row>
    <row r="1915" spans="1:63" x14ac:dyDescent="0.25">
      <c r="A1915" t="s">
        <v>15297</v>
      </c>
      <c r="B1915" t="s">
        <v>110</v>
      </c>
      <c r="C1915" t="s">
        <v>3984</v>
      </c>
      <c r="E1915" t="s">
        <v>1002</v>
      </c>
      <c r="F1915">
        <v>1900035423519</v>
      </c>
      <c r="G1915">
        <v>602247402</v>
      </c>
      <c r="H1915" t="s">
        <v>130</v>
      </c>
      <c r="K1915" s="1">
        <v>44515</v>
      </c>
      <c r="L1915" t="s">
        <v>73</v>
      </c>
      <c r="M1915" s="2">
        <v>44515.406863425924</v>
      </c>
      <c r="N1915" t="s">
        <v>74</v>
      </c>
      <c r="O1915" t="s">
        <v>1805</v>
      </c>
      <c r="R1915" t="s">
        <v>15298</v>
      </c>
      <c r="S1915" t="s">
        <v>633</v>
      </c>
      <c r="U1915" t="s">
        <v>77</v>
      </c>
      <c r="V1915" t="s">
        <v>3985</v>
      </c>
      <c r="AA1915" t="s">
        <v>1003</v>
      </c>
      <c r="AU1915" s="2"/>
      <c r="BC1915" s="2"/>
    </row>
    <row r="1916" spans="1:63" x14ac:dyDescent="0.25">
      <c r="A1916" t="s">
        <v>15389</v>
      </c>
      <c r="B1916" t="s">
        <v>147</v>
      </c>
      <c r="C1916" t="s">
        <v>15390</v>
      </c>
      <c r="D1916" t="s">
        <v>944</v>
      </c>
      <c r="E1916" t="s">
        <v>15391</v>
      </c>
      <c r="G1916">
        <v>4015725008</v>
      </c>
      <c r="H1916" t="s">
        <v>135</v>
      </c>
      <c r="K1916" s="1">
        <v>44515</v>
      </c>
      <c r="L1916" t="s">
        <v>73</v>
      </c>
      <c r="M1916" s="2">
        <v>44515.429143518515</v>
      </c>
      <c r="N1916" t="s">
        <v>95</v>
      </c>
      <c r="O1916" t="s">
        <v>105</v>
      </c>
      <c r="R1916" t="s">
        <v>15392</v>
      </c>
      <c r="AA1916" t="s">
        <v>15393</v>
      </c>
      <c r="AU1916" s="2"/>
      <c r="BC1916" s="2"/>
      <c r="BK1916" s="5"/>
    </row>
    <row r="1917" spans="1:63" x14ac:dyDescent="0.25">
      <c r="A1917" t="s">
        <v>15430</v>
      </c>
      <c r="B1917" t="s">
        <v>189</v>
      </c>
      <c r="C1917" t="s">
        <v>806</v>
      </c>
      <c r="E1917" t="s">
        <v>807</v>
      </c>
      <c r="F1917">
        <v>1591047659484</v>
      </c>
      <c r="G1917">
        <v>1288482000</v>
      </c>
      <c r="H1917" t="s">
        <v>85</v>
      </c>
      <c r="K1917" s="1">
        <v>44515</v>
      </c>
      <c r="L1917" t="s">
        <v>73</v>
      </c>
      <c r="N1917" t="s">
        <v>95</v>
      </c>
      <c r="O1917" t="s">
        <v>190</v>
      </c>
      <c r="R1917" t="s">
        <v>15431</v>
      </c>
      <c r="V1917" t="s">
        <v>15432</v>
      </c>
      <c r="AA1917" t="s">
        <v>808</v>
      </c>
      <c r="BC1917" s="2"/>
      <c r="BK1917" s="5"/>
    </row>
    <row r="1918" spans="1:63" x14ac:dyDescent="0.25">
      <c r="A1918" t="s">
        <v>15472</v>
      </c>
      <c r="B1918" t="s">
        <v>84</v>
      </c>
      <c r="C1918" t="s">
        <v>15473</v>
      </c>
      <c r="E1918" t="s">
        <v>15474</v>
      </c>
      <c r="F1918">
        <v>1200061393543</v>
      </c>
      <c r="G1918">
        <v>7679045009</v>
      </c>
      <c r="H1918" t="s">
        <v>85</v>
      </c>
      <c r="J1918" t="s">
        <v>104</v>
      </c>
      <c r="K1918" s="1">
        <v>44515</v>
      </c>
      <c r="L1918" t="s">
        <v>86</v>
      </c>
      <c r="M1918" s="2">
        <v>44515.594490740739</v>
      </c>
      <c r="N1918" t="s">
        <v>74</v>
      </c>
      <c r="O1918" t="s">
        <v>92</v>
      </c>
      <c r="R1918" t="s">
        <v>15475</v>
      </c>
      <c r="S1918" t="s">
        <v>426</v>
      </c>
      <c r="U1918" t="s">
        <v>77</v>
      </c>
      <c r="V1918" t="s">
        <v>15476</v>
      </c>
      <c r="W1918">
        <v>19528</v>
      </c>
      <c r="AA1918" t="s">
        <v>15477</v>
      </c>
      <c r="AC1918" t="s">
        <v>500</v>
      </c>
      <c r="AF1918" t="s">
        <v>15478</v>
      </c>
      <c r="AG1918" t="s">
        <v>15479</v>
      </c>
      <c r="AH1918" t="s">
        <v>78</v>
      </c>
      <c r="AK1918" t="s">
        <v>15480</v>
      </c>
      <c r="AN1918" t="s">
        <v>101</v>
      </c>
      <c r="AU1918" s="2"/>
      <c r="BC1918" s="2"/>
      <c r="BK1918" s="5"/>
    </row>
    <row r="1919" spans="1:63" x14ac:dyDescent="0.25">
      <c r="A1919">
        <v>2100216</v>
      </c>
      <c r="B1919" t="s">
        <v>70</v>
      </c>
      <c r="C1919" t="s">
        <v>15514</v>
      </c>
      <c r="E1919" t="s">
        <v>15515</v>
      </c>
      <c r="F1919">
        <v>1013046092205</v>
      </c>
      <c r="H1919" t="s">
        <v>85</v>
      </c>
      <c r="J1919" t="s">
        <v>72</v>
      </c>
      <c r="K1919" s="1">
        <v>44515</v>
      </c>
      <c r="L1919" t="s">
        <v>73</v>
      </c>
      <c r="M1919" s="2">
        <v>44515.461030092592</v>
      </c>
      <c r="N1919" t="s">
        <v>74</v>
      </c>
      <c r="O1919" t="s">
        <v>1096</v>
      </c>
      <c r="R1919" t="s">
        <v>15516</v>
      </c>
      <c r="V1919" t="s">
        <v>15517</v>
      </c>
      <c r="W1919" t="s">
        <v>15518</v>
      </c>
      <c r="Y1919" t="s">
        <v>15519</v>
      </c>
      <c r="AF1919" t="s">
        <v>15520</v>
      </c>
      <c r="AG1919" t="s">
        <v>15521</v>
      </c>
      <c r="AH1919" t="s">
        <v>78</v>
      </c>
      <c r="AJ1919" t="s">
        <v>15522</v>
      </c>
      <c r="AK1919" t="s">
        <v>15523</v>
      </c>
      <c r="AU1919" s="2"/>
      <c r="BC1919" s="2"/>
      <c r="BK1919" s="5"/>
    </row>
    <row r="1920" spans="1:63" x14ac:dyDescent="0.25">
      <c r="A1920" t="s">
        <v>15524</v>
      </c>
      <c r="B1920" t="s">
        <v>189</v>
      </c>
      <c r="C1920" t="s">
        <v>15525</v>
      </c>
      <c r="E1920" t="s">
        <v>15526</v>
      </c>
      <c r="F1920">
        <v>1591046713411</v>
      </c>
      <c r="G1920">
        <v>1304192703</v>
      </c>
      <c r="H1920" t="s">
        <v>85</v>
      </c>
      <c r="J1920" t="s">
        <v>104</v>
      </c>
      <c r="K1920" s="1">
        <v>44515</v>
      </c>
      <c r="L1920" t="s">
        <v>73</v>
      </c>
      <c r="M1920" s="2">
        <v>44515.393750000003</v>
      </c>
      <c r="N1920" t="s">
        <v>74</v>
      </c>
      <c r="O1920" t="s">
        <v>164</v>
      </c>
      <c r="R1920" t="s">
        <v>15527</v>
      </c>
      <c r="S1920" t="s">
        <v>139</v>
      </c>
      <c r="U1920" t="s">
        <v>77</v>
      </c>
      <c r="V1920" t="s">
        <v>15528</v>
      </c>
      <c r="W1920" t="s">
        <v>15529</v>
      </c>
      <c r="AA1920" t="s">
        <v>15530</v>
      </c>
      <c r="AF1920" t="s">
        <v>15531</v>
      </c>
      <c r="AG1920" s="4" t="s">
        <v>15532</v>
      </c>
      <c r="AH1920" t="s">
        <v>78</v>
      </c>
      <c r="AK1920" t="s">
        <v>15533</v>
      </c>
      <c r="AN1920" t="s">
        <v>101</v>
      </c>
      <c r="AU1920" s="2"/>
      <c r="BC1920" s="2"/>
      <c r="BK1920" s="5"/>
    </row>
    <row r="1921" spans="1:63" x14ac:dyDescent="0.25">
      <c r="A1921" t="s">
        <v>15560</v>
      </c>
      <c r="B1921" t="s">
        <v>84</v>
      </c>
      <c r="C1921" t="s">
        <v>15561</v>
      </c>
      <c r="E1921" t="s">
        <v>15562</v>
      </c>
      <c r="F1921">
        <v>1030040794184</v>
      </c>
      <c r="G1921">
        <v>7527263903</v>
      </c>
      <c r="H1921" t="s">
        <v>135</v>
      </c>
      <c r="J1921" t="s">
        <v>99</v>
      </c>
      <c r="K1921" s="1">
        <v>44515</v>
      </c>
      <c r="L1921" t="s">
        <v>73</v>
      </c>
      <c r="M1921" s="2">
        <v>44515.525289351855</v>
      </c>
      <c r="N1921" t="s">
        <v>74</v>
      </c>
      <c r="O1921" t="s">
        <v>131</v>
      </c>
      <c r="R1921" t="s">
        <v>15563</v>
      </c>
      <c r="S1921" t="s">
        <v>77</v>
      </c>
      <c r="U1921" t="s">
        <v>77</v>
      </c>
      <c r="V1921" s="4" t="s">
        <v>15564</v>
      </c>
      <c r="AA1921" s="3">
        <v>580841580841</v>
      </c>
      <c r="AC1921" t="s">
        <v>15565</v>
      </c>
      <c r="AF1921" t="s">
        <v>15566</v>
      </c>
      <c r="AK1921" t="s">
        <v>15567</v>
      </c>
      <c r="AV1921" s="2"/>
      <c r="BC1921" s="2"/>
    </row>
    <row r="1922" spans="1:63" x14ac:dyDescent="0.25">
      <c r="A1922" t="s">
        <v>15587</v>
      </c>
      <c r="B1922" t="s">
        <v>189</v>
      </c>
      <c r="C1922" t="s">
        <v>15588</v>
      </c>
      <c r="E1922" t="s">
        <v>717</v>
      </c>
      <c r="F1922">
        <v>1591055373670</v>
      </c>
      <c r="G1922">
        <v>1269230706</v>
      </c>
      <c r="H1922" t="s">
        <v>85</v>
      </c>
      <c r="J1922" t="s">
        <v>104</v>
      </c>
      <c r="K1922" s="1">
        <v>44515</v>
      </c>
      <c r="L1922" t="s">
        <v>86</v>
      </c>
      <c r="M1922" s="2">
        <v>44515.548090277778</v>
      </c>
      <c r="N1922" t="s">
        <v>729</v>
      </c>
      <c r="O1922" t="s">
        <v>192</v>
      </c>
      <c r="R1922" t="s">
        <v>207</v>
      </c>
      <c r="V1922" t="s">
        <v>15589</v>
      </c>
      <c r="W1922">
        <v>75358</v>
      </c>
      <c r="AA1922" t="s">
        <v>15590</v>
      </c>
      <c r="AC1922">
        <v>14048</v>
      </c>
      <c r="AU1922" s="2"/>
      <c r="BC1922" s="2"/>
      <c r="BK1922" s="5"/>
    </row>
    <row r="1923" spans="1:63" x14ac:dyDescent="0.25">
      <c r="A1923" t="s">
        <v>15691</v>
      </c>
      <c r="B1923" t="s">
        <v>84</v>
      </c>
      <c r="C1923" t="s">
        <v>15692</v>
      </c>
      <c r="E1923" t="s">
        <v>15693</v>
      </c>
      <c r="F1923">
        <v>1900014412229</v>
      </c>
      <c r="G1923">
        <v>601789602</v>
      </c>
      <c r="H1923" t="s">
        <v>85</v>
      </c>
      <c r="I1923" t="s">
        <v>98</v>
      </c>
      <c r="J1923" t="s">
        <v>99</v>
      </c>
      <c r="K1923" s="1">
        <v>44515</v>
      </c>
      <c r="L1923" t="s">
        <v>86</v>
      </c>
      <c r="M1923" s="2">
        <v>44515.544050925928</v>
      </c>
      <c r="N1923" t="s">
        <v>74</v>
      </c>
      <c r="O1923" t="s">
        <v>1805</v>
      </c>
      <c r="R1923" t="s">
        <v>15694</v>
      </c>
      <c r="S1923" t="s">
        <v>15695</v>
      </c>
      <c r="U1923" t="s">
        <v>77</v>
      </c>
      <c r="V1923" t="s">
        <v>15696</v>
      </c>
      <c r="W1923">
        <v>12982</v>
      </c>
      <c r="X1923">
        <v>90092</v>
      </c>
      <c r="AA1923" t="s">
        <v>15697</v>
      </c>
      <c r="AG1923" t="s">
        <v>15698</v>
      </c>
      <c r="AH1923" t="s">
        <v>140</v>
      </c>
      <c r="AN1923" t="s">
        <v>633</v>
      </c>
      <c r="AU1923" s="2"/>
      <c r="BC1923" s="2"/>
      <c r="BK1923" s="5"/>
    </row>
    <row r="1924" spans="1:63" x14ac:dyDescent="0.25">
      <c r="A1924" t="s">
        <v>15701</v>
      </c>
      <c r="B1924" t="s">
        <v>84</v>
      </c>
      <c r="C1924" t="s">
        <v>15702</v>
      </c>
      <c r="E1924" t="s">
        <v>15703</v>
      </c>
      <c r="F1924">
        <v>1012422349682</v>
      </c>
      <c r="G1924">
        <v>2976960310</v>
      </c>
      <c r="H1924" t="s">
        <v>130</v>
      </c>
      <c r="K1924" s="1">
        <v>44515</v>
      </c>
      <c r="L1924" t="s">
        <v>73</v>
      </c>
      <c r="M1924" s="2">
        <v>44515.336770833332</v>
      </c>
      <c r="N1924" t="s">
        <v>74</v>
      </c>
      <c r="O1924" t="s">
        <v>131</v>
      </c>
      <c r="R1924" t="s">
        <v>15704</v>
      </c>
      <c r="S1924" t="s">
        <v>15705</v>
      </c>
      <c r="U1924" t="s">
        <v>77</v>
      </c>
      <c r="V1924" t="s">
        <v>15706</v>
      </c>
      <c r="AA1924" t="s">
        <v>15707</v>
      </c>
      <c r="AV1924" s="2"/>
      <c r="BC1924" s="2"/>
    </row>
    <row r="1925" spans="1:63" x14ac:dyDescent="0.25">
      <c r="A1925" t="s">
        <v>15808</v>
      </c>
      <c r="B1925" t="s">
        <v>189</v>
      </c>
      <c r="C1925" t="s">
        <v>677</v>
      </c>
      <c r="E1925" t="s">
        <v>678</v>
      </c>
      <c r="F1925">
        <v>1591049559657</v>
      </c>
      <c r="G1925">
        <v>1279575601</v>
      </c>
      <c r="H1925" t="s">
        <v>149</v>
      </c>
      <c r="J1925" t="s">
        <v>104</v>
      </c>
      <c r="K1925" s="1">
        <v>44515</v>
      </c>
      <c r="L1925" t="s">
        <v>73</v>
      </c>
      <c r="M1925" s="2">
        <v>44515.44195601852</v>
      </c>
      <c r="N1925" t="s">
        <v>74</v>
      </c>
      <c r="O1925" t="s">
        <v>251</v>
      </c>
      <c r="R1925" t="s">
        <v>15809</v>
      </c>
      <c r="S1925" t="s">
        <v>15810</v>
      </c>
      <c r="U1925" t="s">
        <v>77</v>
      </c>
      <c r="V1925" t="s">
        <v>680</v>
      </c>
      <c r="AA1925" t="s">
        <v>679</v>
      </c>
      <c r="AH1925" t="s">
        <v>316</v>
      </c>
      <c r="AN1925" t="s">
        <v>101</v>
      </c>
      <c r="AO1925" t="s">
        <v>101</v>
      </c>
      <c r="AV1925" s="2"/>
      <c r="BC1925" s="2"/>
      <c r="BK1925" s="5"/>
    </row>
    <row r="1926" spans="1:63" x14ac:dyDescent="0.25">
      <c r="A1926" t="s">
        <v>16114</v>
      </c>
      <c r="B1926" t="s">
        <v>84</v>
      </c>
      <c r="C1926" t="s">
        <v>16115</v>
      </c>
      <c r="E1926" t="s">
        <v>16116</v>
      </c>
      <c r="F1926">
        <v>1030057142127</v>
      </c>
      <c r="H1926" t="s">
        <v>98</v>
      </c>
      <c r="J1926" t="s">
        <v>99</v>
      </c>
      <c r="K1926" s="1">
        <v>44515</v>
      </c>
      <c r="L1926" t="s">
        <v>73</v>
      </c>
      <c r="M1926" s="2">
        <v>44515.369467592594</v>
      </c>
      <c r="N1926" t="s">
        <v>74</v>
      </c>
      <c r="O1926" t="s">
        <v>131</v>
      </c>
      <c r="R1926" t="s">
        <v>16117</v>
      </c>
      <c r="S1926" t="s">
        <v>77</v>
      </c>
      <c r="U1926" t="s">
        <v>77</v>
      </c>
      <c r="V1926" t="s">
        <v>16118</v>
      </c>
      <c r="W1926" t="s">
        <v>16119</v>
      </c>
      <c r="X1926">
        <v>58425</v>
      </c>
      <c r="AG1926" t="s">
        <v>16120</v>
      </c>
      <c r="AH1926" t="s">
        <v>78</v>
      </c>
      <c r="AN1926">
        <v>1</v>
      </c>
      <c r="BC1926" s="2"/>
      <c r="BK1926" s="5"/>
    </row>
    <row r="1927" spans="1:63" x14ac:dyDescent="0.25">
      <c r="A1927" t="s">
        <v>16149</v>
      </c>
      <c r="B1927" t="s">
        <v>84</v>
      </c>
      <c r="C1927" t="s">
        <v>16150</v>
      </c>
      <c r="E1927" t="s">
        <v>16151</v>
      </c>
      <c r="F1927">
        <v>1900019122923</v>
      </c>
      <c r="G1927">
        <v>7678853810</v>
      </c>
      <c r="H1927" t="s">
        <v>85</v>
      </c>
      <c r="K1927" s="1">
        <v>44515</v>
      </c>
      <c r="L1927" t="s">
        <v>86</v>
      </c>
      <c r="M1927" s="2">
        <v>44515.62128472222</v>
      </c>
      <c r="N1927" t="s">
        <v>87</v>
      </c>
      <c r="O1927" t="s">
        <v>127</v>
      </c>
      <c r="P1927" t="s">
        <v>113</v>
      </c>
      <c r="Q1927" t="s">
        <v>16152</v>
      </c>
      <c r="R1927" t="s">
        <v>16153</v>
      </c>
      <c r="V1927" t="s">
        <v>16154</v>
      </c>
      <c r="AA1927" t="s">
        <v>16155</v>
      </c>
      <c r="AU1927" s="2"/>
      <c r="BC1927" s="2"/>
    </row>
    <row r="1928" spans="1:63" x14ac:dyDescent="0.25">
      <c r="A1928" t="s">
        <v>16386</v>
      </c>
      <c r="B1928" t="s">
        <v>189</v>
      </c>
      <c r="C1928" t="s">
        <v>16387</v>
      </c>
      <c r="E1928" t="s">
        <v>16388</v>
      </c>
      <c r="F1928">
        <v>1591020159506</v>
      </c>
      <c r="G1928">
        <v>1337349800</v>
      </c>
      <c r="H1928" t="s">
        <v>85</v>
      </c>
      <c r="J1928" t="s">
        <v>104</v>
      </c>
      <c r="K1928" s="1">
        <v>44515</v>
      </c>
      <c r="L1928" t="s">
        <v>73</v>
      </c>
      <c r="M1928" s="2">
        <v>44515.446562500001</v>
      </c>
      <c r="N1928" t="s">
        <v>74</v>
      </c>
      <c r="O1928" t="s">
        <v>232</v>
      </c>
      <c r="R1928" t="s">
        <v>1594</v>
      </c>
      <c r="S1928" t="s">
        <v>241</v>
      </c>
      <c r="U1928" t="s">
        <v>77</v>
      </c>
      <c r="V1928" t="s">
        <v>16389</v>
      </c>
      <c r="W1928">
        <v>11901</v>
      </c>
      <c r="AA1928" t="s">
        <v>16390</v>
      </c>
      <c r="AC1928">
        <v>14823</v>
      </c>
      <c r="AF1928" t="s">
        <v>16391</v>
      </c>
      <c r="AG1928" s="4" t="s">
        <v>16392</v>
      </c>
      <c r="AH1928" t="s">
        <v>78</v>
      </c>
      <c r="AK1928" t="s">
        <v>16393</v>
      </c>
      <c r="AN1928" t="s">
        <v>101</v>
      </c>
      <c r="AU1928" s="2"/>
      <c r="BC1928" s="2"/>
      <c r="BK1928" s="5"/>
    </row>
    <row r="1929" spans="1:63" x14ac:dyDescent="0.25">
      <c r="A1929" t="s">
        <v>16621</v>
      </c>
      <c r="B1929" t="s">
        <v>189</v>
      </c>
      <c r="C1929" t="s">
        <v>1788</v>
      </c>
      <c r="E1929" t="s">
        <v>1789</v>
      </c>
      <c r="F1929">
        <v>1800021714759</v>
      </c>
      <c r="G1929">
        <v>9299740308</v>
      </c>
      <c r="H1929" t="s">
        <v>98</v>
      </c>
      <c r="J1929" t="s">
        <v>99</v>
      </c>
      <c r="K1929" s="1">
        <v>44515</v>
      </c>
      <c r="L1929" t="s">
        <v>73</v>
      </c>
      <c r="M1929" s="2">
        <v>44515.387986111113</v>
      </c>
      <c r="N1929" t="s">
        <v>74</v>
      </c>
      <c r="O1929" t="s">
        <v>220</v>
      </c>
      <c r="R1929" t="s">
        <v>207</v>
      </c>
      <c r="S1929" t="s">
        <v>16622</v>
      </c>
      <c r="U1929" t="s">
        <v>77</v>
      </c>
      <c r="V1929" t="s">
        <v>16623</v>
      </c>
      <c r="W1929" t="s">
        <v>587</v>
      </c>
      <c r="AA1929" t="s">
        <v>16624</v>
      </c>
      <c r="AG1929" s="4" t="s">
        <v>16625</v>
      </c>
      <c r="AH1929" t="s">
        <v>78</v>
      </c>
      <c r="AN1929" t="s">
        <v>101</v>
      </c>
      <c r="AU1929" s="2"/>
      <c r="BC1929" s="2"/>
    </row>
    <row r="1930" spans="1:63" x14ac:dyDescent="0.25">
      <c r="A1930" t="s">
        <v>16755</v>
      </c>
      <c r="B1930" t="s">
        <v>108</v>
      </c>
      <c r="C1930" t="s">
        <v>16756</v>
      </c>
      <c r="E1930" t="s">
        <v>16757</v>
      </c>
      <c r="F1930">
        <v>1200024475614</v>
      </c>
      <c r="H1930" t="s">
        <v>98</v>
      </c>
      <c r="K1930" s="1">
        <v>44515</v>
      </c>
      <c r="L1930" t="s">
        <v>73</v>
      </c>
      <c r="M1930" s="2">
        <v>44515.383935185186</v>
      </c>
      <c r="N1930" t="s">
        <v>87</v>
      </c>
      <c r="O1930" t="s">
        <v>94</v>
      </c>
      <c r="P1930" t="s">
        <v>132</v>
      </c>
      <c r="Q1930" t="s">
        <v>16758</v>
      </c>
      <c r="R1930" t="s">
        <v>16759</v>
      </c>
      <c r="V1930" t="s">
        <v>16760</v>
      </c>
      <c r="AU1930" s="2"/>
      <c r="BC1930" s="2"/>
    </row>
    <row r="1931" spans="1:63" x14ac:dyDescent="0.25">
      <c r="A1931" t="s">
        <v>16790</v>
      </c>
      <c r="B1931" t="s">
        <v>84</v>
      </c>
      <c r="C1931" t="s">
        <v>16791</v>
      </c>
      <c r="E1931" t="s">
        <v>16792</v>
      </c>
      <c r="F1931">
        <v>1200035586684</v>
      </c>
      <c r="H1931" t="s">
        <v>98</v>
      </c>
      <c r="J1931" t="s">
        <v>99</v>
      </c>
      <c r="K1931" s="1">
        <v>44515</v>
      </c>
      <c r="L1931" t="s">
        <v>86</v>
      </c>
      <c r="M1931" s="2">
        <v>44515.494722222225</v>
      </c>
      <c r="N1931" t="s">
        <v>74</v>
      </c>
      <c r="O1931" t="s">
        <v>1077</v>
      </c>
      <c r="R1931" t="s">
        <v>16793</v>
      </c>
      <c r="S1931" t="s">
        <v>163</v>
      </c>
      <c r="U1931" t="s">
        <v>77</v>
      </c>
      <c r="V1931" t="s">
        <v>16794</v>
      </c>
      <c r="W1931">
        <v>1</v>
      </c>
      <c r="AG1931" t="s">
        <v>16795</v>
      </c>
      <c r="AH1931" t="s">
        <v>101</v>
      </c>
      <c r="AN1931" t="s">
        <v>2164</v>
      </c>
      <c r="AU1931" s="2"/>
      <c r="BC1931" s="2"/>
      <c r="BK1931" s="5"/>
    </row>
    <row r="1932" spans="1:63" x14ac:dyDescent="0.25">
      <c r="A1932" t="s">
        <v>16912</v>
      </c>
      <c r="B1932" t="s">
        <v>84</v>
      </c>
      <c r="C1932" t="s">
        <v>16913</v>
      </c>
      <c r="E1932" t="s">
        <v>16914</v>
      </c>
      <c r="F1932">
        <v>1900044155378</v>
      </c>
      <c r="G1932">
        <v>673674009</v>
      </c>
      <c r="H1932" t="s">
        <v>135</v>
      </c>
      <c r="J1932" t="s">
        <v>99</v>
      </c>
      <c r="K1932" s="1">
        <v>44515</v>
      </c>
      <c r="L1932" t="s">
        <v>73</v>
      </c>
      <c r="M1932" s="2">
        <v>44515.342604166668</v>
      </c>
      <c r="N1932" t="s">
        <v>74</v>
      </c>
      <c r="O1932" t="s">
        <v>117</v>
      </c>
      <c r="R1932" t="s">
        <v>16915</v>
      </c>
      <c r="S1932" t="s">
        <v>241</v>
      </c>
      <c r="U1932" t="s">
        <v>77</v>
      </c>
      <c r="AA1932" t="s">
        <v>16916</v>
      </c>
      <c r="AF1932" t="s">
        <v>16917</v>
      </c>
      <c r="AK1932" t="s">
        <v>16918</v>
      </c>
      <c r="AU1932" s="2"/>
      <c r="BC1932" s="2"/>
      <c r="BK1932" s="5"/>
    </row>
    <row r="1933" spans="1:63" x14ac:dyDescent="0.25">
      <c r="A1933" t="s">
        <v>16953</v>
      </c>
      <c r="B1933" t="s">
        <v>84</v>
      </c>
      <c r="C1933" t="s">
        <v>16954</v>
      </c>
      <c r="E1933" t="s">
        <v>16955</v>
      </c>
      <c r="F1933">
        <v>1900043116410</v>
      </c>
      <c r="G1933">
        <v>569045410</v>
      </c>
      <c r="H1933" t="s">
        <v>85</v>
      </c>
      <c r="K1933" s="1">
        <v>44515</v>
      </c>
      <c r="L1933" t="s">
        <v>86</v>
      </c>
      <c r="M1933" s="2">
        <v>44515.548576388886</v>
      </c>
      <c r="N1933" t="s">
        <v>87</v>
      </c>
      <c r="O1933" t="s">
        <v>266</v>
      </c>
      <c r="P1933" t="s">
        <v>165</v>
      </c>
      <c r="Q1933" t="s">
        <v>16956</v>
      </c>
      <c r="R1933" t="s">
        <v>16957</v>
      </c>
      <c r="V1933" t="s">
        <v>16958</v>
      </c>
      <c r="AA1933">
        <v>192765</v>
      </c>
      <c r="AU1933" s="2"/>
      <c r="BC1933" s="2"/>
      <c r="BK1933" s="5"/>
    </row>
    <row r="1934" spans="1:63" x14ac:dyDescent="0.25">
      <c r="A1934" t="s">
        <v>16997</v>
      </c>
      <c r="B1934" t="s">
        <v>189</v>
      </c>
      <c r="C1934" t="s">
        <v>1489</v>
      </c>
      <c r="E1934" t="s">
        <v>1490</v>
      </c>
      <c r="F1934">
        <v>1591053214250</v>
      </c>
      <c r="G1934">
        <v>1252751704</v>
      </c>
      <c r="H1934" t="s">
        <v>217</v>
      </c>
      <c r="J1934" t="s">
        <v>99</v>
      </c>
      <c r="K1934" s="1">
        <v>44515</v>
      </c>
      <c r="L1934" t="s">
        <v>73</v>
      </c>
      <c r="M1934" s="2">
        <v>44515.482129629629</v>
      </c>
      <c r="N1934" t="s">
        <v>74</v>
      </c>
      <c r="O1934" t="s">
        <v>277</v>
      </c>
      <c r="R1934" t="s">
        <v>16998</v>
      </c>
      <c r="S1934" t="s">
        <v>16999</v>
      </c>
      <c r="U1934" t="s">
        <v>77</v>
      </c>
      <c r="AA1934">
        <v>5621337</v>
      </c>
      <c r="AO1934" t="s">
        <v>101</v>
      </c>
      <c r="AU1934" s="2"/>
      <c r="BC1934" s="2"/>
      <c r="BK1934" s="5"/>
    </row>
    <row r="1935" spans="1:63" x14ac:dyDescent="0.25">
      <c r="A1935" t="s">
        <v>17012</v>
      </c>
      <c r="B1935" t="s">
        <v>84</v>
      </c>
      <c r="C1935" t="s">
        <v>17013</v>
      </c>
      <c r="E1935" t="s">
        <v>17014</v>
      </c>
      <c r="F1935">
        <v>1900061111577</v>
      </c>
      <c r="H1935" t="s">
        <v>98</v>
      </c>
      <c r="J1935" t="s">
        <v>99</v>
      </c>
      <c r="K1935" s="1">
        <v>44515</v>
      </c>
      <c r="L1935" t="s">
        <v>86</v>
      </c>
      <c r="M1935" s="2">
        <v>44515.557928240742</v>
      </c>
      <c r="N1935" t="s">
        <v>74</v>
      </c>
      <c r="O1935" t="s">
        <v>117</v>
      </c>
      <c r="R1935" t="s">
        <v>790</v>
      </c>
      <c r="S1935" t="s">
        <v>17015</v>
      </c>
      <c r="U1935" t="s">
        <v>77</v>
      </c>
      <c r="V1935" t="s">
        <v>17016</v>
      </c>
      <c r="W1935">
        <v>98048</v>
      </c>
      <c r="AG1935" t="s">
        <v>17017</v>
      </c>
      <c r="AH1935" t="s">
        <v>78</v>
      </c>
      <c r="AN1935" t="s">
        <v>101</v>
      </c>
      <c r="AU1935" s="2"/>
      <c r="BC1935" s="2"/>
      <c r="BK1935" s="5"/>
    </row>
    <row r="1936" spans="1:63" x14ac:dyDescent="0.25">
      <c r="A1936" t="s">
        <v>17031</v>
      </c>
      <c r="B1936" t="s">
        <v>254</v>
      </c>
      <c r="C1936" t="s">
        <v>17032</v>
      </c>
      <c r="D1936" t="s">
        <v>17033</v>
      </c>
      <c r="E1936" t="s">
        <v>3663</v>
      </c>
      <c r="G1936">
        <v>9326207104</v>
      </c>
      <c r="H1936" t="s">
        <v>199</v>
      </c>
      <c r="K1936" s="1">
        <v>44515</v>
      </c>
      <c r="L1936" t="s">
        <v>86</v>
      </c>
      <c r="M1936" s="2">
        <v>44515.525636574072</v>
      </c>
      <c r="N1936" t="s">
        <v>87</v>
      </c>
      <c r="O1936" t="s">
        <v>240</v>
      </c>
      <c r="P1936" t="s">
        <v>158</v>
      </c>
      <c r="Q1936" t="s">
        <v>17034</v>
      </c>
      <c r="R1936" t="s">
        <v>17035</v>
      </c>
      <c r="AU1936" s="2"/>
      <c r="BC1936" s="2"/>
      <c r="BK1936" s="5"/>
    </row>
    <row r="1937" spans="1:63" x14ac:dyDescent="0.25">
      <c r="A1937" t="s">
        <v>17691</v>
      </c>
      <c r="B1937" t="s">
        <v>189</v>
      </c>
      <c r="C1937" t="s">
        <v>17692</v>
      </c>
      <c r="E1937" t="s">
        <v>17693</v>
      </c>
      <c r="F1937">
        <v>1591059706238</v>
      </c>
      <c r="G1937">
        <v>5057070600</v>
      </c>
      <c r="H1937" t="s">
        <v>85</v>
      </c>
      <c r="J1937" t="s">
        <v>104</v>
      </c>
      <c r="K1937" s="1">
        <v>44515</v>
      </c>
      <c r="L1937" t="s">
        <v>86</v>
      </c>
      <c r="M1937" s="2">
        <v>44515.566967592589</v>
      </c>
      <c r="N1937" t="s">
        <v>74</v>
      </c>
      <c r="O1937" t="s">
        <v>251</v>
      </c>
      <c r="R1937" t="s">
        <v>207</v>
      </c>
      <c r="S1937" t="s">
        <v>17694</v>
      </c>
      <c r="U1937" t="s">
        <v>77</v>
      </c>
      <c r="V1937" t="s">
        <v>17695</v>
      </c>
      <c r="W1937">
        <v>26187</v>
      </c>
      <c r="AA1937" t="s">
        <v>17696</v>
      </c>
      <c r="AC1937" t="s">
        <v>17697</v>
      </c>
      <c r="AF1937" t="s">
        <v>17698</v>
      </c>
      <c r="AG1937" s="4" t="s">
        <v>17699</v>
      </c>
      <c r="AH1937" t="s">
        <v>78</v>
      </c>
      <c r="AK1937" t="s">
        <v>17700</v>
      </c>
      <c r="AN1937" t="s">
        <v>101</v>
      </c>
      <c r="AU1937" s="2"/>
      <c r="BC1937" s="2"/>
      <c r="BK1937" s="5"/>
    </row>
    <row r="1938" spans="1:63" x14ac:dyDescent="0.25">
      <c r="A1938" t="s">
        <v>18015</v>
      </c>
      <c r="B1938" t="s">
        <v>189</v>
      </c>
      <c r="C1938" t="s">
        <v>18016</v>
      </c>
      <c r="E1938" t="s">
        <v>18017</v>
      </c>
      <c r="F1938">
        <v>1591011420050</v>
      </c>
      <c r="G1938">
        <v>9322580207</v>
      </c>
      <c r="H1938" t="s">
        <v>85</v>
      </c>
      <c r="J1938" t="s">
        <v>104</v>
      </c>
      <c r="K1938" s="1">
        <v>44515</v>
      </c>
      <c r="L1938" t="s">
        <v>73</v>
      </c>
      <c r="M1938" s="2">
        <v>44515.43986111111</v>
      </c>
      <c r="N1938" t="s">
        <v>74</v>
      </c>
      <c r="O1938" t="s">
        <v>240</v>
      </c>
      <c r="R1938" t="s">
        <v>18018</v>
      </c>
      <c r="S1938" t="s">
        <v>17502</v>
      </c>
      <c r="U1938" t="s">
        <v>77</v>
      </c>
      <c r="V1938" t="s">
        <v>18019</v>
      </c>
      <c r="W1938" t="s">
        <v>101</v>
      </c>
      <c r="AA1938" t="s">
        <v>18020</v>
      </c>
      <c r="AC1938">
        <v>22295</v>
      </c>
      <c r="AF1938" t="s">
        <v>18021</v>
      </c>
      <c r="AG1938" s="4" t="s">
        <v>18022</v>
      </c>
      <c r="AH1938" t="s">
        <v>78</v>
      </c>
      <c r="AK1938" t="s">
        <v>18023</v>
      </c>
      <c r="AN1938" t="s">
        <v>101</v>
      </c>
      <c r="AU1938" s="2"/>
      <c r="BC1938" s="2"/>
      <c r="BK1938" s="5"/>
    </row>
    <row r="1939" spans="1:63" x14ac:dyDescent="0.25">
      <c r="A1939" t="s">
        <v>18026</v>
      </c>
      <c r="B1939" t="s">
        <v>189</v>
      </c>
      <c r="C1939" t="s">
        <v>18027</v>
      </c>
      <c r="E1939" t="s">
        <v>18028</v>
      </c>
      <c r="F1939">
        <v>1591031646117</v>
      </c>
      <c r="G1939">
        <v>8910571404</v>
      </c>
      <c r="H1939" t="s">
        <v>85</v>
      </c>
      <c r="J1939" t="s">
        <v>104</v>
      </c>
      <c r="K1939" s="1">
        <v>44515</v>
      </c>
      <c r="L1939" t="s">
        <v>73</v>
      </c>
      <c r="M1939" s="2">
        <v>44515.376192129632</v>
      </c>
      <c r="N1939" t="s">
        <v>74</v>
      </c>
      <c r="O1939" t="s">
        <v>232</v>
      </c>
      <c r="R1939" t="s">
        <v>207</v>
      </c>
      <c r="S1939" t="s">
        <v>241</v>
      </c>
      <c r="U1939" t="s">
        <v>77</v>
      </c>
      <c r="V1939" t="s">
        <v>18029</v>
      </c>
      <c r="W1939" t="s">
        <v>7549</v>
      </c>
      <c r="AA1939" t="s">
        <v>18030</v>
      </c>
      <c r="AC1939" t="s">
        <v>18031</v>
      </c>
      <c r="AF1939" t="s">
        <v>18032</v>
      </c>
      <c r="AG1939" s="4" t="s">
        <v>18033</v>
      </c>
      <c r="AH1939" t="s">
        <v>78</v>
      </c>
      <c r="AK1939" t="s">
        <v>18034</v>
      </c>
      <c r="AN1939" t="s">
        <v>101</v>
      </c>
      <c r="AU1939" s="2"/>
      <c r="BC1939" s="2"/>
      <c r="BK1939" s="5"/>
    </row>
    <row r="1940" spans="1:63" x14ac:dyDescent="0.25">
      <c r="A1940" t="s">
        <v>18084</v>
      </c>
      <c r="B1940" t="s">
        <v>189</v>
      </c>
      <c r="C1940" t="s">
        <v>18085</v>
      </c>
      <c r="E1940" t="s">
        <v>636</v>
      </c>
      <c r="F1940">
        <v>2700002159524</v>
      </c>
      <c r="G1940">
        <v>7712605102</v>
      </c>
      <c r="H1940" t="s">
        <v>85</v>
      </c>
      <c r="J1940" t="s">
        <v>104</v>
      </c>
      <c r="K1940" s="1">
        <v>44515</v>
      </c>
      <c r="L1940" t="s">
        <v>73</v>
      </c>
      <c r="M1940" s="2">
        <v>44515.375127314815</v>
      </c>
      <c r="N1940" t="s">
        <v>74</v>
      </c>
      <c r="O1940" t="s">
        <v>218</v>
      </c>
      <c r="R1940" t="s">
        <v>409</v>
      </c>
      <c r="S1940" t="s">
        <v>120</v>
      </c>
      <c r="U1940" t="s">
        <v>77</v>
      </c>
      <c r="V1940" t="s">
        <v>18086</v>
      </c>
      <c r="W1940">
        <v>11278</v>
      </c>
      <c r="AA1940" t="s">
        <v>18087</v>
      </c>
      <c r="AC1940" t="s">
        <v>18088</v>
      </c>
      <c r="AF1940" t="s">
        <v>18089</v>
      </c>
      <c r="AG1940" s="4" t="s">
        <v>18090</v>
      </c>
      <c r="AH1940" t="s">
        <v>78</v>
      </c>
      <c r="AK1940" t="s">
        <v>18091</v>
      </c>
      <c r="AN1940" t="s">
        <v>121</v>
      </c>
      <c r="AV1940" s="2"/>
      <c r="BC1940" s="2"/>
    </row>
    <row r="1941" spans="1:63" x14ac:dyDescent="0.25">
      <c r="A1941" t="s">
        <v>18242</v>
      </c>
      <c r="B1941" t="s">
        <v>189</v>
      </c>
      <c r="C1941" t="s">
        <v>18243</v>
      </c>
      <c r="E1941" t="s">
        <v>496</v>
      </c>
      <c r="F1941">
        <v>1591016742331</v>
      </c>
      <c r="G1941">
        <v>1266204409</v>
      </c>
      <c r="H1941" t="s">
        <v>85</v>
      </c>
      <c r="K1941" s="1">
        <v>44515</v>
      </c>
      <c r="L1941" t="s">
        <v>73</v>
      </c>
      <c r="N1941" t="s">
        <v>95</v>
      </c>
      <c r="O1941" t="s">
        <v>255</v>
      </c>
      <c r="R1941" t="s">
        <v>3088</v>
      </c>
      <c r="V1941" t="s">
        <v>18244</v>
      </c>
      <c r="AA1941">
        <v>3127734</v>
      </c>
      <c r="AU1941" s="2"/>
      <c r="BC1941" s="2"/>
      <c r="BK1941" s="5"/>
    </row>
    <row r="1942" spans="1:63" x14ac:dyDescent="0.25">
      <c r="A1942" t="s">
        <v>18289</v>
      </c>
      <c r="B1942" t="s">
        <v>189</v>
      </c>
      <c r="C1942" t="s">
        <v>18290</v>
      </c>
      <c r="E1942" t="s">
        <v>18291</v>
      </c>
      <c r="F1942">
        <v>1591047562009</v>
      </c>
      <c r="G1942">
        <v>1281145406</v>
      </c>
      <c r="H1942" t="s">
        <v>149</v>
      </c>
      <c r="J1942" t="s">
        <v>104</v>
      </c>
      <c r="K1942" s="1">
        <v>44515</v>
      </c>
      <c r="L1942" t="s">
        <v>73</v>
      </c>
      <c r="M1942" s="2">
        <v>44515.424722222226</v>
      </c>
      <c r="N1942" t="s">
        <v>74</v>
      </c>
      <c r="O1942" t="s">
        <v>190</v>
      </c>
      <c r="R1942" t="s">
        <v>18292</v>
      </c>
      <c r="S1942" t="s">
        <v>18293</v>
      </c>
      <c r="U1942" t="s">
        <v>79</v>
      </c>
      <c r="V1942" t="s">
        <v>18294</v>
      </c>
      <c r="AA1942" t="s">
        <v>18295</v>
      </c>
      <c r="AH1942" t="s">
        <v>18296</v>
      </c>
      <c r="AN1942" t="s">
        <v>101</v>
      </c>
      <c r="AO1942" t="s">
        <v>101</v>
      </c>
      <c r="AU1942" s="2"/>
      <c r="BC1942" s="2"/>
      <c r="BK1942" s="5"/>
    </row>
    <row r="1943" spans="1:63" x14ac:dyDescent="0.25">
      <c r="A1943" t="s">
        <v>18503</v>
      </c>
      <c r="B1943" t="s">
        <v>189</v>
      </c>
      <c r="C1943" t="s">
        <v>8236</v>
      </c>
      <c r="E1943" t="s">
        <v>8237</v>
      </c>
      <c r="F1943">
        <v>1507149490906</v>
      </c>
      <c r="G1943">
        <v>7410032700</v>
      </c>
      <c r="H1943" t="s">
        <v>85</v>
      </c>
      <c r="J1943" t="s">
        <v>104</v>
      </c>
      <c r="K1943" s="1">
        <v>44515</v>
      </c>
      <c r="L1943" t="s">
        <v>73</v>
      </c>
      <c r="M1943" s="2">
        <v>44515.437465277777</v>
      </c>
      <c r="N1943" t="s">
        <v>74</v>
      </c>
      <c r="O1943" t="s">
        <v>218</v>
      </c>
      <c r="R1943" t="s">
        <v>18504</v>
      </c>
      <c r="S1943" t="s">
        <v>120</v>
      </c>
      <c r="U1943" t="s">
        <v>77</v>
      </c>
      <c r="V1943" t="s">
        <v>18505</v>
      </c>
      <c r="W1943">
        <v>40214</v>
      </c>
      <c r="AA1943" s="3">
        <v>598497598497</v>
      </c>
      <c r="AC1943">
        <v>35931</v>
      </c>
      <c r="AF1943" t="s">
        <v>18506</v>
      </c>
      <c r="AG1943" s="4" t="s">
        <v>18507</v>
      </c>
      <c r="AH1943" t="s">
        <v>78</v>
      </c>
      <c r="AK1943" t="s">
        <v>18508</v>
      </c>
      <c r="AN1943" t="s">
        <v>121</v>
      </c>
      <c r="AU1943" s="2"/>
      <c r="BC1943" s="2"/>
      <c r="BK1943" s="5"/>
    </row>
    <row r="1944" spans="1:63" x14ac:dyDescent="0.25">
      <c r="A1944" t="s">
        <v>18510</v>
      </c>
      <c r="B1944" t="s">
        <v>84</v>
      </c>
      <c r="C1944" t="s">
        <v>18511</v>
      </c>
      <c r="E1944" t="s">
        <v>18512</v>
      </c>
      <c r="F1944">
        <v>1200028706998</v>
      </c>
      <c r="H1944" t="s">
        <v>98</v>
      </c>
      <c r="J1944" t="s">
        <v>99</v>
      </c>
      <c r="K1944" s="1">
        <v>44515</v>
      </c>
      <c r="L1944" t="s">
        <v>86</v>
      </c>
      <c r="M1944" s="2">
        <v>44515.575138888889</v>
      </c>
      <c r="N1944" t="s">
        <v>74</v>
      </c>
      <c r="O1944" t="s">
        <v>94</v>
      </c>
      <c r="R1944" t="s">
        <v>231</v>
      </c>
      <c r="S1944" t="s">
        <v>18513</v>
      </c>
      <c r="U1944" t="s">
        <v>77</v>
      </c>
      <c r="V1944" t="s">
        <v>18514</v>
      </c>
      <c r="W1944">
        <v>13675</v>
      </c>
      <c r="X1944">
        <v>80260</v>
      </c>
      <c r="AG1944" t="s">
        <v>18515</v>
      </c>
      <c r="AH1944" t="s">
        <v>78</v>
      </c>
      <c r="AN1944" t="s">
        <v>101</v>
      </c>
      <c r="AU1944" s="2"/>
      <c r="BC1944" s="2"/>
    </row>
    <row r="1945" spans="1:63" x14ac:dyDescent="0.25">
      <c r="A1945" t="s">
        <v>18546</v>
      </c>
      <c r="B1945" t="s">
        <v>108</v>
      </c>
      <c r="C1945" t="s">
        <v>18547</v>
      </c>
      <c r="E1945" t="s">
        <v>18548</v>
      </c>
      <c r="F1945">
        <v>2000025003070</v>
      </c>
      <c r="H1945" t="s">
        <v>98</v>
      </c>
      <c r="J1945" t="s">
        <v>99</v>
      </c>
      <c r="K1945" s="1">
        <v>44515</v>
      </c>
      <c r="L1945" t="s">
        <v>86</v>
      </c>
      <c r="M1945" s="2">
        <v>44515.647476851853</v>
      </c>
      <c r="N1945" t="s">
        <v>74</v>
      </c>
      <c r="O1945" t="s">
        <v>109</v>
      </c>
      <c r="R1945" t="s">
        <v>18549</v>
      </c>
      <c r="S1945" t="s">
        <v>18550</v>
      </c>
      <c r="U1945" t="s">
        <v>77</v>
      </c>
      <c r="V1945" t="s">
        <v>18551</v>
      </c>
      <c r="W1945">
        <v>92384</v>
      </c>
      <c r="AG1945" t="s">
        <v>18552</v>
      </c>
      <c r="AH1945" t="s">
        <v>101</v>
      </c>
      <c r="AN1945" t="s">
        <v>101</v>
      </c>
      <c r="AU1945" s="2"/>
      <c r="BC1945" s="2"/>
    </row>
    <row r="1946" spans="1:63" x14ac:dyDescent="0.25">
      <c r="A1946" t="s">
        <v>18555</v>
      </c>
      <c r="B1946" t="s">
        <v>108</v>
      </c>
      <c r="C1946" t="s">
        <v>18547</v>
      </c>
      <c r="E1946" t="s">
        <v>18548</v>
      </c>
      <c r="F1946">
        <v>2000025003060</v>
      </c>
      <c r="H1946" t="s">
        <v>98</v>
      </c>
      <c r="J1946" t="s">
        <v>99</v>
      </c>
      <c r="K1946" s="1">
        <v>44515</v>
      </c>
      <c r="L1946" t="s">
        <v>86</v>
      </c>
      <c r="M1946" s="2">
        <v>44515.645694444444</v>
      </c>
      <c r="N1946" t="s">
        <v>74</v>
      </c>
      <c r="O1946" t="s">
        <v>109</v>
      </c>
      <c r="R1946" t="s">
        <v>18556</v>
      </c>
      <c r="S1946" t="s">
        <v>18557</v>
      </c>
      <c r="U1946" t="s">
        <v>79</v>
      </c>
      <c r="V1946" t="s">
        <v>18558</v>
      </c>
      <c r="W1946">
        <v>96489</v>
      </c>
      <c r="AG1946" t="s">
        <v>18559</v>
      </c>
      <c r="AH1946" t="s">
        <v>101</v>
      </c>
      <c r="AN1946" t="s">
        <v>101</v>
      </c>
      <c r="AU1946" s="2"/>
      <c r="BC1946" s="2"/>
      <c r="BK1946" s="5"/>
    </row>
    <row r="1947" spans="1:63" x14ac:dyDescent="0.25">
      <c r="A1947" t="s">
        <v>18575</v>
      </c>
      <c r="B1947" t="s">
        <v>189</v>
      </c>
      <c r="C1947" t="s">
        <v>18576</v>
      </c>
      <c r="E1947" t="s">
        <v>18577</v>
      </c>
      <c r="F1947">
        <v>1800053766900</v>
      </c>
      <c r="G1947">
        <v>7473407410</v>
      </c>
      <c r="H1947" t="s">
        <v>85</v>
      </c>
      <c r="K1947" s="1">
        <v>44515</v>
      </c>
      <c r="L1947" t="s">
        <v>73</v>
      </c>
      <c r="M1947" s="2">
        <v>44515.489398148151</v>
      </c>
      <c r="N1947" t="s">
        <v>87</v>
      </c>
      <c r="O1947" t="s">
        <v>201</v>
      </c>
      <c r="P1947" t="s">
        <v>331</v>
      </c>
      <c r="Q1947" t="s">
        <v>18578</v>
      </c>
      <c r="R1947" t="s">
        <v>18579</v>
      </c>
      <c r="V1947" t="s">
        <v>18580</v>
      </c>
      <c r="AA1947" t="s">
        <v>18581</v>
      </c>
      <c r="AV1947" s="2"/>
      <c r="BC1947" s="2"/>
      <c r="BK1947" s="5"/>
    </row>
    <row r="1948" spans="1:63" x14ac:dyDescent="0.25">
      <c r="A1948" t="s">
        <v>18678</v>
      </c>
      <c r="B1948" t="s">
        <v>189</v>
      </c>
      <c r="C1948" t="s">
        <v>18679</v>
      </c>
      <c r="E1948" t="s">
        <v>18680</v>
      </c>
      <c r="F1948">
        <v>1800015510172</v>
      </c>
      <c r="G1948">
        <v>9114603508</v>
      </c>
      <c r="H1948" t="s">
        <v>85</v>
      </c>
      <c r="J1948" t="s">
        <v>104</v>
      </c>
      <c r="K1948" s="1">
        <v>44515</v>
      </c>
      <c r="L1948" t="s">
        <v>86</v>
      </c>
      <c r="M1948" s="2">
        <v>44515.543541666666</v>
      </c>
      <c r="N1948" t="s">
        <v>74</v>
      </c>
      <c r="O1948" t="s">
        <v>201</v>
      </c>
      <c r="R1948" t="s">
        <v>207</v>
      </c>
      <c r="S1948" t="s">
        <v>120</v>
      </c>
      <c r="U1948" t="s">
        <v>77</v>
      </c>
      <c r="V1948" t="s">
        <v>18681</v>
      </c>
      <c r="W1948" t="s">
        <v>18682</v>
      </c>
      <c r="AA1948" t="s">
        <v>18683</v>
      </c>
      <c r="AC1948" t="s">
        <v>18684</v>
      </c>
      <c r="AF1948" t="s">
        <v>18685</v>
      </c>
      <c r="AG1948" s="4" t="s">
        <v>18686</v>
      </c>
      <c r="AH1948">
        <v>1</v>
      </c>
      <c r="AK1948" t="s">
        <v>18687</v>
      </c>
      <c r="AN1948" t="s">
        <v>101</v>
      </c>
      <c r="AU1948" s="2"/>
      <c r="BC1948" s="2"/>
      <c r="BK1948" s="5"/>
    </row>
    <row r="1949" spans="1:63" x14ac:dyDescent="0.25">
      <c r="A1949" t="s">
        <v>18719</v>
      </c>
      <c r="B1949" t="s">
        <v>189</v>
      </c>
      <c r="C1949" t="s">
        <v>18720</v>
      </c>
      <c r="E1949" t="s">
        <v>18721</v>
      </c>
      <c r="F1949">
        <v>1591035784831</v>
      </c>
      <c r="G1949">
        <v>1303413205</v>
      </c>
      <c r="H1949" t="s">
        <v>85</v>
      </c>
      <c r="J1949" t="s">
        <v>104</v>
      </c>
      <c r="K1949" s="1">
        <v>44515</v>
      </c>
      <c r="L1949" t="s">
        <v>73</v>
      </c>
      <c r="M1949" s="2">
        <v>44515.440763888888</v>
      </c>
      <c r="N1949" t="s">
        <v>74</v>
      </c>
      <c r="O1949" t="s">
        <v>229</v>
      </c>
      <c r="R1949" t="s">
        <v>18722</v>
      </c>
      <c r="S1949" t="s">
        <v>139</v>
      </c>
      <c r="U1949" t="s">
        <v>79</v>
      </c>
      <c r="V1949" t="s">
        <v>18723</v>
      </c>
      <c r="W1949" t="s">
        <v>18724</v>
      </c>
      <c r="AA1949" t="s">
        <v>18725</v>
      </c>
      <c r="AC1949" t="s">
        <v>18726</v>
      </c>
      <c r="AF1949" t="s">
        <v>18727</v>
      </c>
      <c r="AG1949" s="4" t="s">
        <v>18728</v>
      </c>
      <c r="AH1949" t="s">
        <v>78</v>
      </c>
      <c r="AK1949" t="s">
        <v>18729</v>
      </c>
      <c r="AN1949" t="s">
        <v>101</v>
      </c>
      <c r="AU1949" s="2"/>
      <c r="BC1949" s="2"/>
      <c r="BK1949" s="5"/>
    </row>
    <row r="1950" spans="1:63" x14ac:dyDescent="0.25">
      <c r="A1950" t="s">
        <v>18810</v>
      </c>
      <c r="B1950" t="s">
        <v>84</v>
      </c>
      <c r="C1950" t="s">
        <v>18811</v>
      </c>
      <c r="E1950" t="s">
        <v>18812</v>
      </c>
      <c r="F1950">
        <v>1900070358389</v>
      </c>
      <c r="G1950">
        <v>9097365901</v>
      </c>
      <c r="H1950" t="s">
        <v>135</v>
      </c>
      <c r="J1950" t="s">
        <v>99</v>
      </c>
      <c r="K1950" s="1">
        <v>44515</v>
      </c>
      <c r="L1950" t="s">
        <v>73</v>
      </c>
      <c r="M1950" s="2">
        <v>44515.468599537038</v>
      </c>
      <c r="N1950" t="s">
        <v>74</v>
      </c>
      <c r="O1950" t="s">
        <v>75</v>
      </c>
      <c r="R1950" t="s">
        <v>18813</v>
      </c>
      <c r="S1950" t="s">
        <v>181</v>
      </c>
      <c r="U1950" t="s">
        <v>77</v>
      </c>
      <c r="AA1950" t="s">
        <v>18814</v>
      </c>
      <c r="AC1950" t="s">
        <v>18815</v>
      </c>
      <c r="AF1950" t="s">
        <v>18816</v>
      </c>
      <c r="AK1950" t="s">
        <v>18817</v>
      </c>
      <c r="AU1950" s="2"/>
      <c r="BC1950" s="2"/>
      <c r="BK1950" s="5"/>
    </row>
    <row r="1951" spans="1:63" x14ac:dyDescent="0.25">
      <c r="A1951" t="s">
        <v>18929</v>
      </c>
      <c r="B1951" t="s">
        <v>189</v>
      </c>
      <c r="C1951" t="s">
        <v>18930</v>
      </c>
      <c r="E1951" t="s">
        <v>3323</v>
      </c>
      <c r="F1951">
        <v>1591052213158</v>
      </c>
      <c r="G1951">
        <v>1345188809</v>
      </c>
      <c r="H1951" t="s">
        <v>85</v>
      </c>
      <c r="K1951" s="1">
        <v>44515</v>
      </c>
      <c r="L1951" t="s">
        <v>73</v>
      </c>
      <c r="M1951" s="2">
        <v>44515.376493055555</v>
      </c>
      <c r="N1951" t="s">
        <v>95</v>
      </c>
      <c r="O1951" t="s">
        <v>250</v>
      </c>
      <c r="R1951" t="s">
        <v>18931</v>
      </c>
      <c r="V1951" t="s">
        <v>18932</v>
      </c>
      <c r="AA1951" t="s">
        <v>18933</v>
      </c>
      <c r="AU1951" s="2"/>
      <c r="BC1951" s="2"/>
      <c r="BK1951" s="5"/>
    </row>
    <row r="1952" spans="1:63" x14ac:dyDescent="0.25">
      <c r="A1952" t="s">
        <v>18935</v>
      </c>
      <c r="B1952" t="s">
        <v>189</v>
      </c>
      <c r="C1952" t="s">
        <v>18936</v>
      </c>
      <c r="E1952" t="s">
        <v>18937</v>
      </c>
      <c r="F1952">
        <v>1591014449489</v>
      </c>
      <c r="G1952">
        <v>1347525104</v>
      </c>
      <c r="H1952" t="s">
        <v>85</v>
      </c>
      <c r="J1952" t="s">
        <v>104</v>
      </c>
      <c r="K1952" s="1">
        <v>44515</v>
      </c>
      <c r="L1952" t="s">
        <v>73</v>
      </c>
      <c r="M1952" s="2">
        <v>44515.420671296299</v>
      </c>
      <c r="N1952" t="s">
        <v>74</v>
      </c>
      <c r="O1952" t="s">
        <v>250</v>
      </c>
      <c r="R1952" t="s">
        <v>207</v>
      </c>
      <c r="S1952" t="s">
        <v>106</v>
      </c>
      <c r="U1952" t="s">
        <v>77</v>
      </c>
      <c r="V1952" t="s">
        <v>18938</v>
      </c>
      <c r="W1952">
        <v>18045</v>
      </c>
      <c r="AA1952" t="s">
        <v>18939</v>
      </c>
      <c r="AC1952" t="s">
        <v>18940</v>
      </c>
      <c r="AF1952" t="s">
        <v>18941</v>
      </c>
      <c r="AG1952" s="4" t="s">
        <v>18942</v>
      </c>
      <c r="AH1952" t="s">
        <v>78</v>
      </c>
      <c r="AK1952" t="s">
        <v>18943</v>
      </c>
      <c r="AN1952" t="s">
        <v>101</v>
      </c>
      <c r="AU1952" s="2"/>
      <c r="BC1952" s="2"/>
      <c r="BK1952" s="5"/>
    </row>
    <row r="1953" spans="1:63" x14ac:dyDescent="0.25">
      <c r="A1953" t="s">
        <v>18946</v>
      </c>
      <c r="B1953" t="s">
        <v>189</v>
      </c>
      <c r="C1953" t="s">
        <v>18947</v>
      </c>
      <c r="E1953" t="s">
        <v>18948</v>
      </c>
      <c r="F1953">
        <v>1591030354233</v>
      </c>
      <c r="G1953">
        <v>1346867509</v>
      </c>
      <c r="H1953" t="s">
        <v>85</v>
      </c>
      <c r="J1953" t="s">
        <v>104</v>
      </c>
      <c r="K1953" s="1">
        <v>44515</v>
      </c>
      <c r="L1953" t="s">
        <v>73</v>
      </c>
      <c r="M1953" s="2">
        <v>44515.37394675926</v>
      </c>
      <c r="N1953" t="s">
        <v>74</v>
      </c>
      <c r="O1953" t="s">
        <v>277</v>
      </c>
      <c r="R1953" t="s">
        <v>18949</v>
      </c>
      <c r="S1953" t="s">
        <v>313</v>
      </c>
      <c r="U1953" t="s">
        <v>77</v>
      </c>
      <c r="V1953" t="s">
        <v>18950</v>
      </c>
      <c r="W1953">
        <v>1</v>
      </c>
      <c r="AA1953" t="s">
        <v>18951</v>
      </c>
      <c r="AC1953" t="s">
        <v>6555</v>
      </c>
      <c r="AF1953" t="s">
        <v>18952</v>
      </c>
      <c r="AG1953" s="4" t="s">
        <v>18953</v>
      </c>
      <c r="AH1953">
        <v>1</v>
      </c>
      <c r="AK1953" t="s">
        <v>18954</v>
      </c>
      <c r="AN1953" t="s">
        <v>101</v>
      </c>
      <c r="AU1953" s="2"/>
      <c r="BC1953" s="2"/>
      <c r="BK1953" s="5"/>
    </row>
    <row r="1954" spans="1:63" x14ac:dyDescent="0.25">
      <c r="A1954" t="s">
        <v>18981</v>
      </c>
      <c r="B1954" t="s">
        <v>189</v>
      </c>
      <c r="C1954" t="s">
        <v>18982</v>
      </c>
      <c r="E1954" t="s">
        <v>18983</v>
      </c>
      <c r="F1954">
        <v>2500001065595</v>
      </c>
      <c r="G1954">
        <v>7735202601</v>
      </c>
      <c r="H1954" t="s">
        <v>85</v>
      </c>
      <c r="J1954" t="s">
        <v>104</v>
      </c>
      <c r="K1954" s="1">
        <v>44515</v>
      </c>
      <c r="L1954" t="s">
        <v>73</v>
      </c>
      <c r="M1954" s="2">
        <v>44515.431585648148</v>
      </c>
      <c r="N1954" t="s">
        <v>74</v>
      </c>
      <c r="O1954" t="s">
        <v>277</v>
      </c>
      <c r="R1954" t="s">
        <v>18984</v>
      </c>
      <c r="S1954" t="s">
        <v>313</v>
      </c>
      <c r="U1954" t="s">
        <v>77</v>
      </c>
      <c r="V1954" t="s">
        <v>18985</v>
      </c>
      <c r="W1954">
        <v>1</v>
      </c>
      <c r="AA1954" t="s">
        <v>18986</v>
      </c>
      <c r="AC1954" t="s">
        <v>18987</v>
      </c>
      <c r="AF1954" t="s">
        <v>18988</v>
      </c>
      <c r="AG1954" s="4" t="s">
        <v>18989</v>
      </c>
      <c r="AH1954" t="s">
        <v>78</v>
      </c>
      <c r="AK1954" t="s">
        <v>18990</v>
      </c>
      <c r="AN1954" t="s">
        <v>101</v>
      </c>
      <c r="AU1954" s="2"/>
      <c r="BC1954" s="2"/>
      <c r="BK1954" s="5"/>
    </row>
    <row r="1955" spans="1:63" x14ac:dyDescent="0.25">
      <c r="A1955" t="s">
        <v>18993</v>
      </c>
      <c r="B1955" t="s">
        <v>189</v>
      </c>
      <c r="C1955" t="s">
        <v>18994</v>
      </c>
      <c r="E1955" t="s">
        <v>18995</v>
      </c>
      <c r="F1955">
        <v>1580000144279</v>
      </c>
      <c r="G1955">
        <v>9086309408</v>
      </c>
      <c r="H1955" t="s">
        <v>85</v>
      </c>
      <c r="J1955" t="s">
        <v>104</v>
      </c>
      <c r="K1955" s="1">
        <v>44515</v>
      </c>
      <c r="L1955" t="s">
        <v>73</v>
      </c>
      <c r="M1955" s="2">
        <v>44515.412673611114</v>
      </c>
      <c r="N1955" t="s">
        <v>74</v>
      </c>
      <c r="O1955" t="s">
        <v>162</v>
      </c>
      <c r="R1955" t="s">
        <v>207</v>
      </c>
      <c r="S1955" t="s">
        <v>18996</v>
      </c>
      <c r="U1955" t="s">
        <v>79</v>
      </c>
      <c r="V1955" t="s">
        <v>18997</v>
      </c>
      <c r="W1955">
        <v>15286</v>
      </c>
      <c r="AA1955" t="s">
        <v>18998</v>
      </c>
      <c r="AC1955">
        <v>14127</v>
      </c>
      <c r="AF1955" t="s">
        <v>18999</v>
      </c>
      <c r="AG1955" s="4" t="s">
        <v>19000</v>
      </c>
      <c r="AH1955" t="s">
        <v>78</v>
      </c>
      <c r="AK1955" t="s">
        <v>19001</v>
      </c>
      <c r="AN1955" t="s">
        <v>101</v>
      </c>
      <c r="AV1955" s="2"/>
      <c r="BC1955" s="2"/>
      <c r="BK1955" s="5"/>
    </row>
    <row r="1956" spans="1:63" x14ac:dyDescent="0.25">
      <c r="A1956" t="s">
        <v>19015</v>
      </c>
      <c r="B1956" t="s">
        <v>189</v>
      </c>
      <c r="C1956" t="s">
        <v>19016</v>
      </c>
      <c r="E1956" t="s">
        <v>820</v>
      </c>
      <c r="F1956">
        <v>1507456150037</v>
      </c>
      <c r="G1956">
        <v>7427802900</v>
      </c>
      <c r="H1956" t="s">
        <v>85</v>
      </c>
      <c r="J1956" t="s">
        <v>104</v>
      </c>
      <c r="K1956" s="1">
        <v>44515</v>
      </c>
      <c r="L1956" t="s">
        <v>73</v>
      </c>
      <c r="M1956" s="2">
        <v>44515.334652777776</v>
      </c>
      <c r="N1956" t="s">
        <v>74</v>
      </c>
      <c r="O1956" t="s">
        <v>162</v>
      </c>
      <c r="R1956" t="s">
        <v>19017</v>
      </c>
      <c r="S1956" t="s">
        <v>19018</v>
      </c>
      <c r="U1956" t="s">
        <v>77</v>
      </c>
      <c r="V1956" t="s">
        <v>19019</v>
      </c>
      <c r="W1956">
        <v>15984</v>
      </c>
      <c r="AA1956" t="s">
        <v>19020</v>
      </c>
      <c r="AC1956" t="s">
        <v>19021</v>
      </c>
      <c r="AF1956" t="s">
        <v>19022</v>
      </c>
      <c r="AG1956" s="4" t="s">
        <v>19023</v>
      </c>
      <c r="AH1956" t="s">
        <v>78</v>
      </c>
      <c r="AK1956" t="s">
        <v>19024</v>
      </c>
      <c r="AN1956" t="s">
        <v>101</v>
      </c>
      <c r="AV1956" s="2"/>
      <c r="BC1956" s="2"/>
      <c r="BK1956" s="5"/>
    </row>
    <row r="1957" spans="1:63" x14ac:dyDescent="0.25">
      <c r="A1957" t="s">
        <v>19028</v>
      </c>
      <c r="B1957" t="s">
        <v>189</v>
      </c>
      <c r="C1957" t="s">
        <v>19029</v>
      </c>
      <c r="E1957" t="s">
        <v>19030</v>
      </c>
      <c r="F1957">
        <v>1591057469733</v>
      </c>
      <c r="G1957">
        <v>1352574603</v>
      </c>
      <c r="H1957" t="s">
        <v>85</v>
      </c>
      <c r="J1957" t="s">
        <v>104</v>
      </c>
      <c r="K1957" s="1">
        <v>44515</v>
      </c>
      <c r="L1957" t="s">
        <v>86</v>
      </c>
      <c r="M1957" s="2">
        <v>44515.64472222222</v>
      </c>
      <c r="N1957" t="s">
        <v>74</v>
      </c>
      <c r="O1957" t="s">
        <v>250</v>
      </c>
      <c r="R1957" t="s">
        <v>19031</v>
      </c>
      <c r="S1957" t="s">
        <v>106</v>
      </c>
      <c r="U1957" t="s">
        <v>77</v>
      </c>
      <c r="V1957" t="s">
        <v>19032</v>
      </c>
      <c r="W1957" t="s">
        <v>3455</v>
      </c>
      <c r="AA1957" s="3">
        <v>62827026282702</v>
      </c>
      <c r="AC1957">
        <v>1936</v>
      </c>
      <c r="AF1957" t="s">
        <v>19033</v>
      </c>
      <c r="AG1957" s="4" t="s">
        <v>19034</v>
      </c>
      <c r="AH1957" t="s">
        <v>78</v>
      </c>
      <c r="AK1957" t="s">
        <v>19035</v>
      </c>
      <c r="AN1957" t="s">
        <v>101</v>
      </c>
      <c r="AV1957" s="2"/>
      <c r="BC1957" s="2"/>
      <c r="BK1957" s="5"/>
    </row>
    <row r="1958" spans="1:63" x14ac:dyDescent="0.25">
      <c r="A1958" t="s">
        <v>19038</v>
      </c>
      <c r="B1958" t="s">
        <v>189</v>
      </c>
      <c r="C1958" t="s">
        <v>19039</v>
      </c>
      <c r="E1958" t="s">
        <v>19040</v>
      </c>
      <c r="F1958">
        <v>2500020580696</v>
      </c>
      <c r="G1958">
        <v>7744763800</v>
      </c>
      <c r="H1958" t="s">
        <v>85</v>
      </c>
      <c r="J1958" t="s">
        <v>104</v>
      </c>
      <c r="K1958" s="1">
        <v>44515</v>
      </c>
      <c r="L1958" t="s">
        <v>73</v>
      </c>
      <c r="M1958" s="2">
        <v>44515.371481481481</v>
      </c>
      <c r="N1958" t="s">
        <v>74</v>
      </c>
      <c r="O1958" t="s">
        <v>191</v>
      </c>
      <c r="R1958" t="s">
        <v>19041</v>
      </c>
      <c r="S1958" t="s">
        <v>19042</v>
      </c>
      <c r="U1958" t="s">
        <v>77</v>
      </c>
      <c r="V1958" t="s">
        <v>19043</v>
      </c>
      <c r="W1958" t="s">
        <v>19044</v>
      </c>
      <c r="AA1958" t="s">
        <v>19045</v>
      </c>
      <c r="AC1958" t="s">
        <v>1251</v>
      </c>
      <c r="AF1958" t="s">
        <v>19046</v>
      </c>
      <c r="AG1958" s="4" t="s">
        <v>19047</v>
      </c>
      <c r="AH1958" t="s">
        <v>78</v>
      </c>
      <c r="AK1958" t="s">
        <v>19048</v>
      </c>
      <c r="AN1958" t="s">
        <v>101</v>
      </c>
      <c r="AU1958" s="2"/>
      <c r="BC1958" s="2"/>
      <c r="BK1958" s="5"/>
    </row>
    <row r="1959" spans="1:63" x14ac:dyDescent="0.25">
      <c r="A1959" t="s">
        <v>19073</v>
      </c>
      <c r="B1959" t="s">
        <v>189</v>
      </c>
      <c r="C1959" t="s">
        <v>19074</v>
      </c>
      <c r="E1959" t="s">
        <v>19075</v>
      </c>
      <c r="F1959">
        <v>1591037441102</v>
      </c>
      <c r="G1959">
        <v>1286239901</v>
      </c>
      <c r="H1959" t="s">
        <v>85</v>
      </c>
      <c r="J1959" t="s">
        <v>104</v>
      </c>
      <c r="K1959" s="1">
        <v>44515</v>
      </c>
      <c r="L1959" t="s">
        <v>86</v>
      </c>
      <c r="M1959" s="2">
        <v>44515.590439814812</v>
      </c>
      <c r="N1959" t="s">
        <v>74</v>
      </c>
      <c r="O1959" t="s">
        <v>190</v>
      </c>
      <c r="R1959" t="s">
        <v>207</v>
      </c>
      <c r="S1959" t="s">
        <v>551</v>
      </c>
      <c r="U1959" t="s">
        <v>77</v>
      </c>
      <c r="V1959" t="s">
        <v>19076</v>
      </c>
      <c r="W1959">
        <v>15944</v>
      </c>
      <c r="AA1959" t="s">
        <v>19077</v>
      </c>
      <c r="AC1959" t="s">
        <v>19078</v>
      </c>
      <c r="AF1959" t="s">
        <v>19079</v>
      </c>
      <c r="AG1959" s="4" t="s">
        <v>19080</v>
      </c>
      <c r="AH1959" t="s">
        <v>78</v>
      </c>
      <c r="AK1959" t="s">
        <v>19081</v>
      </c>
      <c r="AN1959" t="s">
        <v>101</v>
      </c>
      <c r="AU1959" s="2"/>
      <c r="BC1959" s="2"/>
      <c r="BK1959" s="5"/>
    </row>
    <row r="1960" spans="1:63" x14ac:dyDescent="0.25">
      <c r="A1960" t="s">
        <v>19084</v>
      </c>
      <c r="B1960" t="s">
        <v>189</v>
      </c>
      <c r="C1960" t="s">
        <v>19085</v>
      </c>
      <c r="E1960" t="s">
        <v>19086</v>
      </c>
      <c r="F1960">
        <v>1591027456254</v>
      </c>
      <c r="G1960">
        <v>1267555904</v>
      </c>
      <c r="H1960" t="s">
        <v>85</v>
      </c>
      <c r="J1960" t="s">
        <v>104</v>
      </c>
      <c r="K1960" s="1">
        <v>44515</v>
      </c>
      <c r="L1960" t="s">
        <v>73</v>
      </c>
      <c r="M1960" s="2">
        <v>44515.405636574076</v>
      </c>
      <c r="N1960" t="s">
        <v>74</v>
      </c>
      <c r="O1960" t="s">
        <v>192</v>
      </c>
      <c r="R1960" t="s">
        <v>207</v>
      </c>
      <c r="V1960" t="s">
        <v>19087</v>
      </c>
      <c r="W1960" t="s">
        <v>19088</v>
      </c>
      <c r="AA1960" t="s">
        <v>19089</v>
      </c>
      <c r="AC1960" t="s">
        <v>19090</v>
      </c>
      <c r="AF1960" t="s">
        <v>19091</v>
      </c>
      <c r="AG1960" s="4" t="s">
        <v>19092</v>
      </c>
      <c r="AU1960" s="2"/>
      <c r="BC1960" s="2"/>
      <c r="BK1960" s="5"/>
    </row>
    <row r="1961" spans="1:63" x14ac:dyDescent="0.25">
      <c r="A1961" t="s">
        <v>19094</v>
      </c>
      <c r="B1961" t="s">
        <v>189</v>
      </c>
      <c r="C1961" t="s">
        <v>19095</v>
      </c>
      <c r="E1961" t="s">
        <v>19096</v>
      </c>
      <c r="F1961">
        <v>2700001108565</v>
      </c>
      <c r="G1961">
        <v>7546859607</v>
      </c>
      <c r="H1961" t="s">
        <v>85</v>
      </c>
      <c r="J1961" t="s">
        <v>104</v>
      </c>
      <c r="K1961" s="1">
        <v>44515</v>
      </c>
      <c r="L1961" t="s">
        <v>73</v>
      </c>
      <c r="M1961" s="2">
        <v>44515.452951388892</v>
      </c>
      <c r="N1961" t="s">
        <v>74</v>
      </c>
      <c r="O1961" t="s">
        <v>191</v>
      </c>
      <c r="R1961" t="s">
        <v>19097</v>
      </c>
      <c r="S1961" t="s">
        <v>101</v>
      </c>
      <c r="U1961" t="s">
        <v>77</v>
      </c>
      <c r="V1961" t="s">
        <v>19098</v>
      </c>
      <c r="W1961" t="s">
        <v>19099</v>
      </c>
      <c r="AA1961" t="s">
        <v>19100</v>
      </c>
      <c r="AC1961" t="s">
        <v>19101</v>
      </c>
      <c r="AF1961" t="s">
        <v>19102</v>
      </c>
      <c r="AG1961" s="4" t="s">
        <v>19103</v>
      </c>
      <c r="AH1961" t="s">
        <v>78</v>
      </c>
      <c r="AK1961" t="s">
        <v>19104</v>
      </c>
      <c r="AN1961" t="s">
        <v>101</v>
      </c>
      <c r="AU1961" s="2"/>
      <c r="BC1961" s="2"/>
      <c r="BK1961" s="5"/>
    </row>
    <row r="1962" spans="1:63" x14ac:dyDescent="0.25">
      <c r="A1962" t="s">
        <v>19113</v>
      </c>
      <c r="B1962" t="s">
        <v>189</v>
      </c>
      <c r="C1962" t="s">
        <v>19114</v>
      </c>
      <c r="E1962" t="s">
        <v>19115</v>
      </c>
      <c r="F1962">
        <v>1591010496787</v>
      </c>
      <c r="G1962">
        <v>1344314109</v>
      </c>
      <c r="H1962" t="s">
        <v>85</v>
      </c>
      <c r="J1962" t="s">
        <v>104</v>
      </c>
      <c r="K1962" s="1">
        <v>44515</v>
      </c>
      <c r="L1962" t="s">
        <v>86</v>
      </c>
      <c r="M1962" s="2">
        <v>44515.505497685182</v>
      </c>
      <c r="N1962" t="s">
        <v>74</v>
      </c>
      <c r="O1962" t="s">
        <v>250</v>
      </c>
      <c r="R1962" t="s">
        <v>207</v>
      </c>
      <c r="S1962" t="s">
        <v>106</v>
      </c>
      <c r="U1962" t="s">
        <v>77</v>
      </c>
      <c r="V1962" t="s">
        <v>19116</v>
      </c>
      <c r="W1962">
        <v>11302</v>
      </c>
      <c r="AA1962" t="s">
        <v>19117</v>
      </c>
      <c r="AC1962" t="s">
        <v>19118</v>
      </c>
      <c r="AF1962" t="s">
        <v>19119</v>
      </c>
      <c r="AG1962" s="4" t="s">
        <v>19120</v>
      </c>
      <c r="AH1962" t="s">
        <v>78</v>
      </c>
      <c r="AK1962" t="s">
        <v>19121</v>
      </c>
      <c r="AN1962" t="s">
        <v>101</v>
      </c>
      <c r="AU1962" s="2"/>
      <c r="BC1962" s="2"/>
      <c r="BK1962" s="5"/>
    </row>
    <row r="1963" spans="1:63" x14ac:dyDescent="0.25">
      <c r="A1963" t="s">
        <v>19137</v>
      </c>
      <c r="B1963" t="s">
        <v>189</v>
      </c>
      <c r="C1963" t="s">
        <v>19138</v>
      </c>
      <c r="E1963" t="s">
        <v>582</v>
      </c>
      <c r="F1963">
        <v>1591047746686</v>
      </c>
      <c r="G1963">
        <v>1251057110</v>
      </c>
      <c r="H1963" t="s">
        <v>85</v>
      </c>
      <c r="J1963" t="s">
        <v>104</v>
      </c>
      <c r="K1963" s="1">
        <v>44515</v>
      </c>
      <c r="L1963" t="s">
        <v>86</v>
      </c>
      <c r="M1963" s="2">
        <v>44515.634548611109</v>
      </c>
      <c r="N1963" t="s">
        <v>74</v>
      </c>
      <c r="O1963" t="s">
        <v>232</v>
      </c>
      <c r="R1963" t="s">
        <v>207</v>
      </c>
      <c r="S1963" t="s">
        <v>241</v>
      </c>
      <c r="U1963" t="s">
        <v>77</v>
      </c>
      <c r="V1963" t="s">
        <v>19139</v>
      </c>
      <c r="W1963">
        <v>17168</v>
      </c>
      <c r="AA1963" t="s">
        <v>19140</v>
      </c>
      <c r="AC1963" t="s">
        <v>19141</v>
      </c>
      <c r="AF1963" t="s">
        <v>19142</v>
      </c>
      <c r="AG1963" s="4" t="s">
        <v>19143</v>
      </c>
      <c r="AH1963" t="s">
        <v>78</v>
      </c>
      <c r="AK1963" t="s">
        <v>19144</v>
      </c>
      <c r="AN1963" t="s">
        <v>101</v>
      </c>
      <c r="AU1963" s="2"/>
      <c r="BC1963" s="2"/>
      <c r="BK1963" s="5"/>
    </row>
    <row r="1964" spans="1:63" x14ac:dyDescent="0.25">
      <c r="A1964" t="s">
        <v>19147</v>
      </c>
      <c r="B1964" t="s">
        <v>189</v>
      </c>
      <c r="C1964" t="s">
        <v>19148</v>
      </c>
      <c r="E1964" t="s">
        <v>19149</v>
      </c>
      <c r="F1964">
        <v>1591015411281</v>
      </c>
      <c r="G1964">
        <v>1254437708</v>
      </c>
      <c r="H1964" t="s">
        <v>85</v>
      </c>
      <c r="K1964" s="1">
        <v>44515</v>
      </c>
      <c r="L1964" t="s">
        <v>86</v>
      </c>
      <c r="M1964" s="2">
        <v>44515.653263888889</v>
      </c>
      <c r="N1964" t="s">
        <v>95</v>
      </c>
      <c r="O1964" t="s">
        <v>240</v>
      </c>
      <c r="R1964" t="s">
        <v>207</v>
      </c>
      <c r="V1964" t="s">
        <v>19150</v>
      </c>
      <c r="AA1964" t="s">
        <v>19151</v>
      </c>
      <c r="AU1964" s="2"/>
      <c r="BC1964" s="2"/>
      <c r="BK1964" s="5"/>
    </row>
    <row r="1965" spans="1:63" x14ac:dyDescent="0.25">
      <c r="A1965" t="s">
        <v>19153</v>
      </c>
      <c r="B1965" t="s">
        <v>189</v>
      </c>
      <c r="C1965" t="s">
        <v>19154</v>
      </c>
      <c r="E1965" t="s">
        <v>19155</v>
      </c>
      <c r="F1965">
        <v>2500020591810</v>
      </c>
      <c r="G1965">
        <v>7745578305</v>
      </c>
      <c r="H1965" t="s">
        <v>85</v>
      </c>
      <c r="J1965" t="s">
        <v>104</v>
      </c>
      <c r="K1965" s="1">
        <v>44515</v>
      </c>
      <c r="L1965" t="s">
        <v>73</v>
      </c>
      <c r="M1965" s="2">
        <v>44515.483726851853</v>
      </c>
      <c r="N1965" t="s">
        <v>74</v>
      </c>
      <c r="O1965" t="s">
        <v>192</v>
      </c>
      <c r="R1965" t="s">
        <v>207</v>
      </c>
      <c r="V1965" t="s">
        <v>19156</v>
      </c>
      <c r="W1965" t="s">
        <v>19157</v>
      </c>
      <c r="AA1965" t="s">
        <v>19158</v>
      </c>
      <c r="AC1965" t="s">
        <v>19159</v>
      </c>
      <c r="AF1965" t="s">
        <v>19160</v>
      </c>
      <c r="AG1965" s="4" t="s">
        <v>19161</v>
      </c>
      <c r="AK1965" t="s">
        <v>19162</v>
      </c>
      <c r="AU1965" s="2"/>
      <c r="BC1965" s="2"/>
      <c r="BK1965" s="5"/>
    </row>
    <row r="1966" spans="1:63" x14ac:dyDescent="0.25">
      <c r="A1966" t="s">
        <v>19164</v>
      </c>
      <c r="B1966" t="s">
        <v>189</v>
      </c>
      <c r="C1966" t="s">
        <v>19165</v>
      </c>
      <c r="E1966" t="s">
        <v>19166</v>
      </c>
      <c r="F1966">
        <v>1591055911431</v>
      </c>
      <c r="G1966">
        <v>1251134708</v>
      </c>
      <c r="H1966" t="s">
        <v>85</v>
      </c>
      <c r="J1966" t="s">
        <v>104</v>
      </c>
      <c r="K1966" s="1">
        <v>44515</v>
      </c>
      <c r="L1966" t="s">
        <v>73</v>
      </c>
      <c r="M1966" s="2">
        <v>44515.335648148146</v>
      </c>
      <c r="N1966" t="s">
        <v>74</v>
      </c>
      <c r="O1966" t="s">
        <v>251</v>
      </c>
      <c r="R1966" t="s">
        <v>19167</v>
      </c>
      <c r="S1966" t="s">
        <v>332</v>
      </c>
      <c r="U1966" t="s">
        <v>77</v>
      </c>
      <c r="V1966" t="s">
        <v>19168</v>
      </c>
      <c r="W1966">
        <v>13359</v>
      </c>
      <c r="AA1966" t="s">
        <v>19169</v>
      </c>
      <c r="AC1966" t="s">
        <v>19170</v>
      </c>
      <c r="AF1966" t="s">
        <v>19171</v>
      </c>
      <c r="AG1966" s="4" t="s">
        <v>19172</v>
      </c>
      <c r="AH1966">
        <v>1</v>
      </c>
      <c r="AK1966" t="s">
        <v>19173</v>
      </c>
      <c r="AN1966" t="s">
        <v>101</v>
      </c>
      <c r="BC1966" s="2"/>
      <c r="BK1966" s="5"/>
    </row>
    <row r="1967" spans="1:63" x14ac:dyDescent="0.25">
      <c r="A1967" t="s">
        <v>19176</v>
      </c>
      <c r="B1967" t="s">
        <v>189</v>
      </c>
      <c r="C1967" t="s">
        <v>19177</v>
      </c>
      <c r="E1967" t="s">
        <v>19178</v>
      </c>
      <c r="F1967">
        <v>1591034648482</v>
      </c>
      <c r="G1967">
        <v>1285956700</v>
      </c>
      <c r="H1967" t="s">
        <v>85</v>
      </c>
      <c r="J1967" t="s">
        <v>104</v>
      </c>
      <c r="K1967" s="1">
        <v>44515</v>
      </c>
      <c r="L1967" t="s">
        <v>73</v>
      </c>
      <c r="M1967" s="2">
        <v>44515.451273148145</v>
      </c>
      <c r="N1967" t="s">
        <v>74</v>
      </c>
      <c r="O1967" t="s">
        <v>190</v>
      </c>
      <c r="R1967" t="s">
        <v>7210</v>
      </c>
      <c r="S1967" t="s">
        <v>106</v>
      </c>
      <c r="U1967" t="s">
        <v>77</v>
      </c>
      <c r="V1967" t="s">
        <v>19179</v>
      </c>
      <c r="W1967">
        <v>13714</v>
      </c>
      <c r="AA1967" t="s">
        <v>19180</v>
      </c>
      <c r="AC1967" t="s">
        <v>1708</v>
      </c>
      <c r="AF1967" t="s">
        <v>19181</v>
      </c>
      <c r="AG1967" s="4" t="s">
        <v>19182</v>
      </c>
      <c r="AH1967" t="s">
        <v>78</v>
      </c>
      <c r="AK1967" t="s">
        <v>19183</v>
      </c>
      <c r="AN1967" t="s">
        <v>101</v>
      </c>
      <c r="AU1967" s="2"/>
      <c r="BC1967" s="2"/>
      <c r="BK1967" s="5"/>
    </row>
    <row r="1968" spans="1:63" x14ac:dyDescent="0.25">
      <c r="A1968" t="s">
        <v>19207</v>
      </c>
      <c r="B1968" t="s">
        <v>189</v>
      </c>
      <c r="C1968" t="s">
        <v>19208</v>
      </c>
      <c r="E1968" t="s">
        <v>19209</v>
      </c>
      <c r="F1968">
        <v>2700005219060</v>
      </c>
      <c r="G1968">
        <v>7658490900</v>
      </c>
      <c r="H1968" t="s">
        <v>85</v>
      </c>
      <c r="J1968" t="s">
        <v>104</v>
      </c>
      <c r="K1968" s="1">
        <v>44515</v>
      </c>
      <c r="L1968" t="s">
        <v>86</v>
      </c>
      <c r="M1968" s="2">
        <v>44515.597384259258</v>
      </c>
      <c r="N1968" t="s">
        <v>74</v>
      </c>
      <c r="O1968" t="s">
        <v>277</v>
      </c>
      <c r="R1968" t="s">
        <v>207</v>
      </c>
      <c r="S1968" t="s">
        <v>313</v>
      </c>
      <c r="U1968" t="s">
        <v>77</v>
      </c>
      <c r="V1968" t="s">
        <v>19210</v>
      </c>
      <c r="W1968">
        <v>1</v>
      </c>
      <c r="AA1968" t="s">
        <v>19211</v>
      </c>
      <c r="AC1968" t="s">
        <v>19212</v>
      </c>
      <c r="AF1968" t="s">
        <v>19213</v>
      </c>
      <c r="AG1968" s="4" t="s">
        <v>19214</v>
      </c>
      <c r="AH1968" t="s">
        <v>78</v>
      </c>
      <c r="AK1968" t="s">
        <v>19215</v>
      </c>
      <c r="AN1968" t="s">
        <v>101</v>
      </c>
      <c r="AV1968" s="2"/>
      <c r="BC1968" s="2"/>
      <c r="BK1968" s="5"/>
    </row>
    <row r="1969" spans="1:63" x14ac:dyDescent="0.25">
      <c r="A1969" t="s">
        <v>19218</v>
      </c>
      <c r="B1969" t="s">
        <v>189</v>
      </c>
      <c r="C1969" t="s">
        <v>19219</v>
      </c>
      <c r="E1969" t="s">
        <v>19220</v>
      </c>
      <c r="F1969">
        <v>1591033221624</v>
      </c>
      <c r="G1969">
        <v>1354269305</v>
      </c>
      <c r="H1969" t="s">
        <v>85</v>
      </c>
      <c r="J1969" t="s">
        <v>104</v>
      </c>
      <c r="K1969" s="1">
        <v>44515</v>
      </c>
      <c r="L1969" t="s">
        <v>86</v>
      </c>
      <c r="M1969" s="2">
        <v>44515.559629629628</v>
      </c>
      <c r="N1969" t="s">
        <v>74</v>
      </c>
      <c r="O1969" t="s">
        <v>232</v>
      </c>
      <c r="R1969" t="s">
        <v>3088</v>
      </c>
      <c r="S1969" t="s">
        <v>241</v>
      </c>
      <c r="U1969" t="s">
        <v>79</v>
      </c>
      <c r="V1969" t="s">
        <v>19221</v>
      </c>
      <c r="W1969">
        <v>22177</v>
      </c>
      <c r="AA1969" t="s">
        <v>19222</v>
      </c>
      <c r="AC1969">
        <v>28507</v>
      </c>
      <c r="AF1969" t="s">
        <v>19223</v>
      </c>
      <c r="AG1969" s="4" t="s">
        <v>19224</v>
      </c>
      <c r="AH1969" t="s">
        <v>78</v>
      </c>
      <c r="AK1969" t="s">
        <v>19225</v>
      </c>
      <c r="AN1969" t="s">
        <v>101</v>
      </c>
      <c r="AU1969" s="2"/>
      <c r="BC1969" s="2"/>
      <c r="BK1969" s="5"/>
    </row>
    <row r="1970" spans="1:63" x14ac:dyDescent="0.25">
      <c r="A1970" t="s">
        <v>19228</v>
      </c>
      <c r="B1970" t="s">
        <v>189</v>
      </c>
      <c r="C1970" t="s">
        <v>19229</v>
      </c>
      <c r="E1970" t="s">
        <v>600</v>
      </c>
      <c r="F1970">
        <v>1507858960396</v>
      </c>
      <c r="G1970">
        <v>7422496602</v>
      </c>
      <c r="H1970" t="s">
        <v>85</v>
      </c>
      <c r="J1970" t="s">
        <v>104</v>
      </c>
      <c r="K1970" s="1">
        <v>44515</v>
      </c>
      <c r="L1970" t="s">
        <v>73</v>
      </c>
      <c r="M1970" s="2">
        <v>44515.443599537037</v>
      </c>
      <c r="N1970" t="s">
        <v>74</v>
      </c>
      <c r="O1970" t="s">
        <v>164</v>
      </c>
      <c r="R1970" t="s">
        <v>19230</v>
      </c>
      <c r="S1970" t="s">
        <v>139</v>
      </c>
      <c r="U1970" t="s">
        <v>77</v>
      </c>
      <c r="V1970" t="s">
        <v>19231</v>
      </c>
      <c r="W1970" t="s">
        <v>19232</v>
      </c>
      <c r="AA1970" t="s">
        <v>19233</v>
      </c>
      <c r="AC1970" t="s">
        <v>19234</v>
      </c>
      <c r="AF1970" t="s">
        <v>19235</v>
      </c>
      <c r="AG1970" s="4" t="s">
        <v>19236</v>
      </c>
      <c r="AH1970" t="s">
        <v>78</v>
      </c>
      <c r="AK1970" t="s">
        <v>19237</v>
      </c>
      <c r="AN1970" t="s">
        <v>101</v>
      </c>
      <c r="AV1970" s="2"/>
      <c r="BC1970" s="2"/>
      <c r="BK1970" s="5"/>
    </row>
    <row r="1971" spans="1:63" x14ac:dyDescent="0.25">
      <c r="A1971" t="s">
        <v>19240</v>
      </c>
      <c r="B1971" t="s">
        <v>189</v>
      </c>
      <c r="C1971" t="s">
        <v>19241</v>
      </c>
      <c r="E1971" t="s">
        <v>19242</v>
      </c>
      <c r="F1971">
        <v>1591047002727</v>
      </c>
      <c r="G1971">
        <v>1281448705</v>
      </c>
      <c r="H1971" t="s">
        <v>85</v>
      </c>
      <c r="K1971" s="1">
        <v>44515</v>
      </c>
      <c r="L1971" t="s">
        <v>73</v>
      </c>
      <c r="M1971" s="2">
        <v>44515.495578703703</v>
      </c>
      <c r="N1971" t="s">
        <v>87</v>
      </c>
      <c r="O1971" t="s">
        <v>251</v>
      </c>
      <c r="P1971" t="s">
        <v>173</v>
      </c>
      <c r="Q1971" t="s">
        <v>19243</v>
      </c>
      <c r="R1971" t="s">
        <v>207</v>
      </c>
      <c r="V1971" t="s">
        <v>19244</v>
      </c>
      <c r="W1971">
        <v>12634</v>
      </c>
      <c r="AA1971" t="s">
        <v>19245</v>
      </c>
      <c r="AC1971" t="s">
        <v>1040</v>
      </c>
      <c r="AU1971" s="2"/>
      <c r="BC1971" s="2"/>
      <c r="BK1971" s="5"/>
    </row>
    <row r="1972" spans="1:63" x14ac:dyDescent="0.25">
      <c r="A1972" t="s">
        <v>19247</v>
      </c>
      <c r="B1972" t="s">
        <v>189</v>
      </c>
      <c r="C1972" t="s">
        <v>19248</v>
      </c>
      <c r="E1972" t="s">
        <v>19249</v>
      </c>
      <c r="F1972">
        <v>1591018927602</v>
      </c>
      <c r="G1972">
        <v>1340713103</v>
      </c>
      <c r="H1972" t="s">
        <v>85</v>
      </c>
      <c r="J1972" t="s">
        <v>104</v>
      </c>
      <c r="K1972" s="1">
        <v>44515</v>
      </c>
      <c r="L1972" t="s">
        <v>73</v>
      </c>
      <c r="M1972" s="2">
        <v>44515.338969907411</v>
      </c>
      <c r="N1972" t="s">
        <v>74</v>
      </c>
      <c r="O1972" t="s">
        <v>255</v>
      </c>
      <c r="R1972" t="s">
        <v>207</v>
      </c>
      <c r="S1972" t="s">
        <v>427</v>
      </c>
      <c r="U1972" t="s">
        <v>77</v>
      </c>
      <c r="V1972" t="s">
        <v>19250</v>
      </c>
      <c r="W1972">
        <v>11721</v>
      </c>
      <c r="AA1972" t="s">
        <v>19251</v>
      </c>
      <c r="AC1972" t="s">
        <v>19252</v>
      </c>
      <c r="AF1972" t="s">
        <v>19253</v>
      </c>
      <c r="AG1972" s="4" t="s">
        <v>19254</v>
      </c>
      <c r="AH1972" t="s">
        <v>78</v>
      </c>
      <c r="AK1972" t="s">
        <v>19255</v>
      </c>
      <c r="AN1972" t="s">
        <v>121</v>
      </c>
      <c r="BC1972" s="2"/>
      <c r="BK1972" s="5"/>
    </row>
    <row r="1973" spans="1:63" x14ac:dyDescent="0.25">
      <c r="A1973" t="s">
        <v>19270</v>
      </c>
      <c r="B1973" t="s">
        <v>189</v>
      </c>
      <c r="C1973" t="s">
        <v>19271</v>
      </c>
      <c r="E1973" t="s">
        <v>19272</v>
      </c>
      <c r="F1973">
        <v>1591036878542</v>
      </c>
      <c r="G1973">
        <v>1318746410</v>
      </c>
      <c r="H1973" t="s">
        <v>85</v>
      </c>
      <c r="J1973" t="s">
        <v>104</v>
      </c>
      <c r="K1973" s="1">
        <v>44515</v>
      </c>
      <c r="L1973" t="s">
        <v>86</v>
      </c>
      <c r="M1973" s="2">
        <v>44515.508414351854</v>
      </c>
      <c r="N1973" t="s">
        <v>74</v>
      </c>
      <c r="O1973" t="s">
        <v>229</v>
      </c>
      <c r="R1973" t="s">
        <v>3088</v>
      </c>
      <c r="S1973" t="s">
        <v>139</v>
      </c>
      <c r="U1973" t="s">
        <v>77</v>
      </c>
      <c r="V1973" t="s">
        <v>19273</v>
      </c>
      <c r="W1973">
        <v>15154</v>
      </c>
      <c r="AA1973" t="s">
        <v>19274</v>
      </c>
      <c r="AC1973" t="s">
        <v>19275</v>
      </c>
      <c r="AF1973" t="s">
        <v>19276</v>
      </c>
      <c r="AG1973" s="4" t="s">
        <v>19277</v>
      </c>
      <c r="AH1973" t="s">
        <v>78</v>
      </c>
      <c r="AK1973" t="s">
        <v>19278</v>
      </c>
      <c r="AN1973" t="s">
        <v>139</v>
      </c>
      <c r="BC1973" s="2"/>
      <c r="BK1973" s="5"/>
    </row>
    <row r="1974" spans="1:63" x14ac:dyDescent="0.25">
      <c r="A1974" t="s">
        <v>19288</v>
      </c>
      <c r="B1974" t="s">
        <v>189</v>
      </c>
      <c r="C1974" t="s">
        <v>19289</v>
      </c>
      <c r="E1974" t="s">
        <v>19290</v>
      </c>
      <c r="F1974">
        <v>1591037090113</v>
      </c>
      <c r="G1974">
        <v>1352229103</v>
      </c>
      <c r="H1974" t="s">
        <v>85</v>
      </c>
      <c r="J1974" t="s">
        <v>104</v>
      </c>
      <c r="K1974" s="1">
        <v>44515</v>
      </c>
      <c r="L1974" t="s">
        <v>86</v>
      </c>
      <c r="M1974" s="2">
        <v>44515.543124999997</v>
      </c>
      <c r="N1974" t="s">
        <v>74</v>
      </c>
      <c r="O1974" t="s">
        <v>277</v>
      </c>
      <c r="R1974" t="s">
        <v>19291</v>
      </c>
      <c r="S1974" t="s">
        <v>313</v>
      </c>
      <c r="U1974" t="s">
        <v>77</v>
      </c>
      <c r="V1974" t="s">
        <v>19292</v>
      </c>
      <c r="W1974">
        <v>1</v>
      </c>
      <c r="AA1974" t="s">
        <v>19293</v>
      </c>
      <c r="AC1974" t="s">
        <v>19294</v>
      </c>
      <c r="AF1974" t="s">
        <v>19295</v>
      </c>
      <c r="AG1974" s="4" t="s">
        <v>19296</v>
      </c>
      <c r="AH1974" t="s">
        <v>78</v>
      </c>
      <c r="AK1974" t="s">
        <v>19297</v>
      </c>
      <c r="AN1974" t="s">
        <v>101</v>
      </c>
      <c r="AU1974" s="2"/>
      <c r="BC1974" s="2"/>
      <c r="BK1974" s="5"/>
    </row>
    <row r="1975" spans="1:63" x14ac:dyDescent="0.25">
      <c r="A1975" t="s">
        <v>19300</v>
      </c>
      <c r="B1975" t="s">
        <v>189</v>
      </c>
      <c r="C1975" t="s">
        <v>19301</v>
      </c>
      <c r="E1975" t="s">
        <v>19302</v>
      </c>
      <c r="F1975">
        <v>1591032933980</v>
      </c>
      <c r="H1975" t="s">
        <v>98</v>
      </c>
      <c r="J1975" t="s">
        <v>99</v>
      </c>
      <c r="K1975" s="1">
        <v>44515</v>
      </c>
      <c r="L1975" t="s">
        <v>86</v>
      </c>
      <c r="M1975" s="2">
        <v>44515.556828703702</v>
      </c>
      <c r="N1975" t="s">
        <v>74</v>
      </c>
      <c r="O1975" t="s">
        <v>240</v>
      </c>
      <c r="R1975" t="s">
        <v>7210</v>
      </c>
      <c r="S1975" t="s">
        <v>241</v>
      </c>
      <c r="U1975" t="s">
        <v>77</v>
      </c>
      <c r="V1975" t="s">
        <v>19303</v>
      </c>
      <c r="W1975" t="s">
        <v>101</v>
      </c>
      <c r="AG1975" s="4" t="s">
        <v>19304</v>
      </c>
      <c r="AH1975" t="s">
        <v>78</v>
      </c>
      <c r="AN1975" t="s">
        <v>101</v>
      </c>
      <c r="AU1975" s="2"/>
      <c r="BC1975" s="2"/>
      <c r="BK1975" s="5"/>
    </row>
    <row r="1976" spans="1:63" x14ac:dyDescent="0.25">
      <c r="A1976" t="s">
        <v>19314</v>
      </c>
      <c r="B1976" t="s">
        <v>189</v>
      </c>
      <c r="C1976" t="s">
        <v>19315</v>
      </c>
      <c r="E1976" t="s">
        <v>19316</v>
      </c>
      <c r="F1976">
        <v>1580001603930</v>
      </c>
      <c r="G1976">
        <v>7619542110</v>
      </c>
      <c r="H1976" t="s">
        <v>85</v>
      </c>
      <c r="I1976" t="s">
        <v>98</v>
      </c>
      <c r="J1976" t="s">
        <v>99</v>
      </c>
      <c r="K1976" s="1">
        <v>44515</v>
      </c>
      <c r="L1976" t="s">
        <v>86</v>
      </c>
      <c r="M1976" s="2">
        <v>44515.541689814818</v>
      </c>
      <c r="N1976" t="s">
        <v>74</v>
      </c>
      <c r="O1976" t="s">
        <v>162</v>
      </c>
      <c r="R1976" t="s">
        <v>19317</v>
      </c>
      <c r="S1976" t="s">
        <v>120</v>
      </c>
      <c r="U1976" t="s">
        <v>79</v>
      </c>
      <c r="V1976" t="s">
        <v>19318</v>
      </c>
      <c r="W1976">
        <v>12506</v>
      </c>
      <c r="AA1976" t="s">
        <v>19319</v>
      </c>
      <c r="AG1976" s="4" t="s">
        <v>19320</v>
      </c>
      <c r="AH1976" t="s">
        <v>78</v>
      </c>
      <c r="AN1976" t="s">
        <v>101</v>
      </c>
      <c r="AU1976" s="2"/>
      <c r="BC1976" s="2"/>
      <c r="BK1976" s="5"/>
    </row>
    <row r="1977" spans="1:63" x14ac:dyDescent="0.25">
      <c r="A1977" t="s">
        <v>19323</v>
      </c>
      <c r="B1977" t="s">
        <v>189</v>
      </c>
      <c r="C1977" t="s">
        <v>19324</v>
      </c>
      <c r="E1977" t="s">
        <v>19325</v>
      </c>
      <c r="F1977">
        <v>1591023875347</v>
      </c>
      <c r="G1977">
        <v>9328036304</v>
      </c>
      <c r="H1977" t="s">
        <v>85</v>
      </c>
      <c r="J1977" t="s">
        <v>104</v>
      </c>
      <c r="K1977" s="1">
        <v>44515</v>
      </c>
      <c r="L1977" t="s">
        <v>86</v>
      </c>
      <c r="M1977" s="2">
        <v>44515.564641203702</v>
      </c>
      <c r="N1977" t="s">
        <v>74</v>
      </c>
      <c r="O1977" t="s">
        <v>250</v>
      </c>
      <c r="R1977" t="s">
        <v>19326</v>
      </c>
      <c r="S1977" t="s">
        <v>19327</v>
      </c>
      <c r="U1977" t="s">
        <v>77</v>
      </c>
      <c r="V1977" t="s">
        <v>19328</v>
      </c>
      <c r="W1977">
        <v>12997</v>
      </c>
      <c r="AA1977" t="s">
        <v>19329</v>
      </c>
      <c r="AC1977" t="s">
        <v>19330</v>
      </c>
      <c r="AF1977" t="s">
        <v>19331</v>
      </c>
      <c r="AG1977" s="4" t="s">
        <v>19332</v>
      </c>
      <c r="AH1977" t="s">
        <v>78</v>
      </c>
      <c r="AK1977" t="s">
        <v>19333</v>
      </c>
      <c r="AN1977" t="s">
        <v>101</v>
      </c>
      <c r="AU1977" s="2"/>
      <c r="BC1977" s="2"/>
      <c r="BK1977" s="5"/>
    </row>
    <row r="1978" spans="1:63" x14ac:dyDescent="0.25">
      <c r="A1978" t="s">
        <v>19358</v>
      </c>
      <c r="B1978" t="s">
        <v>189</v>
      </c>
      <c r="C1978" t="s">
        <v>19359</v>
      </c>
      <c r="E1978" t="s">
        <v>19360</v>
      </c>
      <c r="F1978">
        <v>1591042289814</v>
      </c>
      <c r="G1978">
        <v>1348594510</v>
      </c>
      <c r="H1978" t="s">
        <v>85</v>
      </c>
      <c r="J1978" t="s">
        <v>104</v>
      </c>
      <c r="K1978" s="1">
        <v>44515</v>
      </c>
      <c r="L1978" t="s">
        <v>86</v>
      </c>
      <c r="M1978" s="2">
        <v>44515.583171296297</v>
      </c>
      <c r="N1978" t="s">
        <v>74</v>
      </c>
      <c r="O1978" t="s">
        <v>191</v>
      </c>
      <c r="R1978" t="s">
        <v>7210</v>
      </c>
      <c r="S1978" t="s">
        <v>427</v>
      </c>
      <c r="U1978" t="s">
        <v>77</v>
      </c>
      <c r="V1978" t="s">
        <v>19361</v>
      </c>
      <c r="W1978">
        <v>11716</v>
      </c>
      <c r="AA1978" t="s">
        <v>19362</v>
      </c>
      <c r="AC1978" t="s">
        <v>19363</v>
      </c>
      <c r="AF1978" t="s">
        <v>19364</v>
      </c>
      <c r="AG1978" s="4" t="s">
        <v>19365</v>
      </c>
      <c r="AH1978" t="s">
        <v>78</v>
      </c>
      <c r="AK1978" t="s">
        <v>19366</v>
      </c>
      <c r="AN1978" t="s">
        <v>101</v>
      </c>
      <c r="AU1978" s="2"/>
      <c r="BC1978" s="2"/>
      <c r="BK1978" s="5"/>
    </row>
    <row r="1979" spans="1:63" x14ac:dyDescent="0.25">
      <c r="A1979" t="s">
        <v>19377</v>
      </c>
      <c r="B1979" t="s">
        <v>189</v>
      </c>
      <c r="C1979" t="s">
        <v>19378</v>
      </c>
      <c r="E1979" t="s">
        <v>19379</v>
      </c>
      <c r="F1979">
        <v>1580000623270</v>
      </c>
      <c r="G1979">
        <v>7537403203</v>
      </c>
      <c r="H1979" t="s">
        <v>85</v>
      </c>
      <c r="J1979" t="s">
        <v>104</v>
      </c>
      <c r="K1979" s="1">
        <v>44515</v>
      </c>
      <c r="L1979" t="s">
        <v>86</v>
      </c>
      <c r="M1979" s="2">
        <v>44515.604583333334</v>
      </c>
      <c r="N1979" t="s">
        <v>74</v>
      </c>
      <c r="O1979" t="s">
        <v>229</v>
      </c>
      <c r="R1979" t="s">
        <v>19380</v>
      </c>
      <c r="S1979" t="s">
        <v>139</v>
      </c>
      <c r="U1979" t="s">
        <v>77</v>
      </c>
      <c r="V1979" t="s">
        <v>19381</v>
      </c>
      <c r="W1979">
        <v>19759</v>
      </c>
      <c r="AA1979" t="s">
        <v>19382</v>
      </c>
      <c r="AC1979">
        <v>21780</v>
      </c>
      <c r="AF1979" t="s">
        <v>19383</v>
      </c>
      <c r="AG1979" s="4" t="s">
        <v>19384</v>
      </c>
      <c r="AH1979" t="s">
        <v>78</v>
      </c>
      <c r="AK1979" t="s">
        <v>19385</v>
      </c>
      <c r="AN1979" t="s">
        <v>101</v>
      </c>
      <c r="AU1979" s="2"/>
      <c r="BC1979" s="2"/>
      <c r="BK1979" s="5"/>
    </row>
    <row r="1980" spans="1:63" x14ac:dyDescent="0.25">
      <c r="A1980" t="s">
        <v>19388</v>
      </c>
      <c r="B1980" t="s">
        <v>189</v>
      </c>
      <c r="C1980" t="s">
        <v>19389</v>
      </c>
      <c r="E1980" t="s">
        <v>19390</v>
      </c>
      <c r="F1980">
        <v>1591057008638</v>
      </c>
      <c r="G1980">
        <v>1323002409</v>
      </c>
      <c r="H1980" t="s">
        <v>85</v>
      </c>
      <c r="J1980" t="s">
        <v>104</v>
      </c>
      <c r="K1980" s="1">
        <v>44515</v>
      </c>
      <c r="L1980" t="s">
        <v>86</v>
      </c>
      <c r="M1980" s="2">
        <v>44515.52579861111</v>
      </c>
      <c r="N1980" t="s">
        <v>74</v>
      </c>
      <c r="O1980" t="s">
        <v>164</v>
      </c>
      <c r="R1980" t="s">
        <v>207</v>
      </c>
      <c r="S1980" t="s">
        <v>139</v>
      </c>
      <c r="U1980" t="s">
        <v>77</v>
      </c>
      <c r="V1980" t="s">
        <v>19391</v>
      </c>
      <c r="W1980">
        <v>19522</v>
      </c>
      <c r="AA1980" s="3">
        <v>50440805044080</v>
      </c>
      <c r="AC1980">
        <v>3193</v>
      </c>
      <c r="AF1980" t="s">
        <v>19392</v>
      </c>
      <c r="AG1980" s="4" t="s">
        <v>19393</v>
      </c>
      <c r="AH1980" t="s">
        <v>78</v>
      </c>
      <c r="AK1980" t="s">
        <v>19394</v>
      </c>
      <c r="AN1980" t="s">
        <v>101</v>
      </c>
      <c r="AU1980" s="2"/>
      <c r="BC1980" s="2"/>
      <c r="BK1980" s="5"/>
    </row>
    <row r="1981" spans="1:63" x14ac:dyDescent="0.25">
      <c r="A1981" t="s">
        <v>19407</v>
      </c>
      <c r="B1981" t="s">
        <v>189</v>
      </c>
      <c r="C1981" t="s">
        <v>19408</v>
      </c>
      <c r="E1981" t="s">
        <v>19409</v>
      </c>
      <c r="F1981">
        <v>1591011052190</v>
      </c>
      <c r="G1981">
        <v>1326238207</v>
      </c>
      <c r="H1981" t="s">
        <v>85</v>
      </c>
      <c r="J1981" t="s">
        <v>104</v>
      </c>
      <c r="K1981" s="1">
        <v>44515</v>
      </c>
      <c r="L1981" t="s">
        <v>86</v>
      </c>
      <c r="M1981" s="2">
        <v>44515.579201388886</v>
      </c>
      <c r="N1981" t="s">
        <v>74</v>
      </c>
      <c r="O1981" t="s">
        <v>164</v>
      </c>
      <c r="R1981" t="s">
        <v>7210</v>
      </c>
      <c r="S1981" t="s">
        <v>139</v>
      </c>
      <c r="U1981" t="s">
        <v>77</v>
      </c>
      <c r="V1981" t="s">
        <v>19410</v>
      </c>
      <c r="W1981">
        <v>21387</v>
      </c>
      <c r="AA1981" t="s">
        <v>19411</v>
      </c>
      <c r="AC1981" t="s">
        <v>19412</v>
      </c>
      <c r="AF1981" t="s">
        <v>19413</v>
      </c>
      <c r="AG1981" s="4" t="s">
        <v>19414</v>
      </c>
      <c r="AH1981" t="s">
        <v>78</v>
      </c>
      <c r="AK1981" t="s">
        <v>19415</v>
      </c>
      <c r="AN1981" t="s">
        <v>101</v>
      </c>
      <c r="AU1981" s="2"/>
      <c r="BC1981" s="2"/>
      <c r="BK1981" s="5"/>
    </row>
    <row r="1982" spans="1:63" x14ac:dyDescent="0.25">
      <c r="A1982" t="s">
        <v>19556</v>
      </c>
      <c r="B1982" t="s">
        <v>84</v>
      </c>
      <c r="C1982" t="s">
        <v>19557</v>
      </c>
      <c r="E1982" t="s">
        <v>19558</v>
      </c>
      <c r="F1982">
        <v>1900037253415</v>
      </c>
      <c r="G1982">
        <v>538987507</v>
      </c>
      <c r="H1982" t="s">
        <v>85</v>
      </c>
      <c r="J1982" t="s">
        <v>104</v>
      </c>
      <c r="K1982" s="1">
        <v>44515</v>
      </c>
      <c r="L1982" t="s">
        <v>73</v>
      </c>
      <c r="M1982" s="2">
        <v>44515.414571759262</v>
      </c>
      <c r="N1982" t="s">
        <v>74</v>
      </c>
      <c r="O1982" t="s">
        <v>117</v>
      </c>
      <c r="R1982" t="s">
        <v>19559</v>
      </c>
      <c r="S1982" t="s">
        <v>19560</v>
      </c>
      <c r="U1982" t="s">
        <v>77</v>
      </c>
      <c r="V1982" t="s">
        <v>19561</v>
      </c>
      <c r="W1982" t="s">
        <v>19562</v>
      </c>
      <c r="AA1982" t="s">
        <v>19563</v>
      </c>
      <c r="AC1982">
        <v>1297</v>
      </c>
      <c r="AF1982" t="s">
        <v>19564</v>
      </c>
      <c r="AG1982" t="s">
        <v>19565</v>
      </c>
      <c r="AH1982" t="s">
        <v>78</v>
      </c>
      <c r="AK1982" t="s">
        <v>19566</v>
      </c>
      <c r="AN1982" t="s">
        <v>101</v>
      </c>
      <c r="AU1982" s="2"/>
      <c r="BC1982" s="2"/>
      <c r="BK1982" s="5"/>
    </row>
    <row r="1983" spans="1:63" x14ac:dyDescent="0.25">
      <c r="A1983" t="s">
        <v>20345</v>
      </c>
      <c r="B1983" t="s">
        <v>108</v>
      </c>
      <c r="C1983" t="s">
        <v>20346</v>
      </c>
      <c r="E1983" t="s">
        <v>20347</v>
      </c>
      <c r="F1983">
        <v>2000014322997</v>
      </c>
      <c r="G1983">
        <v>3958559607</v>
      </c>
      <c r="H1983" t="s">
        <v>85</v>
      </c>
      <c r="I1983" t="s">
        <v>98</v>
      </c>
      <c r="J1983" t="s">
        <v>99</v>
      </c>
      <c r="K1983" s="1">
        <v>44515</v>
      </c>
      <c r="L1983" t="s">
        <v>73</v>
      </c>
      <c r="M1983" s="2">
        <v>44515.495196759257</v>
      </c>
      <c r="N1983" t="s">
        <v>74</v>
      </c>
      <c r="O1983" t="s">
        <v>109</v>
      </c>
      <c r="R1983" t="s">
        <v>20348</v>
      </c>
      <c r="S1983" t="s">
        <v>247</v>
      </c>
      <c r="U1983" t="s">
        <v>77</v>
      </c>
      <c r="V1983" t="s">
        <v>20349</v>
      </c>
      <c r="W1983">
        <v>35175</v>
      </c>
      <c r="AA1983">
        <v>30381</v>
      </c>
      <c r="AG1983" t="s">
        <v>20350</v>
      </c>
      <c r="AH1983" t="s">
        <v>101</v>
      </c>
      <c r="AN1983" t="s">
        <v>101</v>
      </c>
      <c r="AU1983" s="2"/>
      <c r="BC1983" s="2"/>
      <c r="BK1983" s="5"/>
    </row>
    <row r="1984" spans="1:63" x14ac:dyDescent="0.25">
      <c r="A1984" t="s">
        <v>21167</v>
      </c>
      <c r="B1984" t="s">
        <v>110</v>
      </c>
      <c r="C1984" t="s">
        <v>21168</v>
      </c>
      <c r="E1984" t="s">
        <v>21169</v>
      </c>
      <c r="F1984">
        <v>2000017660178</v>
      </c>
      <c r="G1984">
        <v>8903906800</v>
      </c>
      <c r="H1984" t="s">
        <v>85</v>
      </c>
      <c r="J1984" t="s">
        <v>104</v>
      </c>
      <c r="K1984" s="1">
        <v>44515</v>
      </c>
      <c r="L1984" t="s">
        <v>86</v>
      </c>
      <c r="M1984" s="2">
        <v>44515.580682870372</v>
      </c>
      <c r="N1984" t="s">
        <v>74</v>
      </c>
      <c r="O1984" t="s">
        <v>116</v>
      </c>
      <c r="R1984" t="s">
        <v>21170</v>
      </c>
      <c r="S1984" t="s">
        <v>21171</v>
      </c>
      <c r="U1984" t="s">
        <v>77</v>
      </c>
      <c r="V1984" t="s">
        <v>21172</v>
      </c>
      <c r="W1984">
        <v>10846</v>
      </c>
      <c r="AA1984" t="s">
        <v>21173</v>
      </c>
      <c r="AC1984" t="s">
        <v>21174</v>
      </c>
      <c r="AF1984" t="s">
        <v>21175</v>
      </c>
      <c r="AG1984" t="s">
        <v>21176</v>
      </c>
      <c r="AH1984" t="s">
        <v>78</v>
      </c>
      <c r="AK1984" t="s">
        <v>21177</v>
      </c>
      <c r="AN1984" t="s">
        <v>101</v>
      </c>
      <c r="AU1984" s="2"/>
      <c r="BC1984" s="2"/>
      <c r="BK1984" s="5"/>
    </row>
    <row r="1985" spans="1:63" x14ac:dyDescent="0.25">
      <c r="A1985" t="s">
        <v>21516</v>
      </c>
      <c r="B1985" t="s">
        <v>110</v>
      </c>
      <c r="C1985" t="s">
        <v>21517</v>
      </c>
      <c r="E1985" t="s">
        <v>21518</v>
      </c>
      <c r="F1985">
        <v>2000014530217</v>
      </c>
      <c r="G1985">
        <v>3956943306</v>
      </c>
      <c r="H1985" t="s">
        <v>135</v>
      </c>
      <c r="J1985" t="s">
        <v>99</v>
      </c>
      <c r="K1985" s="1">
        <v>44515</v>
      </c>
      <c r="L1985" t="s">
        <v>73</v>
      </c>
      <c r="M1985" s="2">
        <v>44515.398275462961</v>
      </c>
      <c r="N1985" t="s">
        <v>74</v>
      </c>
      <c r="O1985" t="s">
        <v>111</v>
      </c>
      <c r="R1985" t="s">
        <v>21519</v>
      </c>
      <c r="S1985" t="s">
        <v>801</v>
      </c>
      <c r="U1985" t="s">
        <v>79</v>
      </c>
      <c r="AA1985" t="s">
        <v>21520</v>
      </c>
      <c r="AC1985" t="s">
        <v>21521</v>
      </c>
      <c r="AF1985" t="s">
        <v>21522</v>
      </c>
      <c r="AK1985" t="s">
        <v>21523</v>
      </c>
      <c r="AU1985" s="2"/>
      <c r="BC1985" s="2"/>
      <c r="BK1985" s="5"/>
    </row>
    <row r="1986" spans="1:63" x14ac:dyDescent="0.25">
      <c r="A1986" t="s">
        <v>21607</v>
      </c>
      <c r="B1986" t="s">
        <v>84</v>
      </c>
      <c r="C1986" t="s">
        <v>21608</v>
      </c>
      <c r="E1986" t="s">
        <v>21609</v>
      </c>
      <c r="F1986">
        <v>2000011703161</v>
      </c>
      <c r="G1986">
        <v>4270062303</v>
      </c>
      <c r="H1986" t="s">
        <v>98</v>
      </c>
      <c r="K1986" s="1">
        <v>44515</v>
      </c>
      <c r="L1986" t="s">
        <v>73</v>
      </c>
      <c r="M1986" s="2">
        <v>44515.347083333334</v>
      </c>
      <c r="N1986" t="s">
        <v>729</v>
      </c>
      <c r="O1986" t="s">
        <v>145</v>
      </c>
      <c r="R1986" t="s">
        <v>21610</v>
      </c>
      <c r="V1986" s="4" t="s">
        <v>21611</v>
      </c>
      <c r="AU1986" s="2"/>
      <c r="BC1986" s="2"/>
      <c r="BK1986" s="5"/>
    </row>
    <row r="1987" spans="1:63" x14ac:dyDescent="0.25">
      <c r="A1987" t="s">
        <v>21708</v>
      </c>
      <c r="B1987" t="s">
        <v>159</v>
      </c>
      <c r="C1987" t="s">
        <v>21709</v>
      </c>
      <c r="E1987" t="s">
        <v>21710</v>
      </c>
      <c r="F1987">
        <v>2000013584824</v>
      </c>
      <c r="H1987" t="s">
        <v>98</v>
      </c>
      <c r="J1987" t="s">
        <v>99</v>
      </c>
      <c r="K1987" s="1">
        <v>44515</v>
      </c>
      <c r="L1987" t="s">
        <v>86</v>
      </c>
      <c r="M1987" s="2">
        <v>44515.574687499997</v>
      </c>
      <c r="N1987" t="s">
        <v>74</v>
      </c>
      <c r="O1987" t="s">
        <v>109</v>
      </c>
      <c r="R1987" t="s">
        <v>21711</v>
      </c>
      <c r="S1987" t="s">
        <v>247</v>
      </c>
      <c r="U1987" t="s">
        <v>77</v>
      </c>
      <c r="V1987" t="s">
        <v>21712</v>
      </c>
      <c r="W1987">
        <v>17729</v>
      </c>
      <c r="X1987">
        <v>19990</v>
      </c>
      <c r="AG1987" t="s">
        <v>21713</v>
      </c>
      <c r="AH1987" t="s">
        <v>101</v>
      </c>
      <c r="AN1987" t="s">
        <v>101</v>
      </c>
      <c r="AV1987" s="2"/>
      <c r="BC1987" s="2"/>
      <c r="BK1987" s="5"/>
    </row>
    <row r="1988" spans="1:63" x14ac:dyDescent="0.25">
      <c r="A1988" t="s">
        <v>21862</v>
      </c>
      <c r="B1988" t="s">
        <v>159</v>
      </c>
      <c r="C1988" t="s">
        <v>21863</v>
      </c>
      <c r="E1988" t="s">
        <v>21864</v>
      </c>
      <c r="F1988">
        <v>2000023546269</v>
      </c>
      <c r="G1988">
        <v>3932314006</v>
      </c>
      <c r="H1988" t="s">
        <v>85</v>
      </c>
      <c r="I1988" t="s">
        <v>98</v>
      </c>
      <c r="J1988" t="s">
        <v>99</v>
      </c>
      <c r="K1988" s="1">
        <v>44515</v>
      </c>
      <c r="L1988" t="s">
        <v>73</v>
      </c>
      <c r="M1988" s="2">
        <v>44515.488391203704</v>
      </c>
      <c r="N1988" t="s">
        <v>74</v>
      </c>
      <c r="O1988" t="s">
        <v>111</v>
      </c>
      <c r="R1988" t="s">
        <v>21865</v>
      </c>
      <c r="S1988" t="s">
        <v>21866</v>
      </c>
      <c r="U1988" t="s">
        <v>79</v>
      </c>
      <c r="V1988" t="s">
        <v>21867</v>
      </c>
      <c r="W1988" t="s">
        <v>21868</v>
      </c>
      <c r="AA1988">
        <v>242266</v>
      </c>
      <c r="AG1988" t="s">
        <v>21869</v>
      </c>
      <c r="AH1988" t="s">
        <v>78</v>
      </c>
      <c r="AN1988" t="s">
        <v>78</v>
      </c>
      <c r="AU1988" s="2"/>
      <c r="BC1988" s="2"/>
      <c r="BK1988" s="5"/>
    </row>
    <row r="1989" spans="1:63" x14ac:dyDescent="0.25">
      <c r="A1989" t="s">
        <v>21942</v>
      </c>
      <c r="B1989" t="s">
        <v>189</v>
      </c>
      <c r="C1989" t="s">
        <v>703</v>
      </c>
      <c r="E1989" t="s">
        <v>704</v>
      </c>
      <c r="F1989">
        <v>1591039929251</v>
      </c>
      <c r="G1989">
        <v>1277718800</v>
      </c>
      <c r="H1989" t="s">
        <v>98</v>
      </c>
      <c r="J1989" t="s">
        <v>99</v>
      </c>
      <c r="K1989" s="1">
        <v>44515</v>
      </c>
      <c r="L1989" t="s">
        <v>73</v>
      </c>
      <c r="M1989" s="2">
        <v>44515.357581018521</v>
      </c>
      <c r="N1989" t="s">
        <v>74</v>
      </c>
      <c r="O1989" t="s">
        <v>190</v>
      </c>
      <c r="R1989" t="s">
        <v>21943</v>
      </c>
      <c r="S1989" t="s">
        <v>21944</v>
      </c>
      <c r="U1989" t="s">
        <v>77</v>
      </c>
      <c r="V1989" t="s">
        <v>21945</v>
      </c>
      <c r="W1989" t="s">
        <v>648</v>
      </c>
      <c r="AA1989" t="s">
        <v>705</v>
      </c>
      <c r="AG1989" s="4" t="s">
        <v>21946</v>
      </c>
      <c r="AH1989" t="s">
        <v>78</v>
      </c>
      <c r="AN1989" t="s">
        <v>101</v>
      </c>
      <c r="AU1989" s="2"/>
      <c r="BC1989" s="2"/>
      <c r="BK1989" s="5"/>
    </row>
    <row r="1990" spans="1:63" x14ac:dyDescent="0.25">
      <c r="A1990" t="s">
        <v>21956</v>
      </c>
      <c r="B1990" t="s">
        <v>84</v>
      </c>
      <c r="C1990" t="s">
        <v>21957</v>
      </c>
      <c r="E1990" t="s">
        <v>21958</v>
      </c>
      <c r="F1990">
        <v>1460000579001</v>
      </c>
      <c r="H1990" t="s">
        <v>98</v>
      </c>
      <c r="J1990" t="s">
        <v>99</v>
      </c>
      <c r="K1990" s="1">
        <v>44515</v>
      </c>
      <c r="L1990" t="s">
        <v>86</v>
      </c>
      <c r="M1990" s="2">
        <v>44515.534247685187</v>
      </c>
      <c r="N1990" t="s">
        <v>74</v>
      </c>
      <c r="O1990" t="s">
        <v>145</v>
      </c>
      <c r="R1990" t="s">
        <v>21959</v>
      </c>
      <c r="S1990" t="s">
        <v>101</v>
      </c>
      <c r="U1990" t="s">
        <v>77</v>
      </c>
      <c r="V1990" t="s">
        <v>21960</v>
      </c>
      <c r="W1990">
        <v>74895</v>
      </c>
      <c r="X1990">
        <v>39707</v>
      </c>
      <c r="AG1990" t="s">
        <v>21961</v>
      </c>
      <c r="AH1990" t="s">
        <v>101</v>
      </c>
      <c r="AN1990" t="s">
        <v>101</v>
      </c>
      <c r="AU1990" s="2"/>
      <c r="BC1990" s="2"/>
      <c r="BK1990" s="5"/>
    </row>
    <row r="1991" spans="1:63" x14ac:dyDescent="0.25">
      <c r="A1991" t="s">
        <v>22153</v>
      </c>
      <c r="B1991" t="s">
        <v>84</v>
      </c>
      <c r="C1991" t="s">
        <v>22154</v>
      </c>
      <c r="E1991" t="s">
        <v>22155</v>
      </c>
      <c r="F1991">
        <v>1460001890167</v>
      </c>
      <c r="H1991" t="s">
        <v>98</v>
      </c>
      <c r="J1991" t="s">
        <v>99</v>
      </c>
      <c r="K1991" s="1">
        <v>44515</v>
      </c>
      <c r="L1991" t="s">
        <v>73</v>
      </c>
      <c r="M1991" s="2">
        <v>44515.469976851855</v>
      </c>
      <c r="N1991" t="s">
        <v>74</v>
      </c>
      <c r="O1991" t="s">
        <v>145</v>
      </c>
      <c r="R1991" t="s">
        <v>22156</v>
      </c>
      <c r="S1991" t="s">
        <v>22157</v>
      </c>
      <c r="U1991" t="s">
        <v>79</v>
      </c>
      <c r="V1991" t="s">
        <v>22158</v>
      </c>
      <c r="W1991">
        <v>16685</v>
      </c>
      <c r="AG1991" t="s">
        <v>22159</v>
      </c>
      <c r="AH1991" t="s">
        <v>101</v>
      </c>
      <c r="AN1991" t="s">
        <v>101</v>
      </c>
      <c r="AU1991" s="2"/>
      <c r="BC1991" s="2"/>
    </row>
    <row r="1992" spans="1:63" x14ac:dyDescent="0.25">
      <c r="A1992" t="s">
        <v>22189</v>
      </c>
      <c r="B1992" t="s">
        <v>189</v>
      </c>
      <c r="C1992" t="s">
        <v>22190</v>
      </c>
      <c r="E1992" t="s">
        <v>22191</v>
      </c>
      <c r="F1992">
        <v>1591053690006</v>
      </c>
      <c r="G1992">
        <v>1344006008</v>
      </c>
      <c r="H1992" t="s">
        <v>85</v>
      </c>
      <c r="K1992" s="1">
        <v>44515</v>
      </c>
      <c r="L1992" t="s">
        <v>73</v>
      </c>
      <c r="M1992" s="2">
        <v>44515.357592592591</v>
      </c>
      <c r="N1992" t="s">
        <v>87</v>
      </c>
      <c r="O1992" t="s">
        <v>218</v>
      </c>
      <c r="P1992" t="s">
        <v>173</v>
      </c>
      <c r="Q1992" t="s">
        <v>22192</v>
      </c>
      <c r="R1992" t="s">
        <v>22193</v>
      </c>
      <c r="V1992" t="s">
        <v>22194</v>
      </c>
      <c r="AA1992" t="s">
        <v>22195</v>
      </c>
      <c r="AV1992" s="2"/>
      <c r="BC1992" s="2"/>
      <c r="BK1992" s="5"/>
    </row>
    <row r="1993" spans="1:63" x14ac:dyDescent="0.25">
      <c r="A1993" t="s">
        <v>22230</v>
      </c>
      <c r="B1993" t="s">
        <v>84</v>
      </c>
      <c r="C1993" t="s">
        <v>22231</v>
      </c>
      <c r="E1993" t="s">
        <v>22232</v>
      </c>
      <c r="F1993">
        <v>2000015713641</v>
      </c>
      <c r="G1993">
        <v>3956458703</v>
      </c>
      <c r="H1993" t="s">
        <v>85</v>
      </c>
      <c r="I1993" t="s">
        <v>98</v>
      </c>
      <c r="K1993" s="1">
        <v>44515</v>
      </c>
      <c r="L1993" t="s">
        <v>73</v>
      </c>
      <c r="M1993" s="2">
        <v>44515.442141203705</v>
      </c>
      <c r="N1993" t="s">
        <v>87</v>
      </c>
      <c r="O1993" t="s">
        <v>111</v>
      </c>
      <c r="P1993" t="s">
        <v>165</v>
      </c>
      <c r="Q1993" t="s">
        <v>22233</v>
      </c>
      <c r="R1993" t="s">
        <v>22234</v>
      </c>
      <c r="V1993" t="s">
        <v>22235</v>
      </c>
      <c r="W1993">
        <v>1</v>
      </c>
      <c r="AA1993" t="s">
        <v>22236</v>
      </c>
      <c r="AC1993">
        <v>10575</v>
      </c>
      <c r="AV1993" s="2"/>
      <c r="BC1993" s="2"/>
    </row>
    <row r="1994" spans="1:63" x14ac:dyDescent="0.25">
      <c r="A1994" t="s">
        <v>22238</v>
      </c>
      <c r="B1994" t="s">
        <v>110</v>
      </c>
      <c r="C1994" t="s">
        <v>22239</v>
      </c>
      <c r="E1994" t="s">
        <v>22240</v>
      </c>
      <c r="F1994">
        <v>2000022796100</v>
      </c>
      <c r="G1994">
        <v>3928277904</v>
      </c>
      <c r="H1994" t="s">
        <v>98</v>
      </c>
      <c r="J1994" t="s">
        <v>99</v>
      </c>
      <c r="K1994" s="1">
        <v>44515</v>
      </c>
      <c r="L1994" t="s">
        <v>73</v>
      </c>
      <c r="M1994" s="2">
        <v>44515.336759259262</v>
      </c>
      <c r="N1994" t="s">
        <v>74</v>
      </c>
      <c r="O1994" t="s">
        <v>109</v>
      </c>
      <c r="R1994" t="s">
        <v>22241</v>
      </c>
      <c r="S1994" t="s">
        <v>2397</v>
      </c>
      <c r="U1994" t="s">
        <v>79</v>
      </c>
      <c r="V1994" t="s">
        <v>22242</v>
      </c>
      <c r="W1994" t="s">
        <v>101</v>
      </c>
      <c r="AA1994" t="s">
        <v>22243</v>
      </c>
      <c r="AG1994" t="s">
        <v>22244</v>
      </c>
      <c r="AH1994" t="s">
        <v>101</v>
      </c>
      <c r="AN1994" t="s">
        <v>101</v>
      </c>
      <c r="AV1994" s="2"/>
      <c r="BC1994" s="2"/>
      <c r="BK1994" s="5"/>
    </row>
    <row r="1995" spans="1:63" x14ac:dyDescent="0.25">
      <c r="A1995" t="s">
        <v>22642</v>
      </c>
      <c r="B1995" t="s">
        <v>84</v>
      </c>
      <c r="C1995" t="s">
        <v>22643</v>
      </c>
      <c r="E1995" t="s">
        <v>22644</v>
      </c>
      <c r="F1995">
        <v>1900009098413</v>
      </c>
      <c r="G1995">
        <v>9180822700</v>
      </c>
      <c r="H1995" t="s">
        <v>85</v>
      </c>
      <c r="K1995" s="1">
        <v>44515</v>
      </c>
      <c r="L1995" t="s">
        <v>73</v>
      </c>
      <c r="M1995" s="2">
        <v>44515.377800925926</v>
      </c>
      <c r="N1995" t="s">
        <v>87</v>
      </c>
      <c r="O1995" t="s">
        <v>266</v>
      </c>
      <c r="P1995" t="s">
        <v>88</v>
      </c>
      <c r="Q1995" t="s">
        <v>22645</v>
      </c>
      <c r="R1995" t="s">
        <v>22646</v>
      </c>
      <c r="V1995" t="s">
        <v>22647</v>
      </c>
      <c r="AA1995" t="s">
        <v>22648</v>
      </c>
      <c r="AU1995" s="2"/>
      <c r="BC1995" s="2"/>
      <c r="BK1995" s="5"/>
    </row>
    <row r="1996" spans="1:63" x14ac:dyDescent="0.25">
      <c r="A1996" t="s">
        <v>22712</v>
      </c>
      <c r="B1996" t="s">
        <v>90</v>
      </c>
      <c r="C1996" t="s">
        <v>22713</v>
      </c>
      <c r="E1996" t="s">
        <v>22714</v>
      </c>
      <c r="F1996">
        <v>1200060494905</v>
      </c>
      <c r="H1996" t="s">
        <v>91</v>
      </c>
      <c r="K1996" s="1">
        <v>44515</v>
      </c>
      <c r="L1996" t="s">
        <v>86</v>
      </c>
      <c r="M1996" s="2">
        <v>44515.608587962961</v>
      </c>
      <c r="N1996" t="s">
        <v>74</v>
      </c>
      <c r="O1996" t="s">
        <v>1224</v>
      </c>
      <c r="R1996" t="s">
        <v>22715</v>
      </c>
      <c r="V1996" t="s">
        <v>22716</v>
      </c>
      <c r="AU1996" s="2"/>
      <c r="BC1996" s="2"/>
      <c r="BK1996" s="5"/>
    </row>
    <row r="1997" spans="1:63" x14ac:dyDescent="0.25">
      <c r="A1997" t="s">
        <v>22876</v>
      </c>
      <c r="B1997" t="s">
        <v>84</v>
      </c>
      <c r="C1997" t="s">
        <v>22877</v>
      </c>
      <c r="E1997" t="s">
        <v>22878</v>
      </c>
      <c r="F1997">
        <v>1200039306350</v>
      </c>
      <c r="H1997" t="s">
        <v>98</v>
      </c>
      <c r="K1997" s="1">
        <v>44515</v>
      </c>
      <c r="L1997" t="s">
        <v>73</v>
      </c>
      <c r="M1997" s="2">
        <v>44515.331643518519</v>
      </c>
      <c r="N1997" t="s">
        <v>87</v>
      </c>
      <c r="O1997" t="s">
        <v>94</v>
      </c>
      <c r="P1997" t="s">
        <v>132</v>
      </c>
      <c r="Q1997" t="s">
        <v>22879</v>
      </c>
      <c r="R1997" t="s">
        <v>22880</v>
      </c>
      <c r="V1997" t="s">
        <v>22881</v>
      </c>
      <c r="AU1997" s="2"/>
      <c r="BC1997" s="2"/>
      <c r="BK1997" s="5"/>
    </row>
    <row r="1998" spans="1:63" x14ac:dyDescent="0.25">
      <c r="A1998" t="s">
        <v>22975</v>
      </c>
      <c r="B1998" t="s">
        <v>84</v>
      </c>
      <c r="C1998" t="s">
        <v>22976</v>
      </c>
      <c r="E1998" t="s">
        <v>22977</v>
      </c>
      <c r="F1998">
        <v>1200035170396</v>
      </c>
      <c r="G1998">
        <v>545123001</v>
      </c>
      <c r="H1998" t="s">
        <v>85</v>
      </c>
      <c r="K1998" s="1">
        <v>44515</v>
      </c>
      <c r="L1998" t="s">
        <v>86</v>
      </c>
      <c r="M1998" s="2">
        <v>44515.583124999997</v>
      </c>
      <c r="N1998" t="s">
        <v>87</v>
      </c>
      <c r="O1998" t="s">
        <v>266</v>
      </c>
      <c r="P1998" t="s">
        <v>1488</v>
      </c>
      <c r="Q1998" t="s">
        <v>22978</v>
      </c>
      <c r="R1998" t="s">
        <v>22979</v>
      </c>
      <c r="V1998" t="s">
        <v>22980</v>
      </c>
      <c r="AA1998" t="s">
        <v>22981</v>
      </c>
      <c r="AU1998" s="2"/>
      <c r="BC1998" s="2"/>
      <c r="BK1998" s="5"/>
    </row>
    <row r="1999" spans="1:63" x14ac:dyDescent="0.25">
      <c r="A1999" t="s">
        <v>22988</v>
      </c>
      <c r="B1999" t="s">
        <v>84</v>
      </c>
      <c r="C1999" t="s">
        <v>2507</v>
      </c>
      <c r="E1999" t="s">
        <v>2508</v>
      </c>
      <c r="F1999">
        <v>1200023379825</v>
      </c>
      <c r="G1999">
        <v>520308200</v>
      </c>
      <c r="H1999" t="s">
        <v>135</v>
      </c>
      <c r="J1999" t="s">
        <v>99</v>
      </c>
      <c r="K1999" s="1">
        <v>44515</v>
      </c>
      <c r="L1999" t="s">
        <v>86</v>
      </c>
      <c r="M1999" s="2">
        <v>44515.649189814816</v>
      </c>
      <c r="N1999" t="s">
        <v>74</v>
      </c>
      <c r="O1999" t="s">
        <v>1077</v>
      </c>
      <c r="R1999" t="s">
        <v>22989</v>
      </c>
      <c r="S1999" t="s">
        <v>22990</v>
      </c>
      <c r="U1999" t="s">
        <v>77</v>
      </c>
      <c r="AA1999" t="s">
        <v>22991</v>
      </c>
      <c r="AC1999">
        <v>11934</v>
      </c>
      <c r="AF1999" t="s">
        <v>22992</v>
      </c>
      <c r="AK1999" t="s">
        <v>22993</v>
      </c>
      <c r="AU1999" s="2"/>
      <c r="BC1999" s="2"/>
      <c r="BK1999" s="5"/>
    </row>
    <row r="2000" spans="1:63" x14ac:dyDescent="0.25">
      <c r="A2000" t="s">
        <v>23012</v>
      </c>
      <c r="B2000" t="s">
        <v>84</v>
      </c>
      <c r="C2000" t="s">
        <v>23013</v>
      </c>
      <c r="E2000" t="s">
        <v>23014</v>
      </c>
      <c r="F2000">
        <v>1900036268280</v>
      </c>
      <c r="H2000" t="s">
        <v>98</v>
      </c>
      <c r="J2000" t="s">
        <v>99</v>
      </c>
      <c r="K2000" s="1">
        <v>44515</v>
      </c>
      <c r="L2000" t="s">
        <v>86</v>
      </c>
      <c r="M2000" s="2">
        <v>44515.612430555557</v>
      </c>
      <c r="N2000" t="s">
        <v>74</v>
      </c>
      <c r="O2000" t="s">
        <v>117</v>
      </c>
      <c r="R2000" t="s">
        <v>23015</v>
      </c>
      <c r="S2000" t="s">
        <v>23016</v>
      </c>
      <c r="U2000" t="s">
        <v>77</v>
      </c>
      <c r="V2000" t="s">
        <v>23017</v>
      </c>
      <c r="W2000">
        <v>15690</v>
      </c>
      <c r="X2000">
        <v>56815</v>
      </c>
      <c r="AG2000" t="s">
        <v>23018</v>
      </c>
      <c r="AH2000" t="s">
        <v>78</v>
      </c>
      <c r="AN2000" t="s">
        <v>101</v>
      </c>
      <c r="AU2000" s="2"/>
      <c r="BC2000" s="2"/>
      <c r="BK2000" s="5"/>
    </row>
    <row r="2001" spans="1:63" x14ac:dyDescent="0.25">
      <c r="A2001" t="s">
        <v>23041</v>
      </c>
      <c r="B2001" t="s">
        <v>84</v>
      </c>
      <c r="C2001" t="s">
        <v>23042</v>
      </c>
      <c r="E2001" t="s">
        <v>23043</v>
      </c>
      <c r="F2001">
        <v>1200020809650</v>
      </c>
      <c r="H2001" t="s">
        <v>98</v>
      </c>
      <c r="J2001" t="s">
        <v>99</v>
      </c>
      <c r="K2001" s="1">
        <v>44515</v>
      </c>
      <c r="L2001" t="s">
        <v>86</v>
      </c>
      <c r="M2001" s="2">
        <v>44515.53565972222</v>
      </c>
      <c r="N2001" t="s">
        <v>74</v>
      </c>
      <c r="O2001" t="s">
        <v>75</v>
      </c>
      <c r="R2001" t="s">
        <v>23044</v>
      </c>
      <c r="S2001" t="s">
        <v>181</v>
      </c>
      <c r="U2001" t="s">
        <v>79</v>
      </c>
      <c r="V2001" t="s">
        <v>23045</v>
      </c>
      <c r="W2001">
        <v>41167</v>
      </c>
      <c r="AG2001" t="s">
        <v>23046</v>
      </c>
      <c r="AH2001" t="s">
        <v>78</v>
      </c>
      <c r="AN2001" t="s">
        <v>101</v>
      </c>
      <c r="AU2001" s="2"/>
      <c r="BC2001" s="2"/>
      <c r="BK2001" s="5"/>
    </row>
    <row r="2002" spans="1:63" x14ac:dyDescent="0.25">
      <c r="A2002" t="s">
        <v>23093</v>
      </c>
      <c r="B2002" t="s">
        <v>159</v>
      </c>
      <c r="C2002" t="s">
        <v>23094</v>
      </c>
      <c r="E2002" t="s">
        <v>23095</v>
      </c>
      <c r="F2002">
        <v>1100000513694</v>
      </c>
      <c r="H2002" t="s">
        <v>98</v>
      </c>
      <c r="J2002" t="s">
        <v>99</v>
      </c>
      <c r="K2002" s="1">
        <v>44515</v>
      </c>
      <c r="L2002" t="s">
        <v>86</v>
      </c>
      <c r="M2002" s="2">
        <v>44515.631967592592</v>
      </c>
      <c r="N2002" t="s">
        <v>74</v>
      </c>
      <c r="O2002" t="s">
        <v>118</v>
      </c>
      <c r="R2002" t="s">
        <v>23096</v>
      </c>
      <c r="S2002" t="s">
        <v>120</v>
      </c>
      <c r="U2002" t="s">
        <v>77</v>
      </c>
      <c r="V2002" t="s">
        <v>23097</v>
      </c>
      <c r="W2002">
        <v>43056</v>
      </c>
      <c r="X2002">
        <v>55119</v>
      </c>
      <c r="AG2002" t="s">
        <v>23098</v>
      </c>
      <c r="AH2002" t="s">
        <v>78</v>
      </c>
      <c r="AN2002" t="s">
        <v>101</v>
      </c>
      <c r="AU2002" s="2"/>
      <c r="BC2002" s="2"/>
      <c r="BK2002" s="5"/>
    </row>
    <row r="2003" spans="1:63" x14ac:dyDescent="0.25">
      <c r="A2003" t="s">
        <v>23101</v>
      </c>
      <c r="B2003" t="s">
        <v>84</v>
      </c>
      <c r="C2003" t="s">
        <v>23102</v>
      </c>
      <c r="E2003" t="s">
        <v>23103</v>
      </c>
      <c r="F2003">
        <v>1200051526695</v>
      </c>
      <c r="H2003" t="s">
        <v>98</v>
      </c>
      <c r="J2003" t="s">
        <v>99</v>
      </c>
      <c r="K2003" s="1">
        <v>44515</v>
      </c>
      <c r="L2003" t="s">
        <v>86</v>
      </c>
      <c r="M2003" s="2">
        <v>44515.623402777775</v>
      </c>
      <c r="N2003" t="s">
        <v>74</v>
      </c>
      <c r="O2003" t="s">
        <v>75</v>
      </c>
      <c r="R2003" t="s">
        <v>23104</v>
      </c>
      <c r="S2003" t="s">
        <v>181</v>
      </c>
      <c r="U2003" t="s">
        <v>77</v>
      </c>
      <c r="V2003" t="s">
        <v>23105</v>
      </c>
      <c r="W2003">
        <v>78911</v>
      </c>
      <c r="X2003">
        <v>22700</v>
      </c>
      <c r="AG2003" t="s">
        <v>23106</v>
      </c>
      <c r="AH2003" t="s">
        <v>78</v>
      </c>
      <c r="AN2003" t="s">
        <v>101</v>
      </c>
      <c r="AU2003" s="2"/>
      <c r="BC2003" s="2"/>
      <c r="BK2003" s="5"/>
    </row>
    <row r="2004" spans="1:63" x14ac:dyDescent="0.25">
      <c r="A2004" t="s">
        <v>23117</v>
      </c>
      <c r="B2004" t="s">
        <v>159</v>
      </c>
      <c r="C2004" t="s">
        <v>23118</v>
      </c>
      <c r="E2004" t="s">
        <v>23119</v>
      </c>
      <c r="F2004">
        <v>2000015349280</v>
      </c>
      <c r="G2004">
        <v>3965704008</v>
      </c>
      <c r="H2004" t="s">
        <v>85</v>
      </c>
      <c r="I2004" t="s">
        <v>98</v>
      </c>
      <c r="J2004" t="s">
        <v>99</v>
      </c>
      <c r="K2004" s="1">
        <v>44515</v>
      </c>
      <c r="L2004" t="s">
        <v>73</v>
      </c>
      <c r="M2004" s="2">
        <v>44515.327986111108</v>
      </c>
      <c r="N2004" t="s">
        <v>74</v>
      </c>
      <c r="O2004" t="s">
        <v>111</v>
      </c>
      <c r="R2004" t="s">
        <v>23120</v>
      </c>
      <c r="S2004" t="s">
        <v>23121</v>
      </c>
      <c r="U2004" t="s">
        <v>77</v>
      </c>
      <c r="V2004" t="s">
        <v>23122</v>
      </c>
      <c r="W2004">
        <v>59399</v>
      </c>
      <c r="AA2004">
        <v>550048</v>
      </c>
      <c r="AG2004" t="s">
        <v>23123</v>
      </c>
      <c r="AH2004" t="s">
        <v>78</v>
      </c>
      <c r="AN2004" t="s">
        <v>78</v>
      </c>
      <c r="AU2004" s="2"/>
      <c r="BC2004" s="2"/>
      <c r="BK2004" s="5"/>
    </row>
    <row r="2005" spans="1:63" x14ac:dyDescent="0.25">
      <c r="A2005" t="s">
        <v>23149</v>
      </c>
      <c r="B2005" t="s">
        <v>159</v>
      </c>
      <c r="C2005" t="s">
        <v>23150</v>
      </c>
      <c r="E2005" t="s">
        <v>23151</v>
      </c>
      <c r="F2005">
        <v>2000056907561</v>
      </c>
      <c r="H2005" t="s">
        <v>98</v>
      </c>
      <c r="J2005" t="s">
        <v>99</v>
      </c>
      <c r="K2005" s="1">
        <v>44515</v>
      </c>
      <c r="L2005" t="s">
        <v>73</v>
      </c>
      <c r="M2005" s="2">
        <v>44515.344722222224</v>
      </c>
      <c r="N2005" t="s">
        <v>74</v>
      </c>
      <c r="O2005" t="s">
        <v>1805</v>
      </c>
      <c r="R2005" t="s">
        <v>23152</v>
      </c>
      <c r="S2005" t="s">
        <v>633</v>
      </c>
      <c r="U2005" t="s">
        <v>77</v>
      </c>
      <c r="V2005" t="s">
        <v>23153</v>
      </c>
      <c r="W2005">
        <v>1</v>
      </c>
      <c r="AG2005" t="s">
        <v>23154</v>
      </c>
      <c r="AH2005" t="s">
        <v>81</v>
      </c>
      <c r="AN2005" t="s">
        <v>633</v>
      </c>
      <c r="AU2005" s="2"/>
      <c r="BC2005" s="2"/>
    </row>
    <row r="2006" spans="1:63" x14ac:dyDescent="0.25">
      <c r="A2006" t="s">
        <v>23227</v>
      </c>
      <c r="B2006" t="s">
        <v>189</v>
      </c>
      <c r="C2006" t="s">
        <v>3251</v>
      </c>
      <c r="E2006" t="s">
        <v>3252</v>
      </c>
      <c r="F2006">
        <v>1591012128910</v>
      </c>
      <c r="G2006">
        <v>1348309810</v>
      </c>
      <c r="H2006" t="s">
        <v>149</v>
      </c>
      <c r="J2006" t="s">
        <v>104</v>
      </c>
      <c r="K2006" s="1">
        <v>44515</v>
      </c>
      <c r="L2006" t="s">
        <v>73</v>
      </c>
      <c r="M2006" s="2">
        <v>44515.333402777775</v>
      </c>
      <c r="N2006" t="s">
        <v>74</v>
      </c>
      <c r="O2006" t="s">
        <v>218</v>
      </c>
      <c r="R2006" t="s">
        <v>23228</v>
      </c>
      <c r="S2006" t="s">
        <v>23229</v>
      </c>
      <c r="U2006" t="s">
        <v>77</v>
      </c>
      <c r="V2006" t="s">
        <v>3253</v>
      </c>
      <c r="AA2006" t="s">
        <v>23230</v>
      </c>
      <c r="AH2006" t="s">
        <v>23231</v>
      </c>
      <c r="AN2006" t="s">
        <v>121</v>
      </c>
      <c r="AO2006" t="s">
        <v>121</v>
      </c>
      <c r="AU2006" s="2"/>
      <c r="BC2006" s="2"/>
      <c r="BK2006" s="5"/>
    </row>
    <row r="2007" spans="1:63" x14ac:dyDescent="0.25">
      <c r="A2007" t="s">
        <v>23233</v>
      </c>
      <c r="B2007" t="s">
        <v>159</v>
      </c>
      <c r="C2007" t="s">
        <v>23234</v>
      </c>
      <c r="E2007" t="s">
        <v>23235</v>
      </c>
      <c r="F2007">
        <v>2000051857092</v>
      </c>
      <c r="G2007">
        <v>9089134010</v>
      </c>
      <c r="H2007" t="s">
        <v>85</v>
      </c>
      <c r="J2007" t="s">
        <v>104</v>
      </c>
      <c r="K2007" s="1">
        <v>44515</v>
      </c>
      <c r="L2007" t="s">
        <v>73</v>
      </c>
      <c r="M2007" s="2">
        <v>44515.374513888892</v>
      </c>
      <c r="N2007" t="s">
        <v>74</v>
      </c>
      <c r="O2007" t="s">
        <v>116</v>
      </c>
      <c r="R2007" t="s">
        <v>23236</v>
      </c>
      <c r="S2007" t="s">
        <v>23237</v>
      </c>
      <c r="U2007" t="s">
        <v>77</v>
      </c>
      <c r="V2007" t="s">
        <v>23238</v>
      </c>
      <c r="W2007">
        <v>97766</v>
      </c>
      <c r="AA2007" t="s">
        <v>23239</v>
      </c>
      <c r="AC2007">
        <v>53069</v>
      </c>
      <c r="AF2007" t="s">
        <v>23240</v>
      </c>
      <c r="AG2007" t="s">
        <v>23241</v>
      </c>
      <c r="AH2007" t="s">
        <v>78</v>
      </c>
      <c r="AK2007" t="s">
        <v>23242</v>
      </c>
      <c r="AN2007" t="s">
        <v>101</v>
      </c>
      <c r="AV2007" s="2"/>
      <c r="BC2007" s="2"/>
    </row>
    <row r="2008" spans="1:63" x14ac:dyDescent="0.25">
      <c r="A2008" t="s">
        <v>23249</v>
      </c>
      <c r="B2008" t="s">
        <v>189</v>
      </c>
      <c r="C2008" t="s">
        <v>23250</v>
      </c>
      <c r="E2008" t="s">
        <v>23251</v>
      </c>
      <c r="F2008">
        <v>1591043591896</v>
      </c>
      <c r="G2008">
        <v>1283562107</v>
      </c>
      <c r="H2008" t="s">
        <v>85</v>
      </c>
      <c r="K2008" s="1">
        <v>44515</v>
      </c>
      <c r="L2008" t="s">
        <v>86</v>
      </c>
      <c r="N2008" t="s">
        <v>95</v>
      </c>
      <c r="O2008" t="s">
        <v>251</v>
      </c>
      <c r="R2008" t="s">
        <v>207</v>
      </c>
      <c r="V2008" t="s">
        <v>23252</v>
      </c>
      <c r="AA2008">
        <v>226388</v>
      </c>
      <c r="AU2008" s="2"/>
      <c r="BC2008" s="2"/>
      <c r="BK2008" s="5"/>
    </row>
    <row r="2009" spans="1:63" x14ac:dyDescent="0.25">
      <c r="A2009" t="s">
        <v>23265</v>
      </c>
      <c r="B2009" t="s">
        <v>84</v>
      </c>
      <c r="C2009" t="s">
        <v>23266</v>
      </c>
      <c r="E2009" t="s">
        <v>23267</v>
      </c>
      <c r="F2009">
        <v>1200035229775</v>
      </c>
      <c r="G2009">
        <v>3412245100</v>
      </c>
      <c r="H2009" t="s">
        <v>85</v>
      </c>
      <c r="J2009" t="s">
        <v>104</v>
      </c>
      <c r="K2009" s="1">
        <v>44515</v>
      </c>
      <c r="L2009" t="s">
        <v>73</v>
      </c>
      <c r="M2009" s="2">
        <v>44515.340173611112</v>
      </c>
      <c r="N2009" t="s">
        <v>74</v>
      </c>
      <c r="O2009" t="s">
        <v>123</v>
      </c>
      <c r="R2009" t="e">
        <f>447769653244 - Standard, Single,  both meters internal, easy access, parking ok, Trainee ok, id ok, IHD , not-applicable</f>
        <v>#NAME?</v>
      </c>
      <c r="S2009" t="s">
        <v>124</v>
      </c>
      <c r="U2009" t="s">
        <v>77</v>
      </c>
      <c r="V2009" t="s">
        <v>23268</v>
      </c>
      <c r="W2009">
        <v>48291</v>
      </c>
      <c r="AA2009" t="s">
        <v>23269</v>
      </c>
      <c r="AC2009">
        <v>33392</v>
      </c>
      <c r="AF2009" t="s">
        <v>23270</v>
      </c>
      <c r="AG2009" t="s">
        <v>23271</v>
      </c>
      <c r="AH2009" t="s">
        <v>101</v>
      </c>
      <c r="AK2009" t="s">
        <v>23272</v>
      </c>
      <c r="AN2009" t="s">
        <v>101</v>
      </c>
      <c r="AU2009" s="2"/>
      <c r="BC2009" s="2"/>
      <c r="BK2009" s="5"/>
    </row>
    <row r="2010" spans="1:63" x14ac:dyDescent="0.25">
      <c r="A2010" t="s">
        <v>23305</v>
      </c>
      <c r="B2010" t="s">
        <v>84</v>
      </c>
      <c r="C2010" t="s">
        <v>23306</v>
      </c>
      <c r="E2010" t="s">
        <v>23307</v>
      </c>
      <c r="F2010">
        <v>2000015728080</v>
      </c>
      <c r="G2010">
        <v>3956548300</v>
      </c>
      <c r="H2010" t="s">
        <v>85</v>
      </c>
      <c r="K2010" s="1">
        <v>44515</v>
      </c>
      <c r="L2010" t="s">
        <v>86</v>
      </c>
      <c r="M2010" s="2">
        <v>44515.607210648152</v>
      </c>
      <c r="N2010" t="s">
        <v>87</v>
      </c>
      <c r="O2010" t="s">
        <v>111</v>
      </c>
      <c r="P2010" t="s">
        <v>492</v>
      </c>
      <c r="Q2010" t="s">
        <v>23308</v>
      </c>
      <c r="R2010" t="s">
        <v>231</v>
      </c>
      <c r="V2010" t="s">
        <v>23309</v>
      </c>
      <c r="AA2010">
        <v>79986</v>
      </c>
      <c r="AU2010" s="2"/>
      <c r="BC2010" s="2"/>
    </row>
    <row r="2011" spans="1:63" x14ac:dyDescent="0.25">
      <c r="A2011" t="s">
        <v>23341</v>
      </c>
      <c r="B2011" t="s">
        <v>84</v>
      </c>
      <c r="C2011" t="s">
        <v>23342</v>
      </c>
      <c r="E2011" t="s">
        <v>23343</v>
      </c>
      <c r="F2011">
        <v>2000055879319</v>
      </c>
      <c r="H2011" t="s">
        <v>98</v>
      </c>
      <c r="J2011" t="s">
        <v>99</v>
      </c>
      <c r="K2011" s="1">
        <v>44515</v>
      </c>
      <c r="L2011" t="s">
        <v>73</v>
      </c>
      <c r="M2011" s="2">
        <v>44515.392905092594</v>
      </c>
      <c r="N2011" t="s">
        <v>74</v>
      </c>
      <c r="O2011" t="s">
        <v>145</v>
      </c>
      <c r="R2011" t="s">
        <v>23344</v>
      </c>
      <c r="S2011" t="s">
        <v>23345</v>
      </c>
      <c r="U2011" t="s">
        <v>77</v>
      </c>
      <c r="V2011" t="s">
        <v>23346</v>
      </c>
      <c r="W2011">
        <v>16572</v>
      </c>
      <c r="AG2011" t="s">
        <v>23347</v>
      </c>
      <c r="AH2011" t="s">
        <v>101</v>
      </c>
      <c r="AN2011" t="s">
        <v>101</v>
      </c>
      <c r="AU2011" s="2"/>
      <c r="BC2011" s="2"/>
    </row>
    <row r="2012" spans="1:63" x14ac:dyDescent="0.25">
      <c r="A2012" t="s">
        <v>23391</v>
      </c>
      <c r="B2012" t="s">
        <v>159</v>
      </c>
      <c r="C2012" t="s">
        <v>23392</v>
      </c>
      <c r="E2012" t="s">
        <v>23393</v>
      </c>
      <c r="F2012">
        <v>2000018267754</v>
      </c>
      <c r="G2012">
        <v>4023336307</v>
      </c>
      <c r="H2012" t="s">
        <v>85</v>
      </c>
      <c r="K2012" s="1">
        <v>44515</v>
      </c>
      <c r="L2012" t="s">
        <v>86</v>
      </c>
      <c r="M2012" s="2">
        <v>44515.533668981479</v>
      </c>
      <c r="N2012" t="s">
        <v>87</v>
      </c>
      <c r="O2012" t="s">
        <v>116</v>
      </c>
      <c r="P2012" t="s">
        <v>243</v>
      </c>
      <c r="Q2012" t="s">
        <v>23394</v>
      </c>
      <c r="R2012" t="s">
        <v>23395</v>
      </c>
      <c r="V2012" t="s">
        <v>23396</v>
      </c>
      <c r="W2012" t="s">
        <v>23397</v>
      </c>
      <c r="AA2012" t="s">
        <v>23398</v>
      </c>
      <c r="AC2012" t="s">
        <v>482</v>
      </c>
      <c r="AU2012" s="2"/>
      <c r="BC2012" s="2"/>
    </row>
    <row r="2013" spans="1:63" x14ac:dyDescent="0.25">
      <c r="A2013" t="s">
        <v>23434</v>
      </c>
      <c r="B2013" t="s">
        <v>84</v>
      </c>
      <c r="C2013" t="s">
        <v>23435</v>
      </c>
      <c r="E2013" t="s">
        <v>23436</v>
      </c>
      <c r="F2013">
        <v>1900070277784</v>
      </c>
      <c r="G2013">
        <v>9152872404</v>
      </c>
      <c r="H2013" t="s">
        <v>85</v>
      </c>
      <c r="K2013" s="1">
        <v>44515</v>
      </c>
      <c r="L2013" t="s">
        <v>73</v>
      </c>
      <c r="M2013" s="2">
        <v>44515.493252314816</v>
      </c>
      <c r="N2013" t="s">
        <v>87</v>
      </c>
      <c r="O2013" t="s">
        <v>127</v>
      </c>
      <c r="P2013" t="s">
        <v>402</v>
      </c>
      <c r="Q2013" t="s">
        <v>23437</v>
      </c>
      <c r="R2013" t="s">
        <v>23438</v>
      </c>
      <c r="V2013" t="s">
        <v>23439</v>
      </c>
      <c r="AA2013" t="s">
        <v>23440</v>
      </c>
      <c r="AU2013" s="2"/>
      <c r="BC2013" s="2"/>
    </row>
    <row r="2014" spans="1:63" x14ac:dyDescent="0.25">
      <c r="A2014" t="s">
        <v>23462</v>
      </c>
      <c r="B2014" t="s">
        <v>189</v>
      </c>
      <c r="C2014" t="s">
        <v>23463</v>
      </c>
      <c r="E2014" t="s">
        <v>23464</v>
      </c>
      <c r="F2014">
        <v>1591044919707</v>
      </c>
      <c r="H2014" t="s">
        <v>98</v>
      </c>
      <c r="J2014" t="s">
        <v>99</v>
      </c>
      <c r="K2014" s="1">
        <v>44515</v>
      </c>
      <c r="L2014" t="s">
        <v>73</v>
      </c>
      <c r="M2014" s="2">
        <v>44515.349120370367</v>
      </c>
      <c r="N2014" t="s">
        <v>74</v>
      </c>
      <c r="O2014" t="s">
        <v>164</v>
      </c>
      <c r="R2014" t="s">
        <v>207</v>
      </c>
      <c r="S2014" t="s">
        <v>139</v>
      </c>
      <c r="U2014" t="s">
        <v>77</v>
      </c>
      <c r="V2014" t="s">
        <v>23465</v>
      </c>
      <c r="W2014">
        <v>82449</v>
      </c>
      <c r="AG2014" s="4" t="s">
        <v>23466</v>
      </c>
      <c r="AH2014" t="s">
        <v>78</v>
      </c>
      <c r="AN2014" t="s">
        <v>101</v>
      </c>
      <c r="BC2014" s="2"/>
    </row>
    <row r="2015" spans="1:63" x14ac:dyDescent="0.25">
      <c r="A2015" t="s">
        <v>23599</v>
      </c>
      <c r="B2015" t="s">
        <v>189</v>
      </c>
      <c r="C2015" t="s">
        <v>23600</v>
      </c>
      <c r="E2015" t="s">
        <v>23601</v>
      </c>
      <c r="F2015">
        <v>1591018896975</v>
      </c>
      <c r="G2015">
        <v>1349055810</v>
      </c>
      <c r="H2015" t="s">
        <v>85</v>
      </c>
      <c r="J2015" t="s">
        <v>104</v>
      </c>
      <c r="K2015" s="1">
        <v>44515</v>
      </c>
      <c r="L2015" t="s">
        <v>73</v>
      </c>
      <c r="M2015" s="2">
        <v>44515.416886574072</v>
      </c>
      <c r="N2015" t="s">
        <v>74</v>
      </c>
      <c r="O2015" t="s">
        <v>255</v>
      </c>
      <c r="R2015" t="s">
        <v>207</v>
      </c>
      <c r="S2015" t="s">
        <v>427</v>
      </c>
      <c r="U2015" t="s">
        <v>77</v>
      </c>
      <c r="V2015" t="s">
        <v>23602</v>
      </c>
      <c r="W2015" t="s">
        <v>819</v>
      </c>
      <c r="AA2015" t="s">
        <v>23603</v>
      </c>
      <c r="AC2015" t="s">
        <v>1973</v>
      </c>
      <c r="AF2015" t="s">
        <v>23604</v>
      </c>
      <c r="AG2015" s="4" t="s">
        <v>23605</v>
      </c>
      <c r="AH2015" t="s">
        <v>78</v>
      </c>
      <c r="AK2015" t="s">
        <v>23606</v>
      </c>
      <c r="AN2015" t="s">
        <v>121</v>
      </c>
      <c r="AU2015" s="2"/>
      <c r="BC2015" s="2"/>
    </row>
    <row r="2016" spans="1:63" x14ac:dyDescent="0.25">
      <c r="A2016" t="s">
        <v>23646</v>
      </c>
      <c r="B2016" t="s">
        <v>84</v>
      </c>
      <c r="C2016" t="s">
        <v>23647</v>
      </c>
      <c r="E2016" t="s">
        <v>5037</v>
      </c>
      <c r="H2016" t="s">
        <v>737</v>
      </c>
      <c r="K2016" s="1">
        <v>44515</v>
      </c>
      <c r="L2016" t="s">
        <v>188</v>
      </c>
      <c r="M2016" s="2">
        <v>44515.592662037037</v>
      </c>
      <c r="N2016" t="s">
        <v>74</v>
      </c>
      <c r="O2016" t="s">
        <v>1077</v>
      </c>
      <c r="R2016" t="s">
        <v>23648</v>
      </c>
      <c r="AU2016" s="2"/>
      <c r="BC2016" s="2"/>
    </row>
    <row r="2017" spans="1:63" x14ac:dyDescent="0.25">
      <c r="A2017" t="s">
        <v>23649</v>
      </c>
      <c r="B2017" t="s">
        <v>84</v>
      </c>
      <c r="C2017" t="s">
        <v>23650</v>
      </c>
      <c r="E2017" t="s">
        <v>23651</v>
      </c>
      <c r="F2017">
        <v>2600001164626</v>
      </c>
      <c r="G2017">
        <v>7709053309</v>
      </c>
      <c r="H2017" t="s">
        <v>85</v>
      </c>
      <c r="J2017" t="s">
        <v>104</v>
      </c>
      <c r="K2017" s="1">
        <v>44515</v>
      </c>
      <c r="L2017" t="s">
        <v>86</v>
      </c>
      <c r="M2017" s="2">
        <v>44515.564745370371</v>
      </c>
      <c r="N2017" t="s">
        <v>74</v>
      </c>
      <c r="O2017" t="s">
        <v>100</v>
      </c>
      <c r="R2017" t="s">
        <v>23652</v>
      </c>
      <c r="S2017" t="s">
        <v>23653</v>
      </c>
      <c r="U2017" t="s">
        <v>77</v>
      </c>
      <c r="V2017" t="s">
        <v>23654</v>
      </c>
      <c r="W2017">
        <v>15891</v>
      </c>
      <c r="X2017" t="s">
        <v>23655</v>
      </c>
      <c r="AA2017" t="s">
        <v>23656</v>
      </c>
      <c r="AC2017" t="s">
        <v>23657</v>
      </c>
      <c r="AF2017" t="s">
        <v>23658</v>
      </c>
      <c r="AG2017" t="s">
        <v>23659</v>
      </c>
      <c r="AH2017" t="s">
        <v>78</v>
      </c>
      <c r="AK2017" t="s">
        <v>23660</v>
      </c>
      <c r="AN2017" t="s">
        <v>101</v>
      </c>
      <c r="AU2017" s="2"/>
      <c r="BC2017" s="2"/>
      <c r="BK2017" s="5"/>
    </row>
    <row r="2018" spans="1:63" x14ac:dyDescent="0.25">
      <c r="A2018" t="s">
        <v>23813</v>
      </c>
      <c r="B2018" t="s">
        <v>84</v>
      </c>
      <c r="C2018" t="s">
        <v>15702</v>
      </c>
      <c r="E2018" t="s">
        <v>15703</v>
      </c>
      <c r="F2018">
        <v>1012422349682</v>
      </c>
      <c r="G2018">
        <v>2976960310</v>
      </c>
      <c r="H2018" t="s">
        <v>149</v>
      </c>
      <c r="J2018" t="s">
        <v>104</v>
      </c>
      <c r="K2018" s="1">
        <v>44515</v>
      </c>
      <c r="L2018" t="s">
        <v>73</v>
      </c>
      <c r="M2018" s="2">
        <v>44515.343715277777</v>
      </c>
      <c r="N2018" t="s">
        <v>74</v>
      </c>
      <c r="O2018" t="s">
        <v>131</v>
      </c>
      <c r="R2018" t="s">
        <v>325</v>
      </c>
      <c r="S2018" t="s">
        <v>23814</v>
      </c>
      <c r="U2018" t="s">
        <v>77</v>
      </c>
      <c r="V2018" t="s">
        <v>15706</v>
      </c>
      <c r="AA2018" t="s">
        <v>15707</v>
      </c>
      <c r="AH2018" t="s">
        <v>23815</v>
      </c>
      <c r="AN2018">
        <v>1</v>
      </c>
      <c r="AO2018">
        <v>1</v>
      </c>
      <c r="AU2018" s="2"/>
      <c r="BC2018" s="2"/>
      <c r="BK2018" s="5"/>
    </row>
    <row r="2019" spans="1:63" x14ac:dyDescent="0.25">
      <c r="A2019" t="s">
        <v>23828</v>
      </c>
      <c r="B2019" t="s">
        <v>189</v>
      </c>
      <c r="C2019" t="s">
        <v>12380</v>
      </c>
      <c r="E2019" t="s">
        <v>472</v>
      </c>
      <c r="F2019">
        <v>1591058318798</v>
      </c>
      <c r="G2019">
        <v>1275397504</v>
      </c>
      <c r="H2019" t="s">
        <v>98</v>
      </c>
      <c r="J2019" t="s">
        <v>99</v>
      </c>
      <c r="K2019" s="1">
        <v>44515</v>
      </c>
      <c r="L2019" t="s">
        <v>73</v>
      </c>
      <c r="M2019" s="2">
        <v>44515.36109953704</v>
      </c>
      <c r="N2019" t="s">
        <v>74</v>
      </c>
      <c r="O2019" t="s">
        <v>192</v>
      </c>
      <c r="R2019" t="s">
        <v>207</v>
      </c>
      <c r="V2019" t="s">
        <v>23829</v>
      </c>
      <c r="W2019" t="s">
        <v>23830</v>
      </c>
      <c r="AA2019">
        <v>880642</v>
      </c>
      <c r="AG2019" s="4" t="s">
        <v>23831</v>
      </c>
      <c r="AJ2019" t="s">
        <v>23832</v>
      </c>
      <c r="AU2019" s="2"/>
      <c r="BC2019" s="2"/>
      <c r="BK2019" s="5"/>
    </row>
    <row r="2020" spans="1:63" x14ac:dyDescent="0.25">
      <c r="A2020" t="s">
        <v>23834</v>
      </c>
      <c r="B2020" t="s">
        <v>189</v>
      </c>
      <c r="C2020" t="s">
        <v>13563</v>
      </c>
      <c r="E2020" t="s">
        <v>13564</v>
      </c>
      <c r="F2020">
        <v>1591058439508</v>
      </c>
      <c r="G2020">
        <v>1319877004</v>
      </c>
      <c r="H2020" t="s">
        <v>135</v>
      </c>
      <c r="J2020" t="s">
        <v>99</v>
      </c>
      <c r="K2020" s="1">
        <v>44515</v>
      </c>
      <c r="L2020" t="s">
        <v>73</v>
      </c>
      <c r="M2020" s="2">
        <v>44515.37158564815</v>
      </c>
      <c r="N2020" t="s">
        <v>74</v>
      </c>
      <c r="O2020" t="s">
        <v>229</v>
      </c>
      <c r="R2020" t="s">
        <v>23835</v>
      </c>
      <c r="S2020" t="s">
        <v>139</v>
      </c>
      <c r="U2020" t="s">
        <v>77</v>
      </c>
      <c r="V2020" t="s">
        <v>13566</v>
      </c>
      <c r="AA2020" t="s">
        <v>23836</v>
      </c>
      <c r="AC2020" t="s">
        <v>23837</v>
      </c>
      <c r="AF2020" t="s">
        <v>23838</v>
      </c>
      <c r="AK2020" t="s">
        <v>23839</v>
      </c>
      <c r="AU2020" s="2"/>
      <c r="BC2020" s="2"/>
      <c r="BK2020" s="5"/>
    </row>
    <row r="2021" spans="1:63" x14ac:dyDescent="0.25">
      <c r="A2021" t="s">
        <v>23841</v>
      </c>
      <c r="B2021" t="s">
        <v>147</v>
      </c>
      <c r="C2021" t="s">
        <v>23842</v>
      </c>
      <c r="D2021" t="s">
        <v>294</v>
      </c>
      <c r="E2021" t="s">
        <v>23843</v>
      </c>
      <c r="G2021">
        <v>3926963507</v>
      </c>
      <c r="H2021" t="s">
        <v>439</v>
      </c>
      <c r="K2021" s="1">
        <v>44515</v>
      </c>
      <c r="L2021" t="s">
        <v>188</v>
      </c>
      <c r="M2021" s="2">
        <v>44515.736643518518</v>
      </c>
      <c r="N2021" t="s">
        <v>74</v>
      </c>
      <c r="O2021" t="s">
        <v>109</v>
      </c>
      <c r="R2021" t="s">
        <v>76</v>
      </c>
      <c r="AU2021" s="2"/>
      <c r="BC2021" s="2"/>
    </row>
    <row r="2022" spans="1:63" x14ac:dyDescent="0.25">
      <c r="A2022" t="s">
        <v>23845</v>
      </c>
      <c r="B2022" t="s">
        <v>189</v>
      </c>
      <c r="C2022" t="s">
        <v>18930</v>
      </c>
      <c r="E2022" t="s">
        <v>3323</v>
      </c>
      <c r="F2022">
        <v>1591052213158</v>
      </c>
      <c r="G2022">
        <v>1345188809</v>
      </c>
      <c r="H2022" t="s">
        <v>114</v>
      </c>
      <c r="K2022" s="1">
        <v>44515</v>
      </c>
      <c r="L2022" t="s">
        <v>73</v>
      </c>
      <c r="M2022" s="2">
        <v>44515.410104166665</v>
      </c>
      <c r="N2022" t="s">
        <v>74</v>
      </c>
      <c r="O2022" t="s">
        <v>250</v>
      </c>
      <c r="R2022" t="s">
        <v>23846</v>
      </c>
      <c r="S2022" t="s">
        <v>23847</v>
      </c>
      <c r="V2022" t="s">
        <v>18932</v>
      </c>
      <c r="AA2022" t="s">
        <v>18933</v>
      </c>
      <c r="AU2022" s="2"/>
      <c r="BC2022" s="2"/>
      <c r="BK2022" s="2"/>
    </row>
    <row r="2023" spans="1:63" x14ac:dyDescent="0.25">
      <c r="A2023" t="s">
        <v>23854</v>
      </c>
      <c r="B2023" t="s">
        <v>189</v>
      </c>
      <c r="C2023" t="s">
        <v>1788</v>
      </c>
      <c r="E2023" t="s">
        <v>1789</v>
      </c>
      <c r="F2023">
        <v>1800021714759</v>
      </c>
      <c r="G2023">
        <v>9299740308</v>
      </c>
      <c r="H2023" t="s">
        <v>217</v>
      </c>
      <c r="J2023" t="s">
        <v>99</v>
      </c>
      <c r="K2023" s="1">
        <v>44515</v>
      </c>
      <c r="L2023" t="s">
        <v>73</v>
      </c>
      <c r="M2023" s="2">
        <v>44515.448530092595</v>
      </c>
      <c r="N2023" t="s">
        <v>74</v>
      </c>
      <c r="O2023" t="s">
        <v>220</v>
      </c>
      <c r="R2023" t="s">
        <v>23855</v>
      </c>
      <c r="S2023" t="s">
        <v>311</v>
      </c>
      <c r="U2023" t="s">
        <v>77</v>
      </c>
      <c r="AA2023" t="s">
        <v>16624</v>
      </c>
      <c r="AO2023" t="s">
        <v>101</v>
      </c>
      <c r="AU2023" s="2"/>
      <c r="BC2023" s="2"/>
      <c r="BK2023" s="2"/>
    </row>
    <row r="2024" spans="1:63" x14ac:dyDescent="0.25">
      <c r="A2024" t="s">
        <v>23865</v>
      </c>
      <c r="B2024" t="s">
        <v>189</v>
      </c>
      <c r="C2024" t="s">
        <v>806</v>
      </c>
      <c r="E2024" t="s">
        <v>807</v>
      </c>
      <c r="F2024">
        <v>1591047659484</v>
      </c>
      <c r="G2024">
        <v>1288482000</v>
      </c>
      <c r="H2024" t="s">
        <v>85</v>
      </c>
      <c r="K2024" s="1">
        <v>44515</v>
      </c>
      <c r="L2024" t="s">
        <v>86</v>
      </c>
      <c r="M2024" s="2">
        <v>44515.549826388888</v>
      </c>
      <c r="N2024" t="s">
        <v>95</v>
      </c>
      <c r="O2024" t="s">
        <v>190</v>
      </c>
      <c r="R2024" t="s">
        <v>23866</v>
      </c>
      <c r="V2024" t="s">
        <v>15432</v>
      </c>
      <c r="AA2024" t="s">
        <v>808</v>
      </c>
      <c r="AU2024" s="2"/>
      <c r="BC2024" s="2"/>
    </row>
    <row r="2025" spans="1:63" x14ac:dyDescent="0.25">
      <c r="A2025" t="s">
        <v>23867</v>
      </c>
      <c r="B2025" t="s">
        <v>147</v>
      </c>
      <c r="C2025" t="s">
        <v>23868</v>
      </c>
      <c r="D2025" t="s">
        <v>270</v>
      </c>
      <c r="E2025" t="s">
        <v>23869</v>
      </c>
      <c r="F2025">
        <v>1200036065178</v>
      </c>
      <c r="G2025">
        <v>3395413006</v>
      </c>
      <c r="H2025" t="s">
        <v>436</v>
      </c>
      <c r="J2025" t="s">
        <v>99</v>
      </c>
      <c r="K2025" s="1">
        <v>44515</v>
      </c>
      <c r="L2025" t="s">
        <v>188</v>
      </c>
      <c r="M2025" s="2">
        <v>44515.661539351851</v>
      </c>
      <c r="N2025" t="s">
        <v>74</v>
      </c>
      <c r="O2025" t="s">
        <v>123</v>
      </c>
      <c r="R2025" t="s">
        <v>23870</v>
      </c>
      <c r="S2025" t="s">
        <v>124</v>
      </c>
      <c r="U2025" t="s">
        <v>77</v>
      </c>
      <c r="V2025" t="s">
        <v>23871</v>
      </c>
      <c r="W2025" t="s">
        <v>23872</v>
      </c>
      <c r="AG2025" t="s">
        <v>23873</v>
      </c>
      <c r="AH2025" t="s">
        <v>23874</v>
      </c>
      <c r="AU2025" s="2"/>
      <c r="BC2025" s="2"/>
      <c r="BK2025" s="2"/>
    </row>
    <row r="2026" spans="1:63" x14ac:dyDescent="0.25">
      <c r="A2026" t="s">
        <v>23875</v>
      </c>
      <c r="B2026" t="s">
        <v>147</v>
      </c>
      <c r="C2026" t="s">
        <v>15390</v>
      </c>
      <c r="E2026" t="s">
        <v>15391</v>
      </c>
      <c r="G2026">
        <v>4015725008</v>
      </c>
      <c r="H2026" t="s">
        <v>136</v>
      </c>
      <c r="J2026" t="s">
        <v>72</v>
      </c>
      <c r="K2026" s="1">
        <v>44515</v>
      </c>
      <c r="L2026" t="s">
        <v>73</v>
      </c>
      <c r="M2026" s="2">
        <v>44515.468761574077</v>
      </c>
      <c r="N2026" t="s">
        <v>74</v>
      </c>
      <c r="O2026" t="s">
        <v>105</v>
      </c>
      <c r="R2026" t="s">
        <v>23876</v>
      </c>
      <c r="S2026" t="s">
        <v>23877</v>
      </c>
      <c r="U2026" t="s">
        <v>77</v>
      </c>
      <c r="AA2026" t="s">
        <v>23878</v>
      </c>
      <c r="AB2026" t="s">
        <v>15393</v>
      </c>
      <c r="AC2026">
        <v>11451</v>
      </c>
      <c r="AD2026">
        <v>33.14</v>
      </c>
      <c r="AF2026" t="s">
        <v>23879</v>
      </c>
      <c r="AK2026" t="s">
        <v>23880</v>
      </c>
      <c r="AL2026" t="s">
        <v>23881</v>
      </c>
      <c r="AV2026" s="2"/>
      <c r="BC2026" s="2"/>
    </row>
    <row r="2027" spans="1:63" x14ac:dyDescent="0.25">
      <c r="A2027" t="s">
        <v>23890</v>
      </c>
      <c r="B2027" t="s">
        <v>189</v>
      </c>
      <c r="C2027" t="s">
        <v>18243</v>
      </c>
      <c r="E2027" t="s">
        <v>496</v>
      </c>
      <c r="F2027">
        <v>1591016742331</v>
      </c>
      <c r="G2027">
        <v>1266204409</v>
      </c>
      <c r="H2027" t="s">
        <v>85</v>
      </c>
      <c r="J2027" t="s">
        <v>104</v>
      </c>
      <c r="K2027" s="1">
        <v>44515</v>
      </c>
      <c r="L2027" t="s">
        <v>86</v>
      </c>
      <c r="M2027" s="2">
        <v>44515.54178240741</v>
      </c>
      <c r="N2027" t="s">
        <v>74</v>
      </c>
      <c r="O2027" t="s">
        <v>255</v>
      </c>
      <c r="R2027" t="s">
        <v>23891</v>
      </c>
      <c r="S2027" t="s">
        <v>1283</v>
      </c>
      <c r="U2027" t="s">
        <v>77</v>
      </c>
      <c r="V2027" t="s">
        <v>23892</v>
      </c>
      <c r="W2027" t="s">
        <v>23893</v>
      </c>
      <c r="AA2027" s="3">
        <v>31277343127734</v>
      </c>
      <c r="AC2027">
        <v>8321</v>
      </c>
      <c r="AF2027" t="s">
        <v>23894</v>
      </c>
      <c r="AG2027" s="4" t="s">
        <v>23895</v>
      </c>
      <c r="AH2027" t="s">
        <v>78</v>
      </c>
      <c r="AK2027" t="s">
        <v>23896</v>
      </c>
      <c r="AN2027" t="s">
        <v>121</v>
      </c>
      <c r="AU2027" s="2"/>
      <c r="BC2027" s="2"/>
      <c r="BK2027" s="2"/>
    </row>
    <row r="2028" spans="1:63" x14ac:dyDescent="0.25">
      <c r="A2028" t="s">
        <v>23898</v>
      </c>
      <c r="B2028" t="s">
        <v>84</v>
      </c>
      <c r="C2028" t="s">
        <v>23899</v>
      </c>
      <c r="D2028" t="s">
        <v>23900</v>
      </c>
      <c r="E2028" t="s">
        <v>23901</v>
      </c>
      <c r="F2028">
        <v>1012380629060</v>
      </c>
      <c r="G2028">
        <v>2958293800</v>
      </c>
      <c r="H2028" t="s">
        <v>244</v>
      </c>
      <c r="J2028" t="s">
        <v>72</v>
      </c>
      <c r="K2028" s="1">
        <v>44515</v>
      </c>
      <c r="L2028" t="s">
        <v>188</v>
      </c>
      <c r="M2028" s="2">
        <v>44515.484050925923</v>
      </c>
      <c r="N2028" t="s">
        <v>74</v>
      </c>
      <c r="O2028" t="s">
        <v>216</v>
      </c>
      <c r="R2028" t="s">
        <v>23902</v>
      </c>
      <c r="S2028" t="s">
        <v>23903</v>
      </c>
      <c r="U2028" t="s">
        <v>77</v>
      </c>
      <c r="V2028" t="s">
        <v>23904</v>
      </c>
      <c r="W2028" t="s">
        <v>23905</v>
      </c>
      <c r="Y2028" t="s">
        <v>101</v>
      </c>
      <c r="AA2028" t="s">
        <v>23906</v>
      </c>
      <c r="AG2028" t="s">
        <v>23907</v>
      </c>
      <c r="AH2028" t="s">
        <v>23908</v>
      </c>
      <c r="AU2028" s="2"/>
      <c r="BC2028" s="2"/>
      <c r="BK2028" s="5"/>
    </row>
    <row r="2029" spans="1:63" x14ac:dyDescent="0.25">
      <c r="A2029" t="s">
        <v>23909</v>
      </c>
      <c r="B2029" t="s">
        <v>189</v>
      </c>
      <c r="C2029" t="s">
        <v>13194</v>
      </c>
      <c r="E2029" t="s">
        <v>13195</v>
      </c>
      <c r="F2029">
        <v>1700053071404</v>
      </c>
      <c r="G2029">
        <v>7749549004</v>
      </c>
      <c r="H2029" t="s">
        <v>85</v>
      </c>
      <c r="K2029" s="1">
        <v>44515</v>
      </c>
      <c r="L2029" t="s">
        <v>188</v>
      </c>
      <c r="M2029" s="2">
        <v>44515.513553240744</v>
      </c>
      <c r="N2029" t="s">
        <v>87</v>
      </c>
      <c r="O2029" t="s">
        <v>201</v>
      </c>
      <c r="P2029" t="s">
        <v>88</v>
      </c>
      <c r="Q2029" t="s">
        <v>23910</v>
      </c>
      <c r="R2029" t="s">
        <v>23911</v>
      </c>
      <c r="V2029" t="s">
        <v>23912</v>
      </c>
      <c r="W2029">
        <v>17166</v>
      </c>
      <c r="AA2029" t="s">
        <v>23913</v>
      </c>
      <c r="AC2029" t="s">
        <v>836</v>
      </c>
    </row>
    <row r="2030" spans="1:63" x14ac:dyDescent="0.25">
      <c r="A2030" t="s">
        <v>23926</v>
      </c>
      <c r="B2030" t="s">
        <v>189</v>
      </c>
      <c r="C2030" t="s">
        <v>979</v>
      </c>
      <c r="E2030" t="s">
        <v>980</v>
      </c>
      <c r="F2030">
        <v>1591024561522</v>
      </c>
      <c r="H2030" t="s">
        <v>1603</v>
      </c>
      <c r="K2030" s="1">
        <v>44515</v>
      </c>
      <c r="L2030" t="s">
        <v>188</v>
      </c>
      <c r="M2030" s="2">
        <v>44515.610810185186</v>
      </c>
      <c r="N2030" t="s">
        <v>74</v>
      </c>
      <c r="O2030" t="s">
        <v>162</v>
      </c>
      <c r="R2030" t="s">
        <v>23927</v>
      </c>
      <c r="V2030" t="s">
        <v>23928</v>
      </c>
      <c r="AU2030" s="2"/>
      <c r="BC2030" s="2"/>
    </row>
    <row r="2031" spans="1:63" x14ac:dyDescent="0.25">
      <c r="A2031" t="s">
        <v>23935</v>
      </c>
      <c r="B2031" t="s">
        <v>147</v>
      </c>
      <c r="C2031" t="s">
        <v>23936</v>
      </c>
      <c r="E2031" t="s">
        <v>23937</v>
      </c>
      <c r="F2031">
        <v>1012961681050</v>
      </c>
      <c r="H2031" t="s">
        <v>114</v>
      </c>
      <c r="K2031" s="1">
        <v>44515</v>
      </c>
      <c r="L2031" t="s">
        <v>188</v>
      </c>
      <c r="M2031" s="2">
        <v>44515.531747685185</v>
      </c>
      <c r="N2031" t="s">
        <v>74</v>
      </c>
      <c r="O2031" t="s">
        <v>100</v>
      </c>
      <c r="R2031" t="s">
        <v>23938</v>
      </c>
      <c r="S2031" t="s">
        <v>23939</v>
      </c>
      <c r="V2031" t="s">
        <v>23940</v>
      </c>
      <c r="AU2031" s="2"/>
      <c r="BC2031" s="2"/>
      <c r="BK2031" s="2"/>
    </row>
    <row r="2032" spans="1:63" x14ac:dyDescent="0.25">
      <c r="A2032" t="s">
        <v>23954</v>
      </c>
      <c r="B2032" t="s">
        <v>189</v>
      </c>
      <c r="C2032" t="s">
        <v>806</v>
      </c>
      <c r="E2032" t="s">
        <v>807</v>
      </c>
      <c r="F2032">
        <v>1591047659484</v>
      </c>
      <c r="G2032">
        <v>1288482000</v>
      </c>
      <c r="H2032" t="s">
        <v>130</v>
      </c>
      <c r="K2032" s="1">
        <v>44515</v>
      </c>
      <c r="L2032" t="s">
        <v>86</v>
      </c>
      <c r="M2032" s="2">
        <v>44515.578217592592</v>
      </c>
      <c r="N2032" t="s">
        <v>74</v>
      </c>
      <c r="O2032" t="s">
        <v>190</v>
      </c>
      <c r="R2032" t="s">
        <v>23955</v>
      </c>
      <c r="S2032" t="s">
        <v>23956</v>
      </c>
      <c r="U2032" t="s">
        <v>77</v>
      </c>
      <c r="V2032" t="s">
        <v>15432</v>
      </c>
      <c r="AA2032" t="s">
        <v>808</v>
      </c>
      <c r="AV2032" s="2"/>
      <c r="BC2032" s="2"/>
      <c r="BK2032" s="2"/>
    </row>
    <row r="2033" spans="1:63" x14ac:dyDescent="0.25">
      <c r="A2033" t="s">
        <v>23957</v>
      </c>
      <c r="B2033" t="s">
        <v>84</v>
      </c>
      <c r="C2033" t="s">
        <v>13739</v>
      </c>
      <c r="E2033" t="s">
        <v>13740</v>
      </c>
      <c r="F2033">
        <v>1012401975597</v>
      </c>
      <c r="G2033">
        <v>3334631603</v>
      </c>
      <c r="H2033" t="s">
        <v>217</v>
      </c>
      <c r="J2033" t="s">
        <v>99</v>
      </c>
      <c r="K2033" s="1">
        <v>44515</v>
      </c>
      <c r="L2033" t="s">
        <v>86</v>
      </c>
      <c r="M2033" s="2">
        <v>44515.579328703701</v>
      </c>
      <c r="N2033" t="s">
        <v>95</v>
      </c>
      <c r="O2033" t="s">
        <v>131</v>
      </c>
      <c r="R2033" t="s">
        <v>23958</v>
      </c>
      <c r="AA2033" t="s">
        <v>13742</v>
      </c>
      <c r="BC2033" s="2"/>
      <c r="BK2033" s="2"/>
    </row>
    <row r="2034" spans="1:63" x14ac:dyDescent="0.25">
      <c r="A2034" t="s">
        <v>23959</v>
      </c>
      <c r="B2034" t="s">
        <v>84</v>
      </c>
      <c r="C2034" t="s">
        <v>13739</v>
      </c>
      <c r="E2034" t="s">
        <v>13740</v>
      </c>
      <c r="F2034">
        <v>1012401975597</v>
      </c>
      <c r="G2034">
        <v>3334631603</v>
      </c>
      <c r="H2034" t="s">
        <v>135</v>
      </c>
      <c r="J2034" t="s">
        <v>99</v>
      </c>
      <c r="K2034" s="1">
        <v>44515</v>
      </c>
      <c r="L2034" t="s">
        <v>86</v>
      </c>
      <c r="M2034" s="2">
        <v>44515.592488425929</v>
      </c>
      <c r="N2034" t="s">
        <v>74</v>
      </c>
      <c r="O2034" t="s">
        <v>131</v>
      </c>
      <c r="R2034" t="s">
        <v>23960</v>
      </c>
      <c r="S2034" t="s">
        <v>77</v>
      </c>
      <c r="U2034" t="s">
        <v>77</v>
      </c>
      <c r="AA2034" t="s">
        <v>23961</v>
      </c>
      <c r="AC2034" t="s">
        <v>4132</v>
      </c>
      <c r="AF2034" t="s">
        <v>23962</v>
      </c>
      <c r="AK2034" t="s">
        <v>23963</v>
      </c>
      <c r="AU2034" s="2"/>
      <c r="BC2034" s="2"/>
    </row>
    <row r="2035" spans="1:63" x14ac:dyDescent="0.25">
      <c r="A2035" t="s">
        <v>23965</v>
      </c>
      <c r="B2035" t="s">
        <v>84</v>
      </c>
      <c r="C2035" t="s">
        <v>7305</v>
      </c>
      <c r="E2035" t="s">
        <v>7306</v>
      </c>
      <c r="F2035">
        <v>1012413136806</v>
      </c>
      <c r="G2035">
        <v>9391357803</v>
      </c>
      <c r="H2035" t="s">
        <v>459</v>
      </c>
      <c r="K2035" s="1">
        <v>44515</v>
      </c>
      <c r="L2035" t="s">
        <v>86</v>
      </c>
      <c r="M2035" s="2">
        <v>44515.633055555554</v>
      </c>
      <c r="N2035" t="s">
        <v>74</v>
      </c>
      <c r="O2035" t="s">
        <v>131</v>
      </c>
      <c r="R2035" t="s">
        <v>7307</v>
      </c>
      <c r="S2035" t="s">
        <v>23966</v>
      </c>
      <c r="U2035" t="s">
        <v>77</v>
      </c>
      <c r="AF2035" t="s">
        <v>23967</v>
      </c>
      <c r="AK2035" t="s">
        <v>23968</v>
      </c>
      <c r="AL2035" t="s">
        <v>78</v>
      </c>
      <c r="AU2035" s="2"/>
      <c r="BC2035" s="2"/>
      <c r="BK2035" s="2"/>
    </row>
    <row r="2036" spans="1:63" x14ac:dyDescent="0.25">
      <c r="A2036" t="s">
        <v>23970</v>
      </c>
      <c r="B2036" t="s">
        <v>189</v>
      </c>
      <c r="C2036" t="s">
        <v>11142</v>
      </c>
      <c r="E2036" t="s">
        <v>387</v>
      </c>
      <c r="F2036">
        <v>1591030161283</v>
      </c>
      <c r="G2036">
        <v>1271696808</v>
      </c>
      <c r="H2036" t="s">
        <v>135</v>
      </c>
      <c r="J2036" t="s">
        <v>99</v>
      </c>
      <c r="K2036" s="1">
        <v>44515</v>
      </c>
      <c r="L2036" t="s">
        <v>86</v>
      </c>
      <c r="M2036" s="2">
        <v>44515.639710648145</v>
      </c>
      <c r="N2036" t="s">
        <v>729</v>
      </c>
      <c r="O2036" t="s">
        <v>192</v>
      </c>
      <c r="R2036" t="s">
        <v>11143</v>
      </c>
      <c r="AA2036" t="s">
        <v>23971</v>
      </c>
      <c r="AC2036">
        <v>16574</v>
      </c>
    </row>
    <row r="2037" spans="1:63" x14ac:dyDescent="0.25">
      <c r="A2037" t="s">
        <v>23972</v>
      </c>
      <c r="B2037" t="s">
        <v>189</v>
      </c>
      <c r="C2037" t="s">
        <v>3605</v>
      </c>
      <c r="E2037" t="s">
        <v>3606</v>
      </c>
      <c r="F2037">
        <v>1800022561320</v>
      </c>
      <c r="G2037">
        <v>1107358903</v>
      </c>
      <c r="H2037" t="s">
        <v>135</v>
      </c>
      <c r="J2037" t="s">
        <v>99</v>
      </c>
      <c r="K2037" s="1">
        <v>44515</v>
      </c>
      <c r="L2037" t="s">
        <v>86</v>
      </c>
      <c r="M2037" s="2">
        <v>44515.642754629633</v>
      </c>
      <c r="N2037" t="s">
        <v>74</v>
      </c>
      <c r="O2037" t="s">
        <v>220</v>
      </c>
      <c r="R2037" t="s">
        <v>207</v>
      </c>
      <c r="S2037" t="s">
        <v>23973</v>
      </c>
      <c r="U2037" t="s">
        <v>77</v>
      </c>
      <c r="AA2037" t="s">
        <v>23974</v>
      </c>
      <c r="AC2037" t="s">
        <v>23975</v>
      </c>
      <c r="AF2037" t="s">
        <v>23976</v>
      </c>
      <c r="AK2037" t="s">
        <v>23977</v>
      </c>
      <c r="AU2037" s="2"/>
      <c r="BC2037" s="2"/>
      <c r="BK2037" s="2"/>
    </row>
    <row r="2038" spans="1:63" x14ac:dyDescent="0.25">
      <c r="A2038" t="s">
        <v>23987</v>
      </c>
      <c r="B2038" t="s">
        <v>189</v>
      </c>
      <c r="C2038" t="s">
        <v>23988</v>
      </c>
      <c r="D2038" t="s">
        <v>23989</v>
      </c>
      <c r="E2038" t="s">
        <v>23990</v>
      </c>
      <c r="G2038">
        <v>1332080206</v>
      </c>
      <c r="H2038" t="s">
        <v>439</v>
      </c>
      <c r="K2038" s="1">
        <v>44515</v>
      </c>
      <c r="L2038" t="s">
        <v>188</v>
      </c>
      <c r="M2038" s="2">
        <v>44515.753657407404</v>
      </c>
      <c r="N2038" t="s">
        <v>74</v>
      </c>
      <c r="O2038" t="s">
        <v>229</v>
      </c>
      <c r="R2038" t="s">
        <v>76</v>
      </c>
      <c r="AU2038" s="2"/>
      <c r="BC2038" s="2"/>
      <c r="BK2038" s="2"/>
    </row>
    <row r="2039" spans="1:63" x14ac:dyDescent="0.25">
      <c r="A2039" t="s">
        <v>23992</v>
      </c>
      <c r="B2039" t="s">
        <v>147</v>
      </c>
      <c r="C2039" t="s">
        <v>23993</v>
      </c>
      <c r="D2039" t="s">
        <v>787</v>
      </c>
      <c r="E2039" t="s">
        <v>23994</v>
      </c>
      <c r="F2039">
        <v>1591053812748</v>
      </c>
      <c r="H2039" t="s">
        <v>1603</v>
      </c>
      <c r="K2039" s="1">
        <v>44515</v>
      </c>
      <c r="L2039" t="s">
        <v>188</v>
      </c>
      <c r="M2039" s="2">
        <v>44515.756331018521</v>
      </c>
      <c r="N2039" t="s">
        <v>74</v>
      </c>
      <c r="O2039" t="s">
        <v>229</v>
      </c>
      <c r="R2039" t="s">
        <v>23995</v>
      </c>
      <c r="V2039" t="s">
        <v>23996</v>
      </c>
      <c r="AU2039" s="2"/>
      <c r="BC2039" s="2"/>
    </row>
    <row r="2040" spans="1:63" x14ac:dyDescent="0.25">
      <c r="A2040" t="s">
        <v>263</v>
      </c>
      <c r="B2040" t="s">
        <v>90</v>
      </c>
      <c r="C2040" t="s">
        <v>264</v>
      </c>
      <c r="E2040" t="s">
        <v>265</v>
      </c>
      <c r="F2040">
        <v>1200039636293</v>
      </c>
      <c r="H2040" t="s">
        <v>91</v>
      </c>
      <c r="K2040" s="1">
        <v>44516</v>
      </c>
      <c r="L2040" t="s">
        <v>73</v>
      </c>
      <c r="M2040" s="2">
        <v>44516.377592592595</v>
      </c>
      <c r="N2040" t="s">
        <v>87</v>
      </c>
      <c r="O2040" t="s">
        <v>266</v>
      </c>
      <c r="R2040" t="s">
        <v>267</v>
      </c>
      <c r="V2040" t="s">
        <v>268</v>
      </c>
      <c r="AU2040" s="2"/>
      <c r="BC2040" s="2"/>
    </row>
    <row r="2041" spans="1:63" x14ac:dyDescent="0.25">
      <c r="A2041" t="s">
        <v>1455</v>
      </c>
      <c r="B2041" t="s">
        <v>108</v>
      </c>
      <c r="C2041" t="s">
        <v>1456</v>
      </c>
      <c r="E2041" t="s">
        <v>1457</v>
      </c>
      <c r="F2041">
        <v>2000009801746</v>
      </c>
      <c r="G2041">
        <v>5074191407</v>
      </c>
      <c r="H2041" t="s">
        <v>85</v>
      </c>
      <c r="J2041" t="s">
        <v>104</v>
      </c>
      <c r="K2041" s="1">
        <v>44516</v>
      </c>
      <c r="L2041" t="s">
        <v>86</v>
      </c>
      <c r="M2041" s="2">
        <v>44516.557037037041</v>
      </c>
      <c r="N2041" t="s">
        <v>74</v>
      </c>
      <c r="O2041" t="s">
        <v>107</v>
      </c>
      <c r="R2041" t="s">
        <v>1458</v>
      </c>
      <c r="S2041" t="s">
        <v>999</v>
      </c>
      <c r="U2041" t="s">
        <v>77</v>
      </c>
      <c r="V2041" t="s">
        <v>1459</v>
      </c>
      <c r="W2041">
        <v>45009</v>
      </c>
      <c r="AA2041" t="s">
        <v>1460</v>
      </c>
      <c r="AC2041">
        <v>16834</v>
      </c>
      <c r="AF2041" t="s">
        <v>1461</v>
      </c>
      <c r="AG2041" t="s">
        <v>1462</v>
      </c>
      <c r="AH2041" t="s">
        <v>101</v>
      </c>
      <c r="AK2041" t="s">
        <v>1463</v>
      </c>
      <c r="AN2041" t="s">
        <v>101</v>
      </c>
      <c r="AV2041" s="2"/>
      <c r="BC2041" s="2"/>
    </row>
    <row r="2042" spans="1:63" x14ac:dyDescent="0.25">
      <c r="A2042" t="s">
        <v>1466</v>
      </c>
      <c r="B2042" t="s">
        <v>159</v>
      </c>
      <c r="C2042" t="s">
        <v>1467</v>
      </c>
      <c r="E2042" t="s">
        <v>1468</v>
      </c>
      <c r="F2042">
        <v>2000051330647</v>
      </c>
      <c r="G2042">
        <v>9091171004</v>
      </c>
      <c r="H2042" t="s">
        <v>85</v>
      </c>
      <c r="J2042" t="s">
        <v>104</v>
      </c>
      <c r="K2042" s="1">
        <v>44516</v>
      </c>
      <c r="L2042" t="s">
        <v>73</v>
      </c>
      <c r="M2042" s="2">
        <v>44516.397060185183</v>
      </c>
      <c r="N2042" t="s">
        <v>74</v>
      </c>
      <c r="O2042" t="s">
        <v>107</v>
      </c>
      <c r="R2042" t="s">
        <v>1469</v>
      </c>
      <c r="S2042" t="s">
        <v>999</v>
      </c>
      <c r="U2042" t="s">
        <v>77</v>
      </c>
      <c r="V2042" t="s">
        <v>1470</v>
      </c>
      <c r="W2042">
        <v>53386</v>
      </c>
      <c r="AA2042" t="s">
        <v>1471</v>
      </c>
      <c r="AC2042">
        <v>16429</v>
      </c>
      <c r="AF2042" t="s">
        <v>1472</v>
      </c>
      <c r="AG2042" t="s">
        <v>1473</v>
      </c>
      <c r="AH2042" t="s">
        <v>101</v>
      </c>
      <c r="AK2042" t="s">
        <v>1474</v>
      </c>
      <c r="AN2042" t="s">
        <v>101</v>
      </c>
      <c r="AV2042" s="2"/>
      <c r="BC2042" s="2"/>
    </row>
    <row r="2043" spans="1:63" x14ac:dyDescent="0.25">
      <c r="A2043" t="s">
        <v>1548</v>
      </c>
      <c r="B2043" t="s">
        <v>108</v>
      </c>
      <c r="C2043" t="s">
        <v>1549</v>
      </c>
      <c r="E2043" t="s">
        <v>1550</v>
      </c>
      <c r="F2043">
        <v>1012806585610</v>
      </c>
      <c r="G2043">
        <v>3084488903</v>
      </c>
      <c r="H2043" t="s">
        <v>85</v>
      </c>
      <c r="J2043" t="s">
        <v>104</v>
      </c>
      <c r="K2043" s="1">
        <v>44516</v>
      </c>
      <c r="L2043" t="s">
        <v>73</v>
      </c>
      <c r="M2043" s="2">
        <v>44516.366574074076</v>
      </c>
      <c r="N2043" t="s">
        <v>74</v>
      </c>
      <c r="O2043" t="s">
        <v>118</v>
      </c>
      <c r="R2043" t="s">
        <v>1551</v>
      </c>
      <c r="S2043" t="s">
        <v>1552</v>
      </c>
      <c r="U2043" t="s">
        <v>77</v>
      </c>
      <c r="V2043" t="s">
        <v>1553</v>
      </c>
      <c r="W2043">
        <v>10058</v>
      </c>
      <c r="X2043">
        <v>47898</v>
      </c>
      <c r="AA2043" t="s">
        <v>1554</v>
      </c>
      <c r="AC2043">
        <v>11380</v>
      </c>
      <c r="AF2043" t="s">
        <v>1555</v>
      </c>
      <c r="AG2043" t="s">
        <v>1556</v>
      </c>
      <c r="AH2043" t="s">
        <v>78</v>
      </c>
      <c r="AK2043" t="s">
        <v>1557</v>
      </c>
      <c r="AN2043" t="s">
        <v>101</v>
      </c>
      <c r="AU2043" s="2"/>
      <c r="BC2043" s="2"/>
    </row>
    <row r="2044" spans="1:63" x14ac:dyDescent="0.25">
      <c r="A2044" t="s">
        <v>2567</v>
      </c>
      <c r="B2044" t="s">
        <v>84</v>
      </c>
      <c r="C2044" t="s">
        <v>2568</v>
      </c>
      <c r="E2044" t="s">
        <v>2569</v>
      </c>
      <c r="F2044">
        <v>1012832516270</v>
      </c>
      <c r="G2044">
        <v>3286930804</v>
      </c>
      <c r="H2044" t="s">
        <v>114</v>
      </c>
      <c r="K2044" s="1">
        <v>44516</v>
      </c>
      <c r="L2044" t="s">
        <v>73</v>
      </c>
      <c r="M2044" s="2">
        <v>44516.437511574077</v>
      </c>
      <c r="N2044" t="s">
        <v>74</v>
      </c>
      <c r="O2044" t="s">
        <v>1224</v>
      </c>
      <c r="R2044" t="s">
        <v>2570</v>
      </c>
      <c r="S2044" t="s">
        <v>2571</v>
      </c>
      <c r="V2044" t="s">
        <v>2572</v>
      </c>
      <c r="AA2044" t="s">
        <v>2573</v>
      </c>
      <c r="AU2044" s="2"/>
      <c r="BC2044" s="2"/>
    </row>
    <row r="2045" spans="1:63" x14ac:dyDescent="0.25">
      <c r="A2045" t="s">
        <v>2997</v>
      </c>
      <c r="B2045" t="s">
        <v>84</v>
      </c>
      <c r="C2045" t="s">
        <v>2998</v>
      </c>
      <c r="E2045" t="s">
        <v>2999</v>
      </c>
      <c r="F2045">
        <v>1012364076423</v>
      </c>
      <c r="G2045">
        <v>2970217609</v>
      </c>
      <c r="H2045" t="s">
        <v>85</v>
      </c>
      <c r="J2045" t="s">
        <v>104</v>
      </c>
      <c r="K2045" s="1">
        <v>44516</v>
      </c>
      <c r="L2045" t="s">
        <v>86</v>
      </c>
      <c r="M2045" s="2">
        <v>44516.587060185186</v>
      </c>
      <c r="N2045" t="s">
        <v>74</v>
      </c>
      <c r="O2045" t="s">
        <v>216</v>
      </c>
      <c r="R2045" t="s">
        <v>3000</v>
      </c>
      <c r="S2045" t="s">
        <v>366</v>
      </c>
      <c r="U2045" t="s">
        <v>79</v>
      </c>
      <c r="V2045" t="s">
        <v>3001</v>
      </c>
      <c r="W2045">
        <v>82236</v>
      </c>
      <c r="AA2045" t="s">
        <v>3002</v>
      </c>
      <c r="AC2045">
        <v>8157</v>
      </c>
      <c r="AF2045" t="s">
        <v>3003</v>
      </c>
      <c r="AG2045" t="s">
        <v>3004</v>
      </c>
      <c r="AH2045" t="s">
        <v>101</v>
      </c>
      <c r="AK2045" t="s">
        <v>3005</v>
      </c>
      <c r="AN2045" t="s">
        <v>101</v>
      </c>
      <c r="AV2045" s="2"/>
      <c r="BC2045" s="2"/>
    </row>
    <row r="2046" spans="1:63" x14ac:dyDescent="0.25">
      <c r="A2046" t="s">
        <v>3786</v>
      </c>
      <c r="B2046" t="s">
        <v>90</v>
      </c>
      <c r="C2046" t="s">
        <v>381</v>
      </c>
      <c r="E2046" t="s">
        <v>382</v>
      </c>
      <c r="F2046">
        <v>2000008811405</v>
      </c>
      <c r="H2046" t="s">
        <v>91</v>
      </c>
      <c r="K2046" s="1">
        <v>44516</v>
      </c>
      <c r="L2046" t="s">
        <v>73</v>
      </c>
      <c r="M2046" s="2">
        <v>44516.337094907409</v>
      </c>
      <c r="N2046" t="s">
        <v>74</v>
      </c>
      <c r="O2046" t="s">
        <v>116</v>
      </c>
      <c r="R2046" t="s">
        <v>3787</v>
      </c>
      <c r="V2046" t="s">
        <v>3788</v>
      </c>
      <c r="BC2046" s="2"/>
    </row>
    <row r="2047" spans="1:63" x14ac:dyDescent="0.25">
      <c r="A2047" t="s">
        <v>4544</v>
      </c>
      <c r="B2047" t="s">
        <v>84</v>
      </c>
      <c r="C2047" t="s">
        <v>4545</v>
      </c>
      <c r="E2047" t="s">
        <v>645</v>
      </c>
      <c r="F2047">
        <v>2000017116488</v>
      </c>
      <c r="H2047" t="s">
        <v>114</v>
      </c>
      <c r="K2047" s="1">
        <v>44516</v>
      </c>
      <c r="L2047" t="s">
        <v>86</v>
      </c>
      <c r="M2047" s="2">
        <v>44516.560567129629</v>
      </c>
      <c r="N2047" t="s">
        <v>74</v>
      </c>
      <c r="O2047" t="s">
        <v>1805</v>
      </c>
      <c r="R2047" t="s">
        <v>4546</v>
      </c>
      <c r="S2047" t="s">
        <v>4547</v>
      </c>
      <c r="V2047" t="s">
        <v>646</v>
      </c>
      <c r="AU2047" s="2"/>
      <c r="BC2047" s="2"/>
    </row>
    <row r="2048" spans="1:63" x14ac:dyDescent="0.25">
      <c r="A2048" t="s">
        <v>4705</v>
      </c>
      <c r="B2048" t="s">
        <v>90</v>
      </c>
      <c r="C2048" t="s">
        <v>4706</v>
      </c>
      <c r="E2048" t="s">
        <v>938</v>
      </c>
      <c r="F2048">
        <v>1200026029492</v>
      </c>
      <c r="H2048" t="s">
        <v>169</v>
      </c>
      <c r="K2048" s="1">
        <v>44516</v>
      </c>
      <c r="L2048" t="s">
        <v>73</v>
      </c>
      <c r="M2048" s="2">
        <v>44516.39744212963</v>
      </c>
      <c r="N2048" t="s">
        <v>87</v>
      </c>
      <c r="O2048" t="s">
        <v>92</v>
      </c>
      <c r="P2048" t="s">
        <v>187</v>
      </c>
      <c r="Q2048" t="s">
        <v>4707</v>
      </c>
      <c r="R2048" t="s">
        <v>629</v>
      </c>
      <c r="V2048">
        <v>889814451</v>
      </c>
      <c r="AU2048" s="2"/>
      <c r="BC2048" s="2"/>
    </row>
    <row r="2049" spans="1:55" x14ac:dyDescent="0.25">
      <c r="A2049" t="s">
        <v>4708</v>
      </c>
      <c r="B2049" t="s">
        <v>90</v>
      </c>
      <c r="C2049" t="s">
        <v>4709</v>
      </c>
      <c r="E2049" t="s">
        <v>4710</v>
      </c>
      <c r="F2049">
        <v>1200042305491</v>
      </c>
      <c r="H2049" t="s">
        <v>169</v>
      </c>
      <c r="K2049" s="1">
        <v>44516</v>
      </c>
      <c r="L2049" t="s">
        <v>73</v>
      </c>
      <c r="M2049" s="2">
        <v>44516.392812500002</v>
      </c>
      <c r="N2049" t="s">
        <v>87</v>
      </c>
      <c r="O2049" t="s">
        <v>94</v>
      </c>
      <c r="P2049" t="s">
        <v>187</v>
      </c>
      <c r="Q2049" t="s">
        <v>4711</v>
      </c>
      <c r="R2049" t="s">
        <v>629</v>
      </c>
      <c r="V2049">
        <v>57363141</v>
      </c>
      <c r="AV2049" s="2"/>
      <c r="BC2049" s="2"/>
    </row>
    <row r="2050" spans="1:55" x14ac:dyDescent="0.25">
      <c r="A2050" t="s">
        <v>4886</v>
      </c>
      <c r="B2050" t="s">
        <v>189</v>
      </c>
      <c r="C2050" t="s">
        <v>4887</v>
      </c>
      <c r="E2050" t="s">
        <v>4888</v>
      </c>
      <c r="F2050">
        <v>1800022312775</v>
      </c>
      <c r="G2050">
        <v>5055932102</v>
      </c>
      <c r="H2050" t="s">
        <v>85</v>
      </c>
      <c r="K2050" s="1">
        <v>44516</v>
      </c>
      <c r="L2050" t="s">
        <v>73</v>
      </c>
      <c r="N2050" t="s">
        <v>95</v>
      </c>
      <c r="O2050" t="s">
        <v>220</v>
      </c>
      <c r="R2050" t="s">
        <v>207</v>
      </c>
      <c r="V2050" t="s">
        <v>4889</v>
      </c>
      <c r="AA2050">
        <v>231535</v>
      </c>
      <c r="AV2050" s="2"/>
      <c r="BC2050" s="2"/>
    </row>
    <row r="2051" spans="1:55" x14ac:dyDescent="0.25">
      <c r="A2051" t="s">
        <v>5456</v>
      </c>
      <c r="B2051" t="s">
        <v>84</v>
      </c>
      <c r="C2051" t="s">
        <v>5457</v>
      </c>
      <c r="E2051" t="s">
        <v>5458</v>
      </c>
      <c r="F2051">
        <v>1012764913060</v>
      </c>
      <c r="G2051">
        <v>2998093401</v>
      </c>
      <c r="H2051" t="s">
        <v>85</v>
      </c>
      <c r="J2051" t="s">
        <v>104</v>
      </c>
      <c r="K2051" s="1">
        <v>44516</v>
      </c>
      <c r="L2051" t="s">
        <v>73</v>
      </c>
      <c r="M2051" s="2">
        <v>44516.33730324074</v>
      </c>
      <c r="N2051" t="s">
        <v>74</v>
      </c>
      <c r="O2051" t="s">
        <v>1096</v>
      </c>
      <c r="R2051" t="s">
        <v>5459</v>
      </c>
      <c r="S2051" t="s">
        <v>237</v>
      </c>
      <c r="U2051" t="s">
        <v>77</v>
      </c>
      <c r="V2051" t="s">
        <v>5460</v>
      </c>
      <c r="W2051">
        <v>94470</v>
      </c>
      <c r="X2051">
        <v>48774</v>
      </c>
      <c r="AA2051" t="s">
        <v>5461</v>
      </c>
      <c r="AF2051" t="s">
        <v>5462</v>
      </c>
      <c r="AG2051" t="s">
        <v>5463</v>
      </c>
      <c r="AH2051" t="s">
        <v>78</v>
      </c>
      <c r="AK2051" t="s">
        <v>5464</v>
      </c>
      <c r="AN2051" t="s">
        <v>237</v>
      </c>
      <c r="AV2051" s="2"/>
      <c r="BC2051" s="2"/>
    </row>
    <row r="2052" spans="1:55" x14ac:dyDescent="0.25">
      <c r="A2052" t="s">
        <v>5476</v>
      </c>
      <c r="B2052" t="s">
        <v>84</v>
      </c>
      <c r="C2052" t="s">
        <v>5477</v>
      </c>
      <c r="E2052" t="s">
        <v>5478</v>
      </c>
      <c r="F2052">
        <v>2700000817980</v>
      </c>
      <c r="G2052">
        <v>7606401104</v>
      </c>
      <c r="H2052" t="s">
        <v>85</v>
      </c>
      <c r="J2052" t="s">
        <v>104</v>
      </c>
      <c r="K2052" s="1">
        <v>44516</v>
      </c>
      <c r="L2052" t="s">
        <v>73</v>
      </c>
      <c r="M2052" s="2">
        <v>44516.420601851853</v>
      </c>
      <c r="N2052" t="s">
        <v>74</v>
      </c>
      <c r="O2052" t="s">
        <v>131</v>
      </c>
      <c r="R2052" t="s">
        <v>231</v>
      </c>
      <c r="S2052" t="s">
        <v>77</v>
      </c>
      <c r="U2052" t="s">
        <v>77</v>
      </c>
      <c r="V2052" t="s">
        <v>5479</v>
      </c>
      <c r="W2052">
        <v>18584</v>
      </c>
      <c r="AA2052" t="s">
        <v>5480</v>
      </c>
      <c r="AC2052" t="s">
        <v>5481</v>
      </c>
      <c r="AF2052" t="s">
        <v>5482</v>
      </c>
      <c r="AG2052" t="s">
        <v>5483</v>
      </c>
      <c r="AH2052" t="s">
        <v>78</v>
      </c>
      <c r="AK2052" t="s">
        <v>5484</v>
      </c>
      <c r="AN2052">
        <v>1</v>
      </c>
      <c r="AU2052" s="2"/>
      <c r="BC2052" s="2"/>
    </row>
    <row r="2053" spans="1:55" x14ac:dyDescent="0.25">
      <c r="A2053" t="s">
        <v>5634</v>
      </c>
      <c r="B2053" t="s">
        <v>84</v>
      </c>
      <c r="C2053" t="s">
        <v>5635</v>
      </c>
      <c r="E2053" t="s">
        <v>5636</v>
      </c>
      <c r="F2053">
        <v>2000000777341</v>
      </c>
      <c r="G2053">
        <v>3348259602</v>
      </c>
      <c r="H2053" t="s">
        <v>85</v>
      </c>
      <c r="J2053" t="s">
        <v>104</v>
      </c>
      <c r="K2053" s="1">
        <v>44516</v>
      </c>
      <c r="L2053" t="s">
        <v>73</v>
      </c>
      <c r="M2053" s="2">
        <v>44516.477407407408</v>
      </c>
      <c r="N2053" t="s">
        <v>74</v>
      </c>
      <c r="O2053" t="s">
        <v>1224</v>
      </c>
      <c r="R2053" t="s">
        <v>5637</v>
      </c>
      <c r="S2053" t="s">
        <v>139</v>
      </c>
      <c r="U2053" t="s">
        <v>79</v>
      </c>
      <c r="V2053" t="s">
        <v>5638</v>
      </c>
      <c r="W2053">
        <v>58857</v>
      </c>
      <c r="AA2053" t="s">
        <v>5639</v>
      </c>
      <c r="AC2053">
        <v>18471</v>
      </c>
      <c r="AF2053" t="s">
        <v>5640</v>
      </c>
      <c r="AG2053" t="s">
        <v>5641</v>
      </c>
      <c r="AH2053" t="s">
        <v>78</v>
      </c>
      <c r="AK2053" t="s">
        <v>5642</v>
      </c>
      <c r="AN2053" t="s">
        <v>139</v>
      </c>
      <c r="AU2053" s="2"/>
      <c r="BC2053" s="2"/>
    </row>
    <row r="2054" spans="1:55" x14ac:dyDescent="0.25">
      <c r="A2054" t="s">
        <v>5939</v>
      </c>
      <c r="B2054" t="s">
        <v>84</v>
      </c>
      <c r="C2054" t="s">
        <v>5940</v>
      </c>
      <c r="E2054" t="s">
        <v>5941</v>
      </c>
      <c r="F2054">
        <v>1023464680732</v>
      </c>
      <c r="G2054">
        <v>8846302710</v>
      </c>
      <c r="H2054" t="s">
        <v>135</v>
      </c>
      <c r="K2054" s="1">
        <v>44516</v>
      </c>
      <c r="L2054" t="s">
        <v>86</v>
      </c>
      <c r="M2054" s="2">
        <v>44516.560532407406</v>
      </c>
      <c r="N2054" t="s">
        <v>95</v>
      </c>
      <c r="O2054" t="s">
        <v>131</v>
      </c>
      <c r="R2054" t="s">
        <v>5942</v>
      </c>
      <c r="AA2054" t="s">
        <v>5943</v>
      </c>
      <c r="AU2054" s="2"/>
      <c r="BC2054" s="2"/>
    </row>
    <row r="2055" spans="1:55" x14ac:dyDescent="0.25">
      <c r="A2055" t="s">
        <v>6363</v>
      </c>
      <c r="B2055" t="s">
        <v>84</v>
      </c>
      <c r="C2055" t="s">
        <v>6364</v>
      </c>
      <c r="E2055" t="s">
        <v>6365</v>
      </c>
      <c r="F2055">
        <v>1800026581604</v>
      </c>
      <c r="G2055">
        <v>1015946404</v>
      </c>
      <c r="H2055" t="s">
        <v>467</v>
      </c>
      <c r="J2055" t="s">
        <v>99</v>
      </c>
      <c r="K2055" s="1">
        <v>44516</v>
      </c>
      <c r="L2055" t="s">
        <v>73</v>
      </c>
      <c r="M2055" s="2">
        <v>44516.371747685182</v>
      </c>
      <c r="N2055" t="s">
        <v>74</v>
      </c>
      <c r="O2055" t="s">
        <v>201</v>
      </c>
      <c r="R2055" t="s">
        <v>6366</v>
      </c>
      <c r="S2055" t="s">
        <v>6367</v>
      </c>
      <c r="V2055" t="s">
        <v>6368</v>
      </c>
      <c r="W2055">
        <v>1</v>
      </c>
      <c r="AU2055" s="2"/>
      <c r="BC2055" s="2"/>
    </row>
    <row r="2056" spans="1:55" x14ac:dyDescent="0.25">
      <c r="A2056" t="s">
        <v>6610</v>
      </c>
      <c r="B2056" t="s">
        <v>159</v>
      </c>
      <c r="C2056" t="s">
        <v>6611</v>
      </c>
      <c r="E2056" t="s">
        <v>6612</v>
      </c>
      <c r="F2056">
        <v>1900028369016</v>
      </c>
      <c r="G2056">
        <v>595657305</v>
      </c>
      <c r="H2056" t="s">
        <v>85</v>
      </c>
      <c r="K2056" s="1">
        <v>44516</v>
      </c>
      <c r="L2056" t="s">
        <v>73</v>
      </c>
      <c r="N2056" t="s">
        <v>95</v>
      </c>
      <c r="O2056" t="s">
        <v>1805</v>
      </c>
      <c r="R2056" t="s">
        <v>6613</v>
      </c>
      <c r="V2056" t="s">
        <v>6614</v>
      </c>
      <c r="AA2056" t="s">
        <v>6615</v>
      </c>
      <c r="AU2056" s="2"/>
      <c r="BC2056" s="2"/>
    </row>
    <row r="2057" spans="1:55" x14ac:dyDescent="0.25">
      <c r="A2057" t="s">
        <v>6671</v>
      </c>
      <c r="B2057" t="s">
        <v>159</v>
      </c>
      <c r="C2057" t="s">
        <v>6672</v>
      </c>
      <c r="E2057" t="s">
        <v>6673</v>
      </c>
      <c r="F2057">
        <v>2000000522298</v>
      </c>
      <c r="G2057">
        <v>3359204408</v>
      </c>
      <c r="H2057" t="s">
        <v>85</v>
      </c>
      <c r="K2057" s="1">
        <v>44516</v>
      </c>
      <c r="L2057" t="s">
        <v>86</v>
      </c>
      <c r="M2057" s="2">
        <v>44516.582939814813</v>
      </c>
      <c r="N2057" t="s">
        <v>87</v>
      </c>
      <c r="O2057" t="s">
        <v>1224</v>
      </c>
      <c r="P2057" t="s">
        <v>209</v>
      </c>
      <c r="Q2057" t="s">
        <v>6674</v>
      </c>
      <c r="R2057" t="s">
        <v>6675</v>
      </c>
      <c r="V2057" t="s">
        <v>6676</v>
      </c>
      <c r="AA2057" t="s">
        <v>6677</v>
      </c>
      <c r="AV2057" s="2"/>
      <c r="BC2057" s="2"/>
    </row>
    <row r="2058" spans="1:55" x14ac:dyDescent="0.25">
      <c r="A2058" t="s">
        <v>6698</v>
      </c>
      <c r="B2058" t="s">
        <v>147</v>
      </c>
      <c r="C2058" t="s">
        <v>6699</v>
      </c>
      <c r="D2058" t="s">
        <v>270</v>
      </c>
      <c r="E2058" t="s">
        <v>6700</v>
      </c>
      <c r="G2058">
        <v>545942509</v>
      </c>
      <c r="H2058" t="s">
        <v>114</v>
      </c>
      <c r="K2058" s="1">
        <v>44516</v>
      </c>
      <c r="L2058" t="s">
        <v>86</v>
      </c>
      <c r="M2058" s="2">
        <v>44516.61923611111</v>
      </c>
      <c r="N2058" t="s">
        <v>87</v>
      </c>
      <c r="O2058" t="s">
        <v>266</v>
      </c>
      <c r="P2058" t="s">
        <v>115</v>
      </c>
      <c r="Q2058" t="s">
        <v>6701</v>
      </c>
      <c r="R2058" t="s">
        <v>1012</v>
      </c>
      <c r="AA2058" t="s">
        <v>6702</v>
      </c>
      <c r="AU2058" s="2"/>
      <c r="BC2058" s="2"/>
    </row>
    <row r="2059" spans="1:55" x14ac:dyDescent="0.25">
      <c r="A2059" t="s">
        <v>7719</v>
      </c>
      <c r="B2059" t="s">
        <v>159</v>
      </c>
      <c r="C2059" t="s">
        <v>7720</v>
      </c>
      <c r="E2059" t="s">
        <v>7721</v>
      </c>
      <c r="F2059">
        <v>1200033421011</v>
      </c>
      <c r="G2059">
        <v>537290406</v>
      </c>
      <c r="H2059" t="s">
        <v>85</v>
      </c>
      <c r="K2059" s="1">
        <v>44516</v>
      </c>
      <c r="L2059" t="s">
        <v>73</v>
      </c>
      <c r="N2059" t="s">
        <v>95</v>
      </c>
      <c r="O2059" t="s">
        <v>117</v>
      </c>
      <c r="R2059" t="s">
        <v>7722</v>
      </c>
      <c r="V2059" t="s">
        <v>7723</v>
      </c>
      <c r="AA2059" t="s">
        <v>7724</v>
      </c>
      <c r="AU2059" s="2"/>
      <c r="BC2059" s="2"/>
    </row>
    <row r="2060" spans="1:55" x14ac:dyDescent="0.25">
      <c r="A2060" t="s">
        <v>8132</v>
      </c>
      <c r="B2060" t="s">
        <v>84</v>
      </c>
      <c r="C2060" t="s">
        <v>8133</v>
      </c>
      <c r="E2060" t="s">
        <v>8134</v>
      </c>
      <c r="F2060">
        <v>1900003107295</v>
      </c>
      <c r="G2060">
        <v>576410903</v>
      </c>
      <c r="H2060" t="s">
        <v>85</v>
      </c>
      <c r="J2060" t="s">
        <v>104</v>
      </c>
      <c r="K2060" s="1">
        <v>44516</v>
      </c>
      <c r="L2060" t="s">
        <v>73</v>
      </c>
      <c r="M2060" s="2">
        <v>44516.342511574076</v>
      </c>
      <c r="N2060" t="s">
        <v>74</v>
      </c>
      <c r="O2060" t="s">
        <v>127</v>
      </c>
      <c r="R2060" t="s">
        <v>8135</v>
      </c>
      <c r="S2060" t="s">
        <v>425</v>
      </c>
      <c r="U2060" t="s">
        <v>77</v>
      </c>
      <c r="V2060" t="s">
        <v>8136</v>
      </c>
      <c r="W2060">
        <v>32155</v>
      </c>
      <c r="AA2060" t="s">
        <v>8137</v>
      </c>
      <c r="AC2060">
        <v>6642</v>
      </c>
      <c r="AF2060" t="s">
        <v>8138</v>
      </c>
      <c r="AG2060" t="s">
        <v>8139</v>
      </c>
      <c r="AH2060" t="s">
        <v>122</v>
      </c>
      <c r="AK2060" t="s">
        <v>8140</v>
      </c>
      <c r="AN2060" t="s">
        <v>101</v>
      </c>
      <c r="AU2060" s="2"/>
      <c r="BC2060" s="2"/>
    </row>
    <row r="2061" spans="1:55" x14ac:dyDescent="0.25">
      <c r="A2061" t="s">
        <v>8355</v>
      </c>
      <c r="B2061" t="s">
        <v>110</v>
      </c>
      <c r="C2061" t="s">
        <v>8356</v>
      </c>
      <c r="E2061" t="s">
        <v>1959</v>
      </c>
      <c r="F2061">
        <v>2500001031461</v>
      </c>
      <c r="G2061">
        <v>7651657010</v>
      </c>
      <c r="H2061" t="s">
        <v>85</v>
      </c>
      <c r="K2061" s="1">
        <v>44516</v>
      </c>
      <c r="L2061" t="s">
        <v>86</v>
      </c>
      <c r="M2061" s="2">
        <v>44516.631909722222</v>
      </c>
      <c r="N2061" t="s">
        <v>87</v>
      </c>
      <c r="O2061" t="s">
        <v>75</v>
      </c>
      <c r="P2061" t="s">
        <v>132</v>
      </c>
      <c r="Q2061" t="s">
        <v>8357</v>
      </c>
      <c r="R2061" t="s">
        <v>1814</v>
      </c>
      <c r="V2061" t="s">
        <v>8358</v>
      </c>
      <c r="AA2061" t="s">
        <v>8359</v>
      </c>
      <c r="AU2061" s="2"/>
      <c r="BC2061" s="2"/>
    </row>
    <row r="2062" spans="1:55" x14ac:dyDescent="0.25">
      <c r="A2062" t="s">
        <v>8393</v>
      </c>
      <c r="B2062" t="s">
        <v>110</v>
      </c>
      <c r="C2062" t="s">
        <v>8394</v>
      </c>
      <c r="E2062" t="s">
        <v>8395</v>
      </c>
      <c r="F2062">
        <v>1012448237797</v>
      </c>
      <c r="G2062">
        <v>4016005809</v>
      </c>
      <c r="H2062" t="s">
        <v>85</v>
      </c>
      <c r="J2062" t="s">
        <v>104</v>
      </c>
      <c r="K2062" s="1">
        <v>44516</v>
      </c>
      <c r="L2062" t="s">
        <v>73</v>
      </c>
      <c r="M2062" s="2">
        <v>44516.335856481484</v>
      </c>
      <c r="N2062" t="s">
        <v>74</v>
      </c>
      <c r="O2062" t="s">
        <v>131</v>
      </c>
      <c r="R2062" t="s">
        <v>8396</v>
      </c>
      <c r="S2062" t="s">
        <v>77</v>
      </c>
      <c r="U2062" t="s">
        <v>77</v>
      </c>
      <c r="V2062" t="s">
        <v>8397</v>
      </c>
      <c r="W2062">
        <v>18645</v>
      </c>
      <c r="AA2062" t="s">
        <v>8398</v>
      </c>
      <c r="AC2062">
        <v>6123</v>
      </c>
      <c r="AF2062" t="s">
        <v>8399</v>
      </c>
      <c r="AG2062" t="s">
        <v>8400</v>
      </c>
      <c r="AH2062" t="s">
        <v>78</v>
      </c>
      <c r="AK2062" t="s">
        <v>8401</v>
      </c>
      <c r="AN2062">
        <v>1</v>
      </c>
      <c r="AU2062" s="2"/>
      <c r="BC2062" s="2"/>
    </row>
    <row r="2063" spans="1:55" x14ac:dyDescent="0.25">
      <c r="A2063" t="s">
        <v>8483</v>
      </c>
      <c r="B2063" t="s">
        <v>84</v>
      </c>
      <c r="C2063" t="s">
        <v>8484</v>
      </c>
      <c r="E2063" t="s">
        <v>8485</v>
      </c>
      <c r="F2063">
        <v>1200029012951</v>
      </c>
      <c r="G2063">
        <v>506490200</v>
      </c>
      <c r="H2063" t="s">
        <v>85</v>
      </c>
      <c r="K2063" s="1">
        <v>44516</v>
      </c>
      <c r="L2063" t="s">
        <v>86</v>
      </c>
      <c r="N2063" t="s">
        <v>95</v>
      </c>
      <c r="O2063" t="s">
        <v>1077</v>
      </c>
      <c r="R2063" t="e">
        <f>447753673835/ gas outside and elec inside/ Step Ladder req/ Pay and display/ Trainee ok/ id ok , not-applicable</f>
        <v>#NAME?</v>
      </c>
      <c r="V2063" t="s">
        <v>8486</v>
      </c>
      <c r="AA2063" t="s">
        <v>8487</v>
      </c>
      <c r="AU2063" s="2"/>
      <c r="BC2063" s="2"/>
    </row>
    <row r="2064" spans="1:55" x14ac:dyDescent="0.25">
      <c r="A2064" t="s">
        <v>9194</v>
      </c>
      <c r="B2064" t="s">
        <v>110</v>
      </c>
      <c r="C2064" t="s">
        <v>9195</v>
      </c>
      <c r="E2064" t="s">
        <v>1641</v>
      </c>
      <c r="F2064">
        <v>1200036003428</v>
      </c>
      <c r="G2064">
        <v>509980502</v>
      </c>
      <c r="H2064" t="s">
        <v>85</v>
      </c>
      <c r="J2064" t="s">
        <v>104</v>
      </c>
      <c r="K2064" s="1">
        <v>44516</v>
      </c>
      <c r="L2064" t="s">
        <v>86</v>
      </c>
      <c r="M2064" s="2">
        <v>44516.451435185183</v>
      </c>
      <c r="N2064" t="s">
        <v>74</v>
      </c>
      <c r="O2064" t="s">
        <v>1077</v>
      </c>
      <c r="R2064" t="s">
        <v>9196</v>
      </c>
      <c r="S2064" t="s">
        <v>9197</v>
      </c>
      <c r="U2064" t="s">
        <v>77</v>
      </c>
      <c r="V2064" t="s">
        <v>9198</v>
      </c>
      <c r="W2064">
        <v>1</v>
      </c>
      <c r="AA2064" t="s">
        <v>9199</v>
      </c>
      <c r="AC2064">
        <v>21723</v>
      </c>
      <c r="AF2064" t="s">
        <v>9200</v>
      </c>
      <c r="AG2064" t="s">
        <v>9201</v>
      </c>
      <c r="AH2064" t="s">
        <v>78</v>
      </c>
      <c r="AK2064" t="s">
        <v>9202</v>
      </c>
      <c r="AN2064" t="s">
        <v>2164</v>
      </c>
      <c r="AU2064" s="2"/>
      <c r="BC2064" s="2"/>
    </row>
    <row r="2065" spans="1:63" x14ac:dyDescent="0.25">
      <c r="A2065" t="s">
        <v>9526</v>
      </c>
      <c r="B2065" t="s">
        <v>110</v>
      </c>
      <c r="C2065" t="s">
        <v>9527</v>
      </c>
      <c r="E2065" t="s">
        <v>9528</v>
      </c>
      <c r="F2065">
        <v>1200051958656</v>
      </c>
      <c r="G2065">
        <v>9124632106</v>
      </c>
      <c r="H2065" t="s">
        <v>114</v>
      </c>
      <c r="K2065" s="1">
        <v>44516</v>
      </c>
      <c r="L2065" t="s">
        <v>86</v>
      </c>
      <c r="M2065" s="2">
        <v>44516.634409722225</v>
      </c>
      <c r="N2065" t="s">
        <v>74</v>
      </c>
      <c r="O2065" t="s">
        <v>94</v>
      </c>
      <c r="R2065" t="s">
        <v>9529</v>
      </c>
      <c r="S2065" t="s">
        <v>9530</v>
      </c>
      <c r="V2065" t="s">
        <v>9531</v>
      </c>
      <c r="AA2065" t="s">
        <v>9532</v>
      </c>
      <c r="AU2065" s="2"/>
      <c r="BC2065" s="2"/>
    </row>
    <row r="2066" spans="1:63" x14ac:dyDescent="0.25">
      <c r="A2066" t="s">
        <v>10052</v>
      </c>
      <c r="B2066" t="s">
        <v>159</v>
      </c>
      <c r="C2066" t="s">
        <v>10053</v>
      </c>
      <c r="E2066" t="s">
        <v>10054</v>
      </c>
      <c r="F2066">
        <v>1200035658600</v>
      </c>
      <c r="G2066">
        <v>3389574404</v>
      </c>
      <c r="H2066" t="s">
        <v>85</v>
      </c>
      <c r="K2066" s="1">
        <v>44516</v>
      </c>
      <c r="L2066" t="s">
        <v>86</v>
      </c>
      <c r="M2066" s="2">
        <v>44516.580011574071</v>
      </c>
      <c r="N2066" t="s">
        <v>87</v>
      </c>
      <c r="O2066" t="s">
        <v>266</v>
      </c>
      <c r="P2066" t="s">
        <v>307</v>
      </c>
      <c r="Q2066" t="s">
        <v>10055</v>
      </c>
      <c r="R2066" t="s">
        <v>10056</v>
      </c>
      <c r="V2066" t="s">
        <v>10057</v>
      </c>
      <c r="AA2066">
        <v>6179579</v>
      </c>
      <c r="AU2066" s="2"/>
      <c r="BC2066" s="2"/>
    </row>
    <row r="2067" spans="1:63" x14ac:dyDescent="0.25">
      <c r="A2067" t="s">
        <v>10486</v>
      </c>
      <c r="B2067" t="s">
        <v>84</v>
      </c>
      <c r="C2067" t="s">
        <v>10487</v>
      </c>
      <c r="E2067" t="s">
        <v>10488</v>
      </c>
      <c r="F2067">
        <v>1100025194590</v>
      </c>
      <c r="G2067">
        <v>2419318600</v>
      </c>
      <c r="H2067" t="s">
        <v>135</v>
      </c>
      <c r="J2067" t="s">
        <v>99</v>
      </c>
      <c r="K2067" s="1">
        <v>44516</v>
      </c>
      <c r="L2067" t="s">
        <v>73</v>
      </c>
      <c r="M2067" s="2">
        <v>44516.351620370369</v>
      </c>
      <c r="N2067" t="s">
        <v>74</v>
      </c>
      <c r="O2067" t="s">
        <v>105</v>
      </c>
      <c r="R2067" t="s">
        <v>10489</v>
      </c>
      <c r="S2067" t="s">
        <v>106</v>
      </c>
      <c r="U2067" t="s">
        <v>77</v>
      </c>
      <c r="AA2067" t="s">
        <v>10490</v>
      </c>
      <c r="AC2067">
        <v>15821</v>
      </c>
      <c r="AF2067" t="s">
        <v>10491</v>
      </c>
      <c r="AK2067" t="s">
        <v>10492</v>
      </c>
      <c r="AU2067" s="2"/>
      <c r="BC2067" s="2"/>
    </row>
    <row r="2068" spans="1:63" x14ac:dyDescent="0.25">
      <c r="A2068" t="s">
        <v>10520</v>
      </c>
      <c r="B2068" t="s">
        <v>159</v>
      </c>
      <c r="C2068" t="s">
        <v>10521</v>
      </c>
      <c r="E2068" t="s">
        <v>10522</v>
      </c>
      <c r="F2068">
        <v>1200021555611</v>
      </c>
      <c r="G2068">
        <v>508202403</v>
      </c>
      <c r="H2068" t="s">
        <v>85</v>
      </c>
      <c r="K2068" s="1">
        <v>44516</v>
      </c>
      <c r="L2068" t="s">
        <v>73</v>
      </c>
      <c r="M2068" s="2">
        <v>44516.463680555556</v>
      </c>
      <c r="N2068" t="s">
        <v>87</v>
      </c>
      <c r="O2068" t="s">
        <v>266</v>
      </c>
      <c r="P2068" t="s">
        <v>428</v>
      </c>
      <c r="Q2068" t="s">
        <v>10523</v>
      </c>
      <c r="R2068" t="s">
        <v>10524</v>
      </c>
      <c r="V2068" t="s">
        <v>10525</v>
      </c>
      <c r="AA2068" t="s">
        <v>10526</v>
      </c>
      <c r="AU2068" s="2"/>
      <c r="BC2068" s="2"/>
    </row>
    <row r="2069" spans="1:63" x14ac:dyDescent="0.25">
      <c r="A2069" t="s">
        <v>10747</v>
      </c>
      <c r="B2069" t="s">
        <v>159</v>
      </c>
      <c r="C2069" t="s">
        <v>10748</v>
      </c>
      <c r="E2069" t="s">
        <v>10749</v>
      </c>
      <c r="F2069">
        <v>1012746506393</v>
      </c>
      <c r="G2069">
        <v>3003126803</v>
      </c>
      <c r="H2069" t="s">
        <v>85</v>
      </c>
      <c r="K2069" s="1">
        <v>44516</v>
      </c>
      <c r="L2069" t="s">
        <v>73</v>
      </c>
      <c r="M2069" s="2">
        <v>44516.709386574075</v>
      </c>
      <c r="N2069" t="s">
        <v>87</v>
      </c>
      <c r="O2069" t="s">
        <v>1096</v>
      </c>
      <c r="P2069" t="s">
        <v>132</v>
      </c>
      <c r="Q2069" t="s">
        <v>10750</v>
      </c>
      <c r="R2069" t="s">
        <v>10751</v>
      </c>
      <c r="V2069" t="s">
        <v>10752</v>
      </c>
      <c r="AA2069" t="s">
        <v>10753</v>
      </c>
      <c r="AU2069" s="2"/>
      <c r="BC2069" s="2"/>
    </row>
    <row r="2070" spans="1:63" x14ac:dyDescent="0.25">
      <c r="A2070" t="s">
        <v>10829</v>
      </c>
      <c r="B2070" t="s">
        <v>159</v>
      </c>
      <c r="C2070" t="s">
        <v>10830</v>
      </c>
      <c r="E2070" t="s">
        <v>10831</v>
      </c>
      <c r="F2070">
        <v>1030011412145</v>
      </c>
      <c r="G2070">
        <v>7556054907</v>
      </c>
      <c r="H2070" t="s">
        <v>85</v>
      </c>
      <c r="J2070" t="s">
        <v>104</v>
      </c>
      <c r="K2070" s="1">
        <v>44516</v>
      </c>
      <c r="L2070" t="s">
        <v>73</v>
      </c>
      <c r="M2070" s="2">
        <v>44516.46292824074</v>
      </c>
      <c r="N2070" t="s">
        <v>74</v>
      </c>
      <c r="O2070" t="s">
        <v>118</v>
      </c>
      <c r="R2070" t="s">
        <v>10832</v>
      </c>
      <c r="S2070" t="s">
        <v>120</v>
      </c>
      <c r="U2070" t="s">
        <v>77</v>
      </c>
      <c r="V2070" t="s">
        <v>10833</v>
      </c>
      <c r="W2070">
        <v>79044</v>
      </c>
      <c r="AA2070" s="3">
        <v>4234442005423440</v>
      </c>
      <c r="AC2070">
        <v>16637</v>
      </c>
      <c r="AF2070" t="s">
        <v>10834</v>
      </c>
      <c r="AG2070" t="s">
        <v>10835</v>
      </c>
      <c r="AH2070" t="s">
        <v>78</v>
      </c>
      <c r="AK2070" t="s">
        <v>10836</v>
      </c>
      <c r="AN2070" t="s">
        <v>101</v>
      </c>
      <c r="AU2070" s="2"/>
      <c r="BC2070" s="2"/>
      <c r="BK2070" s="5"/>
    </row>
    <row r="2071" spans="1:63" x14ac:dyDescent="0.25">
      <c r="A2071" t="s">
        <v>10960</v>
      </c>
      <c r="B2071" t="s">
        <v>159</v>
      </c>
      <c r="C2071" t="s">
        <v>10961</v>
      </c>
      <c r="E2071" t="s">
        <v>10962</v>
      </c>
      <c r="F2071">
        <v>1012659863093</v>
      </c>
      <c r="G2071">
        <v>3059613808</v>
      </c>
      <c r="H2071" t="s">
        <v>85</v>
      </c>
      <c r="I2071" t="s">
        <v>98</v>
      </c>
      <c r="J2071" t="s">
        <v>99</v>
      </c>
      <c r="K2071" s="1">
        <v>44516</v>
      </c>
      <c r="L2071" t="s">
        <v>86</v>
      </c>
      <c r="M2071" s="2">
        <v>44516.564583333333</v>
      </c>
      <c r="N2071" t="s">
        <v>74</v>
      </c>
      <c r="O2071" t="s">
        <v>118</v>
      </c>
      <c r="R2071" t="s">
        <v>10963</v>
      </c>
      <c r="S2071" t="s">
        <v>10964</v>
      </c>
      <c r="U2071" t="s">
        <v>77</v>
      </c>
      <c r="V2071" t="s">
        <v>10965</v>
      </c>
      <c r="W2071">
        <v>20143</v>
      </c>
      <c r="AA2071" t="s">
        <v>10966</v>
      </c>
      <c r="AG2071" t="s">
        <v>10967</v>
      </c>
      <c r="AH2071" t="s">
        <v>78</v>
      </c>
      <c r="AN2071" t="s">
        <v>101</v>
      </c>
      <c r="AU2071" s="2"/>
      <c r="BC2071" s="2"/>
      <c r="BK2071" s="5"/>
    </row>
    <row r="2072" spans="1:63" x14ac:dyDescent="0.25">
      <c r="A2072" t="s">
        <v>11018</v>
      </c>
      <c r="B2072" t="s">
        <v>84</v>
      </c>
      <c r="C2072" t="s">
        <v>11019</v>
      </c>
      <c r="E2072" t="s">
        <v>11020</v>
      </c>
      <c r="F2072">
        <v>1900032346410</v>
      </c>
      <c r="G2072">
        <v>585307204</v>
      </c>
      <c r="H2072" t="s">
        <v>71</v>
      </c>
      <c r="K2072" s="1">
        <v>44516</v>
      </c>
      <c r="L2072" t="s">
        <v>86</v>
      </c>
      <c r="M2072" s="2">
        <v>44516.637708333335</v>
      </c>
      <c r="N2072" t="s">
        <v>87</v>
      </c>
      <c r="O2072" t="s">
        <v>127</v>
      </c>
      <c r="P2072" t="s">
        <v>272</v>
      </c>
      <c r="Q2072" t="s">
        <v>11021</v>
      </c>
      <c r="R2072" t="s">
        <v>11022</v>
      </c>
      <c r="V2072" t="s">
        <v>11023</v>
      </c>
      <c r="AA2072">
        <v>246</v>
      </c>
      <c r="AU2072" s="2"/>
      <c r="BC2072" s="2"/>
      <c r="BK2072" s="5"/>
    </row>
    <row r="2073" spans="1:63" x14ac:dyDescent="0.25">
      <c r="A2073" t="s">
        <v>11110</v>
      </c>
      <c r="B2073" t="s">
        <v>189</v>
      </c>
      <c r="C2073" t="s">
        <v>11111</v>
      </c>
      <c r="E2073" t="s">
        <v>11112</v>
      </c>
      <c r="F2073">
        <v>1800052370360</v>
      </c>
      <c r="G2073">
        <v>7422719102</v>
      </c>
      <c r="H2073" t="s">
        <v>85</v>
      </c>
      <c r="J2073" t="s">
        <v>104</v>
      </c>
      <c r="K2073" s="1">
        <v>44516</v>
      </c>
      <c r="L2073" t="s">
        <v>86</v>
      </c>
      <c r="M2073" s="2">
        <v>44516.508969907409</v>
      </c>
      <c r="N2073" t="s">
        <v>74</v>
      </c>
      <c r="O2073" t="s">
        <v>201</v>
      </c>
      <c r="R2073" t="s">
        <v>207</v>
      </c>
      <c r="S2073" t="s">
        <v>120</v>
      </c>
      <c r="U2073" t="s">
        <v>77</v>
      </c>
      <c r="V2073" t="s">
        <v>11113</v>
      </c>
      <c r="W2073">
        <v>26971</v>
      </c>
      <c r="AA2073" t="s">
        <v>11114</v>
      </c>
      <c r="AC2073">
        <v>11567</v>
      </c>
      <c r="AF2073" t="s">
        <v>11115</v>
      </c>
      <c r="AG2073" s="4" t="s">
        <v>11116</v>
      </c>
      <c r="AH2073" t="s">
        <v>78</v>
      </c>
      <c r="AK2073" t="s">
        <v>11117</v>
      </c>
      <c r="AN2073" t="s">
        <v>101</v>
      </c>
      <c r="AU2073" s="2"/>
      <c r="BC2073" s="2"/>
      <c r="BK2073" s="5"/>
    </row>
    <row r="2074" spans="1:63" x14ac:dyDescent="0.25">
      <c r="A2074" t="s">
        <v>11130</v>
      </c>
      <c r="B2074" t="s">
        <v>189</v>
      </c>
      <c r="C2074" t="s">
        <v>11131</v>
      </c>
      <c r="E2074" t="s">
        <v>11132</v>
      </c>
      <c r="F2074">
        <v>1800030718972</v>
      </c>
      <c r="G2074">
        <v>1077106305</v>
      </c>
      <c r="H2074" t="s">
        <v>85</v>
      </c>
      <c r="J2074" t="s">
        <v>104</v>
      </c>
      <c r="K2074" s="1">
        <v>44516</v>
      </c>
      <c r="L2074" t="s">
        <v>86</v>
      </c>
      <c r="M2074" s="2">
        <v>44516.584108796298</v>
      </c>
      <c r="N2074" t="s">
        <v>74</v>
      </c>
      <c r="O2074" t="s">
        <v>201</v>
      </c>
      <c r="R2074" t="s">
        <v>207</v>
      </c>
      <c r="S2074" t="s">
        <v>11133</v>
      </c>
      <c r="U2074" t="s">
        <v>77</v>
      </c>
      <c r="V2074" t="s">
        <v>11134</v>
      </c>
      <c r="W2074">
        <v>97076</v>
      </c>
      <c r="AA2074" t="s">
        <v>11135</v>
      </c>
      <c r="AC2074">
        <v>28855</v>
      </c>
      <c r="AF2074" t="s">
        <v>11136</v>
      </c>
      <c r="AG2074" s="4" t="s">
        <v>11137</v>
      </c>
      <c r="AH2074" t="s">
        <v>78</v>
      </c>
      <c r="AK2074" t="s">
        <v>11138</v>
      </c>
      <c r="AN2074" t="s">
        <v>101</v>
      </c>
      <c r="AU2074" s="2"/>
      <c r="BC2074" s="2"/>
    </row>
    <row r="2075" spans="1:63" x14ac:dyDescent="0.25">
      <c r="A2075" t="s">
        <v>11147</v>
      </c>
      <c r="B2075" t="s">
        <v>110</v>
      </c>
      <c r="C2075" t="s">
        <v>11148</v>
      </c>
      <c r="E2075" t="s">
        <v>11149</v>
      </c>
      <c r="F2075">
        <v>1200030555413</v>
      </c>
      <c r="G2075">
        <v>506672801</v>
      </c>
      <c r="H2075" t="s">
        <v>85</v>
      </c>
      <c r="K2075" s="1">
        <v>44516</v>
      </c>
      <c r="L2075" t="s">
        <v>73</v>
      </c>
      <c r="N2075" t="s">
        <v>95</v>
      </c>
      <c r="O2075" t="s">
        <v>1077</v>
      </c>
      <c r="R2075" t="s">
        <v>981</v>
      </c>
      <c r="V2075" t="s">
        <v>11150</v>
      </c>
      <c r="AA2075" t="s">
        <v>11151</v>
      </c>
      <c r="AV2075" s="2"/>
      <c r="BC2075" s="2"/>
      <c r="BK2075" s="5"/>
    </row>
    <row r="2076" spans="1:63" x14ac:dyDescent="0.25">
      <c r="A2076" t="s">
        <v>11752</v>
      </c>
      <c r="B2076" t="s">
        <v>274</v>
      </c>
      <c r="C2076" t="s">
        <v>11753</v>
      </c>
      <c r="E2076" t="s">
        <v>11754</v>
      </c>
      <c r="G2076">
        <v>5079024503</v>
      </c>
      <c r="H2076" t="s">
        <v>119</v>
      </c>
      <c r="K2076" s="1">
        <v>44516</v>
      </c>
      <c r="L2076" t="s">
        <v>86</v>
      </c>
      <c r="M2076" s="2">
        <v>44516.628888888888</v>
      </c>
      <c r="N2076" t="s">
        <v>87</v>
      </c>
      <c r="O2076" t="s">
        <v>131</v>
      </c>
      <c r="R2076" t="s">
        <v>11755</v>
      </c>
      <c r="AA2076" t="s">
        <v>11756</v>
      </c>
      <c r="AU2076" s="2"/>
      <c r="BC2076" s="2"/>
    </row>
    <row r="2077" spans="1:63" x14ac:dyDescent="0.25">
      <c r="A2077" t="s">
        <v>12003</v>
      </c>
      <c r="B2077" t="s">
        <v>84</v>
      </c>
      <c r="C2077" t="s">
        <v>12004</v>
      </c>
      <c r="E2077" t="s">
        <v>12005</v>
      </c>
      <c r="F2077">
        <v>1100020040050</v>
      </c>
      <c r="G2077">
        <v>2207286706</v>
      </c>
      <c r="H2077" t="s">
        <v>85</v>
      </c>
      <c r="J2077" t="s">
        <v>104</v>
      </c>
      <c r="K2077" s="1">
        <v>44516</v>
      </c>
      <c r="L2077" t="s">
        <v>73</v>
      </c>
      <c r="M2077" s="2">
        <v>44516.435497685183</v>
      </c>
      <c r="N2077" t="s">
        <v>74</v>
      </c>
      <c r="O2077" t="s">
        <v>105</v>
      </c>
      <c r="R2077" t="s">
        <v>12006</v>
      </c>
      <c r="S2077" t="s">
        <v>106</v>
      </c>
      <c r="U2077" t="s">
        <v>77</v>
      </c>
      <c r="V2077" t="s">
        <v>12007</v>
      </c>
      <c r="W2077" t="s">
        <v>12008</v>
      </c>
      <c r="X2077">
        <v>31633</v>
      </c>
      <c r="AA2077" t="s">
        <v>12009</v>
      </c>
      <c r="AC2077">
        <v>11102</v>
      </c>
      <c r="AF2077" t="s">
        <v>12010</v>
      </c>
      <c r="AG2077" t="s">
        <v>12011</v>
      </c>
      <c r="AH2077" t="s">
        <v>78</v>
      </c>
      <c r="AK2077" t="s">
        <v>12012</v>
      </c>
      <c r="AN2077" t="s">
        <v>101</v>
      </c>
      <c r="AU2077" s="2"/>
      <c r="BC2077" s="2"/>
      <c r="BK2077" s="5"/>
    </row>
    <row r="2078" spans="1:63" x14ac:dyDescent="0.25">
      <c r="A2078" t="s">
        <v>12178</v>
      </c>
      <c r="B2078" t="s">
        <v>84</v>
      </c>
      <c r="C2078" t="s">
        <v>12179</v>
      </c>
      <c r="E2078" t="s">
        <v>12180</v>
      </c>
      <c r="F2078">
        <v>1012866211507</v>
      </c>
      <c r="G2078">
        <v>3094930505</v>
      </c>
      <c r="H2078" t="s">
        <v>85</v>
      </c>
      <c r="J2078" t="s">
        <v>104</v>
      </c>
      <c r="K2078" s="1">
        <v>44516</v>
      </c>
      <c r="L2078" t="s">
        <v>86</v>
      </c>
      <c r="M2078" s="2">
        <v>44516.624560185184</v>
      </c>
      <c r="N2078" t="s">
        <v>74</v>
      </c>
      <c r="O2078" t="s">
        <v>118</v>
      </c>
      <c r="R2078" t="s">
        <v>12181</v>
      </c>
      <c r="S2078" t="s">
        <v>12182</v>
      </c>
      <c r="U2078" t="s">
        <v>77</v>
      </c>
      <c r="V2078" t="s">
        <v>12183</v>
      </c>
      <c r="W2078" t="s">
        <v>12184</v>
      </c>
      <c r="X2078">
        <v>34845</v>
      </c>
      <c r="AA2078" s="3">
        <v>311904311904</v>
      </c>
      <c r="AC2078">
        <v>4722</v>
      </c>
      <c r="AF2078" t="s">
        <v>12185</v>
      </c>
      <c r="AG2078" t="s">
        <v>12186</v>
      </c>
      <c r="AH2078" t="s">
        <v>78</v>
      </c>
      <c r="AK2078" t="s">
        <v>12187</v>
      </c>
      <c r="AN2078" t="s">
        <v>101</v>
      </c>
      <c r="AV2078" s="2"/>
      <c r="BC2078" s="2"/>
      <c r="BK2078" s="5"/>
    </row>
    <row r="2079" spans="1:63" x14ac:dyDescent="0.25">
      <c r="A2079" t="s">
        <v>12312</v>
      </c>
      <c r="B2079" t="s">
        <v>110</v>
      </c>
      <c r="C2079" t="s">
        <v>12313</v>
      </c>
      <c r="E2079" t="s">
        <v>1960</v>
      </c>
      <c r="F2079">
        <v>1012352644731</v>
      </c>
      <c r="G2079">
        <v>2971166803</v>
      </c>
      <c r="H2079" t="s">
        <v>85</v>
      </c>
      <c r="J2079" t="s">
        <v>104</v>
      </c>
      <c r="K2079" s="1">
        <v>44516</v>
      </c>
      <c r="L2079" t="s">
        <v>86</v>
      </c>
      <c r="M2079" s="2">
        <v>44516.508946759262</v>
      </c>
      <c r="N2079" t="s">
        <v>74</v>
      </c>
      <c r="O2079" t="s">
        <v>216</v>
      </c>
      <c r="R2079" t="s">
        <v>12314</v>
      </c>
      <c r="S2079" t="s">
        <v>366</v>
      </c>
      <c r="U2079" t="s">
        <v>77</v>
      </c>
      <c r="V2079" t="s">
        <v>12315</v>
      </c>
      <c r="W2079">
        <v>62204</v>
      </c>
      <c r="AA2079" t="s">
        <v>12316</v>
      </c>
      <c r="AC2079">
        <v>25440</v>
      </c>
      <c r="AF2079" t="s">
        <v>12317</v>
      </c>
      <c r="AG2079" t="s">
        <v>12318</v>
      </c>
      <c r="AH2079" t="s">
        <v>101</v>
      </c>
      <c r="AK2079" t="s">
        <v>12319</v>
      </c>
      <c r="AN2079" t="s">
        <v>101</v>
      </c>
      <c r="AV2079" s="2"/>
      <c r="BC2079" s="2"/>
      <c r="BK2079" s="5"/>
    </row>
    <row r="2080" spans="1:63" x14ac:dyDescent="0.25">
      <c r="A2080" t="s">
        <v>12355</v>
      </c>
      <c r="B2080" t="s">
        <v>84</v>
      </c>
      <c r="C2080" t="s">
        <v>12356</v>
      </c>
      <c r="E2080" t="s">
        <v>12357</v>
      </c>
      <c r="F2080">
        <v>1012375229814</v>
      </c>
      <c r="G2080">
        <v>2957655208</v>
      </c>
      <c r="H2080" t="s">
        <v>85</v>
      </c>
      <c r="J2080" t="s">
        <v>104</v>
      </c>
      <c r="K2080" s="1">
        <v>44516</v>
      </c>
      <c r="L2080" t="s">
        <v>86</v>
      </c>
      <c r="M2080" s="2">
        <v>44516.495949074073</v>
      </c>
      <c r="N2080" t="s">
        <v>74</v>
      </c>
      <c r="O2080" t="s">
        <v>131</v>
      </c>
      <c r="R2080" t="s">
        <v>12358</v>
      </c>
      <c r="S2080" t="s">
        <v>77</v>
      </c>
      <c r="U2080" t="s">
        <v>77</v>
      </c>
      <c r="V2080" t="s">
        <v>12359</v>
      </c>
      <c r="W2080">
        <v>28059</v>
      </c>
      <c r="X2080">
        <v>97823</v>
      </c>
      <c r="AA2080" t="s">
        <v>12360</v>
      </c>
      <c r="AC2080">
        <v>2014</v>
      </c>
      <c r="AF2080" t="s">
        <v>12361</v>
      </c>
      <c r="AG2080" t="s">
        <v>12362</v>
      </c>
      <c r="AH2080" t="s">
        <v>78</v>
      </c>
      <c r="AK2080" t="s">
        <v>12363</v>
      </c>
      <c r="AN2080">
        <v>1</v>
      </c>
      <c r="AU2080" s="2"/>
      <c r="BC2080" s="2"/>
      <c r="BK2080" s="5"/>
    </row>
    <row r="2081" spans="1:63" x14ac:dyDescent="0.25">
      <c r="A2081" t="s">
        <v>12497</v>
      </c>
      <c r="B2081" t="s">
        <v>108</v>
      </c>
      <c r="C2081" t="s">
        <v>12498</v>
      </c>
      <c r="E2081" t="s">
        <v>12499</v>
      </c>
      <c r="F2081">
        <v>1012761721358</v>
      </c>
      <c r="G2081">
        <v>2997752410</v>
      </c>
      <c r="H2081" t="s">
        <v>85</v>
      </c>
      <c r="J2081" t="s">
        <v>104</v>
      </c>
      <c r="K2081" s="1">
        <v>44516</v>
      </c>
      <c r="L2081" t="s">
        <v>86</v>
      </c>
      <c r="M2081" s="2">
        <v>44516.626354166663</v>
      </c>
      <c r="N2081" t="s">
        <v>74</v>
      </c>
      <c r="O2081" t="s">
        <v>1096</v>
      </c>
      <c r="R2081" t="s">
        <v>12500</v>
      </c>
      <c r="S2081" t="s">
        <v>237</v>
      </c>
      <c r="U2081" t="s">
        <v>77</v>
      </c>
      <c r="V2081" t="s">
        <v>12501</v>
      </c>
      <c r="W2081">
        <v>12451</v>
      </c>
      <c r="AA2081" t="s">
        <v>12502</v>
      </c>
      <c r="AF2081" t="s">
        <v>12503</v>
      </c>
      <c r="AG2081" t="s">
        <v>12504</v>
      </c>
      <c r="AH2081" t="s">
        <v>78</v>
      </c>
      <c r="AK2081" t="s">
        <v>12505</v>
      </c>
      <c r="AN2081" t="s">
        <v>237</v>
      </c>
      <c r="AV2081" s="2"/>
      <c r="BC2081" s="2"/>
    </row>
    <row r="2082" spans="1:63" x14ac:dyDescent="0.25">
      <c r="A2082" t="s">
        <v>12537</v>
      </c>
      <c r="B2082" t="s">
        <v>84</v>
      </c>
      <c r="C2082" t="s">
        <v>12538</v>
      </c>
      <c r="E2082" t="s">
        <v>12539</v>
      </c>
      <c r="F2082">
        <v>1012449334890</v>
      </c>
      <c r="G2082">
        <v>4020353101</v>
      </c>
      <c r="H2082" t="s">
        <v>85</v>
      </c>
      <c r="J2082" t="s">
        <v>104</v>
      </c>
      <c r="K2082" s="1">
        <v>44516</v>
      </c>
      <c r="L2082" t="s">
        <v>86</v>
      </c>
      <c r="M2082" s="2">
        <v>44516.589918981481</v>
      </c>
      <c r="N2082" t="s">
        <v>74</v>
      </c>
      <c r="O2082" t="s">
        <v>100</v>
      </c>
      <c r="R2082" t="s">
        <v>12540</v>
      </c>
      <c r="S2082" t="s">
        <v>12541</v>
      </c>
      <c r="U2082" t="s">
        <v>77</v>
      </c>
      <c r="V2082" t="s">
        <v>12542</v>
      </c>
      <c r="W2082">
        <v>53707</v>
      </c>
      <c r="AA2082" t="s">
        <v>12543</v>
      </c>
      <c r="AF2082" t="s">
        <v>12544</v>
      </c>
      <c r="AG2082" s="4" t="s">
        <v>12545</v>
      </c>
      <c r="AH2082" t="s">
        <v>78</v>
      </c>
      <c r="AK2082" t="s">
        <v>12546</v>
      </c>
      <c r="AN2082" t="s">
        <v>101</v>
      </c>
      <c r="AV2082" s="2"/>
      <c r="BC2082" s="2"/>
    </row>
    <row r="2083" spans="1:63" x14ac:dyDescent="0.25">
      <c r="A2083" t="s">
        <v>12738</v>
      </c>
      <c r="B2083" t="s">
        <v>108</v>
      </c>
      <c r="C2083" t="s">
        <v>12739</v>
      </c>
      <c r="E2083" t="s">
        <v>12740</v>
      </c>
      <c r="F2083">
        <v>1200034955306</v>
      </c>
      <c r="G2083">
        <v>3383727002</v>
      </c>
      <c r="H2083" t="s">
        <v>85</v>
      </c>
      <c r="J2083" t="s">
        <v>104</v>
      </c>
      <c r="K2083" s="1">
        <v>44516</v>
      </c>
      <c r="L2083" t="s">
        <v>73</v>
      </c>
      <c r="M2083" s="2">
        <v>44516.456006944441</v>
      </c>
      <c r="N2083" t="s">
        <v>74</v>
      </c>
      <c r="O2083" t="s">
        <v>123</v>
      </c>
      <c r="R2083" t="s">
        <v>12741</v>
      </c>
      <c r="S2083" t="s">
        <v>12742</v>
      </c>
      <c r="U2083" t="s">
        <v>77</v>
      </c>
      <c r="V2083" t="s">
        <v>12743</v>
      </c>
      <c r="W2083" t="s">
        <v>12744</v>
      </c>
      <c r="AA2083" t="s">
        <v>12745</v>
      </c>
      <c r="AF2083" t="s">
        <v>12746</v>
      </c>
      <c r="AG2083" t="s">
        <v>12747</v>
      </c>
      <c r="AH2083" t="s">
        <v>101</v>
      </c>
      <c r="AK2083" t="s">
        <v>12748</v>
      </c>
      <c r="AN2083" t="s">
        <v>101</v>
      </c>
      <c r="AV2083" s="2"/>
      <c r="BC2083" s="2"/>
    </row>
    <row r="2084" spans="1:63" x14ac:dyDescent="0.25">
      <c r="A2084" t="s">
        <v>12779</v>
      </c>
      <c r="B2084" t="s">
        <v>84</v>
      </c>
      <c r="C2084" t="s">
        <v>12780</v>
      </c>
      <c r="E2084" t="s">
        <v>12781</v>
      </c>
      <c r="F2084">
        <v>2000026763915</v>
      </c>
      <c r="G2084">
        <v>3946307709</v>
      </c>
      <c r="H2084" t="s">
        <v>135</v>
      </c>
      <c r="J2084" t="s">
        <v>99</v>
      </c>
      <c r="K2084" s="1">
        <v>44516</v>
      </c>
      <c r="L2084" t="s">
        <v>86</v>
      </c>
      <c r="M2084" s="2">
        <v>44516.618703703702</v>
      </c>
      <c r="N2084" t="s">
        <v>74</v>
      </c>
      <c r="O2084" t="s">
        <v>109</v>
      </c>
      <c r="R2084" t="s">
        <v>12782</v>
      </c>
      <c r="S2084" t="s">
        <v>247</v>
      </c>
      <c r="U2084" t="s">
        <v>77</v>
      </c>
      <c r="V2084" t="s">
        <v>12783</v>
      </c>
      <c r="AA2084" t="s">
        <v>12784</v>
      </c>
      <c r="AC2084" t="s">
        <v>529</v>
      </c>
      <c r="AF2084" t="s">
        <v>12785</v>
      </c>
      <c r="AK2084" t="s">
        <v>12786</v>
      </c>
      <c r="AV2084" s="2"/>
      <c r="BC2084" s="2"/>
      <c r="BK2084" s="5"/>
    </row>
    <row r="2085" spans="1:63" x14ac:dyDescent="0.25">
      <c r="A2085" t="s">
        <v>12911</v>
      </c>
      <c r="B2085" t="s">
        <v>84</v>
      </c>
      <c r="C2085" t="s">
        <v>12912</v>
      </c>
      <c r="E2085" t="s">
        <v>12913</v>
      </c>
      <c r="F2085">
        <v>1012393255375</v>
      </c>
      <c r="H2085" t="s">
        <v>130</v>
      </c>
      <c r="K2085" s="1">
        <v>44516</v>
      </c>
      <c r="L2085" t="s">
        <v>73</v>
      </c>
      <c r="M2085" s="2">
        <v>44516.40320601852</v>
      </c>
      <c r="N2085" t="s">
        <v>74</v>
      </c>
      <c r="O2085" t="s">
        <v>131</v>
      </c>
      <c r="R2085" t="s">
        <v>12914</v>
      </c>
      <c r="S2085" t="s">
        <v>12915</v>
      </c>
      <c r="U2085" t="s">
        <v>77</v>
      </c>
      <c r="V2085" t="s">
        <v>12916</v>
      </c>
      <c r="AU2085" s="2"/>
      <c r="BC2085" s="2"/>
      <c r="BK2085" s="5"/>
    </row>
    <row r="2086" spans="1:63" x14ac:dyDescent="0.25">
      <c r="A2086" t="s">
        <v>12937</v>
      </c>
      <c r="B2086" t="s">
        <v>159</v>
      </c>
      <c r="C2086" t="s">
        <v>12938</v>
      </c>
      <c r="E2086" t="s">
        <v>12939</v>
      </c>
      <c r="F2086">
        <v>1012836531849</v>
      </c>
      <c r="G2086">
        <v>9152808507</v>
      </c>
      <c r="H2086" t="s">
        <v>85</v>
      </c>
      <c r="J2086" t="s">
        <v>104</v>
      </c>
      <c r="K2086" s="1">
        <v>44516</v>
      </c>
      <c r="L2086" t="s">
        <v>73</v>
      </c>
      <c r="M2086" s="2">
        <v>44516.370729166665</v>
      </c>
      <c r="N2086" t="s">
        <v>74</v>
      </c>
      <c r="O2086" t="s">
        <v>1224</v>
      </c>
      <c r="R2086" t="s">
        <v>12940</v>
      </c>
      <c r="S2086" t="s">
        <v>139</v>
      </c>
      <c r="U2086" t="s">
        <v>77</v>
      </c>
      <c r="V2086" t="s">
        <v>12941</v>
      </c>
      <c r="W2086">
        <v>51500</v>
      </c>
      <c r="AA2086" t="s">
        <v>12942</v>
      </c>
      <c r="AC2086" t="s">
        <v>12943</v>
      </c>
      <c r="AF2086" t="s">
        <v>12944</v>
      </c>
      <c r="AG2086" t="s">
        <v>12945</v>
      </c>
      <c r="AH2086" t="s">
        <v>78</v>
      </c>
      <c r="AK2086" t="s">
        <v>12946</v>
      </c>
      <c r="AN2086" t="s">
        <v>139</v>
      </c>
      <c r="AU2086" s="2"/>
      <c r="BC2086" s="2"/>
      <c r="BK2086" s="5"/>
    </row>
    <row r="2087" spans="1:63" x14ac:dyDescent="0.25">
      <c r="A2087" t="s">
        <v>13596</v>
      </c>
      <c r="B2087" t="s">
        <v>108</v>
      </c>
      <c r="C2087" t="s">
        <v>1692</v>
      </c>
      <c r="E2087" t="s">
        <v>1693</v>
      </c>
      <c r="F2087">
        <v>2000009770831</v>
      </c>
      <c r="H2087" t="s">
        <v>98</v>
      </c>
      <c r="J2087" t="s">
        <v>99</v>
      </c>
      <c r="K2087" s="1">
        <v>44516</v>
      </c>
      <c r="L2087" t="s">
        <v>86</v>
      </c>
      <c r="M2087" s="2">
        <v>44516.608912037038</v>
      </c>
      <c r="N2087" t="s">
        <v>95</v>
      </c>
      <c r="O2087" t="s">
        <v>107</v>
      </c>
      <c r="R2087" t="s">
        <v>13597</v>
      </c>
      <c r="V2087" t="s">
        <v>13598</v>
      </c>
      <c r="W2087">
        <v>91730</v>
      </c>
      <c r="X2087">
        <v>76804</v>
      </c>
      <c r="AG2087" t="s">
        <v>13599</v>
      </c>
      <c r="AH2087" t="s">
        <v>101</v>
      </c>
      <c r="AU2087" s="2"/>
      <c r="BC2087" s="2"/>
    </row>
    <row r="2088" spans="1:63" x14ac:dyDescent="0.25">
      <c r="A2088" t="s">
        <v>13660</v>
      </c>
      <c r="B2088" t="s">
        <v>110</v>
      </c>
      <c r="C2088" t="s">
        <v>13661</v>
      </c>
      <c r="E2088" t="s">
        <v>13662</v>
      </c>
      <c r="F2088">
        <v>1900048328733</v>
      </c>
      <c r="G2088">
        <v>8824487805</v>
      </c>
      <c r="H2088" t="s">
        <v>85</v>
      </c>
      <c r="J2088" t="s">
        <v>104</v>
      </c>
      <c r="K2088" s="1">
        <v>44516</v>
      </c>
      <c r="L2088" t="s">
        <v>73</v>
      </c>
      <c r="M2088" s="2">
        <v>44516.449525462966</v>
      </c>
      <c r="N2088" t="s">
        <v>74</v>
      </c>
      <c r="O2088" t="s">
        <v>1805</v>
      </c>
      <c r="R2088" t="s">
        <v>409</v>
      </c>
      <c r="S2088" t="s">
        <v>633</v>
      </c>
      <c r="U2088" t="s">
        <v>77</v>
      </c>
      <c r="V2088" t="s">
        <v>13663</v>
      </c>
      <c r="W2088">
        <v>1</v>
      </c>
      <c r="AA2088" t="s">
        <v>13664</v>
      </c>
      <c r="AC2088" t="s">
        <v>4771</v>
      </c>
      <c r="AF2088" t="s">
        <v>13665</v>
      </c>
      <c r="AG2088" t="s">
        <v>13666</v>
      </c>
      <c r="AH2088" t="s">
        <v>81</v>
      </c>
      <c r="AK2088" t="s">
        <v>13667</v>
      </c>
      <c r="AN2088" t="s">
        <v>633</v>
      </c>
      <c r="AU2088" s="2"/>
      <c r="BC2088" s="2"/>
    </row>
    <row r="2089" spans="1:63" x14ac:dyDescent="0.25">
      <c r="A2089" t="s">
        <v>13847</v>
      </c>
      <c r="B2089" t="s">
        <v>189</v>
      </c>
      <c r="C2089" t="s">
        <v>13848</v>
      </c>
      <c r="E2089" t="s">
        <v>13849</v>
      </c>
      <c r="F2089">
        <v>1591060369603</v>
      </c>
      <c r="G2089">
        <v>1338155410</v>
      </c>
      <c r="H2089" t="s">
        <v>85</v>
      </c>
      <c r="J2089" t="s">
        <v>104</v>
      </c>
      <c r="K2089" s="1">
        <v>44516</v>
      </c>
      <c r="L2089" t="s">
        <v>86</v>
      </c>
      <c r="M2089" s="2">
        <v>44516.442199074074</v>
      </c>
      <c r="N2089" t="s">
        <v>74</v>
      </c>
      <c r="O2089" t="s">
        <v>229</v>
      </c>
      <c r="R2089" t="s">
        <v>207</v>
      </c>
      <c r="S2089" t="s">
        <v>139</v>
      </c>
      <c r="U2089" t="s">
        <v>77</v>
      </c>
      <c r="V2089" t="s">
        <v>13850</v>
      </c>
      <c r="W2089" t="s">
        <v>1225</v>
      </c>
      <c r="AA2089" t="s">
        <v>13851</v>
      </c>
      <c r="AC2089">
        <v>75322</v>
      </c>
      <c r="AF2089" t="s">
        <v>13852</v>
      </c>
      <c r="AG2089" s="4" t="s">
        <v>13853</v>
      </c>
      <c r="AH2089" t="s">
        <v>78</v>
      </c>
      <c r="AK2089" t="s">
        <v>13854</v>
      </c>
      <c r="AN2089" t="s">
        <v>101</v>
      </c>
      <c r="BC2089" s="2"/>
      <c r="BK2089" s="5"/>
    </row>
    <row r="2090" spans="1:63" x14ac:dyDescent="0.25">
      <c r="A2090" t="s">
        <v>14538</v>
      </c>
      <c r="B2090" t="s">
        <v>189</v>
      </c>
      <c r="C2090" t="s">
        <v>14539</v>
      </c>
      <c r="E2090" t="s">
        <v>640</v>
      </c>
      <c r="F2090">
        <v>2500001099060</v>
      </c>
      <c r="G2090">
        <v>7735238903</v>
      </c>
      <c r="H2090" t="s">
        <v>85</v>
      </c>
      <c r="J2090" t="s">
        <v>104</v>
      </c>
      <c r="K2090" s="1">
        <v>44516</v>
      </c>
      <c r="L2090" t="s">
        <v>86</v>
      </c>
      <c r="M2090" s="2">
        <v>44516.614930555559</v>
      </c>
      <c r="N2090" t="s">
        <v>74</v>
      </c>
      <c r="O2090" t="s">
        <v>251</v>
      </c>
      <c r="R2090" t="s">
        <v>207</v>
      </c>
      <c r="S2090" t="s">
        <v>332</v>
      </c>
      <c r="U2090" t="s">
        <v>77</v>
      </c>
      <c r="V2090" t="s">
        <v>14540</v>
      </c>
      <c r="W2090" t="s">
        <v>14541</v>
      </c>
      <c r="AA2090" t="s">
        <v>14542</v>
      </c>
      <c r="AC2090" t="s">
        <v>14543</v>
      </c>
      <c r="AF2090" t="s">
        <v>14544</v>
      </c>
      <c r="AG2090" s="4" t="s">
        <v>14545</v>
      </c>
      <c r="AH2090" t="s">
        <v>78</v>
      </c>
      <c r="AK2090" t="s">
        <v>14546</v>
      </c>
      <c r="AN2090" t="s">
        <v>101</v>
      </c>
      <c r="AU2090" s="2"/>
      <c r="BC2090" s="2"/>
      <c r="BK2090" s="5"/>
    </row>
    <row r="2091" spans="1:63" x14ac:dyDescent="0.25">
      <c r="A2091" t="s">
        <v>14768</v>
      </c>
      <c r="B2091" t="s">
        <v>189</v>
      </c>
      <c r="C2091" t="s">
        <v>14769</v>
      </c>
      <c r="E2091" t="s">
        <v>14770</v>
      </c>
      <c r="F2091">
        <v>1591058685970</v>
      </c>
      <c r="G2091">
        <v>1273257702</v>
      </c>
      <c r="H2091" t="s">
        <v>85</v>
      </c>
      <c r="J2091" t="s">
        <v>104</v>
      </c>
      <c r="K2091" s="1">
        <v>44516</v>
      </c>
      <c r="L2091" t="s">
        <v>86</v>
      </c>
      <c r="M2091" s="2">
        <v>44516.597129629627</v>
      </c>
      <c r="N2091" t="s">
        <v>74</v>
      </c>
      <c r="O2091" t="s">
        <v>192</v>
      </c>
      <c r="R2091" t="s">
        <v>207</v>
      </c>
      <c r="V2091" t="s">
        <v>14771</v>
      </c>
      <c r="W2091">
        <v>45835</v>
      </c>
      <c r="AA2091" t="s">
        <v>14772</v>
      </c>
      <c r="AC2091">
        <v>17451</v>
      </c>
      <c r="AF2091" t="s">
        <v>14773</v>
      </c>
      <c r="AG2091" s="4" t="s">
        <v>14774</v>
      </c>
      <c r="AH2091" t="s">
        <v>78</v>
      </c>
      <c r="AK2091" t="s">
        <v>14775</v>
      </c>
      <c r="AU2091" s="2"/>
      <c r="BC2091" s="2"/>
      <c r="BK2091" s="5"/>
    </row>
    <row r="2092" spans="1:63" x14ac:dyDescent="0.25">
      <c r="A2092" t="s">
        <v>14777</v>
      </c>
      <c r="B2092" t="s">
        <v>189</v>
      </c>
      <c r="C2092" t="s">
        <v>14778</v>
      </c>
      <c r="E2092" t="s">
        <v>14779</v>
      </c>
      <c r="F2092">
        <v>1591017098828</v>
      </c>
      <c r="G2092">
        <v>1270161606</v>
      </c>
      <c r="H2092" t="s">
        <v>85</v>
      </c>
      <c r="J2092" t="s">
        <v>104</v>
      </c>
      <c r="K2092" s="1">
        <v>44516</v>
      </c>
      <c r="L2092" t="s">
        <v>86</v>
      </c>
      <c r="M2092" s="2">
        <v>44516.511284722219</v>
      </c>
      <c r="N2092" t="s">
        <v>74</v>
      </c>
      <c r="O2092" t="s">
        <v>192</v>
      </c>
      <c r="R2092" t="s">
        <v>207</v>
      </c>
      <c r="V2092" t="s">
        <v>14780</v>
      </c>
      <c r="W2092">
        <v>62139</v>
      </c>
      <c r="AA2092" s="3">
        <v>9808098080</v>
      </c>
      <c r="AC2092">
        <v>9950</v>
      </c>
      <c r="AF2092" t="s">
        <v>14781</v>
      </c>
      <c r="AG2092" s="4" t="s">
        <v>14782</v>
      </c>
      <c r="AH2092" t="s">
        <v>78</v>
      </c>
      <c r="AJ2092" t="s">
        <v>14783</v>
      </c>
      <c r="AK2092" t="s">
        <v>14784</v>
      </c>
      <c r="AU2092" s="2"/>
      <c r="BC2092" s="2"/>
    </row>
    <row r="2093" spans="1:63" x14ac:dyDescent="0.25">
      <c r="A2093" t="s">
        <v>14883</v>
      </c>
      <c r="B2093" t="s">
        <v>84</v>
      </c>
      <c r="C2093" t="s">
        <v>14884</v>
      </c>
      <c r="E2093" t="s">
        <v>14885</v>
      </c>
      <c r="F2093">
        <v>1012450850591</v>
      </c>
      <c r="G2093">
        <v>3999373005</v>
      </c>
      <c r="H2093" t="s">
        <v>85</v>
      </c>
      <c r="K2093" s="1">
        <v>44516</v>
      </c>
      <c r="L2093" t="s">
        <v>73</v>
      </c>
      <c r="N2093" t="s">
        <v>95</v>
      </c>
      <c r="O2093" t="s">
        <v>116</v>
      </c>
      <c r="R2093" t="s">
        <v>231</v>
      </c>
      <c r="V2093" t="s">
        <v>14886</v>
      </c>
      <c r="AA2093">
        <v>6254537</v>
      </c>
      <c r="AU2093" s="2"/>
      <c r="BC2093" s="2"/>
      <c r="BK2093" s="5"/>
    </row>
    <row r="2094" spans="1:63" x14ac:dyDescent="0.25">
      <c r="A2094" t="s">
        <v>15311</v>
      </c>
      <c r="B2094" t="s">
        <v>84</v>
      </c>
      <c r="C2094" t="s">
        <v>15312</v>
      </c>
      <c r="E2094" t="s">
        <v>306</v>
      </c>
      <c r="F2094">
        <v>1012450222008</v>
      </c>
      <c r="G2094">
        <v>4009505603</v>
      </c>
      <c r="H2094" t="s">
        <v>217</v>
      </c>
      <c r="K2094" s="1">
        <v>44516</v>
      </c>
      <c r="L2094" t="s">
        <v>73</v>
      </c>
      <c r="N2094" t="s">
        <v>95</v>
      </c>
      <c r="O2094" t="s">
        <v>116</v>
      </c>
      <c r="R2094" t="s">
        <v>15313</v>
      </c>
      <c r="AA2094" t="s">
        <v>15314</v>
      </c>
      <c r="AU2094" s="2"/>
      <c r="BC2094" s="2"/>
      <c r="BK2094" s="5"/>
    </row>
    <row r="2095" spans="1:63" x14ac:dyDescent="0.25">
      <c r="A2095" t="s">
        <v>15536</v>
      </c>
      <c r="B2095" t="s">
        <v>189</v>
      </c>
      <c r="C2095" t="s">
        <v>15537</v>
      </c>
      <c r="E2095" t="s">
        <v>15538</v>
      </c>
      <c r="F2095">
        <v>2700003222985</v>
      </c>
      <c r="G2095">
        <v>7718455106</v>
      </c>
      <c r="H2095" t="s">
        <v>85</v>
      </c>
      <c r="J2095" t="s">
        <v>104</v>
      </c>
      <c r="K2095" s="1">
        <v>44516</v>
      </c>
      <c r="L2095" t="s">
        <v>86</v>
      </c>
      <c r="M2095" s="2">
        <v>44516.503587962965</v>
      </c>
      <c r="N2095" t="s">
        <v>74</v>
      </c>
      <c r="O2095" t="s">
        <v>218</v>
      </c>
      <c r="R2095" t="s">
        <v>15539</v>
      </c>
      <c r="S2095" t="s">
        <v>120</v>
      </c>
      <c r="U2095" t="s">
        <v>77</v>
      </c>
      <c r="V2095" t="s">
        <v>15540</v>
      </c>
      <c r="W2095">
        <v>11696</v>
      </c>
      <c r="AA2095" t="s">
        <v>15541</v>
      </c>
      <c r="AC2095" t="s">
        <v>560</v>
      </c>
      <c r="AF2095" t="s">
        <v>15542</v>
      </c>
      <c r="AG2095" s="4" t="s">
        <v>15543</v>
      </c>
      <c r="AH2095" t="s">
        <v>78</v>
      </c>
      <c r="AK2095" t="s">
        <v>15544</v>
      </c>
      <c r="AN2095" t="s">
        <v>121</v>
      </c>
      <c r="AU2095" s="2"/>
      <c r="BC2095" s="2"/>
    </row>
    <row r="2096" spans="1:63" x14ac:dyDescent="0.25">
      <c r="A2096" t="s">
        <v>15792</v>
      </c>
      <c r="B2096" t="s">
        <v>189</v>
      </c>
      <c r="C2096" t="s">
        <v>15793</v>
      </c>
      <c r="E2096" t="s">
        <v>15794</v>
      </c>
      <c r="F2096">
        <v>1591018032907</v>
      </c>
      <c r="G2096">
        <v>8830747600</v>
      </c>
      <c r="H2096" t="s">
        <v>85</v>
      </c>
      <c r="J2096" t="s">
        <v>104</v>
      </c>
      <c r="K2096" s="1">
        <v>44516</v>
      </c>
      <c r="L2096" t="s">
        <v>86</v>
      </c>
      <c r="M2096" s="2">
        <v>44516.524745370371</v>
      </c>
      <c r="N2096" t="s">
        <v>74</v>
      </c>
      <c r="O2096" t="s">
        <v>324</v>
      </c>
      <c r="R2096" t="s">
        <v>15795</v>
      </c>
      <c r="S2096" t="s">
        <v>77</v>
      </c>
      <c r="U2096" t="s">
        <v>77</v>
      </c>
      <c r="V2096" t="s">
        <v>15796</v>
      </c>
      <c r="W2096">
        <v>16691</v>
      </c>
      <c r="AA2096" t="s">
        <v>15797</v>
      </c>
      <c r="AC2096" t="s">
        <v>15798</v>
      </c>
      <c r="AF2096" t="s">
        <v>15799</v>
      </c>
      <c r="AG2096" s="4" t="s">
        <v>15800</v>
      </c>
      <c r="AH2096" t="s">
        <v>78</v>
      </c>
      <c r="AK2096" t="s">
        <v>15801</v>
      </c>
      <c r="AN2096" t="s">
        <v>101</v>
      </c>
      <c r="AU2096" s="2"/>
      <c r="BC2096" s="2"/>
      <c r="BK2096" s="5"/>
    </row>
    <row r="2097" spans="1:63" x14ac:dyDescent="0.25">
      <c r="A2097" t="s">
        <v>15897</v>
      </c>
      <c r="B2097" t="s">
        <v>159</v>
      </c>
      <c r="C2097" t="s">
        <v>15898</v>
      </c>
      <c r="E2097" t="s">
        <v>15899</v>
      </c>
      <c r="F2097">
        <v>1200038129762</v>
      </c>
      <c r="G2097">
        <v>3406275909</v>
      </c>
      <c r="H2097" t="s">
        <v>85</v>
      </c>
      <c r="J2097" t="s">
        <v>104</v>
      </c>
      <c r="K2097" s="1">
        <v>44516</v>
      </c>
      <c r="L2097" t="s">
        <v>73</v>
      </c>
      <c r="M2097" s="2">
        <v>44516.305844907409</v>
      </c>
      <c r="N2097" t="s">
        <v>74</v>
      </c>
      <c r="O2097" t="s">
        <v>123</v>
      </c>
      <c r="R2097" t="s">
        <v>15900</v>
      </c>
      <c r="S2097" t="s">
        <v>124</v>
      </c>
      <c r="U2097" t="s">
        <v>77</v>
      </c>
      <c r="V2097" t="s">
        <v>15901</v>
      </c>
      <c r="W2097">
        <v>28614</v>
      </c>
      <c r="AA2097" t="s">
        <v>15902</v>
      </c>
      <c r="AC2097" t="s">
        <v>15903</v>
      </c>
      <c r="AF2097" t="s">
        <v>15904</v>
      </c>
      <c r="AG2097" t="s">
        <v>15905</v>
      </c>
      <c r="AH2097" t="s">
        <v>101</v>
      </c>
      <c r="AK2097" t="s">
        <v>15906</v>
      </c>
      <c r="AN2097" t="s">
        <v>101</v>
      </c>
      <c r="AV2097" s="2"/>
      <c r="BC2097" s="2"/>
    </row>
    <row r="2098" spans="1:63" x14ac:dyDescent="0.25">
      <c r="A2098" t="s">
        <v>15909</v>
      </c>
      <c r="B2098" t="s">
        <v>84</v>
      </c>
      <c r="C2098" t="s">
        <v>15910</v>
      </c>
      <c r="E2098" t="s">
        <v>15911</v>
      </c>
      <c r="F2098">
        <v>1200060881520</v>
      </c>
      <c r="H2098" t="s">
        <v>157</v>
      </c>
      <c r="J2098" t="s">
        <v>99</v>
      </c>
      <c r="K2098" s="1">
        <v>44516</v>
      </c>
      <c r="L2098" t="s">
        <v>86</v>
      </c>
      <c r="M2098" s="2">
        <v>44516.593657407408</v>
      </c>
      <c r="N2098" t="s">
        <v>74</v>
      </c>
      <c r="O2098" t="s">
        <v>94</v>
      </c>
      <c r="R2098" t="s">
        <v>15912</v>
      </c>
      <c r="S2098" t="s">
        <v>15913</v>
      </c>
      <c r="U2098" t="s">
        <v>77</v>
      </c>
      <c r="V2098" t="s">
        <v>15914</v>
      </c>
      <c r="AH2098" t="s">
        <v>15915</v>
      </c>
      <c r="AN2098" t="s">
        <v>101</v>
      </c>
      <c r="AU2098" s="2"/>
      <c r="BC2098" s="2"/>
    </row>
    <row r="2099" spans="1:63" x14ac:dyDescent="0.25">
      <c r="A2099" t="s">
        <v>16166</v>
      </c>
      <c r="B2099" t="s">
        <v>159</v>
      </c>
      <c r="C2099" t="s">
        <v>4340</v>
      </c>
      <c r="E2099" t="s">
        <v>4341</v>
      </c>
      <c r="F2099">
        <v>2000016468759</v>
      </c>
      <c r="G2099">
        <v>3978177908</v>
      </c>
      <c r="H2099" t="s">
        <v>85</v>
      </c>
      <c r="K2099" s="1">
        <v>44516</v>
      </c>
      <c r="L2099" t="s">
        <v>86</v>
      </c>
      <c r="M2099" s="2">
        <v>44516.676585648151</v>
      </c>
      <c r="N2099" t="s">
        <v>87</v>
      </c>
      <c r="O2099" t="s">
        <v>111</v>
      </c>
      <c r="P2099" t="s">
        <v>165</v>
      </c>
      <c r="Q2099" t="s">
        <v>16167</v>
      </c>
      <c r="R2099" t="s">
        <v>16168</v>
      </c>
      <c r="V2099" t="s">
        <v>16169</v>
      </c>
      <c r="W2099">
        <v>10907</v>
      </c>
      <c r="X2099" t="s">
        <v>101</v>
      </c>
      <c r="AA2099" t="s">
        <v>4342</v>
      </c>
      <c r="AU2099" s="2"/>
      <c r="BC2099" s="2"/>
    </row>
    <row r="2100" spans="1:63" x14ac:dyDescent="0.25">
      <c r="A2100" t="s">
        <v>16237</v>
      </c>
      <c r="B2100" t="s">
        <v>189</v>
      </c>
      <c r="C2100" t="s">
        <v>16238</v>
      </c>
      <c r="E2100" t="s">
        <v>16239</v>
      </c>
      <c r="F2100">
        <v>1591010078392</v>
      </c>
      <c r="G2100">
        <v>1337779309</v>
      </c>
      <c r="H2100" t="s">
        <v>85</v>
      </c>
      <c r="J2100" t="s">
        <v>104</v>
      </c>
      <c r="K2100" s="1">
        <v>44516</v>
      </c>
      <c r="L2100" t="s">
        <v>73</v>
      </c>
      <c r="M2100" s="2">
        <v>44516.41302083333</v>
      </c>
      <c r="N2100" t="s">
        <v>74</v>
      </c>
      <c r="O2100" t="s">
        <v>255</v>
      </c>
      <c r="R2100" t="s">
        <v>16240</v>
      </c>
      <c r="S2100" t="s">
        <v>120</v>
      </c>
      <c r="U2100" t="s">
        <v>77</v>
      </c>
      <c r="V2100" t="s">
        <v>16241</v>
      </c>
      <c r="W2100">
        <v>14242</v>
      </c>
      <c r="AA2100" t="s">
        <v>16242</v>
      </c>
      <c r="AC2100" t="s">
        <v>455</v>
      </c>
      <c r="AF2100" t="s">
        <v>16243</v>
      </c>
      <c r="AG2100" s="4" t="s">
        <v>16244</v>
      </c>
      <c r="AH2100" t="s">
        <v>78</v>
      </c>
      <c r="AK2100" t="s">
        <v>16245</v>
      </c>
      <c r="AN2100" t="s">
        <v>121</v>
      </c>
      <c r="AU2100" s="2"/>
      <c r="BC2100" s="2"/>
      <c r="BK2100" s="5"/>
    </row>
    <row r="2101" spans="1:63" x14ac:dyDescent="0.25">
      <c r="A2101" t="s">
        <v>16446</v>
      </c>
      <c r="B2101" t="s">
        <v>189</v>
      </c>
      <c r="C2101" t="s">
        <v>16447</v>
      </c>
      <c r="E2101" t="s">
        <v>16448</v>
      </c>
      <c r="F2101">
        <v>1591062291915</v>
      </c>
      <c r="G2101">
        <v>5086164701</v>
      </c>
      <c r="H2101" t="s">
        <v>85</v>
      </c>
      <c r="J2101" t="s">
        <v>104</v>
      </c>
      <c r="K2101" s="1">
        <v>44516</v>
      </c>
      <c r="L2101" t="s">
        <v>73</v>
      </c>
      <c r="M2101" s="2">
        <v>44516.449849537035</v>
      </c>
      <c r="N2101" t="s">
        <v>74</v>
      </c>
      <c r="O2101" t="s">
        <v>162</v>
      </c>
      <c r="R2101" t="s">
        <v>207</v>
      </c>
      <c r="S2101" t="s">
        <v>16449</v>
      </c>
      <c r="U2101" t="s">
        <v>77</v>
      </c>
      <c r="V2101" t="s">
        <v>16450</v>
      </c>
      <c r="W2101">
        <v>14478</v>
      </c>
      <c r="AA2101" t="s">
        <v>16451</v>
      </c>
      <c r="AC2101">
        <v>33067</v>
      </c>
      <c r="AF2101" t="s">
        <v>16452</v>
      </c>
      <c r="AG2101" t="s">
        <v>16453</v>
      </c>
      <c r="AH2101" t="s">
        <v>180</v>
      </c>
      <c r="AK2101" t="s">
        <v>16454</v>
      </c>
      <c r="AU2101" s="2"/>
      <c r="BC2101" s="2"/>
      <c r="BK2101" s="5"/>
    </row>
    <row r="2102" spans="1:63" x14ac:dyDescent="0.25">
      <c r="A2102" t="s">
        <v>16671</v>
      </c>
      <c r="B2102" t="s">
        <v>84</v>
      </c>
      <c r="C2102" t="s">
        <v>16672</v>
      </c>
      <c r="E2102" t="s">
        <v>16673</v>
      </c>
      <c r="F2102">
        <v>2400001086216</v>
      </c>
      <c r="G2102">
        <v>7744780800</v>
      </c>
      <c r="H2102" t="s">
        <v>135</v>
      </c>
      <c r="J2102" t="s">
        <v>99</v>
      </c>
      <c r="K2102" s="1">
        <v>44516</v>
      </c>
      <c r="L2102" t="s">
        <v>73</v>
      </c>
      <c r="M2102" s="2">
        <v>44516.334467592591</v>
      </c>
      <c r="N2102" t="s">
        <v>74</v>
      </c>
      <c r="O2102" t="s">
        <v>100</v>
      </c>
      <c r="R2102" t="s">
        <v>16674</v>
      </c>
      <c r="S2102" t="s">
        <v>139</v>
      </c>
      <c r="U2102" t="s">
        <v>77</v>
      </c>
      <c r="AA2102" t="s">
        <v>16675</v>
      </c>
      <c r="AC2102" t="s">
        <v>16676</v>
      </c>
      <c r="AF2102" t="s">
        <v>16677</v>
      </c>
      <c r="AK2102" t="s">
        <v>16678</v>
      </c>
      <c r="AU2102" s="2"/>
      <c r="BC2102" s="2"/>
      <c r="BK2102" s="5"/>
    </row>
    <row r="2103" spans="1:63" x14ac:dyDescent="0.25">
      <c r="A2103" t="s">
        <v>16702</v>
      </c>
      <c r="B2103" t="s">
        <v>287</v>
      </c>
      <c r="C2103" t="s">
        <v>16703</v>
      </c>
      <c r="E2103" t="s">
        <v>16704</v>
      </c>
      <c r="F2103">
        <v>1800031922086</v>
      </c>
      <c r="H2103" t="s">
        <v>91</v>
      </c>
      <c r="K2103" s="1">
        <v>44516</v>
      </c>
      <c r="L2103" t="s">
        <v>73</v>
      </c>
      <c r="M2103" s="2">
        <v>44516.487696759257</v>
      </c>
      <c r="N2103" t="s">
        <v>729</v>
      </c>
      <c r="O2103" t="s">
        <v>220</v>
      </c>
      <c r="R2103" t="s">
        <v>16705</v>
      </c>
      <c r="V2103" t="s">
        <v>16706</v>
      </c>
      <c r="AV2103" s="2"/>
      <c r="BC2103" s="2"/>
      <c r="BK2103" s="5"/>
    </row>
    <row r="2104" spans="1:63" x14ac:dyDescent="0.25">
      <c r="A2104" t="s">
        <v>16708</v>
      </c>
      <c r="B2104" t="s">
        <v>287</v>
      </c>
      <c r="C2104" t="s">
        <v>16709</v>
      </c>
      <c r="E2104" t="s">
        <v>16704</v>
      </c>
      <c r="F2104">
        <v>1800060890285</v>
      </c>
      <c r="H2104" t="s">
        <v>91</v>
      </c>
      <c r="K2104" s="1">
        <v>44516</v>
      </c>
      <c r="L2104" t="s">
        <v>73</v>
      </c>
      <c r="M2104" s="2">
        <v>44516.489259259259</v>
      </c>
      <c r="N2104" t="s">
        <v>74</v>
      </c>
      <c r="O2104" t="s">
        <v>220</v>
      </c>
      <c r="R2104" t="s">
        <v>16710</v>
      </c>
      <c r="V2104" t="s">
        <v>16711</v>
      </c>
      <c r="BC2104" s="2"/>
      <c r="BK2104" s="5"/>
    </row>
    <row r="2105" spans="1:63" x14ac:dyDescent="0.25">
      <c r="A2105" t="s">
        <v>16713</v>
      </c>
      <c r="B2105" t="s">
        <v>287</v>
      </c>
      <c r="C2105" t="s">
        <v>16714</v>
      </c>
      <c r="E2105" t="s">
        <v>16704</v>
      </c>
      <c r="F2105">
        <v>1800031922208</v>
      </c>
      <c r="H2105" t="s">
        <v>91</v>
      </c>
      <c r="K2105" s="1">
        <v>44516</v>
      </c>
      <c r="L2105" t="s">
        <v>73</v>
      </c>
      <c r="M2105" s="2">
        <v>44516.490833333337</v>
      </c>
      <c r="N2105" t="s">
        <v>699</v>
      </c>
      <c r="O2105" t="s">
        <v>220</v>
      </c>
      <c r="R2105" t="s">
        <v>16715</v>
      </c>
      <c r="V2105" t="s">
        <v>16716</v>
      </c>
      <c r="AU2105" s="2"/>
      <c r="BC2105" s="2"/>
      <c r="BK2105" s="5"/>
    </row>
    <row r="2106" spans="1:63" x14ac:dyDescent="0.25">
      <c r="A2106" t="s">
        <v>16718</v>
      </c>
      <c r="B2106" t="s">
        <v>287</v>
      </c>
      <c r="C2106" t="s">
        <v>16719</v>
      </c>
      <c r="E2106" t="s">
        <v>16704</v>
      </c>
      <c r="F2106">
        <v>1800023000930</v>
      </c>
      <c r="H2106" t="s">
        <v>91</v>
      </c>
      <c r="K2106" s="1">
        <v>44516</v>
      </c>
      <c r="L2106" t="s">
        <v>86</v>
      </c>
      <c r="M2106" s="2">
        <v>44516.684120370373</v>
      </c>
      <c r="N2106" t="s">
        <v>729</v>
      </c>
      <c r="O2106" t="s">
        <v>220</v>
      </c>
      <c r="R2106" t="s">
        <v>16715</v>
      </c>
      <c r="V2106" t="s">
        <v>16720</v>
      </c>
      <c r="AU2106" s="2"/>
      <c r="BC2106" s="2"/>
      <c r="BK2106" s="5"/>
    </row>
    <row r="2107" spans="1:63" x14ac:dyDescent="0.25">
      <c r="A2107" t="s">
        <v>16722</v>
      </c>
      <c r="B2107" t="s">
        <v>287</v>
      </c>
      <c r="C2107" t="s">
        <v>16723</v>
      </c>
      <c r="E2107" t="s">
        <v>16704</v>
      </c>
      <c r="F2107">
        <v>1800023000860</v>
      </c>
      <c r="H2107" t="s">
        <v>91</v>
      </c>
      <c r="K2107" s="1">
        <v>44516</v>
      </c>
      <c r="L2107" t="s">
        <v>86</v>
      </c>
      <c r="M2107" s="2">
        <v>44516.683229166665</v>
      </c>
      <c r="N2107" t="s">
        <v>699</v>
      </c>
      <c r="O2107" t="s">
        <v>220</v>
      </c>
      <c r="R2107" t="s">
        <v>16715</v>
      </c>
      <c r="V2107" t="s">
        <v>16724</v>
      </c>
      <c r="AU2107" s="2"/>
      <c r="BC2107" s="2"/>
      <c r="BK2107" s="5"/>
    </row>
    <row r="2108" spans="1:63" x14ac:dyDescent="0.25">
      <c r="A2108" t="s">
        <v>16726</v>
      </c>
      <c r="B2108" t="s">
        <v>287</v>
      </c>
      <c r="C2108" t="s">
        <v>16727</v>
      </c>
      <c r="E2108" t="s">
        <v>16704</v>
      </c>
      <c r="F2108">
        <v>1800031922138</v>
      </c>
      <c r="H2108" t="s">
        <v>91</v>
      </c>
      <c r="K2108" s="1">
        <v>44516</v>
      </c>
      <c r="L2108" t="s">
        <v>86</v>
      </c>
      <c r="M2108" s="2">
        <v>44516.679861111108</v>
      </c>
      <c r="N2108" t="s">
        <v>729</v>
      </c>
      <c r="O2108" t="s">
        <v>220</v>
      </c>
      <c r="R2108" t="s">
        <v>16715</v>
      </c>
      <c r="V2108" t="s">
        <v>16728</v>
      </c>
      <c r="AU2108" s="2"/>
      <c r="BC2108" s="2"/>
      <c r="BK2108" s="5"/>
    </row>
    <row r="2109" spans="1:63" x14ac:dyDescent="0.25">
      <c r="A2109" t="s">
        <v>16807</v>
      </c>
      <c r="B2109" t="s">
        <v>84</v>
      </c>
      <c r="C2109" t="s">
        <v>16808</v>
      </c>
      <c r="E2109" t="s">
        <v>16809</v>
      </c>
      <c r="F2109">
        <v>2000016500599</v>
      </c>
      <c r="G2109">
        <v>8852847009</v>
      </c>
      <c r="H2109" t="s">
        <v>135</v>
      </c>
      <c r="J2109" t="s">
        <v>99</v>
      </c>
      <c r="K2109" s="1">
        <v>44516</v>
      </c>
      <c r="L2109" t="s">
        <v>73</v>
      </c>
      <c r="M2109" s="2">
        <v>44515.758599537039</v>
      </c>
      <c r="N2109" t="s">
        <v>74</v>
      </c>
      <c r="O2109" t="s">
        <v>111</v>
      </c>
      <c r="R2109" t="s">
        <v>16810</v>
      </c>
      <c r="S2109" t="s">
        <v>16811</v>
      </c>
      <c r="U2109" t="s">
        <v>77</v>
      </c>
      <c r="AA2109" t="s">
        <v>16812</v>
      </c>
      <c r="AF2109" t="s">
        <v>16813</v>
      </c>
      <c r="AK2109" t="s">
        <v>16814</v>
      </c>
      <c r="AU2109" s="2"/>
      <c r="BC2109" s="2"/>
    </row>
    <row r="2110" spans="1:63" x14ac:dyDescent="0.25">
      <c r="A2110" t="s">
        <v>16822</v>
      </c>
      <c r="B2110" t="s">
        <v>189</v>
      </c>
      <c r="C2110" t="s">
        <v>16823</v>
      </c>
      <c r="E2110" t="s">
        <v>16824</v>
      </c>
      <c r="F2110">
        <v>1591033264558</v>
      </c>
      <c r="G2110">
        <v>1282732505</v>
      </c>
      <c r="H2110" t="s">
        <v>85</v>
      </c>
      <c r="K2110" s="1">
        <v>44516</v>
      </c>
      <c r="L2110" t="s">
        <v>73</v>
      </c>
      <c r="M2110" s="2">
        <v>44516.334502314814</v>
      </c>
      <c r="N2110" t="s">
        <v>95</v>
      </c>
      <c r="O2110" t="s">
        <v>190</v>
      </c>
      <c r="R2110" t="s">
        <v>16825</v>
      </c>
      <c r="V2110" t="s">
        <v>16826</v>
      </c>
      <c r="AA2110" t="s">
        <v>16827</v>
      </c>
      <c r="AV2110" s="2"/>
      <c r="BC2110" s="2"/>
      <c r="BK2110" s="5"/>
    </row>
    <row r="2111" spans="1:63" x14ac:dyDescent="0.25">
      <c r="A2111" t="s">
        <v>16971</v>
      </c>
      <c r="B2111" t="s">
        <v>159</v>
      </c>
      <c r="C2111" t="s">
        <v>16972</v>
      </c>
      <c r="E2111" t="s">
        <v>16973</v>
      </c>
      <c r="F2111">
        <v>1100019019788</v>
      </c>
      <c r="G2111">
        <v>2200932002</v>
      </c>
      <c r="H2111" t="s">
        <v>85</v>
      </c>
      <c r="K2111" s="1">
        <v>44516</v>
      </c>
      <c r="L2111" t="s">
        <v>73</v>
      </c>
      <c r="M2111" s="2">
        <v>44516.424618055556</v>
      </c>
      <c r="N2111" t="s">
        <v>87</v>
      </c>
      <c r="O2111" t="s">
        <v>216</v>
      </c>
      <c r="P2111" t="s">
        <v>165</v>
      </c>
      <c r="Q2111" t="s">
        <v>16974</v>
      </c>
      <c r="R2111" t="s">
        <v>16975</v>
      </c>
      <c r="V2111" s="4" t="s">
        <v>16976</v>
      </c>
      <c r="W2111" t="s">
        <v>16977</v>
      </c>
      <c r="AA2111" t="s">
        <v>16978</v>
      </c>
      <c r="AC2111">
        <v>7739</v>
      </c>
      <c r="AU2111" s="2"/>
      <c r="BC2111" s="2"/>
      <c r="BK2111" s="5"/>
    </row>
    <row r="2112" spans="1:63" x14ac:dyDescent="0.25">
      <c r="A2112" t="s">
        <v>17023</v>
      </c>
      <c r="B2112" t="s">
        <v>159</v>
      </c>
      <c r="C2112" t="s">
        <v>17024</v>
      </c>
      <c r="E2112" t="s">
        <v>17025</v>
      </c>
      <c r="F2112">
        <v>1100019219814</v>
      </c>
      <c r="G2112">
        <v>2202481802</v>
      </c>
      <c r="H2112" t="s">
        <v>85</v>
      </c>
      <c r="K2112" s="1">
        <v>44516</v>
      </c>
      <c r="L2112" t="s">
        <v>73</v>
      </c>
      <c r="N2112" t="s">
        <v>95</v>
      </c>
      <c r="O2112" t="s">
        <v>105</v>
      </c>
      <c r="R2112" t="s">
        <v>17026</v>
      </c>
      <c r="V2112" t="s">
        <v>17027</v>
      </c>
      <c r="AA2112" t="s">
        <v>17028</v>
      </c>
      <c r="AU2112" s="2"/>
      <c r="BC2112" s="2"/>
      <c r="BK2112" s="5"/>
    </row>
    <row r="2113" spans="1:63" x14ac:dyDescent="0.25">
      <c r="A2113" t="s">
        <v>17039</v>
      </c>
      <c r="B2113" t="s">
        <v>110</v>
      </c>
      <c r="C2113" t="s">
        <v>17040</v>
      </c>
      <c r="E2113" t="s">
        <v>17041</v>
      </c>
      <c r="F2113">
        <v>1200033340259</v>
      </c>
      <c r="H2113" t="s">
        <v>98</v>
      </c>
      <c r="J2113" t="s">
        <v>99</v>
      </c>
      <c r="K2113" s="1">
        <v>44516</v>
      </c>
      <c r="L2113" t="s">
        <v>86</v>
      </c>
      <c r="M2113" s="2">
        <v>44516.605740740742</v>
      </c>
      <c r="N2113" t="s">
        <v>87</v>
      </c>
      <c r="O2113" t="s">
        <v>92</v>
      </c>
      <c r="P2113" t="s">
        <v>307</v>
      </c>
      <c r="Q2113" t="s">
        <v>17042</v>
      </c>
      <c r="R2113" t="s">
        <v>17043</v>
      </c>
      <c r="V2113" t="s">
        <v>17044</v>
      </c>
      <c r="AU2113" s="2"/>
      <c r="BC2113" s="2"/>
    </row>
    <row r="2114" spans="1:63" x14ac:dyDescent="0.25">
      <c r="A2114" t="s">
        <v>17097</v>
      </c>
      <c r="B2114" t="s">
        <v>1027</v>
      </c>
      <c r="C2114" t="s">
        <v>17098</v>
      </c>
      <c r="E2114" t="s">
        <v>1028</v>
      </c>
      <c r="F2114">
        <v>2000007551931</v>
      </c>
      <c r="H2114" t="s">
        <v>169</v>
      </c>
      <c r="K2114" s="1">
        <v>44516</v>
      </c>
      <c r="L2114" t="s">
        <v>86</v>
      </c>
      <c r="M2114" s="2">
        <v>44516.603125000001</v>
      </c>
      <c r="N2114" t="s">
        <v>87</v>
      </c>
      <c r="O2114" t="s">
        <v>145</v>
      </c>
      <c r="P2114" t="s">
        <v>187</v>
      </c>
      <c r="Q2114" t="s">
        <v>709</v>
      </c>
      <c r="R2114" t="s">
        <v>17099</v>
      </c>
      <c r="V2114" t="s">
        <v>1029</v>
      </c>
      <c r="AV2114" s="2"/>
      <c r="BC2114" s="2"/>
      <c r="BK2114" s="5"/>
    </row>
    <row r="2115" spans="1:63" x14ac:dyDescent="0.25">
      <c r="A2115" t="s">
        <v>17112</v>
      </c>
      <c r="B2115" t="s">
        <v>110</v>
      </c>
      <c r="C2115" t="s">
        <v>17113</v>
      </c>
      <c r="E2115" t="s">
        <v>935</v>
      </c>
      <c r="F2115">
        <v>1100019819645</v>
      </c>
      <c r="G2115">
        <v>2200886605</v>
      </c>
      <c r="H2115" t="s">
        <v>85</v>
      </c>
      <c r="J2115" t="s">
        <v>104</v>
      </c>
      <c r="K2115" s="1">
        <v>44516</v>
      </c>
      <c r="L2115" t="s">
        <v>86</v>
      </c>
      <c r="M2115" s="2">
        <v>44516.648738425924</v>
      </c>
      <c r="N2115" t="s">
        <v>74</v>
      </c>
      <c r="O2115" t="s">
        <v>105</v>
      </c>
      <c r="R2115" t="s">
        <v>17114</v>
      </c>
      <c r="S2115" t="s">
        <v>106</v>
      </c>
      <c r="U2115" t="s">
        <v>77</v>
      </c>
      <c r="V2115" t="s">
        <v>17115</v>
      </c>
      <c r="W2115">
        <v>34923</v>
      </c>
      <c r="X2115">
        <v>14463</v>
      </c>
      <c r="AA2115" t="s">
        <v>17116</v>
      </c>
      <c r="AC2115">
        <v>2555</v>
      </c>
      <c r="AF2115" t="s">
        <v>17117</v>
      </c>
      <c r="AG2115" t="s">
        <v>17118</v>
      </c>
      <c r="AH2115" t="s">
        <v>78</v>
      </c>
      <c r="AK2115" t="s">
        <v>17119</v>
      </c>
      <c r="AN2115" t="s">
        <v>101</v>
      </c>
      <c r="AU2115" s="2"/>
      <c r="BC2115" s="2"/>
      <c r="BK2115" s="5"/>
    </row>
    <row r="2116" spans="1:63" x14ac:dyDescent="0.25">
      <c r="A2116" t="s">
        <v>17825</v>
      </c>
      <c r="B2116" t="s">
        <v>189</v>
      </c>
      <c r="C2116" t="s">
        <v>17826</v>
      </c>
      <c r="E2116" t="s">
        <v>17827</v>
      </c>
      <c r="F2116">
        <v>1591031125737</v>
      </c>
      <c r="G2116">
        <v>1321544200</v>
      </c>
      <c r="H2116" t="s">
        <v>85</v>
      </c>
      <c r="K2116" s="1">
        <v>44516</v>
      </c>
      <c r="L2116" t="s">
        <v>86</v>
      </c>
      <c r="M2116" s="2">
        <v>44516.538483796299</v>
      </c>
      <c r="N2116" t="s">
        <v>95</v>
      </c>
      <c r="O2116" t="s">
        <v>229</v>
      </c>
      <c r="R2116" t="s">
        <v>207</v>
      </c>
      <c r="V2116" t="s">
        <v>17828</v>
      </c>
      <c r="AA2116" t="s">
        <v>17829</v>
      </c>
      <c r="AU2116" s="2"/>
      <c r="BC2116" s="2"/>
      <c r="BK2116" s="5"/>
    </row>
    <row r="2117" spans="1:63" x14ac:dyDescent="0.25">
      <c r="A2117" t="s">
        <v>17831</v>
      </c>
      <c r="B2117" t="s">
        <v>189</v>
      </c>
      <c r="C2117" t="s">
        <v>17832</v>
      </c>
      <c r="E2117" t="s">
        <v>2125</v>
      </c>
      <c r="F2117">
        <v>1591059461080</v>
      </c>
      <c r="G2117">
        <v>1261307001</v>
      </c>
      <c r="H2117" t="s">
        <v>85</v>
      </c>
      <c r="J2117" t="s">
        <v>104</v>
      </c>
      <c r="K2117" s="1">
        <v>44516</v>
      </c>
      <c r="L2117" t="s">
        <v>73</v>
      </c>
      <c r="M2117" s="2">
        <v>44516.394282407404</v>
      </c>
      <c r="N2117" t="s">
        <v>74</v>
      </c>
      <c r="O2117" t="s">
        <v>218</v>
      </c>
      <c r="R2117" t="s">
        <v>207</v>
      </c>
      <c r="S2117" t="s">
        <v>120</v>
      </c>
      <c r="U2117" t="s">
        <v>77</v>
      </c>
      <c r="V2117" t="s">
        <v>17833</v>
      </c>
      <c r="W2117">
        <v>10329</v>
      </c>
      <c r="AA2117" t="s">
        <v>17834</v>
      </c>
      <c r="AC2117" t="s">
        <v>802</v>
      </c>
      <c r="AF2117" t="s">
        <v>17835</v>
      </c>
      <c r="AG2117" s="4" t="s">
        <v>17836</v>
      </c>
      <c r="AH2117" t="s">
        <v>78</v>
      </c>
      <c r="AK2117" t="s">
        <v>17837</v>
      </c>
      <c r="AN2117" t="s">
        <v>121</v>
      </c>
      <c r="AU2117" s="2"/>
      <c r="BC2117" s="2"/>
      <c r="BK2117" s="5"/>
    </row>
    <row r="2118" spans="1:63" x14ac:dyDescent="0.25">
      <c r="A2118" t="s">
        <v>18071</v>
      </c>
      <c r="B2118" t="s">
        <v>84</v>
      </c>
      <c r="C2118" t="s">
        <v>18072</v>
      </c>
      <c r="E2118" t="s">
        <v>18073</v>
      </c>
      <c r="F2118">
        <v>1200041042590</v>
      </c>
      <c r="G2118">
        <v>8878701405</v>
      </c>
      <c r="H2118" t="s">
        <v>85</v>
      </c>
      <c r="J2118" t="s">
        <v>104</v>
      </c>
      <c r="K2118" s="1">
        <v>44516</v>
      </c>
      <c r="L2118" t="s">
        <v>86</v>
      </c>
      <c r="M2118" s="2">
        <v>44516.555358796293</v>
      </c>
      <c r="N2118" t="s">
        <v>74</v>
      </c>
      <c r="O2118" t="s">
        <v>117</v>
      </c>
      <c r="R2118" t="s">
        <v>18074</v>
      </c>
      <c r="S2118" t="s">
        <v>18075</v>
      </c>
      <c r="U2118" t="s">
        <v>77</v>
      </c>
      <c r="V2118" t="s">
        <v>18076</v>
      </c>
      <c r="W2118">
        <v>44299</v>
      </c>
      <c r="AA2118" t="s">
        <v>18077</v>
      </c>
      <c r="AC2118" t="s">
        <v>18078</v>
      </c>
      <c r="AF2118" t="s">
        <v>18079</v>
      </c>
      <c r="AG2118" t="s">
        <v>18080</v>
      </c>
      <c r="AH2118" t="s">
        <v>78</v>
      </c>
      <c r="AK2118" t="s">
        <v>18081</v>
      </c>
      <c r="AN2118" t="s">
        <v>101</v>
      </c>
      <c r="AU2118" s="2"/>
      <c r="BC2118" s="2"/>
      <c r="BK2118" s="5"/>
    </row>
    <row r="2119" spans="1:63" x14ac:dyDescent="0.25">
      <c r="A2119" t="s">
        <v>18222</v>
      </c>
      <c r="B2119" t="s">
        <v>189</v>
      </c>
      <c r="C2119" t="s">
        <v>18223</v>
      </c>
      <c r="E2119" t="s">
        <v>18224</v>
      </c>
      <c r="F2119">
        <v>1591020334727</v>
      </c>
      <c r="G2119">
        <v>1284071800</v>
      </c>
      <c r="H2119" t="s">
        <v>85</v>
      </c>
      <c r="K2119" s="1">
        <v>44516</v>
      </c>
      <c r="L2119" t="s">
        <v>86</v>
      </c>
      <c r="M2119" s="2">
        <v>44516.555231481485</v>
      </c>
      <c r="N2119" t="s">
        <v>87</v>
      </c>
      <c r="O2119" t="s">
        <v>162</v>
      </c>
      <c r="P2119" t="s">
        <v>222</v>
      </c>
      <c r="Q2119" t="s">
        <v>18225</v>
      </c>
      <c r="R2119" t="s">
        <v>18226</v>
      </c>
      <c r="V2119" t="s">
        <v>18227</v>
      </c>
      <c r="AA2119" t="s">
        <v>18228</v>
      </c>
      <c r="AU2119" s="2"/>
      <c r="BC2119" s="2"/>
      <c r="BK2119" s="5"/>
    </row>
    <row r="2120" spans="1:63" x14ac:dyDescent="0.25">
      <c r="A2120" t="s">
        <v>18338</v>
      </c>
      <c r="B2120" t="s">
        <v>159</v>
      </c>
      <c r="C2120" t="s">
        <v>18339</v>
      </c>
      <c r="E2120" t="s">
        <v>18340</v>
      </c>
      <c r="F2120">
        <v>1100770830615</v>
      </c>
      <c r="G2120">
        <v>7473310406</v>
      </c>
      <c r="H2120" t="s">
        <v>85</v>
      </c>
      <c r="J2120" t="s">
        <v>104</v>
      </c>
      <c r="K2120" s="1">
        <v>44516</v>
      </c>
      <c r="L2120" t="s">
        <v>73</v>
      </c>
      <c r="M2120" s="2">
        <v>44516.348009259258</v>
      </c>
      <c r="N2120" t="s">
        <v>74</v>
      </c>
      <c r="O2120" t="s">
        <v>216</v>
      </c>
      <c r="R2120" t="s">
        <v>18341</v>
      </c>
      <c r="S2120" t="s">
        <v>366</v>
      </c>
      <c r="U2120" t="s">
        <v>77</v>
      </c>
      <c r="V2120" t="s">
        <v>18342</v>
      </c>
      <c r="W2120" t="s">
        <v>18343</v>
      </c>
      <c r="AA2120" t="s">
        <v>18344</v>
      </c>
      <c r="AC2120">
        <v>12774</v>
      </c>
      <c r="AF2120" t="s">
        <v>18345</v>
      </c>
      <c r="AG2120" t="s">
        <v>18346</v>
      </c>
      <c r="AH2120" t="s">
        <v>101</v>
      </c>
      <c r="AK2120" t="s">
        <v>18347</v>
      </c>
      <c r="AN2120" t="s">
        <v>101</v>
      </c>
      <c r="AU2120" s="2"/>
      <c r="BC2120" s="2"/>
      <c r="BK2120" s="5"/>
    </row>
    <row r="2121" spans="1:63" x14ac:dyDescent="0.25">
      <c r="A2121" t="s">
        <v>18383</v>
      </c>
      <c r="B2121" t="s">
        <v>84</v>
      </c>
      <c r="C2121" t="s">
        <v>18384</v>
      </c>
      <c r="E2121" t="s">
        <v>18385</v>
      </c>
      <c r="F2121">
        <v>1200060806036</v>
      </c>
      <c r="H2121" t="s">
        <v>130</v>
      </c>
      <c r="K2121" s="1">
        <v>44516</v>
      </c>
      <c r="L2121" t="s">
        <v>73</v>
      </c>
      <c r="M2121" s="2">
        <v>44516.355092592596</v>
      </c>
      <c r="N2121" t="s">
        <v>74</v>
      </c>
      <c r="O2121" t="s">
        <v>92</v>
      </c>
      <c r="R2121" t="s">
        <v>18386</v>
      </c>
      <c r="S2121" t="s">
        <v>18387</v>
      </c>
      <c r="U2121" t="s">
        <v>77</v>
      </c>
      <c r="V2121" t="s">
        <v>18388</v>
      </c>
      <c r="AU2121" s="2"/>
      <c r="BC2121" s="2"/>
      <c r="BK2121" s="5"/>
    </row>
    <row r="2122" spans="1:63" x14ac:dyDescent="0.25">
      <c r="A2122" t="s">
        <v>18432</v>
      </c>
      <c r="B2122" t="s">
        <v>189</v>
      </c>
      <c r="C2122" t="s">
        <v>18433</v>
      </c>
      <c r="E2122" t="s">
        <v>18434</v>
      </c>
      <c r="F2122">
        <v>1591060022908</v>
      </c>
      <c r="G2122">
        <v>1351694002</v>
      </c>
      <c r="H2122" t="s">
        <v>85</v>
      </c>
      <c r="J2122" t="s">
        <v>104</v>
      </c>
      <c r="K2122" s="1">
        <v>44516</v>
      </c>
      <c r="L2122" t="s">
        <v>73</v>
      </c>
      <c r="M2122" s="2">
        <v>44516.340891203705</v>
      </c>
      <c r="N2122" t="s">
        <v>74</v>
      </c>
      <c r="O2122" t="s">
        <v>232</v>
      </c>
      <c r="R2122" t="s">
        <v>18435</v>
      </c>
      <c r="S2122" t="s">
        <v>241</v>
      </c>
      <c r="U2122" t="s">
        <v>79</v>
      </c>
      <c r="V2122" t="s">
        <v>18436</v>
      </c>
      <c r="W2122">
        <v>12803</v>
      </c>
      <c r="AA2122" t="s">
        <v>18437</v>
      </c>
      <c r="AC2122" t="s">
        <v>17204</v>
      </c>
      <c r="AF2122" t="s">
        <v>18438</v>
      </c>
      <c r="AG2122" s="4" t="s">
        <v>18439</v>
      </c>
      <c r="AH2122" t="s">
        <v>78</v>
      </c>
      <c r="AK2122" t="s">
        <v>18440</v>
      </c>
      <c r="AN2122" t="s">
        <v>101</v>
      </c>
      <c r="AU2122" s="2"/>
      <c r="BC2122" s="2"/>
      <c r="BK2122" s="5"/>
    </row>
    <row r="2123" spans="1:63" x14ac:dyDescent="0.25">
      <c r="A2123" t="s">
        <v>18634</v>
      </c>
      <c r="B2123" t="s">
        <v>108</v>
      </c>
      <c r="C2123" t="s">
        <v>18635</v>
      </c>
      <c r="E2123" t="s">
        <v>18636</v>
      </c>
      <c r="F2123">
        <v>2000052600536</v>
      </c>
      <c r="H2123" t="s">
        <v>98</v>
      </c>
      <c r="J2123" t="s">
        <v>99</v>
      </c>
      <c r="K2123" s="1">
        <v>44516</v>
      </c>
      <c r="L2123" t="s">
        <v>86</v>
      </c>
      <c r="M2123" s="2">
        <v>44516.55609953704</v>
      </c>
      <c r="N2123" t="s">
        <v>74</v>
      </c>
      <c r="O2123" t="s">
        <v>92</v>
      </c>
      <c r="R2123" t="s">
        <v>18637</v>
      </c>
      <c r="S2123" t="s">
        <v>360</v>
      </c>
      <c r="U2123" t="s">
        <v>77</v>
      </c>
      <c r="V2123" t="s">
        <v>18638</v>
      </c>
      <c r="W2123">
        <v>25491</v>
      </c>
      <c r="X2123">
        <v>18865</v>
      </c>
      <c r="AG2123" t="s">
        <v>18639</v>
      </c>
      <c r="AH2123" t="s">
        <v>78</v>
      </c>
      <c r="AN2123" t="s">
        <v>101</v>
      </c>
      <c r="AU2123" s="2"/>
      <c r="BC2123" s="2"/>
    </row>
    <row r="2124" spans="1:63" x14ac:dyDescent="0.25">
      <c r="A2124" t="s">
        <v>18642</v>
      </c>
      <c r="B2124" t="s">
        <v>108</v>
      </c>
      <c r="C2124" t="s">
        <v>18643</v>
      </c>
      <c r="E2124" t="s">
        <v>18644</v>
      </c>
      <c r="F2124">
        <v>2000027051650</v>
      </c>
      <c r="H2124" t="s">
        <v>98</v>
      </c>
      <c r="J2124" t="s">
        <v>99</v>
      </c>
      <c r="K2124" s="1">
        <v>44516</v>
      </c>
      <c r="L2124" t="s">
        <v>86</v>
      </c>
      <c r="M2124" s="2">
        <v>44516.561122685183</v>
      </c>
      <c r="N2124" t="s">
        <v>74</v>
      </c>
      <c r="O2124" t="s">
        <v>109</v>
      </c>
      <c r="R2124" t="s">
        <v>18645</v>
      </c>
      <c r="S2124" t="s">
        <v>247</v>
      </c>
      <c r="U2124" t="s">
        <v>77</v>
      </c>
      <c r="V2124" t="s">
        <v>18646</v>
      </c>
      <c r="W2124">
        <v>73820</v>
      </c>
      <c r="AG2124" t="s">
        <v>18647</v>
      </c>
      <c r="AH2124" t="s">
        <v>101</v>
      </c>
      <c r="AN2124" t="s">
        <v>101</v>
      </c>
      <c r="AU2124" s="2"/>
      <c r="BC2124" s="2"/>
      <c r="BK2124" s="5"/>
    </row>
    <row r="2125" spans="1:63" x14ac:dyDescent="0.25">
      <c r="A2125" t="s">
        <v>18663</v>
      </c>
      <c r="B2125" t="s">
        <v>159</v>
      </c>
      <c r="C2125" t="s">
        <v>18664</v>
      </c>
      <c r="E2125" t="s">
        <v>18665</v>
      </c>
      <c r="F2125">
        <v>1200036167827</v>
      </c>
      <c r="G2125">
        <v>517642107</v>
      </c>
      <c r="H2125" t="s">
        <v>85</v>
      </c>
      <c r="J2125" t="s">
        <v>99</v>
      </c>
      <c r="K2125" s="1">
        <v>44516</v>
      </c>
      <c r="L2125" t="s">
        <v>73</v>
      </c>
      <c r="M2125" s="2">
        <v>44516.412743055553</v>
      </c>
      <c r="N2125" t="s">
        <v>87</v>
      </c>
      <c r="O2125" t="s">
        <v>1077</v>
      </c>
      <c r="P2125" t="s">
        <v>185</v>
      </c>
      <c r="Q2125" t="s">
        <v>18666</v>
      </c>
      <c r="R2125" t="s">
        <v>18667</v>
      </c>
      <c r="V2125" t="s">
        <v>18668</v>
      </c>
      <c r="AA2125" t="s">
        <v>18669</v>
      </c>
      <c r="AU2125" s="2"/>
      <c r="BC2125" s="2"/>
      <c r="BK2125" s="5"/>
    </row>
    <row r="2126" spans="1:63" x14ac:dyDescent="0.25">
      <c r="A2126" t="s">
        <v>18820</v>
      </c>
      <c r="B2126" t="s">
        <v>84</v>
      </c>
      <c r="C2126" t="s">
        <v>18821</v>
      </c>
      <c r="E2126" t="s">
        <v>18822</v>
      </c>
      <c r="F2126">
        <v>1200033192529</v>
      </c>
      <c r="G2126">
        <v>522849200</v>
      </c>
      <c r="H2126" t="s">
        <v>85</v>
      </c>
      <c r="J2126" t="s">
        <v>104</v>
      </c>
      <c r="K2126" s="1">
        <v>44516</v>
      </c>
      <c r="L2126" t="s">
        <v>73</v>
      </c>
      <c r="M2126" s="2">
        <v>44516.334756944445</v>
      </c>
      <c r="N2126" t="s">
        <v>74</v>
      </c>
      <c r="O2126" t="s">
        <v>75</v>
      </c>
      <c r="R2126" t="s">
        <v>231</v>
      </c>
      <c r="S2126" t="s">
        <v>181</v>
      </c>
      <c r="U2126" t="s">
        <v>77</v>
      </c>
      <c r="V2126" t="s">
        <v>18823</v>
      </c>
      <c r="W2126">
        <v>37398</v>
      </c>
      <c r="AA2126" t="s">
        <v>18824</v>
      </c>
      <c r="AC2126">
        <v>19508</v>
      </c>
      <c r="AF2126" t="s">
        <v>18825</v>
      </c>
      <c r="AG2126" t="s">
        <v>18826</v>
      </c>
      <c r="AH2126" t="s">
        <v>78</v>
      </c>
      <c r="AK2126" t="s">
        <v>18827</v>
      </c>
      <c r="AN2126" t="s">
        <v>101</v>
      </c>
      <c r="AV2126" s="2"/>
      <c r="BC2126" s="2"/>
      <c r="BK2126" s="5"/>
    </row>
    <row r="2127" spans="1:63" x14ac:dyDescent="0.25">
      <c r="A2127" t="s">
        <v>19107</v>
      </c>
      <c r="B2127" t="s">
        <v>108</v>
      </c>
      <c r="C2127" t="s">
        <v>19108</v>
      </c>
      <c r="E2127" t="s">
        <v>19109</v>
      </c>
      <c r="F2127">
        <v>1900022098564</v>
      </c>
      <c r="G2127">
        <v>548256709</v>
      </c>
      <c r="H2127" t="s">
        <v>85</v>
      </c>
      <c r="K2127" s="1">
        <v>44516</v>
      </c>
      <c r="L2127" t="s">
        <v>86</v>
      </c>
      <c r="M2127" s="2">
        <v>44516.604085648149</v>
      </c>
      <c r="N2127" t="s">
        <v>87</v>
      </c>
      <c r="O2127" t="s">
        <v>1077</v>
      </c>
      <c r="P2127" t="s">
        <v>115</v>
      </c>
      <c r="Q2127" t="s">
        <v>19110</v>
      </c>
      <c r="R2127" t="s">
        <v>1001</v>
      </c>
      <c r="V2127" t="s">
        <v>19111</v>
      </c>
      <c r="AA2127">
        <v>4032130</v>
      </c>
      <c r="AU2127" s="2"/>
      <c r="BC2127" s="2"/>
      <c r="BK2127" s="5"/>
    </row>
    <row r="2128" spans="1:63" x14ac:dyDescent="0.25">
      <c r="A2128" t="s">
        <v>19124</v>
      </c>
      <c r="B2128" t="s">
        <v>189</v>
      </c>
      <c r="C2128" t="s">
        <v>19125</v>
      </c>
      <c r="E2128" t="s">
        <v>19126</v>
      </c>
      <c r="F2128">
        <v>1580001560541</v>
      </c>
      <c r="G2128">
        <v>9363467005</v>
      </c>
      <c r="H2128" t="s">
        <v>85</v>
      </c>
      <c r="J2128" t="s">
        <v>104</v>
      </c>
      <c r="K2128" s="1">
        <v>44516</v>
      </c>
      <c r="L2128" t="s">
        <v>86</v>
      </c>
      <c r="M2128" s="2">
        <v>44516.556030092594</v>
      </c>
      <c r="N2128" t="s">
        <v>74</v>
      </c>
      <c r="O2128" t="s">
        <v>240</v>
      </c>
      <c r="R2128" t="s">
        <v>19127</v>
      </c>
      <c r="S2128" t="s">
        <v>241</v>
      </c>
      <c r="U2128" t="s">
        <v>77</v>
      </c>
      <c r="V2128" t="s">
        <v>19128</v>
      </c>
      <c r="W2128" t="s">
        <v>101</v>
      </c>
      <c r="AA2128" t="s">
        <v>19129</v>
      </c>
      <c r="AC2128" t="s">
        <v>19130</v>
      </c>
      <c r="AF2128" t="s">
        <v>19131</v>
      </c>
      <c r="AG2128" s="4" t="s">
        <v>19132</v>
      </c>
      <c r="AH2128" t="s">
        <v>78</v>
      </c>
      <c r="AK2128" t="s">
        <v>19133</v>
      </c>
      <c r="AN2128" t="s">
        <v>101</v>
      </c>
      <c r="AU2128" s="2"/>
      <c r="BC2128" s="2"/>
      <c r="BK2128" s="5"/>
    </row>
    <row r="2129" spans="1:63" x14ac:dyDescent="0.25">
      <c r="A2129" t="s">
        <v>19196</v>
      </c>
      <c r="B2129" t="s">
        <v>189</v>
      </c>
      <c r="C2129" t="s">
        <v>19197</v>
      </c>
      <c r="E2129" t="s">
        <v>14484</v>
      </c>
      <c r="F2129">
        <v>2700004482844</v>
      </c>
      <c r="G2129">
        <v>7664379007</v>
      </c>
      <c r="H2129" t="s">
        <v>85</v>
      </c>
      <c r="J2129" t="s">
        <v>104</v>
      </c>
      <c r="K2129" s="1">
        <v>44516</v>
      </c>
      <c r="L2129" t="s">
        <v>86</v>
      </c>
      <c r="M2129" s="2">
        <v>44516.609224537038</v>
      </c>
      <c r="N2129" t="s">
        <v>74</v>
      </c>
      <c r="O2129" t="s">
        <v>191</v>
      </c>
      <c r="R2129" t="s">
        <v>207</v>
      </c>
      <c r="S2129" t="s">
        <v>19198</v>
      </c>
      <c r="U2129" t="s">
        <v>77</v>
      </c>
      <c r="V2129" t="s">
        <v>19199</v>
      </c>
      <c r="W2129" t="s">
        <v>851</v>
      </c>
      <c r="AA2129" t="s">
        <v>19200</v>
      </c>
      <c r="AC2129" t="s">
        <v>647</v>
      </c>
      <c r="AF2129" t="s">
        <v>19201</v>
      </c>
      <c r="AG2129" s="4" t="s">
        <v>19202</v>
      </c>
      <c r="AH2129" t="s">
        <v>78</v>
      </c>
      <c r="AK2129" t="s">
        <v>19203</v>
      </c>
      <c r="AN2129" t="s">
        <v>101</v>
      </c>
      <c r="AU2129" s="2"/>
      <c r="BC2129" s="2"/>
      <c r="BK2129" s="5"/>
    </row>
    <row r="2130" spans="1:63" x14ac:dyDescent="0.25">
      <c r="A2130" t="s">
        <v>19307</v>
      </c>
      <c r="B2130" t="s">
        <v>189</v>
      </c>
      <c r="C2130" t="s">
        <v>19308</v>
      </c>
      <c r="E2130" t="s">
        <v>10603</v>
      </c>
      <c r="F2130">
        <v>1580000118288</v>
      </c>
      <c r="G2130">
        <v>7436843601</v>
      </c>
      <c r="H2130" t="s">
        <v>85</v>
      </c>
      <c r="I2130" t="s">
        <v>98</v>
      </c>
      <c r="J2130" t="s">
        <v>99</v>
      </c>
      <c r="K2130" s="1">
        <v>44516</v>
      </c>
      <c r="L2130" t="s">
        <v>86</v>
      </c>
      <c r="M2130" s="2">
        <v>44516.62771990741</v>
      </c>
      <c r="N2130" t="s">
        <v>74</v>
      </c>
      <c r="O2130" t="s">
        <v>277</v>
      </c>
      <c r="R2130" t="s">
        <v>207</v>
      </c>
      <c r="S2130" t="s">
        <v>19309</v>
      </c>
      <c r="U2130" t="s">
        <v>77</v>
      </c>
      <c r="V2130" t="s">
        <v>19310</v>
      </c>
      <c r="W2130">
        <v>1</v>
      </c>
      <c r="AA2130">
        <v>57586023</v>
      </c>
      <c r="AG2130" s="4" t="s">
        <v>19311</v>
      </c>
      <c r="AH2130">
        <v>1</v>
      </c>
      <c r="AN2130" t="s">
        <v>101</v>
      </c>
      <c r="AU2130" s="2"/>
      <c r="BC2130" s="2"/>
      <c r="BK2130" s="5"/>
    </row>
    <row r="2131" spans="1:63" x14ac:dyDescent="0.25">
      <c r="A2131" t="s">
        <v>19346</v>
      </c>
      <c r="B2131" t="s">
        <v>189</v>
      </c>
      <c r="C2131" t="s">
        <v>19347</v>
      </c>
      <c r="E2131" t="s">
        <v>19348</v>
      </c>
      <c r="F2131">
        <v>1591038242016</v>
      </c>
      <c r="G2131">
        <v>1284000900</v>
      </c>
      <c r="H2131" t="s">
        <v>85</v>
      </c>
      <c r="J2131" t="s">
        <v>104</v>
      </c>
      <c r="K2131" s="1">
        <v>44516</v>
      </c>
      <c r="L2131" t="s">
        <v>86</v>
      </c>
      <c r="M2131" s="2">
        <v>44516.575694444444</v>
      </c>
      <c r="N2131" t="s">
        <v>74</v>
      </c>
      <c r="O2131" t="s">
        <v>324</v>
      </c>
      <c r="R2131" t="s">
        <v>19349</v>
      </c>
      <c r="S2131" t="s">
        <v>19350</v>
      </c>
      <c r="U2131" t="s">
        <v>79</v>
      </c>
      <c r="V2131" t="s">
        <v>19351</v>
      </c>
      <c r="W2131">
        <v>13384</v>
      </c>
      <c r="AA2131" t="s">
        <v>19352</v>
      </c>
      <c r="AF2131" t="s">
        <v>19353</v>
      </c>
      <c r="AG2131" s="4" t="s">
        <v>19354</v>
      </c>
      <c r="AH2131" t="s">
        <v>78</v>
      </c>
      <c r="AK2131" t="s">
        <v>19355</v>
      </c>
      <c r="AN2131" t="s">
        <v>101</v>
      </c>
      <c r="AV2131" s="2"/>
      <c r="BC2131" s="2"/>
      <c r="BK2131" s="5"/>
    </row>
    <row r="2132" spans="1:63" x14ac:dyDescent="0.25">
      <c r="A2132" t="s">
        <v>19369</v>
      </c>
      <c r="B2132" t="s">
        <v>189</v>
      </c>
      <c r="C2132" t="s">
        <v>19370</v>
      </c>
      <c r="E2132" t="s">
        <v>19371</v>
      </c>
      <c r="F2132">
        <v>1591023354629</v>
      </c>
      <c r="G2132">
        <v>1348494910</v>
      </c>
      <c r="H2132" t="s">
        <v>85</v>
      </c>
      <c r="K2132" s="1">
        <v>44516</v>
      </c>
      <c r="L2132" t="s">
        <v>73</v>
      </c>
      <c r="M2132" s="2">
        <v>44516.376006944447</v>
      </c>
      <c r="N2132" t="s">
        <v>87</v>
      </c>
      <c r="O2132" t="s">
        <v>229</v>
      </c>
      <c r="P2132" t="s">
        <v>132</v>
      </c>
      <c r="Q2132" t="s">
        <v>19372</v>
      </c>
      <c r="R2132" t="s">
        <v>19373</v>
      </c>
      <c r="V2132" t="s">
        <v>19374</v>
      </c>
      <c r="AA2132" t="s">
        <v>19375</v>
      </c>
      <c r="AU2132" s="2"/>
      <c r="BC2132" s="2"/>
      <c r="BK2132" s="5"/>
    </row>
    <row r="2133" spans="1:63" x14ac:dyDescent="0.25">
      <c r="A2133" t="s">
        <v>19429</v>
      </c>
      <c r="B2133" t="s">
        <v>189</v>
      </c>
      <c r="C2133" t="s">
        <v>19430</v>
      </c>
      <c r="E2133" t="s">
        <v>19431</v>
      </c>
      <c r="F2133">
        <v>1591051368941</v>
      </c>
      <c r="G2133">
        <v>1278757501</v>
      </c>
      <c r="H2133" t="s">
        <v>85</v>
      </c>
      <c r="J2133" t="s">
        <v>104</v>
      </c>
      <c r="K2133" s="1">
        <v>44516</v>
      </c>
      <c r="L2133" t="s">
        <v>73</v>
      </c>
      <c r="M2133" s="2">
        <v>44516.387106481481</v>
      </c>
      <c r="N2133" t="s">
        <v>74</v>
      </c>
      <c r="O2133" t="s">
        <v>240</v>
      </c>
      <c r="R2133" t="s">
        <v>207</v>
      </c>
      <c r="S2133" t="s">
        <v>241</v>
      </c>
      <c r="U2133" t="s">
        <v>79</v>
      </c>
      <c r="V2133" t="s">
        <v>19432</v>
      </c>
      <c r="W2133" t="s">
        <v>101</v>
      </c>
      <c r="AA2133" t="s">
        <v>19433</v>
      </c>
      <c r="AC2133" t="s">
        <v>19434</v>
      </c>
      <c r="AF2133" t="s">
        <v>19435</v>
      </c>
      <c r="AG2133" s="4" t="s">
        <v>19436</v>
      </c>
      <c r="AH2133" t="s">
        <v>78</v>
      </c>
      <c r="AK2133" t="s">
        <v>19437</v>
      </c>
      <c r="AN2133" t="s">
        <v>101</v>
      </c>
      <c r="AU2133" s="2"/>
      <c r="BC2133" s="2"/>
      <c r="BK2133" s="5"/>
    </row>
    <row r="2134" spans="1:63" x14ac:dyDescent="0.25">
      <c r="A2134" t="s">
        <v>19441</v>
      </c>
      <c r="B2134" t="s">
        <v>189</v>
      </c>
      <c r="C2134" t="s">
        <v>19442</v>
      </c>
      <c r="E2134" t="s">
        <v>19007</v>
      </c>
      <c r="F2134">
        <v>1507795401006</v>
      </c>
      <c r="G2134">
        <v>7447090207</v>
      </c>
      <c r="H2134" t="s">
        <v>85</v>
      </c>
      <c r="J2134" t="s">
        <v>104</v>
      </c>
      <c r="K2134" s="1">
        <v>44516</v>
      </c>
      <c r="L2134" t="s">
        <v>73</v>
      </c>
      <c r="M2134" s="2">
        <v>44516.333564814813</v>
      </c>
      <c r="N2134" t="s">
        <v>74</v>
      </c>
      <c r="O2134" t="s">
        <v>218</v>
      </c>
      <c r="R2134" t="s">
        <v>19443</v>
      </c>
      <c r="S2134" t="s">
        <v>120</v>
      </c>
      <c r="U2134" t="s">
        <v>77</v>
      </c>
      <c r="V2134" t="s">
        <v>19444</v>
      </c>
      <c r="W2134" t="s">
        <v>19445</v>
      </c>
      <c r="AA2134" t="s">
        <v>19446</v>
      </c>
      <c r="AC2134" t="s">
        <v>19447</v>
      </c>
      <c r="AF2134" t="s">
        <v>19448</v>
      </c>
      <c r="AG2134" s="4" t="s">
        <v>19449</v>
      </c>
      <c r="AH2134" t="s">
        <v>78</v>
      </c>
      <c r="AK2134" t="s">
        <v>19450</v>
      </c>
      <c r="AN2134" t="s">
        <v>121</v>
      </c>
      <c r="AU2134" s="2"/>
      <c r="BC2134" s="2"/>
      <c r="BK2134" s="5"/>
    </row>
    <row r="2135" spans="1:63" x14ac:dyDescent="0.25">
      <c r="A2135" t="s">
        <v>19453</v>
      </c>
      <c r="B2135" t="s">
        <v>189</v>
      </c>
      <c r="C2135" t="s">
        <v>19454</v>
      </c>
      <c r="E2135" t="s">
        <v>19455</v>
      </c>
      <c r="F2135">
        <v>1591014487518</v>
      </c>
      <c r="G2135">
        <v>1263423810</v>
      </c>
      <c r="H2135" t="s">
        <v>85</v>
      </c>
      <c r="K2135" s="1">
        <v>44516</v>
      </c>
      <c r="L2135" t="s">
        <v>73</v>
      </c>
      <c r="N2135" t="s">
        <v>95</v>
      </c>
      <c r="O2135" t="s">
        <v>251</v>
      </c>
      <c r="R2135" t="s">
        <v>19456</v>
      </c>
      <c r="V2135" t="s">
        <v>19457</v>
      </c>
      <c r="AA2135" t="s">
        <v>19458</v>
      </c>
      <c r="AU2135" s="2"/>
      <c r="BC2135" s="2"/>
      <c r="BK2135" s="5"/>
    </row>
    <row r="2136" spans="1:63" x14ac:dyDescent="0.25">
      <c r="A2136" t="s">
        <v>19460</v>
      </c>
      <c r="B2136" t="s">
        <v>189</v>
      </c>
      <c r="C2136" t="s">
        <v>19461</v>
      </c>
      <c r="E2136" t="s">
        <v>893</v>
      </c>
      <c r="F2136">
        <v>1591051741963</v>
      </c>
      <c r="G2136">
        <v>1332367002</v>
      </c>
      <c r="H2136" t="s">
        <v>85</v>
      </c>
      <c r="J2136" t="s">
        <v>104</v>
      </c>
      <c r="K2136" s="1">
        <v>44516</v>
      </c>
      <c r="L2136" t="s">
        <v>86</v>
      </c>
      <c r="M2136" s="2">
        <v>44516.55908564815</v>
      </c>
      <c r="N2136" t="s">
        <v>74</v>
      </c>
      <c r="O2136" t="s">
        <v>164</v>
      </c>
      <c r="R2136" t="s">
        <v>207</v>
      </c>
      <c r="S2136" t="s">
        <v>139</v>
      </c>
      <c r="U2136" t="s">
        <v>77</v>
      </c>
      <c r="V2136" t="s">
        <v>19462</v>
      </c>
      <c r="W2136" t="s">
        <v>19463</v>
      </c>
      <c r="AA2136" t="s">
        <v>19464</v>
      </c>
      <c r="AC2136" t="s">
        <v>19465</v>
      </c>
      <c r="AF2136" t="s">
        <v>19466</v>
      </c>
      <c r="AG2136" s="4" t="s">
        <v>19467</v>
      </c>
      <c r="AH2136" t="s">
        <v>78</v>
      </c>
      <c r="AK2136" t="s">
        <v>19468</v>
      </c>
      <c r="AN2136" t="s">
        <v>101</v>
      </c>
      <c r="AV2136" s="2"/>
      <c r="BC2136" s="2"/>
      <c r="BK2136" s="5"/>
    </row>
    <row r="2137" spans="1:63" x14ac:dyDescent="0.25">
      <c r="A2137" t="s">
        <v>19503</v>
      </c>
      <c r="B2137" t="s">
        <v>189</v>
      </c>
      <c r="C2137" t="s">
        <v>19504</v>
      </c>
      <c r="E2137" t="s">
        <v>19505</v>
      </c>
      <c r="F2137">
        <v>2400000130130</v>
      </c>
      <c r="G2137">
        <v>7529462302</v>
      </c>
      <c r="H2137" t="s">
        <v>85</v>
      </c>
      <c r="J2137" t="s">
        <v>104</v>
      </c>
      <c r="K2137" s="1">
        <v>44516</v>
      </c>
      <c r="L2137" t="s">
        <v>73</v>
      </c>
      <c r="M2137" s="2">
        <v>44516.398738425924</v>
      </c>
      <c r="N2137" t="s">
        <v>74</v>
      </c>
      <c r="O2137" t="s">
        <v>190</v>
      </c>
      <c r="R2137" t="s">
        <v>207</v>
      </c>
      <c r="S2137" t="s">
        <v>106</v>
      </c>
      <c r="U2137" t="s">
        <v>77</v>
      </c>
      <c r="V2137" t="s">
        <v>19506</v>
      </c>
      <c r="W2137" t="s">
        <v>19507</v>
      </c>
      <c r="AA2137" t="s">
        <v>19508</v>
      </c>
      <c r="AC2137" t="s">
        <v>19509</v>
      </c>
      <c r="AF2137" t="s">
        <v>19510</v>
      </c>
      <c r="AG2137" s="4" t="s">
        <v>19511</v>
      </c>
      <c r="AH2137" t="s">
        <v>78</v>
      </c>
      <c r="AK2137" t="s">
        <v>19512</v>
      </c>
      <c r="AN2137" t="s">
        <v>101</v>
      </c>
      <c r="AU2137" s="2"/>
      <c r="BC2137" s="2"/>
      <c r="BK2137" s="5"/>
    </row>
    <row r="2138" spans="1:63" x14ac:dyDescent="0.25">
      <c r="A2138" t="s">
        <v>19515</v>
      </c>
      <c r="B2138" t="s">
        <v>189</v>
      </c>
      <c r="C2138" t="s">
        <v>19516</v>
      </c>
      <c r="E2138" t="s">
        <v>19517</v>
      </c>
      <c r="F2138">
        <v>1507900980516</v>
      </c>
      <c r="G2138">
        <v>7432223101</v>
      </c>
      <c r="H2138" t="s">
        <v>85</v>
      </c>
      <c r="J2138" t="s">
        <v>104</v>
      </c>
      <c r="K2138" s="1">
        <v>44516</v>
      </c>
      <c r="L2138" t="s">
        <v>73</v>
      </c>
      <c r="M2138" s="2">
        <v>44516.336504629631</v>
      </c>
      <c r="N2138" t="s">
        <v>74</v>
      </c>
      <c r="O2138" t="s">
        <v>250</v>
      </c>
      <c r="R2138" t="s">
        <v>19518</v>
      </c>
      <c r="S2138" t="s">
        <v>106</v>
      </c>
      <c r="U2138" t="s">
        <v>77</v>
      </c>
      <c r="V2138" t="s">
        <v>19519</v>
      </c>
      <c r="W2138">
        <v>11680</v>
      </c>
      <c r="AA2138" s="3">
        <v>574661657466116</v>
      </c>
      <c r="AC2138">
        <v>22905</v>
      </c>
      <c r="AF2138" t="s">
        <v>19520</v>
      </c>
      <c r="AG2138" s="4" t="s">
        <v>19521</v>
      </c>
      <c r="AH2138" t="s">
        <v>78</v>
      </c>
      <c r="AK2138" t="s">
        <v>19522</v>
      </c>
      <c r="AN2138" t="s">
        <v>101</v>
      </c>
      <c r="AU2138" s="2"/>
      <c r="BC2138" s="2"/>
      <c r="BK2138" s="5"/>
    </row>
    <row r="2139" spans="1:63" x14ac:dyDescent="0.25">
      <c r="A2139" t="s">
        <v>19538</v>
      </c>
      <c r="B2139" t="s">
        <v>189</v>
      </c>
      <c r="C2139" t="s">
        <v>19539</v>
      </c>
      <c r="E2139" t="s">
        <v>19540</v>
      </c>
      <c r="F2139">
        <v>1591052421700</v>
      </c>
      <c r="H2139" t="s">
        <v>98</v>
      </c>
      <c r="J2139" t="s">
        <v>99</v>
      </c>
      <c r="K2139" s="1">
        <v>44516</v>
      </c>
      <c r="L2139" t="s">
        <v>73</v>
      </c>
      <c r="M2139" s="2">
        <v>44516.343657407408</v>
      </c>
      <c r="N2139" t="s">
        <v>74</v>
      </c>
      <c r="O2139" t="s">
        <v>324</v>
      </c>
      <c r="R2139" t="s">
        <v>207</v>
      </c>
      <c r="S2139" t="s">
        <v>19541</v>
      </c>
      <c r="U2139" t="s">
        <v>77</v>
      </c>
      <c r="V2139" t="s">
        <v>19542</v>
      </c>
      <c r="W2139">
        <v>23783</v>
      </c>
      <c r="AG2139" s="4" t="s">
        <v>19543</v>
      </c>
      <c r="AH2139" t="s">
        <v>78</v>
      </c>
      <c r="AN2139" t="s">
        <v>101</v>
      </c>
      <c r="AV2139" s="2"/>
      <c r="BC2139" s="2"/>
      <c r="BK2139" s="5"/>
    </row>
    <row r="2140" spans="1:63" x14ac:dyDescent="0.25">
      <c r="A2140" t="s">
        <v>19569</v>
      </c>
      <c r="B2140" t="s">
        <v>189</v>
      </c>
      <c r="C2140" t="s">
        <v>19570</v>
      </c>
      <c r="E2140" t="s">
        <v>19571</v>
      </c>
      <c r="F2140">
        <v>1591027013399</v>
      </c>
      <c r="G2140">
        <v>1262179506</v>
      </c>
      <c r="H2140" t="s">
        <v>85</v>
      </c>
      <c r="J2140" t="s">
        <v>104</v>
      </c>
      <c r="K2140" s="1">
        <v>44516</v>
      </c>
      <c r="L2140" t="s">
        <v>73</v>
      </c>
      <c r="M2140" s="2">
        <v>44516.326747685183</v>
      </c>
      <c r="N2140" t="s">
        <v>74</v>
      </c>
      <c r="O2140" t="s">
        <v>251</v>
      </c>
      <c r="R2140" t="s">
        <v>19572</v>
      </c>
      <c r="S2140" t="s">
        <v>483</v>
      </c>
      <c r="U2140" t="s">
        <v>77</v>
      </c>
      <c r="V2140" t="s">
        <v>19573</v>
      </c>
      <c r="W2140">
        <v>14519</v>
      </c>
      <c r="AA2140" t="s">
        <v>19574</v>
      </c>
      <c r="AC2140" t="s">
        <v>1659</v>
      </c>
      <c r="AF2140" t="s">
        <v>19575</v>
      </c>
      <c r="AG2140" s="4" t="s">
        <v>19576</v>
      </c>
      <c r="AH2140" t="s">
        <v>78</v>
      </c>
      <c r="AK2140" t="s">
        <v>19577</v>
      </c>
      <c r="AN2140" t="s">
        <v>101</v>
      </c>
      <c r="AU2140" s="2"/>
      <c r="BC2140" s="2"/>
      <c r="BK2140" s="5"/>
    </row>
    <row r="2141" spans="1:63" x14ac:dyDescent="0.25">
      <c r="A2141" t="s">
        <v>19580</v>
      </c>
      <c r="B2141" t="s">
        <v>189</v>
      </c>
      <c r="C2141" t="s">
        <v>19581</v>
      </c>
      <c r="E2141" t="s">
        <v>19582</v>
      </c>
      <c r="F2141">
        <v>1591020924090</v>
      </c>
      <c r="G2141">
        <v>1274619502</v>
      </c>
      <c r="H2141" t="s">
        <v>85</v>
      </c>
      <c r="J2141" t="s">
        <v>104</v>
      </c>
      <c r="K2141" s="1">
        <v>44516</v>
      </c>
      <c r="L2141" t="s">
        <v>73</v>
      </c>
      <c r="M2141" s="2">
        <v>44516.372395833336</v>
      </c>
      <c r="N2141" t="s">
        <v>74</v>
      </c>
      <c r="O2141" t="s">
        <v>192</v>
      </c>
      <c r="R2141" t="s">
        <v>3088</v>
      </c>
      <c r="V2141" t="s">
        <v>19583</v>
      </c>
      <c r="W2141" t="s">
        <v>691</v>
      </c>
      <c r="AA2141" s="3">
        <v>843044843044</v>
      </c>
      <c r="AC2141" t="s">
        <v>19584</v>
      </c>
      <c r="AF2141" t="s">
        <v>19585</v>
      </c>
      <c r="AG2141" s="4" t="s">
        <v>19586</v>
      </c>
      <c r="AH2141" t="s">
        <v>78</v>
      </c>
      <c r="AK2141" t="s">
        <v>19587</v>
      </c>
      <c r="AU2141" s="2"/>
      <c r="BC2141" s="2"/>
      <c r="BK2141" s="5"/>
    </row>
    <row r="2142" spans="1:63" x14ac:dyDescent="0.25">
      <c r="A2142" t="s">
        <v>19589</v>
      </c>
      <c r="B2142" t="s">
        <v>189</v>
      </c>
      <c r="C2142" t="s">
        <v>19590</v>
      </c>
      <c r="E2142" t="s">
        <v>19591</v>
      </c>
      <c r="F2142">
        <v>1591039540941</v>
      </c>
      <c r="G2142">
        <v>1290699305</v>
      </c>
      <c r="H2142" t="s">
        <v>85</v>
      </c>
      <c r="J2142" t="s">
        <v>104</v>
      </c>
      <c r="K2142" s="1">
        <v>44516</v>
      </c>
      <c r="L2142" t="s">
        <v>86</v>
      </c>
      <c r="M2142" s="2">
        <v>44516.585127314815</v>
      </c>
      <c r="N2142" t="s">
        <v>74</v>
      </c>
      <c r="O2142" t="s">
        <v>190</v>
      </c>
      <c r="R2142" t="s">
        <v>207</v>
      </c>
      <c r="S2142" t="s">
        <v>427</v>
      </c>
      <c r="U2142" t="s">
        <v>77</v>
      </c>
      <c r="V2142" t="s">
        <v>19592</v>
      </c>
      <c r="W2142">
        <v>11650</v>
      </c>
      <c r="AA2142" t="s">
        <v>19593</v>
      </c>
      <c r="AC2142" t="s">
        <v>19594</v>
      </c>
      <c r="AF2142" t="s">
        <v>19595</v>
      </c>
      <c r="AG2142" s="4" t="s">
        <v>19596</v>
      </c>
      <c r="AH2142" t="s">
        <v>78</v>
      </c>
      <c r="AK2142" t="s">
        <v>19597</v>
      </c>
      <c r="AN2142" t="s">
        <v>101</v>
      </c>
      <c r="AU2142" s="2"/>
      <c r="BC2142" s="2"/>
      <c r="BK2142" s="5"/>
    </row>
    <row r="2143" spans="1:63" x14ac:dyDescent="0.25">
      <c r="A2143" t="s">
        <v>19611</v>
      </c>
      <c r="B2143" t="s">
        <v>189</v>
      </c>
      <c r="C2143" t="s">
        <v>19612</v>
      </c>
      <c r="E2143" t="s">
        <v>19613</v>
      </c>
      <c r="F2143">
        <v>1591059113965</v>
      </c>
      <c r="G2143">
        <v>1348119906</v>
      </c>
      <c r="H2143" t="s">
        <v>85</v>
      </c>
      <c r="J2143" t="s">
        <v>104</v>
      </c>
      <c r="K2143" s="1">
        <v>44516</v>
      </c>
      <c r="L2143" t="s">
        <v>73</v>
      </c>
      <c r="M2143" s="2">
        <v>44516.420844907407</v>
      </c>
      <c r="N2143" t="s">
        <v>74</v>
      </c>
      <c r="O2143" t="s">
        <v>164</v>
      </c>
      <c r="R2143" t="s">
        <v>207</v>
      </c>
      <c r="S2143" t="s">
        <v>139</v>
      </c>
      <c r="U2143" t="s">
        <v>79</v>
      </c>
      <c r="V2143" t="s">
        <v>19614</v>
      </c>
      <c r="W2143">
        <v>55236</v>
      </c>
      <c r="AA2143" t="s">
        <v>19615</v>
      </c>
      <c r="AC2143">
        <v>1265</v>
      </c>
      <c r="AF2143" t="s">
        <v>19616</v>
      </c>
      <c r="AG2143" s="4" t="s">
        <v>19617</v>
      </c>
      <c r="AH2143" t="s">
        <v>78</v>
      </c>
      <c r="AK2143" t="s">
        <v>19618</v>
      </c>
      <c r="AN2143" t="s">
        <v>101</v>
      </c>
      <c r="AU2143" s="2"/>
      <c r="BC2143" s="2"/>
      <c r="BK2143" s="5"/>
    </row>
    <row r="2144" spans="1:63" x14ac:dyDescent="0.25">
      <c r="A2144" t="s">
        <v>19630</v>
      </c>
      <c r="B2144" t="s">
        <v>189</v>
      </c>
      <c r="C2144" t="s">
        <v>19631</v>
      </c>
      <c r="E2144" t="s">
        <v>416</v>
      </c>
      <c r="F2144">
        <v>1591059794439</v>
      </c>
      <c r="G2144">
        <v>1340027804</v>
      </c>
      <c r="H2144" t="s">
        <v>85</v>
      </c>
      <c r="I2144" t="s">
        <v>98</v>
      </c>
      <c r="J2144" t="s">
        <v>99</v>
      </c>
      <c r="K2144" s="1">
        <v>44516</v>
      </c>
      <c r="L2144" t="s">
        <v>73</v>
      </c>
      <c r="M2144" s="2">
        <v>44516.408182870371</v>
      </c>
      <c r="N2144" t="s">
        <v>74</v>
      </c>
      <c r="O2144" t="s">
        <v>277</v>
      </c>
      <c r="R2144" t="s">
        <v>19632</v>
      </c>
      <c r="S2144" t="s">
        <v>19633</v>
      </c>
      <c r="U2144" t="s">
        <v>77</v>
      </c>
      <c r="V2144" t="s">
        <v>19634</v>
      </c>
      <c r="W2144">
        <v>1</v>
      </c>
      <c r="AA2144" t="s">
        <v>19635</v>
      </c>
      <c r="AG2144" s="4" t="s">
        <v>19636</v>
      </c>
      <c r="AH2144" t="s">
        <v>78</v>
      </c>
      <c r="AN2144" t="s">
        <v>101</v>
      </c>
      <c r="BC2144" s="2"/>
      <c r="BK2144" s="5"/>
    </row>
    <row r="2145" spans="1:63" x14ac:dyDescent="0.25">
      <c r="A2145" t="s">
        <v>19639</v>
      </c>
      <c r="B2145" t="s">
        <v>189</v>
      </c>
      <c r="C2145" t="s">
        <v>19640</v>
      </c>
      <c r="E2145" t="s">
        <v>19641</v>
      </c>
      <c r="F2145">
        <v>1591050573048</v>
      </c>
      <c r="G2145">
        <v>1355240308</v>
      </c>
      <c r="H2145" t="s">
        <v>85</v>
      </c>
      <c r="K2145" s="1">
        <v>44516</v>
      </c>
      <c r="L2145" t="s">
        <v>73</v>
      </c>
      <c r="M2145" s="2">
        <v>44516.333379629628</v>
      </c>
      <c r="N2145" t="s">
        <v>87</v>
      </c>
      <c r="O2145" t="s">
        <v>277</v>
      </c>
      <c r="P2145" t="s">
        <v>262</v>
      </c>
      <c r="Q2145" t="s">
        <v>19642</v>
      </c>
      <c r="R2145" t="s">
        <v>207</v>
      </c>
      <c r="V2145" t="s">
        <v>19643</v>
      </c>
      <c r="W2145">
        <v>14689</v>
      </c>
      <c r="AA2145" t="s">
        <v>19644</v>
      </c>
      <c r="AC2145" t="s">
        <v>19645</v>
      </c>
      <c r="AU2145" s="2"/>
      <c r="BC2145" s="2"/>
      <c r="BK2145" s="5"/>
    </row>
    <row r="2146" spans="1:63" x14ac:dyDescent="0.25">
      <c r="A2146" t="s">
        <v>19647</v>
      </c>
      <c r="B2146" t="s">
        <v>189</v>
      </c>
      <c r="C2146" t="s">
        <v>19648</v>
      </c>
      <c r="E2146" t="s">
        <v>347</v>
      </c>
      <c r="F2146">
        <v>1591014970349</v>
      </c>
      <c r="G2146">
        <v>1338386306</v>
      </c>
      <c r="H2146" t="s">
        <v>85</v>
      </c>
      <c r="J2146" t="s">
        <v>104</v>
      </c>
      <c r="K2146" s="1">
        <v>44516</v>
      </c>
      <c r="L2146" t="s">
        <v>73</v>
      </c>
      <c r="M2146" s="2">
        <v>44516.333622685182</v>
      </c>
      <c r="N2146" t="s">
        <v>74</v>
      </c>
      <c r="O2146" t="s">
        <v>191</v>
      </c>
      <c r="R2146" t="s">
        <v>19649</v>
      </c>
      <c r="S2146" t="s">
        <v>19650</v>
      </c>
      <c r="U2146" t="s">
        <v>77</v>
      </c>
      <c r="V2146" t="s">
        <v>19651</v>
      </c>
      <c r="W2146" t="s">
        <v>19652</v>
      </c>
      <c r="AA2146" t="s">
        <v>19653</v>
      </c>
      <c r="AC2146" t="s">
        <v>19654</v>
      </c>
      <c r="AF2146" t="s">
        <v>19655</v>
      </c>
      <c r="AG2146" s="4" t="s">
        <v>19656</v>
      </c>
      <c r="AH2146" t="s">
        <v>78</v>
      </c>
      <c r="AK2146" t="s">
        <v>19657</v>
      </c>
      <c r="AN2146" t="s">
        <v>101</v>
      </c>
      <c r="AU2146" s="2"/>
      <c r="BC2146" s="2"/>
      <c r="BK2146" s="5"/>
    </row>
    <row r="2147" spans="1:63" x14ac:dyDescent="0.25">
      <c r="A2147" t="s">
        <v>19678</v>
      </c>
      <c r="B2147" t="s">
        <v>189</v>
      </c>
      <c r="C2147" t="s">
        <v>19679</v>
      </c>
      <c r="E2147" t="s">
        <v>19680</v>
      </c>
      <c r="F2147">
        <v>1591053717410</v>
      </c>
      <c r="G2147">
        <v>1355837804</v>
      </c>
      <c r="H2147" t="s">
        <v>85</v>
      </c>
      <c r="J2147" t="s">
        <v>104</v>
      </c>
      <c r="K2147" s="1">
        <v>44516</v>
      </c>
      <c r="L2147" t="s">
        <v>73</v>
      </c>
      <c r="M2147" s="2">
        <v>44516.487997685188</v>
      </c>
      <c r="N2147" t="s">
        <v>74</v>
      </c>
      <c r="O2147" t="s">
        <v>164</v>
      </c>
      <c r="R2147" t="s">
        <v>207</v>
      </c>
      <c r="S2147" t="s">
        <v>139</v>
      </c>
      <c r="U2147" t="s">
        <v>77</v>
      </c>
      <c r="V2147" t="s">
        <v>19681</v>
      </c>
      <c r="W2147" t="s">
        <v>1068</v>
      </c>
      <c r="AA2147" t="s">
        <v>19682</v>
      </c>
      <c r="AC2147" t="s">
        <v>19683</v>
      </c>
      <c r="AF2147" t="s">
        <v>19684</v>
      </c>
      <c r="AG2147" s="4" t="s">
        <v>19685</v>
      </c>
      <c r="AH2147" t="s">
        <v>78</v>
      </c>
      <c r="AK2147" t="s">
        <v>19686</v>
      </c>
      <c r="AN2147" t="s">
        <v>101</v>
      </c>
      <c r="AU2147" s="2"/>
      <c r="BC2147" s="2"/>
      <c r="BK2147" s="5"/>
    </row>
    <row r="2148" spans="1:63" x14ac:dyDescent="0.25">
      <c r="A2148" t="s">
        <v>19690</v>
      </c>
      <c r="B2148" t="s">
        <v>189</v>
      </c>
      <c r="C2148" t="s">
        <v>19691</v>
      </c>
      <c r="E2148" t="s">
        <v>820</v>
      </c>
      <c r="F2148">
        <v>1507456159011</v>
      </c>
      <c r="G2148">
        <v>7428638110</v>
      </c>
      <c r="H2148" t="s">
        <v>85</v>
      </c>
      <c r="J2148" t="s">
        <v>104</v>
      </c>
      <c r="K2148" s="1">
        <v>44516</v>
      </c>
      <c r="L2148" t="s">
        <v>73</v>
      </c>
      <c r="M2148" s="2">
        <v>44516.433807870373</v>
      </c>
      <c r="N2148" t="s">
        <v>74</v>
      </c>
      <c r="O2148" t="s">
        <v>324</v>
      </c>
      <c r="R2148" t="s">
        <v>1594</v>
      </c>
      <c r="S2148" t="s">
        <v>77</v>
      </c>
      <c r="U2148" t="s">
        <v>77</v>
      </c>
      <c r="V2148" t="s">
        <v>19692</v>
      </c>
      <c r="W2148">
        <v>26544</v>
      </c>
      <c r="AA2148" t="s">
        <v>19693</v>
      </c>
      <c r="AC2148">
        <v>17714</v>
      </c>
      <c r="AF2148" t="s">
        <v>19694</v>
      </c>
      <c r="AG2148" s="4" t="s">
        <v>19695</v>
      </c>
      <c r="AH2148" t="s">
        <v>78</v>
      </c>
      <c r="AK2148" t="s">
        <v>19696</v>
      </c>
      <c r="AN2148" t="s">
        <v>101</v>
      </c>
      <c r="AU2148" s="2"/>
      <c r="BC2148" s="2"/>
      <c r="BK2148" s="5"/>
    </row>
    <row r="2149" spans="1:63" x14ac:dyDescent="0.25">
      <c r="A2149" t="s">
        <v>19712</v>
      </c>
      <c r="B2149" t="s">
        <v>189</v>
      </c>
      <c r="C2149" t="s">
        <v>19713</v>
      </c>
      <c r="E2149" t="s">
        <v>19714</v>
      </c>
      <c r="F2149">
        <v>1507070200740</v>
      </c>
      <c r="G2149">
        <v>7428141808</v>
      </c>
      <c r="H2149" t="s">
        <v>85</v>
      </c>
      <c r="K2149" s="1">
        <v>44516</v>
      </c>
      <c r="L2149" t="s">
        <v>73</v>
      </c>
      <c r="M2149" s="2">
        <v>44516.338541666664</v>
      </c>
      <c r="N2149" t="s">
        <v>87</v>
      </c>
      <c r="O2149" t="s">
        <v>240</v>
      </c>
      <c r="P2149" t="s">
        <v>88</v>
      </c>
      <c r="Q2149" t="s">
        <v>19715</v>
      </c>
      <c r="R2149" t="s">
        <v>19716</v>
      </c>
      <c r="V2149" t="s">
        <v>19717</v>
      </c>
      <c r="AA2149">
        <v>57070591</v>
      </c>
      <c r="AU2149" s="2"/>
      <c r="BC2149" s="2"/>
      <c r="BK2149" s="5"/>
    </row>
    <row r="2150" spans="1:63" x14ac:dyDescent="0.25">
      <c r="A2150" t="s">
        <v>19731</v>
      </c>
      <c r="B2150" t="s">
        <v>189</v>
      </c>
      <c r="C2150" t="s">
        <v>19732</v>
      </c>
      <c r="E2150" t="s">
        <v>19733</v>
      </c>
      <c r="F2150">
        <v>1591046292494</v>
      </c>
      <c r="G2150">
        <v>1349316700</v>
      </c>
      <c r="H2150" t="s">
        <v>85</v>
      </c>
      <c r="J2150" t="s">
        <v>104</v>
      </c>
      <c r="K2150" s="1">
        <v>44516</v>
      </c>
      <c r="L2150" t="s">
        <v>73</v>
      </c>
      <c r="M2150" s="2">
        <v>44516.334594907406</v>
      </c>
      <c r="N2150" t="s">
        <v>74</v>
      </c>
      <c r="O2150" t="s">
        <v>164</v>
      </c>
      <c r="R2150" t="s">
        <v>207</v>
      </c>
      <c r="S2150" t="s">
        <v>19734</v>
      </c>
      <c r="U2150" t="s">
        <v>77</v>
      </c>
      <c r="V2150" t="s">
        <v>19735</v>
      </c>
      <c r="W2150" t="s">
        <v>19736</v>
      </c>
      <c r="AA2150" t="s">
        <v>19737</v>
      </c>
      <c r="AC2150" t="s">
        <v>962</v>
      </c>
      <c r="AF2150" t="s">
        <v>19738</v>
      </c>
      <c r="AG2150" s="4" t="s">
        <v>19739</v>
      </c>
      <c r="AH2150" t="s">
        <v>78</v>
      </c>
      <c r="AK2150" t="s">
        <v>19740</v>
      </c>
      <c r="AN2150" t="s">
        <v>101</v>
      </c>
      <c r="AU2150" s="2"/>
      <c r="BC2150" s="2"/>
      <c r="BK2150" s="5"/>
    </row>
    <row r="2151" spans="1:63" x14ac:dyDescent="0.25">
      <c r="A2151" t="s">
        <v>19748</v>
      </c>
      <c r="B2151" t="s">
        <v>189</v>
      </c>
      <c r="C2151" t="s">
        <v>19749</v>
      </c>
      <c r="E2151" t="s">
        <v>19750</v>
      </c>
      <c r="F2151">
        <v>1580000679510</v>
      </c>
      <c r="G2151">
        <v>7515885304</v>
      </c>
      <c r="H2151" t="s">
        <v>85</v>
      </c>
      <c r="J2151" t="s">
        <v>104</v>
      </c>
      <c r="K2151" s="1">
        <v>44516</v>
      </c>
      <c r="L2151" t="s">
        <v>86</v>
      </c>
      <c r="M2151" s="2">
        <v>44516.528287037036</v>
      </c>
      <c r="N2151" t="s">
        <v>74</v>
      </c>
      <c r="O2151" t="s">
        <v>250</v>
      </c>
      <c r="R2151" t="s">
        <v>409</v>
      </c>
      <c r="S2151" t="s">
        <v>106</v>
      </c>
      <c r="U2151" t="s">
        <v>77</v>
      </c>
      <c r="V2151" t="s">
        <v>19751</v>
      </c>
      <c r="W2151" t="s">
        <v>19752</v>
      </c>
      <c r="AA2151" t="s">
        <v>19753</v>
      </c>
      <c r="AC2151" t="s">
        <v>809</v>
      </c>
      <c r="AF2151" t="s">
        <v>19754</v>
      </c>
      <c r="AG2151" s="4" t="s">
        <v>19755</v>
      </c>
      <c r="AH2151" t="s">
        <v>78</v>
      </c>
      <c r="AK2151" t="s">
        <v>19756</v>
      </c>
      <c r="AN2151" t="s">
        <v>101</v>
      </c>
      <c r="BC2151" s="2"/>
      <c r="BK2151" s="5"/>
    </row>
    <row r="2152" spans="1:63" x14ac:dyDescent="0.25">
      <c r="A2152" t="s">
        <v>19759</v>
      </c>
      <c r="B2152" t="s">
        <v>189</v>
      </c>
      <c r="C2152" t="s">
        <v>19760</v>
      </c>
      <c r="E2152" t="s">
        <v>19761</v>
      </c>
      <c r="F2152">
        <v>1580001638747</v>
      </c>
      <c r="H2152" t="s">
        <v>98</v>
      </c>
      <c r="J2152" t="s">
        <v>99</v>
      </c>
      <c r="K2152" s="1">
        <v>44516</v>
      </c>
      <c r="L2152" t="s">
        <v>73</v>
      </c>
      <c r="M2152" s="2">
        <v>44516.451238425929</v>
      </c>
      <c r="N2152" t="s">
        <v>74</v>
      </c>
      <c r="O2152" t="s">
        <v>218</v>
      </c>
      <c r="R2152" t="s">
        <v>19762</v>
      </c>
      <c r="S2152" t="s">
        <v>120</v>
      </c>
      <c r="U2152" t="s">
        <v>79</v>
      </c>
      <c r="V2152" t="s">
        <v>19763</v>
      </c>
      <c r="W2152" t="s">
        <v>19764</v>
      </c>
      <c r="AG2152" s="4" t="s">
        <v>19765</v>
      </c>
      <c r="AH2152" t="s">
        <v>78</v>
      </c>
      <c r="AN2152" t="s">
        <v>121</v>
      </c>
      <c r="AU2152" s="2"/>
      <c r="BC2152" s="2"/>
      <c r="BK2152" s="5"/>
    </row>
    <row r="2153" spans="1:63" x14ac:dyDescent="0.25">
      <c r="A2153" t="s">
        <v>19768</v>
      </c>
      <c r="B2153" t="s">
        <v>189</v>
      </c>
      <c r="C2153" t="s">
        <v>19769</v>
      </c>
      <c r="E2153" t="s">
        <v>19770</v>
      </c>
      <c r="F2153">
        <v>1580000631003</v>
      </c>
      <c r="G2153">
        <v>1338349300</v>
      </c>
      <c r="H2153" t="s">
        <v>85</v>
      </c>
      <c r="J2153" t="s">
        <v>104</v>
      </c>
      <c r="K2153" s="1">
        <v>44516</v>
      </c>
      <c r="L2153" t="s">
        <v>73</v>
      </c>
      <c r="M2153" s="2">
        <v>44516.392048611109</v>
      </c>
      <c r="N2153" t="s">
        <v>74</v>
      </c>
      <c r="O2153" t="s">
        <v>229</v>
      </c>
      <c r="R2153" t="s">
        <v>207</v>
      </c>
      <c r="S2153" t="s">
        <v>139</v>
      </c>
      <c r="U2153" t="s">
        <v>77</v>
      </c>
      <c r="V2153" t="s">
        <v>19771</v>
      </c>
      <c r="W2153" t="s">
        <v>2815</v>
      </c>
      <c r="AA2153" t="s">
        <v>19772</v>
      </c>
      <c r="AC2153" t="s">
        <v>19773</v>
      </c>
      <c r="AF2153" t="s">
        <v>19774</v>
      </c>
      <c r="AG2153" s="4" t="s">
        <v>19775</v>
      </c>
      <c r="AH2153" t="s">
        <v>78</v>
      </c>
      <c r="AK2153" t="s">
        <v>19776</v>
      </c>
      <c r="AN2153" t="s">
        <v>101</v>
      </c>
      <c r="BC2153" s="2"/>
      <c r="BK2153" s="5"/>
    </row>
    <row r="2154" spans="1:63" x14ac:dyDescent="0.25">
      <c r="A2154" t="s">
        <v>19780</v>
      </c>
      <c r="B2154" t="s">
        <v>189</v>
      </c>
      <c r="C2154" t="s">
        <v>19781</v>
      </c>
      <c r="E2154" t="s">
        <v>19782</v>
      </c>
      <c r="F2154">
        <v>1591047013808</v>
      </c>
      <c r="G2154">
        <v>1271824106</v>
      </c>
      <c r="H2154" t="s">
        <v>98</v>
      </c>
      <c r="I2154" t="s">
        <v>98</v>
      </c>
      <c r="J2154" t="s">
        <v>99</v>
      </c>
      <c r="K2154" s="1">
        <v>44516</v>
      </c>
      <c r="L2154" t="s">
        <v>73</v>
      </c>
      <c r="M2154" s="2">
        <v>44516.450104166666</v>
      </c>
      <c r="N2154" t="s">
        <v>74</v>
      </c>
      <c r="O2154" t="s">
        <v>192</v>
      </c>
      <c r="R2154" t="s">
        <v>207</v>
      </c>
      <c r="V2154" t="s">
        <v>19783</v>
      </c>
      <c r="W2154">
        <v>10734</v>
      </c>
      <c r="AA2154" t="s">
        <v>19784</v>
      </c>
      <c r="AG2154" s="4" t="s">
        <v>19785</v>
      </c>
      <c r="AH2154" t="s">
        <v>78</v>
      </c>
      <c r="AJ2154" t="s">
        <v>19786</v>
      </c>
      <c r="AU2154" s="2"/>
      <c r="BC2154" s="2"/>
      <c r="BK2154" s="5"/>
    </row>
    <row r="2155" spans="1:63" x14ac:dyDescent="0.25">
      <c r="A2155" t="s">
        <v>19788</v>
      </c>
      <c r="B2155" t="s">
        <v>189</v>
      </c>
      <c r="C2155" t="s">
        <v>19789</v>
      </c>
      <c r="E2155" t="s">
        <v>19790</v>
      </c>
      <c r="F2155">
        <v>1591041777155</v>
      </c>
      <c r="G2155">
        <v>1250829009</v>
      </c>
      <c r="H2155" t="s">
        <v>85</v>
      </c>
      <c r="J2155" t="s">
        <v>104</v>
      </c>
      <c r="K2155" s="1">
        <v>44516</v>
      </c>
      <c r="L2155" t="s">
        <v>73</v>
      </c>
      <c r="M2155" s="2">
        <v>44516.447696759256</v>
      </c>
      <c r="N2155" t="s">
        <v>74</v>
      </c>
      <c r="O2155" t="s">
        <v>251</v>
      </c>
      <c r="R2155" t="s">
        <v>207</v>
      </c>
      <c r="S2155" t="s">
        <v>332</v>
      </c>
      <c r="U2155" t="s">
        <v>77</v>
      </c>
      <c r="V2155" t="s">
        <v>19791</v>
      </c>
      <c r="W2155">
        <v>10632</v>
      </c>
      <c r="AA2155" t="s">
        <v>19792</v>
      </c>
      <c r="AC2155" t="s">
        <v>19793</v>
      </c>
      <c r="AF2155" t="s">
        <v>19794</v>
      </c>
      <c r="AG2155" s="4" t="s">
        <v>19795</v>
      </c>
      <c r="AH2155" t="s">
        <v>78</v>
      </c>
      <c r="AK2155" t="s">
        <v>19796</v>
      </c>
      <c r="AN2155" t="s">
        <v>101</v>
      </c>
      <c r="AU2155" s="2"/>
      <c r="BC2155" s="2"/>
      <c r="BK2155" s="5"/>
    </row>
    <row r="2156" spans="1:63" x14ac:dyDescent="0.25">
      <c r="A2156" t="s">
        <v>19799</v>
      </c>
      <c r="B2156" t="s">
        <v>189</v>
      </c>
      <c r="C2156" t="s">
        <v>19800</v>
      </c>
      <c r="E2156" t="s">
        <v>19801</v>
      </c>
      <c r="F2156">
        <v>1591043529781</v>
      </c>
      <c r="G2156">
        <v>1250662908</v>
      </c>
      <c r="H2156" t="s">
        <v>85</v>
      </c>
      <c r="J2156" t="s">
        <v>104</v>
      </c>
      <c r="K2156" s="1">
        <v>44516</v>
      </c>
      <c r="L2156" t="s">
        <v>73</v>
      </c>
      <c r="M2156" s="2">
        <v>44516.407951388886</v>
      </c>
      <c r="N2156" t="s">
        <v>74</v>
      </c>
      <c r="O2156" t="s">
        <v>232</v>
      </c>
      <c r="R2156" t="s">
        <v>19802</v>
      </c>
      <c r="S2156" t="s">
        <v>241</v>
      </c>
      <c r="U2156" t="s">
        <v>77</v>
      </c>
      <c r="V2156" t="s">
        <v>19803</v>
      </c>
      <c r="W2156" t="s">
        <v>19804</v>
      </c>
      <c r="AA2156" t="s">
        <v>19805</v>
      </c>
      <c r="AC2156" t="s">
        <v>19806</v>
      </c>
      <c r="AF2156" t="s">
        <v>19807</v>
      </c>
      <c r="AG2156" s="4" t="s">
        <v>19808</v>
      </c>
      <c r="AH2156" t="s">
        <v>78</v>
      </c>
      <c r="AK2156" t="s">
        <v>19809</v>
      </c>
      <c r="AN2156" t="s">
        <v>101</v>
      </c>
      <c r="AU2156" s="2"/>
      <c r="BC2156" s="2"/>
    </row>
    <row r="2157" spans="1:63" x14ac:dyDescent="0.25">
      <c r="A2157" t="s">
        <v>19812</v>
      </c>
      <c r="B2157" t="s">
        <v>189</v>
      </c>
      <c r="C2157" t="s">
        <v>19813</v>
      </c>
      <c r="E2157" t="s">
        <v>922</v>
      </c>
      <c r="F2157">
        <v>1507667990689</v>
      </c>
      <c r="G2157">
        <v>7431932305</v>
      </c>
      <c r="H2157" t="s">
        <v>85</v>
      </c>
      <c r="J2157" t="s">
        <v>104</v>
      </c>
      <c r="K2157" s="1">
        <v>44516</v>
      </c>
      <c r="L2157" t="s">
        <v>73</v>
      </c>
      <c r="M2157" s="2">
        <v>44516.446921296294</v>
      </c>
      <c r="N2157" t="s">
        <v>74</v>
      </c>
      <c r="O2157" t="s">
        <v>250</v>
      </c>
      <c r="R2157" t="s">
        <v>18435</v>
      </c>
      <c r="S2157" t="s">
        <v>106</v>
      </c>
      <c r="U2157" t="s">
        <v>77</v>
      </c>
      <c r="V2157" t="s">
        <v>19814</v>
      </c>
      <c r="W2157">
        <v>10057</v>
      </c>
      <c r="AA2157" t="s">
        <v>19815</v>
      </c>
      <c r="AC2157" t="s">
        <v>462</v>
      </c>
      <c r="AF2157" t="s">
        <v>19816</v>
      </c>
      <c r="AG2157" s="4" t="s">
        <v>19817</v>
      </c>
      <c r="AH2157" t="s">
        <v>78</v>
      </c>
      <c r="AK2157" t="s">
        <v>19818</v>
      </c>
      <c r="AN2157" t="s">
        <v>101</v>
      </c>
      <c r="AU2157" s="2"/>
      <c r="BC2157" s="2"/>
    </row>
    <row r="2158" spans="1:63" x14ac:dyDescent="0.25">
      <c r="A2158" t="s">
        <v>19862</v>
      </c>
      <c r="B2158" t="s">
        <v>189</v>
      </c>
      <c r="C2158" t="s">
        <v>5894</v>
      </c>
      <c r="E2158" t="s">
        <v>5895</v>
      </c>
      <c r="F2158">
        <v>1591010109400</v>
      </c>
      <c r="G2158">
        <v>1334331305</v>
      </c>
      <c r="H2158" t="s">
        <v>85</v>
      </c>
      <c r="J2158" t="s">
        <v>104</v>
      </c>
      <c r="K2158" s="1">
        <v>44516</v>
      </c>
      <c r="L2158" t="s">
        <v>73</v>
      </c>
      <c r="M2158" s="2">
        <v>44516.333449074074</v>
      </c>
      <c r="N2158" t="s">
        <v>74</v>
      </c>
      <c r="O2158" t="s">
        <v>255</v>
      </c>
      <c r="R2158" t="s">
        <v>19863</v>
      </c>
      <c r="S2158" t="s">
        <v>19864</v>
      </c>
      <c r="U2158" t="s">
        <v>79</v>
      </c>
      <c r="V2158" t="s">
        <v>19865</v>
      </c>
      <c r="W2158" t="s">
        <v>1755</v>
      </c>
      <c r="AA2158" t="s">
        <v>19866</v>
      </c>
      <c r="AC2158" t="s">
        <v>19867</v>
      </c>
      <c r="AF2158" t="s">
        <v>19868</v>
      </c>
      <c r="AG2158" s="4" t="s">
        <v>19869</v>
      </c>
      <c r="AH2158" t="s">
        <v>78</v>
      </c>
      <c r="AK2158" t="s">
        <v>19870</v>
      </c>
      <c r="AN2158" t="s">
        <v>121</v>
      </c>
      <c r="AU2158" s="2"/>
      <c r="BC2158" s="2"/>
    </row>
    <row r="2159" spans="1:63" x14ac:dyDescent="0.25">
      <c r="A2159" t="s">
        <v>19912</v>
      </c>
      <c r="B2159" t="s">
        <v>84</v>
      </c>
      <c r="C2159" t="s">
        <v>19913</v>
      </c>
      <c r="E2159" t="s">
        <v>19914</v>
      </c>
      <c r="F2159">
        <v>1900060277411</v>
      </c>
      <c r="G2159">
        <v>8837899906</v>
      </c>
      <c r="H2159" t="s">
        <v>85</v>
      </c>
      <c r="J2159" t="s">
        <v>104</v>
      </c>
      <c r="K2159" s="1">
        <v>44516</v>
      </c>
      <c r="L2159" t="s">
        <v>86</v>
      </c>
      <c r="M2159" s="2">
        <v>44516.537673611114</v>
      </c>
      <c r="N2159" t="s">
        <v>74</v>
      </c>
      <c r="O2159" t="s">
        <v>75</v>
      </c>
      <c r="R2159" t="s">
        <v>231</v>
      </c>
      <c r="S2159" t="s">
        <v>181</v>
      </c>
      <c r="U2159" t="s">
        <v>77</v>
      </c>
      <c r="V2159" t="s">
        <v>19915</v>
      </c>
      <c r="W2159">
        <v>37611</v>
      </c>
      <c r="AA2159" t="s">
        <v>19916</v>
      </c>
      <c r="AC2159">
        <v>33650</v>
      </c>
      <c r="AF2159" t="s">
        <v>19917</v>
      </c>
      <c r="AG2159" t="s">
        <v>19918</v>
      </c>
      <c r="AH2159" t="s">
        <v>78</v>
      </c>
      <c r="AK2159" t="s">
        <v>19919</v>
      </c>
      <c r="AN2159" t="s">
        <v>101</v>
      </c>
      <c r="AV2159" s="2"/>
      <c r="BC2159" s="2"/>
    </row>
    <row r="2160" spans="1:63" x14ac:dyDescent="0.25">
      <c r="A2160" t="s">
        <v>19922</v>
      </c>
      <c r="B2160" t="s">
        <v>189</v>
      </c>
      <c r="C2160" t="s">
        <v>19923</v>
      </c>
      <c r="E2160" t="s">
        <v>19924</v>
      </c>
      <c r="F2160">
        <v>1591028042372</v>
      </c>
      <c r="G2160">
        <v>1284823507</v>
      </c>
      <c r="H2160" t="s">
        <v>85</v>
      </c>
      <c r="J2160" t="s">
        <v>104</v>
      </c>
      <c r="K2160" s="1">
        <v>44516</v>
      </c>
      <c r="L2160" t="s">
        <v>73</v>
      </c>
      <c r="M2160" s="2">
        <v>44516.363530092596</v>
      </c>
      <c r="N2160" t="s">
        <v>74</v>
      </c>
      <c r="O2160" t="s">
        <v>162</v>
      </c>
      <c r="R2160" t="s">
        <v>207</v>
      </c>
      <c r="S2160" t="s">
        <v>163</v>
      </c>
      <c r="U2160" t="s">
        <v>79</v>
      </c>
      <c r="V2160" t="s">
        <v>19925</v>
      </c>
      <c r="W2160">
        <v>20628</v>
      </c>
      <c r="AA2160" t="s">
        <v>19926</v>
      </c>
      <c r="AC2160" t="s">
        <v>19927</v>
      </c>
      <c r="AF2160" t="s">
        <v>19928</v>
      </c>
      <c r="AG2160" s="4" t="s">
        <v>19929</v>
      </c>
      <c r="AH2160" t="s">
        <v>78</v>
      </c>
      <c r="AK2160" t="s">
        <v>19930</v>
      </c>
      <c r="AN2160" t="s">
        <v>101</v>
      </c>
      <c r="AU2160" s="2"/>
      <c r="BC2160" s="2"/>
    </row>
    <row r="2161" spans="1:63" x14ac:dyDescent="0.25">
      <c r="A2161" t="s">
        <v>19933</v>
      </c>
      <c r="B2161" t="s">
        <v>189</v>
      </c>
      <c r="C2161" t="s">
        <v>19934</v>
      </c>
      <c r="E2161" t="s">
        <v>19935</v>
      </c>
      <c r="F2161">
        <v>1591025126212</v>
      </c>
      <c r="G2161">
        <v>8893099800</v>
      </c>
      <c r="H2161" t="s">
        <v>85</v>
      </c>
      <c r="J2161" t="s">
        <v>376</v>
      </c>
      <c r="K2161" s="1">
        <v>44516</v>
      </c>
      <c r="L2161" t="s">
        <v>86</v>
      </c>
      <c r="M2161" s="2">
        <v>44516.527881944443</v>
      </c>
      <c r="N2161" t="s">
        <v>74</v>
      </c>
      <c r="O2161" t="s">
        <v>190</v>
      </c>
      <c r="R2161" t="s">
        <v>19936</v>
      </c>
      <c r="S2161" t="s">
        <v>19937</v>
      </c>
      <c r="U2161" t="s">
        <v>77</v>
      </c>
      <c r="V2161" t="s">
        <v>19938</v>
      </c>
      <c r="W2161">
        <v>13856</v>
      </c>
      <c r="AA2161" t="s">
        <v>19939</v>
      </c>
      <c r="AC2161" t="s">
        <v>463</v>
      </c>
      <c r="AD2161" t="s">
        <v>463</v>
      </c>
      <c r="AF2161" t="s">
        <v>19940</v>
      </c>
      <c r="AG2161" s="4" t="s">
        <v>19941</v>
      </c>
      <c r="AH2161" t="s">
        <v>78</v>
      </c>
      <c r="AK2161" t="s">
        <v>19942</v>
      </c>
      <c r="AN2161" t="s">
        <v>101</v>
      </c>
      <c r="AO2161" t="s">
        <v>101</v>
      </c>
      <c r="AU2161" s="2"/>
      <c r="BC2161" s="2"/>
    </row>
    <row r="2162" spans="1:63" x14ac:dyDescent="0.25">
      <c r="A2162" t="s">
        <v>19946</v>
      </c>
      <c r="B2162" t="s">
        <v>108</v>
      </c>
      <c r="C2162" t="s">
        <v>19947</v>
      </c>
      <c r="E2162" t="s">
        <v>252</v>
      </c>
      <c r="F2162">
        <v>2000012193520</v>
      </c>
      <c r="G2162">
        <v>4266416505</v>
      </c>
      <c r="H2162" t="s">
        <v>85</v>
      </c>
      <c r="J2162" t="s">
        <v>104</v>
      </c>
      <c r="K2162" s="1">
        <v>44516</v>
      </c>
      <c r="L2162" t="s">
        <v>73</v>
      </c>
      <c r="M2162" s="2">
        <v>44516.431134259263</v>
      </c>
      <c r="N2162" t="s">
        <v>74</v>
      </c>
      <c r="O2162" t="s">
        <v>145</v>
      </c>
      <c r="R2162" t="s">
        <v>1001</v>
      </c>
      <c r="S2162" t="s">
        <v>19948</v>
      </c>
      <c r="U2162" t="s">
        <v>77</v>
      </c>
      <c r="V2162" t="s">
        <v>19949</v>
      </c>
      <c r="W2162">
        <v>78583</v>
      </c>
      <c r="AA2162" s="3">
        <v>36231613623161</v>
      </c>
      <c r="AC2162">
        <v>4169</v>
      </c>
      <c r="AF2162" t="s">
        <v>19950</v>
      </c>
      <c r="AG2162" t="s">
        <v>19951</v>
      </c>
      <c r="AH2162" t="s">
        <v>101</v>
      </c>
      <c r="AK2162" t="s">
        <v>19952</v>
      </c>
      <c r="AN2162" t="s">
        <v>101</v>
      </c>
      <c r="AV2162" s="2"/>
      <c r="BC2162" s="2"/>
      <c r="BK2162" s="5"/>
    </row>
    <row r="2163" spans="1:63" x14ac:dyDescent="0.25">
      <c r="A2163" t="s">
        <v>19955</v>
      </c>
      <c r="B2163" t="s">
        <v>189</v>
      </c>
      <c r="C2163" t="s">
        <v>19956</v>
      </c>
      <c r="E2163" t="s">
        <v>19957</v>
      </c>
      <c r="F2163">
        <v>1591056174636</v>
      </c>
      <c r="G2163">
        <v>1331731609</v>
      </c>
      <c r="H2163" t="s">
        <v>85</v>
      </c>
      <c r="J2163" t="s">
        <v>104</v>
      </c>
      <c r="K2163" s="1">
        <v>44516</v>
      </c>
      <c r="L2163" t="s">
        <v>86</v>
      </c>
      <c r="M2163" s="2">
        <v>44516.571863425925</v>
      </c>
      <c r="N2163" t="s">
        <v>74</v>
      </c>
      <c r="O2163" t="s">
        <v>218</v>
      </c>
      <c r="R2163" t="s">
        <v>207</v>
      </c>
      <c r="S2163" t="s">
        <v>480</v>
      </c>
      <c r="U2163" t="s">
        <v>77</v>
      </c>
      <c r="V2163" t="s">
        <v>19958</v>
      </c>
      <c r="W2163" t="s">
        <v>960</v>
      </c>
      <c r="AA2163" t="s">
        <v>19959</v>
      </c>
      <c r="AC2163" t="s">
        <v>14817</v>
      </c>
      <c r="AF2163" t="s">
        <v>19960</v>
      </c>
      <c r="AG2163" s="4" t="s">
        <v>19961</v>
      </c>
      <c r="AH2163" t="s">
        <v>78</v>
      </c>
      <c r="AK2163" t="s">
        <v>19962</v>
      </c>
      <c r="AN2163" t="s">
        <v>121</v>
      </c>
      <c r="AU2163" s="2"/>
      <c r="BC2163" s="2"/>
    </row>
    <row r="2164" spans="1:63" x14ac:dyDescent="0.25">
      <c r="A2164" t="s">
        <v>19978</v>
      </c>
      <c r="B2164" t="s">
        <v>189</v>
      </c>
      <c r="C2164" t="s">
        <v>19979</v>
      </c>
      <c r="E2164" t="s">
        <v>5780</v>
      </c>
      <c r="F2164">
        <v>1591025746467</v>
      </c>
      <c r="G2164">
        <v>1286429109</v>
      </c>
      <c r="H2164" t="s">
        <v>130</v>
      </c>
      <c r="K2164" s="1">
        <v>44516</v>
      </c>
      <c r="L2164" t="s">
        <v>73</v>
      </c>
      <c r="M2164" s="2">
        <v>44516.329872685186</v>
      </c>
      <c r="N2164" t="s">
        <v>74</v>
      </c>
      <c r="O2164" t="s">
        <v>162</v>
      </c>
      <c r="R2164" t="s">
        <v>19980</v>
      </c>
      <c r="S2164" t="s">
        <v>120</v>
      </c>
      <c r="U2164" t="s">
        <v>79</v>
      </c>
      <c r="V2164" t="s">
        <v>19981</v>
      </c>
      <c r="AA2164" t="s">
        <v>19982</v>
      </c>
      <c r="AV2164" s="2"/>
      <c r="BC2164" s="2"/>
    </row>
    <row r="2165" spans="1:63" x14ac:dyDescent="0.25">
      <c r="A2165" t="s">
        <v>19995</v>
      </c>
      <c r="B2165" t="s">
        <v>189</v>
      </c>
      <c r="C2165" t="s">
        <v>19996</v>
      </c>
      <c r="E2165" t="s">
        <v>666</v>
      </c>
      <c r="F2165">
        <v>1591014637148</v>
      </c>
      <c r="G2165">
        <v>1261578403</v>
      </c>
      <c r="H2165" t="s">
        <v>85</v>
      </c>
      <c r="J2165" t="s">
        <v>104</v>
      </c>
      <c r="K2165" s="1">
        <v>44516</v>
      </c>
      <c r="L2165" t="s">
        <v>86</v>
      </c>
      <c r="M2165" s="2">
        <v>44516.617118055554</v>
      </c>
      <c r="N2165" t="s">
        <v>74</v>
      </c>
      <c r="O2165" t="s">
        <v>240</v>
      </c>
      <c r="R2165" t="s">
        <v>19997</v>
      </c>
      <c r="S2165" t="s">
        <v>241</v>
      </c>
      <c r="U2165" t="s">
        <v>77</v>
      </c>
      <c r="V2165" t="s">
        <v>19998</v>
      </c>
      <c r="W2165" t="s">
        <v>101</v>
      </c>
      <c r="AA2165" t="s">
        <v>19999</v>
      </c>
      <c r="AC2165" t="s">
        <v>20000</v>
      </c>
      <c r="AF2165" t="s">
        <v>20001</v>
      </c>
      <c r="AG2165" s="4" t="s">
        <v>20002</v>
      </c>
      <c r="AH2165" t="s">
        <v>101</v>
      </c>
      <c r="AK2165" t="s">
        <v>20003</v>
      </c>
      <c r="AN2165" t="s">
        <v>101</v>
      </c>
      <c r="AU2165" s="2"/>
      <c r="BC2165" s="2"/>
    </row>
    <row r="2166" spans="1:63" x14ac:dyDescent="0.25">
      <c r="A2166" t="s">
        <v>20006</v>
      </c>
      <c r="B2166" t="s">
        <v>108</v>
      </c>
      <c r="C2166" t="s">
        <v>20007</v>
      </c>
      <c r="E2166" t="s">
        <v>20008</v>
      </c>
      <c r="F2166">
        <v>1200040284468</v>
      </c>
      <c r="H2166" t="s">
        <v>98</v>
      </c>
      <c r="K2166" s="1">
        <v>44516</v>
      </c>
      <c r="L2166" t="s">
        <v>73</v>
      </c>
      <c r="M2166" s="2">
        <v>44516.381018518521</v>
      </c>
      <c r="N2166" t="s">
        <v>87</v>
      </c>
      <c r="O2166" t="s">
        <v>266</v>
      </c>
      <c r="P2166" t="s">
        <v>132</v>
      </c>
      <c r="Q2166" t="s">
        <v>20009</v>
      </c>
      <c r="R2166" t="s">
        <v>20010</v>
      </c>
      <c r="V2166" t="s">
        <v>20011</v>
      </c>
      <c r="W2166">
        <v>81517</v>
      </c>
      <c r="AU2166" s="2"/>
      <c r="BC2166" s="2"/>
    </row>
    <row r="2167" spans="1:63" x14ac:dyDescent="0.25">
      <c r="A2167" t="s">
        <v>20013</v>
      </c>
      <c r="B2167" t="s">
        <v>108</v>
      </c>
      <c r="C2167" t="s">
        <v>1075</v>
      </c>
      <c r="E2167" t="s">
        <v>1076</v>
      </c>
      <c r="F2167">
        <v>1200024362869</v>
      </c>
      <c r="G2167">
        <v>518187900</v>
      </c>
      <c r="H2167" t="s">
        <v>130</v>
      </c>
      <c r="K2167" s="1">
        <v>44516</v>
      </c>
      <c r="L2167" t="s">
        <v>73</v>
      </c>
      <c r="M2167" s="2">
        <v>44516.363657407404</v>
      </c>
      <c r="N2167" t="s">
        <v>74</v>
      </c>
      <c r="O2167" t="s">
        <v>1077</v>
      </c>
      <c r="R2167" t="s">
        <v>20014</v>
      </c>
      <c r="S2167" t="s">
        <v>20015</v>
      </c>
      <c r="U2167" t="s">
        <v>77</v>
      </c>
      <c r="V2167" t="s">
        <v>1082</v>
      </c>
      <c r="AA2167" t="s">
        <v>20016</v>
      </c>
      <c r="AU2167" s="2"/>
      <c r="BC2167" s="2"/>
      <c r="BK2167" s="5"/>
    </row>
    <row r="2168" spans="1:63" x14ac:dyDescent="0.25">
      <c r="A2168" t="s">
        <v>20049</v>
      </c>
      <c r="B2168" t="s">
        <v>108</v>
      </c>
      <c r="C2168" t="s">
        <v>20050</v>
      </c>
      <c r="E2168" t="s">
        <v>20051</v>
      </c>
      <c r="F2168">
        <v>2000008054950</v>
      </c>
      <c r="G2168">
        <v>4002629810</v>
      </c>
      <c r="H2168" t="s">
        <v>135</v>
      </c>
      <c r="K2168" s="1">
        <v>44516</v>
      </c>
      <c r="L2168" t="s">
        <v>86</v>
      </c>
      <c r="M2168" s="2">
        <v>44516.642361111109</v>
      </c>
      <c r="N2168" t="s">
        <v>87</v>
      </c>
      <c r="O2168" t="s">
        <v>116</v>
      </c>
      <c r="P2168" t="s">
        <v>113</v>
      </c>
      <c r="Q2168" t="s">
        <v>20052</v>
      </c>
      <c r="R2168" t="s">
        <v>20053</v>
      </c>
      <c r="AA2168" t="s">
        <v>20054</v>
      </c>
      <c r="AU2168" s="2"/>
      <c r="BC2168" s="2"/>
      <c r="BK2168" s="5"/>
    </row>
    <row r="2169" spans="1:63" x14ac:dyDescent="0.25">
      <c r="A2169" t="s">
        <v>20114</v>
      </c>
      <c r="B2169" t="s">
        <v>108</v>
      </c>
      <c r="C2169" t="s">
        <v>20115</v>
      </c>
      <c r="E2169" t="s">
        <v>20116</v>
      </c>
      <c r="F2169">
        <v>1012747744259</v>
      </c>
      <c r="H2169" t="s">
        <v>98</v>
      </c>
      <c r="J2169" t="s">
        <v>99</v>
      </c>
      <c r="K2169" s="1">
        <v>44516</v>
      </c>
      <c r="L2169" t="s">
        <v>73</v>
      </c>
      <c r="M2169" s="2">
        <v>44516.474687499998</v>
      </c>
      <c r="N2169" t="s">
        <v>74</v>
      </c>
      <c r="O2169" t="s">
        <v>1096</v>
      </c>
      <c r="R2169" t="s">
        <v>20117</v>
      </c>
      <c r="S2169" t="s">
        <v>237</v>
      </c>
      <c r="U2169" t="s">
        <v>77</v>
      </c>
      <c r="V2169" t="s">
        <v>20118</v>
      </c>
      <c r="W2169">
        <v>1</v>
      </c>
      <c r="AG2169" t="s">
        <v>20119</v>
      </c>
      <c r="AH2169" t="s">
        <v>78</v>
      </c>
      <c r="AN2169" t="s">
        <v>237</v>
      </c>
      <c r="AU2169" s="2"/>
      <c r="BC2169" s="2"/>
    </row>
    <row r="2170" spans="1:63" x14ac:dyDescent="0.25">
      <c r="A2170" t="s">
        <v>20188</v>
      </c>
      <c r="B2170" t="s">
        <v>108</v>
      </c>
      <c r="C2170" t="s">
        <v>20189</v>
      </c>
      <c r="E2170" t="s">
        <v>20190</v>
      </c>
      <c r="F2170">
        <v>1200038256674</v>
      </c>
      <c r="G2170">
        <v>543049600</v>
      </c>
      <c r="H2170" t="s">
        <v>85</v>
      </c>
      <c r="J2170" t="s">
        <v>104</v>
      </c>
      <c r="K2170" s="1">
        <v>44516</v>
      </c>
      <c r="L2170" t="s">
        <v>73</v>
      </c>
      <c r="M2170" s="2">
        <v>44516.418229166666</v>
      </c>
      <c r="N2170" t="s">
        <v>74</v>
      </c>
      <c r="O2170" t="s">
        <v>75</v>
      </c>
      <c r="R2170" t="s">
        <v>20191</v>
      </c>
      <c r="S2170" t="s">
        <v>181</v>
      </c>
      <c r="U2170" t="s">
        <v>77</v>
      </c>
      <c r="V2170" t="s">
        <v>20192</v>
      </c>
      <c r="W2170">
        <v>81188</v>
      </c>
      <c r="AA2170" t="s">
        <v>20193</v>
      </c>
      <c r="AC2170">
        <v>19970</v>
      </c>
      <c r="AF2170" t="s">
        <v>20194</v>
      </c>
      <c r="AG2170" t="s">
        <v>20195</v>
      </c>
      <c r="AH2170" t="s">
        <v>78</v>
      </c>
      <c r="AK2170" t="s">
        <v>20196</v>
      </c>
      <c r="AN2170" t="s">
        <v>101</v>
      </c>
      <c r="AV2170" s="2"/>
      <c r="BC2170" s="2"/>
    </row>
    <row r="2171" spans="1:63" x14ac:dyDescent="0.25">
      <c r="A2171" t="s">
        <v>20334</v>
      </c>
      <c r="B2171" t="s">
        <v>189</v>
      </c>
      <c r="C2171" t="s">
        <v>20335</v>
      </c>
      <c r="E2171" t="s">
        <v>20336</v>
      </c>
      <c r="F2171">
        <v>1580001655760</v>
      </c>
      <c r="G2171">
        <v>9372090602</v>
      </c>
      <c r="H2171" t="s">
        <v>85</v>
      </c>
      <c r="K2171" s="1">
        <v>44516</v>
      </c>
      <c r="L2171" t="s">
        <v>86</v>
      </c>
      <c r="N2171" t="s">
        <v>95</v>
      </c>
      <c r="O2171" t="s">
        <v>255</v>
      </c>
      <c r="R2171" t="s">
        <v>20337</v>
      </c>
      <c r="V2171" t="s">
        <v>20338</v>
      </c>
      <c r="AA2171" t="s">
        <v>20339</v>
      </c>
      <c r="AU2171" s="2"/>
      <c r="BC2171" s="2"/>
    </row>
    <row r="2172" spans="1:63" x14ac:dyDescent="0.25">
      <c r="A2172" t="s">
        <v>20373</v>
      </c>
      <c r="B2172" t="s">
        <v>189</v>
      </c>
      <c r="C2172" t="s">
        <v>20374</v>
      </c>
      <c r="E2172" t="s">
        <v>20375</v>
      </c>
      <c r="F2172">
        <v>1591020693002</v>
      </c>
      <c r="G2172">
        <v>1286086206</v>
      </c>
      <c r="H2172" t="s">
        <v>85</v>
      </c>
      <c r="K2172" s="1">
        <v>44516</v>
      </c>
      <c r="L2172" t="s">
        <v>86</v>
      </c>
      <c r="N2172" t="s">
        <v>95</v>
      </c>
      <c r="O2172" t="s">
        <v>240</v>
      </c>
      <c r="R2172" t="s">
        <v>207</v>
      </c>
      <c r="V2172" t="s">
        <v>20376</v>
      </c>
      <c r="AA2172" t="s">
        <v>20377</v>
      </c>
      <c r="AU2172" s="2"/>
      <c r="BC2172" s="2"/>
      <c r="BK2172" s="5"/>
    </row>
    <row r="2173" spans="1:63" x14ac:dyDescent="0.25">
      <c r="A2173" t="s">
        <v>20401</v>
      </c>
      <c r="B2173" t="s">
        <v>189</v>
      </c>
      <c r="C2173" t="s">
        <v>20402</v>
      </c>
      <c r="E2173" t="s">
        <v>20403</v>
      </c>
      <c r="F2173">
        <v>1591032708518</v>
      </c>
      <c r="G2173">
        <v>1331492808</v>
      </c>
      <c r="H2173" t="s">
        <v>85</v>
      </c>
      <c r="J2173" t="s">
        <v>104</v>
      </c>
      <c r="K2173" s="1">
        <v>44516</v>
      </c>
      <c r="L2173" t="s">
        <v>86</v>
      </c>
      <c r="M2173" s="2">
        <v>44516.618668981479</v>
      </c>
      <c r="N2173" t="s">
        <v>74</v>
      </c>
      <c r="O2173" t="s">
        <v>250</v>
      </c>
      <c r="R2173" t="s">
        <v>207</v>
      </c>
      <c r="S2173" t="s">
        <v>20404</v>
      </c>
      <c r="U2173" t="s">
        <v>77</v>
      </c>
      <c r="V2173" t="s">
        <v>20405</v>
      </c>
      <c r="W2173">
        <v>18829</v>
      </c>
      <c r="AA2173" t="s">
        <v>20406</v>
      </c>
      <c r="AC2173" t="s">
        <v>20407</v>
      </c>
      <c r="AF2173" t="s">
        <v>20408</v>
      </c>
      <c r="AG2173" s="4" t="s">
        <v>20409</v>
      </c>
      <c r="AH2173" t="s">
        <v>78</v>
      </c>
      <c r="AK2173" t="s">
        <v>20410</v>
      </c>
      <c r="AN2173" t="s">
        <v>101</v>
      </c>
      <c r="AU2173" s="2"/>
      <c r="BC2173" s="2"/>
    </row>
    <row r="2174" spans="1:63" x14ac:dyDescent="0.25">
      <c r="A2174" t="s">
        <v>20444</v>
      </c>
      <c r="B2174" t="s">
        <v>189</v>
      </c>
      <c r="C2174" t="s">
        <v>20445</v>
      </c>
      <c r="E2174" t="s">
        <v>3008</v>
      </c>
      <c r="F2174">
        <v>2700003070499</v>
      </c>
      <c r="G2174">
        <v>7465412609</v>
      </c>
      <c r="H2174" t="s">
        <v>85</v>
      </c>
      <c r="J2174" t="s">
        <v>104</v>
      </c>
      <c r="K2174" s="1">
        <v>44516</v>
      </c>
      <c r="L2174" t="s">
        <v>86</v>
      </c>
      <c r="M2174" s="2">
        <v>44516.474097222221</v>
      </c>
      <c r="N2174" t="s">
        <v>74</v>
      </c>
      <c r="O2174" t="s">
        <v>240</v>
      </c>
      <c r="R2174" t="s">
        <v>207</v>
      </c>
      <c r="S2174" t="s">
        <v>241</v>
      </c>
      <c r="U2174" t="s">
        <v>77</v>
      </c>
      <c r="V2174" t="s">
        <v>20446</v>
      </c>
      <c r="W2174" t="s">
        <v>101</v>
      </c>
      <c r="AA2174" t="s">
        <v>20447</v>
      </c>
      <c r="AC2174" t="s">
        <v>20448</v>
      </c>
      <c r="AF2174" t="s">
        <v>20449</v>
      </c>
      <c r="AG2174" s="4" t="s">
        <v>20450</v>
      </c>
      <c r="AH2174" t="s">
        <v>78</v>
      </c>
      <c r="AK2174" t="s">
        <v>20451</v>
      </c>
      <c r="AN2174" t="s">
        <v>101</v>
      </c>
      <c r="AU2174" s="2"/>
      <c r="BC2174" s="2"/>
    </row>
    <row r="2175" spans="1:63" x14ac:dyDescent="0.25">
      <c r="A2175" t="s">
        <v>20454</v>
      </c>
      <c r="B2175" t="s">
        <v>189</v>
      </c>
      <c r="C2175" t="s">
        <v>20455</v>
      </c>
      <c r="E2175" t="s">
        <v>20456</v>
      </c>
      <c r="F2175">
        <v>1591038143779</v>
      </c>
      <c r="G2175">
        <v>1332791509</v>
      </c>
      <c r="H2175" t="s">
        <v>85</v>
      </c>
      <c r="J2175" t="s">
        <v>104</v>
      </c>
      <c r="K2175" s="1">
        <v>44516</v>
      </c>
      <c r="L2175" t="s">
        <v>86</v>
      </c>
      <c r="M2175" s="2">
        <v>44516.502013888887</v>
      </c>
      <c r="N2175" t="s">
        <v>74</v>
      </c>
      <c r="O2175" t="s">
        <v>191</v>
      </c>
      <c r="R2175" t="s">
        <v>207</v>
      </c>
      <c r="S2175" t="s">
        <v>20457</v>
      </c>
      <c r="U2175" t="s">
        <v>77</v>
      </c>
      <c r="V2175" t="s">
        <v>20458</v>
      </c>
      <c r="W2175">
        <v>1</v>
      </c>
      <c r="AA2175" t="s">
        <v>20459</v>
      </c>
      <c r="AF2175" t="s">
        <v>20460</v>
      </c>
      <c r="AG2175" s="4" t="s">
        <v>20461</v>
      </c>
      <c r="AH2175" t="s">
        <v>78</v>
      </c>
      <c r="AK2175" t="s">
        <v>20462</v>
      </c>
      <c r="AN2175" t="s">
        <v>101</v>
      </c>
      <c r="AU2175" s="2"/>
      <c r="BC2175" s="2"/>
      <c r="BK2175" s="5"/>
    </row>
    <row r="2176" spans="1:63" x14ac:dyDescent="0.25">
      <c r="A2176" t="s">
        <v>20465</v>
      </c>
      <c r="B2176" t="s">
        <v>189</v>
      </c>
      <c r="C2176" t="s">
        <v>20466</v>
      </c>
      <c r="E2176" t="s">
        <v>20467</v>
      </c>
      <c r="F2176">
        <v>1591028496062</v>
      </c>
      <c r="G2176">
        <v>8904117800</v>
      </c>
      <c r="H2176" t="s">
        <v>85</v>
      </c>
      <c r="J2176" t="s">
        <v>104</v>
      </c>
      <c r="K2176" s="1">
        <v>44516</v>
      </c>
      <c r="L2176" t="s">
        <v>86</v>
      </c>
      <c r="M2176" s="2">
        <v>44516.602071759262</v>
      </c>
      <c r="N2176" t="s">
        <v>74</v>
      </c>
      <c r="O2176" t="s">
        <v>229</v>
      </c>
      <c r="R2176" t="s">
        <v>3088</v>
      </c>
      <c r="S2176" t="s">
        <v>20468</v>
      </c>
      <c r="U2176" t="s">
        <v>77</v>
      </c>
      <c r="V2176" t="s">
        <v>20469</v>
      </c>
      <c r="W2176" t="s">
        <v>20470</v>
      </c>
      <c r="AA2176" t="s">
        <v>20471</v>
      </c>
      <c r="AC2176" t="s">
        <v>20472</v>
      </c>
      <c r="AF2176" t="s">
        <v>20473</v>
      </c>
      <c r="AG2176" s="4" t="s">
        <v>20474</v>
      </c>
      <c r="AH2176" t="s">
        <v>78</v>
      </c>
      <c r="AK2176" t="s">
        <v>20475</v>
      </c>
      <c r="AN2176" t="s">
        <v>101</v>
      </c>
      <c r="AU2176" s="2"/>
      <c r="BC2176" s="2"/>
    </row>
    <row r="2177" spans="1:63" x14ac:dyDescent="0.25">
      <c r="A2177" t="s">
        <v>20478</v>
      </c>
      <c r="B2177" t="s">
        <v>189</v>
      </c>
      <c r="C2177" t="s">
        <v>20479</v>
      </c>
      <c r="E2177" t="s">
        <v>20480</v>
      </c>
      <c r="F2177">
        <v>1591044479769</v>
      </c>
      <c r="G2177">
        <v>1277290900</v>
      </c>
      <c r="H2177" t="s">
        <v>85</v>
      </c>
      <c r="J2177" t="s">
        <v>104</v>
      </c>
      <c r="K2177" s="1">
        <v>44516</v>
      </c>
      <c r="L2177" t="s">
        <v>86</v>
      </c>
      <c r="M2177" s="2">
        <v>44516.583645833336</v>
      </c>
      <c r="N2177" t="s">
        <v>74</v>
      </c>
      <c r="O2177" t="s">
        <v>162</v>
      </c>
      <c r="R2177" t="s">
        <v>409</v>
      </c>
      <c r="S2177" t="s">
        <v>120</v>
      </c>
      <c r="U2177" t="s">
        <v>79</v>
      </c>
      <c r="V2177" t="s">
        <v>20481</v>
      </c>
      <c r="W2177">
        <v>33137</v>
      </c>
      <c r="AA2177" t="s">
        <v>20482</v>
      </c>
      <c r="AC2177">
        <v>16605</v>
      </c>
      <c r="AF2177" t="s">
        <v>20483</v>
      </c>
      <c r="AG2177" s="4" t="s">
        <v>20484</v>
      </c>
      <c r="AH2177" t="s">
        <v>180</v>
      </c>
      <c r="AK2177" t="s">
        <v>20485</v>
      </c>
      <c r="AN2177" t="s">
        <v>101</v>
      </c>
      <c r="AU2177" s="2"/>
      <c r="BC2177" s="2"/>
    </row>
    <row r="2178" spans="1:63" x14ac:dyDescent="0.25">
      <c r="A2178" t="s">
        <v>20488</v>
      </c>
      <c r="B2178" t="s">
        <v>189</v>
      </c>
      <c r="C2178" t="s">
        <v>20489</v>
      </c>
      <c r="E2178" t="s">
        <v>20490</v>
      </c>
      <c r="F2178">
        <v>1591014969724</v>
      </c>
      <c r="G2178">
        <v>1353907901</v>
      </c>
      <c r="H2178" t="s">
        <v>85</v>
      </c>
      <c r="J2178" t="s">
        <v>104</v>
      </c>
      <c r="K2178" s="1">
        <v>44516</v>
      </c>
      <c r="L2178" t="s">
        <v>86</v>
      </c>
      <c r="M2178" s="2">
        <v>44516.53806712963</v>
      </c>
      <c r="N2178" t="s">
        <v>74</v>
      </c>
      <c r="O2178" t="s">
        <v>277</v>
      </c>
      <c r="R2178" t="s">
        <v>20491</v>
      </c>
      <c r="S2178" t="s">
        <v>313</v>
      </c>
      <c r="U2178" t="s">
        <v>77</v>
      </c>
      <c r="V2178" t="s">
        <v>20492</v>
      </c>
      <c r="W2178">
        <v>1</v>
      </c>
      <c r="AA2178" t="s">
        <v>20493</v>
      </c>
      <c r="AC2178" t="s">
        <v>20494</v>
      </c>
      <c r="AF2178" t="s">
        <v>20495</v>
      </c>
      <c r="AG2178" s="4" t="s">
        <v>20496</v>
      </c>
      <c r="AH2178" t="s">
        <v>78</v>
      </c>
      <c r="AK2178" t="s">
        <v>20497</v>
      </c>
      <c r="AN2178" t="s">
        <v>101</v>
      </c>
      <c r="BC2178" s="2"/>
    </row>
    <row r="2179" spans="1:63" x14ac:dyDescent="0.25">
      <c r="A2179" t="s">
        <v>20500</v>
      </c>
      <c r="B2179" t="s">
        <v>189</v>
      </c>
      <c r="C2179" t="s">
        <v>20501</v>
      </c>
      <c r="E2179" t="s">
        <v>20502</v>
      </c>
      <c r="F2179">
        <v>1591055891705</v>
      </c>
      <c r="G2179">
        <v>1349968306</v>
      </c>
      <c r="H2179" t="s">
        <v>85</v>
      </c>
      <c r="J2179" t="s">
        <v>104</v>
      </c>
      <c r="K2179" s="1">
        <v>44516</v>
      </c>
      <c r="L2179" t="s">
        <v>86</v>
      </c>
      <c r="M2179" s="2">
        <v>44516.546724537038</v>
      </c>
      <c r="N2179" t="s">
        <v>74</v>
      </c>
      <c r="O2179" t="s">
        <v>255</v>
      </c>
      <c r="R2179" t="s">
        <v>207</v>
      </c>
      <c r="S2179" t="s">
        <v>329</v>
      </c>
      <c r="U2179" t="s">
        <v>77</v>
      </c>
      <c r="V2179" t="s">
        <v>20503</v>
      </c>
      <c r="W2179">
        <v>11105</v>
      </c>
      <c r="AA2179" t="s">
        <v>20504</v>
      </c>
      <c r="AC2179">
        <v>11020</v>
      </c>
      <c r="AF2179" t="s">
        <v>20505</v>
      </c>
      <c r="AG2179" s="4" t="s">
        <v>20506</v>
      </c>
      <c r="AH2179" t="s">
        <v>78</v>
      </c>
      <c r="AK2179" t="s">
        <v>20507</v>
      </c>
      <c r="AN2179" t="s">
        <v>121</v>
      </c>
      <c r="AU2179" s="2"/>
      <c r="BC2179" s="2"/>
      <c r="BK2179" s="2"/>
    </row>
    <row r="2180" spans="1:63" x14ac:dyDescent="0.25">
      <c r="A2180" t="s">
        <v>21258</v>
      </c>
      <c r="B2180" t="s">
        <v>84</v>
      </c>
      <c r="C2180" t="s">
        <v>21259</v>
      </c>
      <c r="E2180" t="s">
        <v>21260</v>
      </c>
      <c r="F2180">
        <v>1900019334294</v>
      </c>
      <c r="G2180">
        <v>930200203</v>
      </c>
      <c r="H2180" t="s">
        <v>85</v>
      </c>
      <c r="J2180" t="s">
        <v>104</v>
      </c>
      <c r="K2180" s="1">
        <v>44516</v>
      </c>
      <c r="L2180" t="s">
        <v>73</v>
      </c>
      <c r="M2180" s="2">
        <v>44516.43540509259</v>
      </c>
      <c r="N2180" t="s">
        <v>74</v>
      </c>
      <c r="O2180" t="s">
        <v>127</v>
      </c>
      <c r="R2180" t="s">
        <v>21261</v>
      </c>
      <c r="S2180" t="s">
        <v>425</v>
      </c>
      <c r="U2180" t="s">
        <v>77</v>
      </c>
      <c r="V2180" t="s">
        <v>21262</v>
      </c>
      <c r="W2180" t="s">
        <v>21263</v>
      </c>
      <c r="X2180">
        <v>29861</v>
      </c>
      <c r="AA2180" t="s">
        <v>21264</v>
      </c>
      <c r="AC2180">
        <v>7521</v>
      </c>
      <c r="AF2180" t="s">
        <v>21265</v>
      </c>
      <c r="AG2180" t="s">
        <v>21266</v>
      </c>
      <c r="AH2180" t="s">
        <v>122</v>
      </c>
      <c r="AK2180" t="s">
        <v>21267</v>
      </c>
      <c r="AN2180" t="s">
        <v>101</v>
      </c>
      <c r="AU2180" s="2"/>
      <c r="BC2180" s="2"/>
      <c r="BK2180" s="2"/>
    </row>
    <row r="2181" spans="1:63" x14ac:dyDescent="0.25">
      <c r="A2181" t="s">
        <v>21379</v>
      </c>
      <c r="B2181" t="s">
        <v>226</v>
      </c>
      <c r="C2181" t="s">
        <v>21380</v>
      </c>
      <c r="E2181" t="s">
        <v>21381</v>
      </c>
      <c r="F2181">
        <v>2000009545600</v>
      </c>
      <c r="G2181">
        <v>3994128101</v>
      </c>
      <c r="H2181" t="s">
        <v>85</v>
      </c>
      <c r="K2181" s="1">
        <v>44516</v>
      </c>
      <c r="L2181" t="s">
        <v>86</v>
      </c>
      <c r="M2181" s="2">
        <v>44516.53025462963</v>
      </c>
      <c r="N2181" t="s">
        <v>87</v>
      </c>
      <c r="O2181" t="s">
        <v>107</v>
      </c>
      <c r="P2181" t="s">
        <v>158</v>
      </c>
      <c r="Q2181" t="s">
        <v>21382</v>
      </c>
      <c r="R2181" t="s">
        <v>21383</v>
      </c>
      <c r="V2181" t="s">
        <v>21384</v>
      </c>
      <c r="AA2181" t="s">
        <v>21385</v>
      </c>
      <c r="AU2181" s="2"/>
      <c r="BC2181" s="2"/>
    </row>
    <row r="2182" spans="1:63" x14ac:dyDescent="0.25">
      <c r="A2182" t="s">
        <v>21556</v>
      </c>
      <c r="B2182" t="s">
        <v>84</v>
      </c>
      <c r="C2182" t="s">
        <v>21557</v>
      </c>
      <c r="E2182" t="s">
        <v>21558</v>
      </c>
      <c r="F2182">
        <v>2000027639270</v>
      </c>
      <c r="G2182">
        <v>5086187500</v>
      </c>
      <c r="H2182" t="s">
        <v>85</v>
      </c>
      <c r="J2182" t="s">
        <v>104</v>
      </c>
      <c r="K2182" s="1">
        <v>44516</v>
      </c>
      <c r="L2182" t="s">
        <v>73</v>
      </c>
      <c r="M2182" s="2">
        <v>44516.470381944448</v>
      </c>
      <c r="N2182" t="s">
        <v>74</v>
      </c>
      <c r="O2182" t="s">
        <v>111</v>
      </c>
      <c r="R2182" t="s">
        <v>21559</v>
      </c>
      <c r="S2182" t="s">
        <v>21560</v>
      </c>
      <c r="U2182" t="s">
        <v>79</v>
      </c>
      <c r="V2182" t="s">
        <v>21561</v>
      </c>
      <c r="W2182">
        <v>48063</v>
      </c>
      <c r="AA2182" t="s">
        <v>21562</v>
      </c>
      <c r="AC2182">
        <v>15708</v>
      </c>
      <c r="AF2182" t="s">
        <v>21563</v>
      </c>
      <c r="AG2182" t="s">
        <v>21564</v>
      </c>
      <c r="AH2182" t="s">
        <v>78</v>
      </c>
      <c r="AK2182" t="s">
        <v>21565</v>
      </c>
      <c r="AN2182" t="s">
        <v>78</v>
      </c>
      <c r="AV2182" s="2"/>
      <c r="BC2182" s="2"/>
      <c r="BK2182" s="2"/>
    </row>
    <row r="2183" spans="1:63" x14ac:dyDescent="0.25">
      <c r="A2183" t="s">
        <v>22092</v>
      </c>
      <c r="B2183" t="s">
        <v>84</v>
      </c>
      <c r="C2183" t="s">
        <v>22093</v>
      </c>
      <c r="E2183" t="s">
        <v>22094</v>
      </c>
      <c r="F2183">
        <v>1200060702391</v>
      </c>
      <c r="H2183" t="s">
        <v>98</v>
      </c>
      <c r="J2183" t="s">
        <v>99</v>
      </c>
      <c r="K2183" s="1">
        <v>44516</v>
      </c>
      <c r="L2183" t="s">
        <v>86</v>
      </c>
      <c r="M2183" s="2">
        <v>44516.503078703703</v>
      </c>
      <c r="N2183" t="s">
        <v>74</v>
      </c>
      <c r="O2183" t="s">
        <v>266</v>
      </c>
      <c r="R2183" t="s">
        <v>863</v>
      </c>
      <c r="S2183" t="s">
        <v>22095</v>
      </c>
      <c r="U2183" t="s">
        <v>77</v>
      </c>
      <c r="V2183" t="s">
        <v>22096</v>
      </c>
      <c r="W2183">
        <v>34913</v>
      </c>
      <c r="AG2183" t="s">
        <v>22097</v>
      </c>
      <c r="AH2183" t="s">
        <v>78</v>
      </c>
      <c r="AN2183" t="s">
        <v>237</v>
      </c>
      <c r="AU2183" s="2"/>
      <c r="BC2183" s="2"/>
      <c r="BK2183" s="2"/>
    </row>
    <row r="2184" spans="1:63" x14ac:dyDescent="0.25">
      <c r="A2184" t="s">
        <v>22142</v>
      </c>
      <c r="B2184" t="s">
        <v>84</v>
      </c>
      <c r="C2184" t="s">
        <v>22143</v>
      </c>
      <c r="E2184" t="s">
        <v>22144</v>
      </c>
      <c r="F2184">
        <v>2000007978993</v>
      </c>
      <c r="G2184">
        <v>4002016305</v>
      </c>
      <c r="H2184" t="s">
        <v>85</v>
      </c>
      <c r="J2184" t="s">
        <v>104</v>
      </c>
      <c r="K2184" s="1">
        <v>44516</v>
      </c>
      <c r="L2184" t="s">
        <v>86</v>
      </c>
      <c r="M2184" s="2">
        <v>44516.505833333336</v>
      </c>
      <c r="N2184" t="s">
        <v>74</v>
      </c>
      <c r="O2184" t="s">
        <v>100</v>
      </c>
      <c r="R2184" t="s">
        <v>22145</v>
      </c>
      <c r="S2184" t="s">
        <v>139</v>
      </c>
      <c r="U2184" t="s">
        <v>79</v>
      </c>
      <c r="V2184" t="s">
        <v>22146</v>
      </c>
      <c r="W2184">
        <v>41743</v>
      </c>
      <c r="AA2184" t="s">
        <v>22147</v>
      </c>
      <c r="AC2184">
        <v>16405</v>
      </c>
      <c r="AF2184" t="s">
        <v>22148</v>
      </c>
      <c r="AG2184" t="s">
        <v>22149</v>
      </c>
      <c r="AH2184" t="s">
        <v>78</v>
      </c>
      <c r="AK2184" t="s">
        <v>22150</v>
      </c>
      <c r="AN2184" t="s">
        <v>101</v>
      </c>
      <c r="AU2184" s="2"/>
      <c r="BC2184" s="2"/>
      <c r="BK2184" s="2"/>
    </row>
    <row r="2185" spans="1:63" x14ac:dyDescent="0.25">
      <c r="A2185" t="s">
        <v>22169</v>
      </c>
      <c r="B2185" t="s">
        <v>108</v>
      </c>
      <c r="C2185" t="s">
        <v>22170</v>
      </c>
      <c r="E2185" t="s">
        <v>22171</v>
      </c>
      <c r="F2185">
        <v>1200034381637</v>
      </c>
      <c r="H2185" t="s">
        <v>98</v>
      </c>
      <c r="J2185" t="s">
        <v>99</v>
      </c>
      <c r="K2185" s="1">
        <v>44516</v>
      </c>
      <c r="L2185" t="s">
        <v>86</v>
      </c>
      <c r="M2185" s="2">
        <v>44516.489004629628</v>
      </c>
      <c r="N2185" t="s">
        <v>74</v>
      </c>
      <c r="O2185" t="s">
        <v>92</v>
      </c>
      <c r="R2185" t="s">
        <v>22172</v>
      </c>
      <c r="S2185" t="s">
        <v>22173</v>
      </c>
      <c r="U2185" t="s">
        <v>77</v>
      </c>
      <c r="V2185" t="s">
        <v>22174</v>
      </c>
      <c r="W2185">
        <v>77378</v>
      </c>
      <c r="X2185">
        <v>36796</v>
      </c>
      <c r="AG2185" t="s">
        <v>22175</v>
      </c>
      <c r="AH2185" t="s">
        <v>78</v>
      </c>
      <c r="AN2185" t="s">
        <v>101</v>
      </c>
      <c r="AU2185" s="2"/>
      <c r="BC2185" s="2"/>
      <c r="BK2185" s="2"/>
    </row>
    <row r="2186" spans="1:63" x14ac:dyDescent="0.25">
      <c r="A2186" t="s">
        <v>22388</v>
      </c>
      <c r="B2186" t="s">
        <v>110</v>
      </c>
      <c r="C2186" t="s">
        <v>22389</v>
      </c>
      <c r="E2186" t="s">
        <v>22390</v>
      </c>
      <c r="F2186">
        <v>2000015426952</v>
      </c>
      <c r="G2186">
        <v>3957371606</v>
      </c>
      <c r="H2186" t="s">
        <v>85</v>
      </c>
      <c r="J2186" t="s">
        <v>104</v>
      </c>
      <c r="K2186" s="1">
        <v>44516</v>
      </c>
      <c r="L2186" t="s">
        <v>86</v>
      </c>
      <c r="M2186" s="2">
        <v>44516.565150462964</v>
      </c>
      <c r="N2186" t="s">
        <v>74</v>
      </c>
      <c r="O2186" t="s">
        <v>111</v>
      </c>
      <c r="R2186" t="s">
        <v>992</v>
      </c>
      <c r="S2186" t="s">
        <v>22391</v>
      </c>
      <c r="U2186" t="s">
        <v>77</v>
      </c>
      <c r="V2186" t="s">
        <v>22392</v>
      </c>
      <c r="W2186">
        <v>11818</v>
      </c>
      <c r="AA2186" t="s">
        <v>22393</v>
      </c>
      <c r="AC2186">
        <v>28799</v>
      </c>
      <c r="AF2186" t="s">
        <v>22394</v>
      </c>
      <c r="AG2186" t="s">
        <v>22395</v>
      </c>
      <c r="AH2186" t="s">
        <v>78</v>
      </c>
      <c r="AK2186" t="s">
        <v>22396</v>
      </c>
      <c r="AN2186" t="s">
        <v>78</v>
      </c>
      <c r="AU2186" s="2"/>
      <c r="BC2186" s="2"/>
      <c r="BK2186" s="2"/>
    </row>
    <row r="2187" spans="1:63" x14ac:dyDescent="0.25">
      <c r="A2187" t="s">
        <v>22531</v>
      </c>
      <c r="B2187" t="s">
        <v>84</v>
      </c>
      <c r="C2187" t="s">
        <v>22532</v>
      </c>
      <c r="E2187" t="s">
        <v>22533</v>
      </c>
      <c r="F2187">
        <v>1200030778032</v>
      </c>
      <c r="G2187">
        <v>3312630803</v>
      </c>
      <c r="H2187" t="s">
        <v>85</v>
      </c>
      <c r="J2187" t="s">
        <v>104</v>
      </c>
      <c r="K2187" s="1">
        <v>44516</v>
      </c>
      <c r="L2187" t="s">
        <v>86</v>
      </c>
      <c r="M2187" s="2">
        <v>44516.612511574072</v>
      </c>
      <c r="N2187" t="s">
        <v>74</v>
      </c>
      <c r="O2187" t="s">
        <v>1224</v>
      </c>
      <c r="R2187" t="s">
        <v>22534</v>
      </c>
      <c r="S2187" t="s">
        <v>139</v>
      </c>
      <c r="U2187" t="s">
        <v>77</v>
      </c>
      <c r="V2187" t="s">
        <v>22535</v>
      </c>
      <c r="W2187">
        <v>22973</v>
      </c>
      <c r="AA2187" t="s">
        <v>22536</v>
      </c>
      <c r="AC2187">
        <v>8789</v>
      </c>
      <c r="AF2187" t="s">
        <v>22537</v>
      </c>
      <c r="AG2187" t="s">
        <v>22538</v>
      </c>
      <c r="AH2187" t="s">
        <v>78</v>
      </c>
      <c r="AK2187" t="s">
        <v>22539</v>
      </c>
      <c r="AN2187" t="s">
        <v>139</v>
      </c>
      <c r="AU2187" s="2"/>
      <c r="BC2187" s="2"/>
    </row>
    <row r="2188" spans="1:63" x14ac:dyDescent="0.25">
      <c r="A2188" t="s">
        <v>22542</v>
      </c>
      <c r="B2188" t="s">
        <v>84</v>
      </c>
      <c r="C2188" t="s">
        <v>22543</v>
      </c>
      <c r="E2188" t="s">
        <v>22544</v>
      </c>
      <c r="F2188">
        <v>1200023924373</v>
      </c>
      <c r="G2188">
        <v>3390414600</v>
      </c>
      <c r="H2188" t="s">
        <v>85</v>
      </c>
      <c r="K2188" s="1">
        <v>44516</v>
      </c>
      <c r="L2188" t="s">
        <v>86</v>
      </c>
      <c r="M2188" s="2">
        <v>44516.561574074076</v>
      </c>
      <c r="N2188" t="s">
        <v>87</v>
      </c>
      <c r="O2188" t="s">
        <v>123</v>
      </c>
      <c r="P2188" t="s">
        <v>307</v>
      </c>
      <c r="Q2188" t="s">
        <v>22545</v>
      </c>
      <c r="R2188" t="s">
        <v>22546</v>
      </c>
      <c r="V2188" t="s">
        <v>22547</v>
      </c>
      <c r="AA2188" t="s">
        <v>22548</v>
      </c>
      <c r="AU2188" s="2"/>
      <c r="BC2188" s="2"/>
    </row>
    <row r="2189" spans="1:63" x14ac:dyDescent="0.25">
      <c r="A2189" t="s">
        <v>22596</v>
      </c>
      <c r="B2189" t="s">
        <v>84</v>
      </c>
      <c r="C2189" t="s">
        <v>22597</v>
      </c>
      <c r="E2189" t="s">
        <v>22598</v>
      </c>
      <c r="F2189">
        <v>1100015889338</v>
      </c>
      <c r="G2189">
        <v>4006025607</v>
      </c>
      <c r="H2189" t="s">
        <v>85</v>
      </c>
      <c r="J2189" t="s">
        <v>104</v>
      </c>
      <c r="K2189" s="1">
        <v>44516</v>
      </c>
      <c r="L2189" t="s">
        <v>73</v>
      </c>
      <c r="M2189" s="2">
        <v>44516.407847222225</v>
      </c>
      <c r="N2189" t="s">
        <v>74</v>
      </c>
      <c r="O2189" t="s">
        <v>100</v>
      </c>
      <c r="R2189" t="s">
        <v>509</v>
      </c>
      <c r="S2189" t="s">
        <v>106</v>
      </c>
      <c r="U2189" t="s">
        <v>77</v>
      </c>
      <c r="V2189" t="s">
        <v>22599</v>
      </c>
      <c r="W2189">
        <v>33071</v>
      </c>
      <c r="X2189">
        <v>25002</v>
      </c>
      <c r="AA2189" t="s">
        <v>22600</v>
      </c>
      <c r="AC2189" t="s">
        <v>22601</v>
      </c>
      <c r="AF2189" t="s">
        <v>22602</v>
      </c>
      <c r="AG2189" t="s">
        <v>22603</v>
      </c>
      <c r="AH2189" t="s">
        <v>78</v>
      </c>
      <c r="AK2189" t="s">
        <v>22604</v>
      </c>
      <c r="AN2189" t="s">
        <v>101</v>
      </c>
      <c r="AU2189" s="2"/>
      <c r="BC2189" s="2"/>
    </row>
    <row r="2190" spans="1:63" x14ac:dyDescent="0.25">
      <c r="A2190" t="s">
        <v>22616</v>
      </c>
      <c r="B2190" t="s">
        <v>84</v>
      </c>
      <c r="C2190" t="s">
        <v>22617</v>
      </c>
      <c r="E2190" t="s">
        <v>22618</v>
      </c>
      <c r="F2190">
        <v>1200036669668</v>
      </c>
      <c r="G2190">
        <v>3384374707</v>
      </c>
      <c r="H2190" t="s">
        <v>135</v>
      </c>
      <c r="J2190" t="s">
        <v>99</v>
      </c>
      <c r="K2190" s="1">
        <v>44516</v>
      </c>
      <c r="L2190" t="s">
        <v>86</v>
      </c>
      <c r="M2190" s="2">
        <v>44516.60974537037</v>
      </c>
      <c r="N2190" t="s">
        <v>74</v>
      </c>
      <c r="O2190" t="s">
        <v>123</v>
      </c>
      <c r="R2190" t="s">
        <v>22619</v>
      </c>
      <c r="S2190" t="s">
        <v>124</v>
      </c>
      <c r="U2190" t="s">
        <v>77</v>
      </c>
      <c r="V2190" s="4" t="s">
        <v>22620</v>
      </c>
      <c r="AA2190" t="s">
        <v>22621</v>
      </c>
      <c r="AC2190" t="s">
        <v>22622</v>
      </c>
      <c r="AF2190" t="s">
        <v>22623</v>
      </c>
      <c r="AK2190" t="s">
        <v>22624</v>
      </c>
      <c r="AU2190" s="2"/>
      <c r="BC2190" s="2"/>
      <c r="BK2190" s="2"/>
    </row>
    <row r="2191" spans="1:63" x14ac:dyDescent="0.25">
      <c r="A2191" t="s">
        <v>22662</v>
      </c>
      <c r="B2191" t="s">
        <v>84</v>
      </c>
      <c r="C2191" t="s">
        <v>22663</v>
      </c>
      <c r="E2191" t="s">
        <v>22664</v>
      </c>
      <c r="F2191">
        <v>1200038714649</v>
      </c>
      <c r="G2191">
        <v>3317199710</v>
      </c>
      <c r="H2191" t="s">
        <v>217</v>
      </c>
      <c r="J2191" t="s">
        <v>99</v>
      </c>
      <c r="K2191" s="1">
        <v>44516</v>
      </c>
      <c r="L2191" t="s">
        <v>86</v>
      </c>
      <c r="M2191" s="2">
        <v>44516.532418981478</v>
      </c>
      <c r="N2191" t="s">
        <v>74</v>
      </c>
      <c r="O2191" t="s">
        <v>94</v>
      </c>
      <c r="R2191" t="s">
        <v>22665</v>
      </c>
      <c r="S2191" t="s">
        <v>22666</v>
      </c>
      <c r="U2191" t="s">
        <v>77</v>
      </c>
      <c r="AA2191" t="s">
        <v>22667</v>
      </c>
      <c r="AO2191" t="s">
        <v>101</v>
      </c>
      <c r="AU2191" s="2"/>
      <c r="BC2191" s="2"/>
    </row>
    <row r="2192" spans="1:63" x14ac:dyDescent="0.25">
      <c r="A2192" t="s">
        <v>22823</v>
      </c>
      <c r="B2192" t="s">
        <v>84</v>
      </c>
      <c r="C2192" t="s">
        <v>22824</v>
      </c>
      <c r="E2192" t="s">
        <v>22825</v>
      </c>
      <c r="F2192">
        <v>2000016648755</v>
      </c>
      <c r="G2192">
        <v>4032479308</v>
      </c>
      <c r="H2192" t="s">
        <v>85</v>
      </c>
      <c r="J2192" t="s">
        <v>104</v>
      </c>
      <c r="K2192" s="1">
        <v>44516</v>
      </c>
      <c r="L2192" t="s">
        <v>73</v>
      </c>
      <c r="M2192" s="2">
        <v>44516.382511574076</v>
      </c>
      <c r="N2192" t="s">
        <v>74</v>
      </c>
      <c r="O2192" t="s">
        <v>111</v>
      </c>
      <c r="R2192" t="s">
        <v>231</v>
      </c>
      <c r="S2192" t="s">
        <v>22826</v>
      </c>
      <c r="U2192" t="s">
        <v>77</v>
      </c>
      <c r="V2192" t="s">
        <v>22827</v>
      </c>
      <c r="W2192">
        <v>86692</v>
      </c>
      <c r="AA2192" t="s">
        <v>22828</v>
      </c>
      <c r="AC2192">
        <v>40420</v>
      </c>
      <c r="AF2192" t="s">
        <v>22829</v>
      </c>
      <c r="AG2192" t="s">
        <v>22830</v>
      </c>
      <c r="AH2192" t="s">
        <v>78</v>
      </c>
      <c r="AK2192" t="s">
        <v>22831</v>
      </c>
      <c r="AN2192" t="s">
        <v>78</v>
      </c>
      <c r="AU2192" s="2"/>
      <c r="BC2192" s="2"/>
    </row>
    <row r="2193" spans="1:63" x14ac:dyDescent="0.25">
      <c r="A2193" t="s">
        <v>22868</v>
      </c>
      <c r="B2193" t="s">
        <v>84</v>
      </c>
      <c r="C2193" t="s">
        <v>22869</v>
      </c>
      <c r="E2193" t="s">
        <v>22870</v>
      </c>
      <c r="F2193">
        <v>2000026850610</v>
      </c>
      <c r="H2193" t="s">
        <v>98</v>
      </c>
      <c r="J2193" t="s">
        <v>99</v>
      </c>
      <c r="K2193" s="1">
        <v>44516</v>
      </c>
      <c r="L2193" t="s">
        <v>73</v>
      </c>
      <c r="M2193" s="2">
        <v>44516.477870370371</v>
      </c>
      <c r="N2193" t="s">
        <v>74</v>
      </c>
      <c r="O2193" t="s">
        <v>109</v>
      </c>
      <c r="R2193" t="s">
        <v>22871</v>
      </c>
      <c r="S2193" t="s">
        <v>247</v>
      </c>
      <c r="U2193" t="s">
        <v>77</v>
      </c>
      <c r="V2193" t="s">
        <v>22872</v>
      </c>
      <c r="W2193">
        <v>37577</v>
      </c>
      <c r="X2193">
        <v>40122</v>
      </c>
      <c r="AG2193" t="s">
        <v>22873</v>
      </c>
      <c r="AH2193" t="s">
        <v>101</v>
      </c>
      <c r="AN2193" t="s">
        <v>101</v>
      </c>
      <c r="AU2193" s="2"/>
      <c r="BC2193" s="2"/>
    </row>
    <row r="2194" spans="1:63" x14ac:dyDescent="0.25">
      <c r="A2194" t="s">
        <v>23022</v>
      </c>
      <c r="B2194" t="s">
        <v>84</v>
      </c>
      <c r="C2194" t="s">
        <v>23023</v>
      </c>
      <c r="E2194" t="s">
        <v>23024</v>
      </c>
      <c r="F2194">
        <v>1900024168879</v>
      </c>
      <c r="H2194" t="s">
        <v>98</v>
      </c>
      <c r="J2194" t="s">
        <v>99</v>
      </c>
      <c r="K2194" s="1">
        <v>44516</v>
      </c>
      <c r="L2194" t="s">
        <v>73</v>
      </c>
      <c r="M2194" s="2">
        <v>44516.349131944444</v>
      </c>
      <c r="N2194" t="s">
        <v>74</v>
      </c>
      <c r="O2194" t="s">
        <v>117</v>
      </c>
      <c r="R2194" t="s">
        <v>23025</v>
      </c>
      <c r="S2194" t="s">
        <v>23026</v>
      </c>
      <c r="U2194" t="s">
        <v>77</v>
      </c>
      <c r="V2194" t="s">
        <v>23027</v>
      </c>
      <c r="W2194">
        <v>61105</v>
      </c>
      <c r="X2194">
        <v>50679</v>
      </c>
      <c r="AG2194" t="s">
        <v>18632</v>
      </c>
      <c r="AH2194" t="s">
        <v>78</v>
      </c>
      <c r="AN2194" t="s">
        <v>101</v>
      </c>
      <c r="AU2194" s="2"/>
      <c r="BC2194" s="2"/>
      <c r="BK2194" s="2"/>
    </row>
    <row r="2195" spans="1:63" x14ac:dyDescent="0.25">
      <c r="A2195" t="s">
        <v>23197</v>
      </c>
      <c r="B2195" t="s">
        <v>84</v>
      </c>
      <c r="C2195" t="s">
        <v>23198</v>
      </c>
      <c r="E2195" t="s">
        <v>238</v>
      </c>
      <c r="F2195">
        <v>1900028264493</v>
      </c>
      <c r="G2195">
        <v>542345408</v>
      </c>
      <c r="H2195" t="s">
        <v>85</v>
      </c>
      <c r="I2195" t="s">
        <v>98</v>
      </c>
      <c r="J2195" t="s">
        <v>99</v>
      </c>
      <c r="K2195" s="1">
        <v>44516</v>
      </c>
      <c r="L2195" t="s">
        <v>73</v>
      </c>
      <c r="M2195" s="2">
        <v>44516.437152777777</v>
      </c>
      <c r="N2195" t="s">
        <v>74</v>
      </c>
      <c r="O2195" t="s">
        <v>117</v>
      </c>
      <c r="R2195" t="s">
        <v>231</v>
      </c>
      <c r="S2195" t="s">
        <v>23199</v>
      </c>
      <c r="U2195" t="s">
        <v>77</v>
      </c>
      <c r="V2195" t="s">
        <v>23200</v>
      </c>
      <c r="W2195">
        <v>13535</v>
      </c>
      <c r="AA2195" t="s">
        <v>23201</v>
      </c>
      <c r="AG2195" t="s">
        <v>23202</v>
      </c>
      <c r="AH2195" t="s">
        <v>78</v>
      </c>
      <c r="AN2195" t="s">
        <v>101</v>
      </c>
      <c r="AU2195" s="2"/>
      <c r="BC2195" s="2"/>
    </row>
    <row r="2196" spans="1:63" x14ac:dyDescent="0.25">
      <c r="A2196" t="s">
        <v>23205</v>
      </c>
      <c r="B2196" t="s">
        <v>84</v>
      </c>
      <c r="C2196" t="s">
        <v>23206</v>
      </c>
      <c r="E2196" t="s">
        <v>23207</v>
      </c>
      <c r="F2196">
        <v>1900027367392</v>
      </c>
      <c r="G2196">
        <v>596520608</v>
      </c>
      <c r="H2196" t="s">
        <v>85</v>
      </c>
      <c r="J2196" t="s">
        <v>104</v>
      </c>
      <c r="K2196" s="1">
        <v>44516</v>
      </c>
      <c r="L2196" t="s">
        <v>86</v>
      </c>
      <c r="M2196" s="2">
        <v>44516.516550925924</v>
      </c>
      <c r="N2196" t="s">
        <v>74</v>
      </c>
      <c r="O2196" t="s">
        <v>127</v>
      </c>
      <c r="R2196" t="s">
        <v>23208</v>
      </c>
      <c r="S2196" t="s">
        <v>425</v>
      </c>
      <c r="U2196" t="s">
        <v>77</v>
      </c>
      <c r="V2196" t="s">
        <v>23209</v>
      </c>
      <c r="W2196">
        <v>75079</v>
      </c>
      <c r="X2196">
        <v>23118</v>
      </c>
      <c r="AA2196" t="s">
        <v>23210</v>
      </c>
      <c r="AC2196">
        <v>16009</v>
      </c>
      <c r="AF2196" t="s">
        <v>23211</v>
      </c>
      <c r="AG2196" t="s">
        <v>23212</v>
      </c>
      <c r="AH2196" t="s">
        <v>122</v>
      </c>
      <c r="AK2196" t="s">
        <v>23213</v>
      </c>
      <c r="AN2196" t="s">
        <v>101</v>
      </c>
      <c r="AU2196" s="2"/>
      <c r="BC2196" s="2"/>
      <c r="BK2196" s="2"/>
    </row>
    <row r="2197" spans="1:63" x14ac:dyDescent="0.25">
      <c r="A2197" t="s">
        <v>23311</v>
      </c>
      <c r="B2197" t="s">
        <v>84</v>
      </c>
      <c r="C2197" t="s">
        <v>23312</v>
      </c>
      <c r="E2197" t="s">
        <v>23313</v>
      </c>
      <c r="F2197">
        <v>2000021612487</v>
      </c>
      <c r="H2197" t="s">
        <v>98</v>
      </c>
      <c r="J2197" t="s">
        <v>99</v>
      </c>
      <c r="K2197" s="1">
        <v>44516</v>
      </c>
      <c r="L2197" t="s">
        <v>73</v>
      </c>
      <c r="M2197" s="2">
        <v>44516.373680555553</v>
      </c>
      <c r="N2197" t="s">
        <v>74</v>
      </c>
      <c r="O2197" t="s">
        <v>109</v>
      </c>
      <c r="R2197" t="s">
        <v>231</v>
      </c>
      <c r="S2197" t="s">
        <v>247</v>
      </c>
      <c r="U2197" t="s">
        <v>79</v>
      </c>
      <c r="V2197" t="s">
        <v>23314</v>
      </c>
      <c r="W2197">
        <v>75997</v>
      </c>
      <c r="X2197">
        <v>46285</v>
      </c>
      <c r="AG2197" t="s">
        <v>23315</v>
      </c>
      <c r="AH2197" t="s">
        <v>101</v>
      </c>
      <c r="AN2197" t="s">
        <v>101</v>
      </c>
      <c r="AU2197" s="2"/>
      <c r="BC2197" s="2"/>
    </row>
    <row r="2198" spans="1:63" x14ac:dyDescent="0.25">
      <c r="A2198" t="s">
        <v>23318</v>
      </c>
      <c r="B2198" t="s">
        <v>108</v>
      </c>
      <c r="C2198" t="s">
        <v>23319</v>
      </c>
      <c r="E2198" t="s">
        <v>23320</v>
      </c>
      <c r="F2198">
        <v>2000009005536</v>
      </c>
      <c r="H2198" t="s">
        <v>114</v>
      </c>
      <c r="K2198" s="1">
        <v>44516</v>
      </c>
      <c r="L2198" t="s">
        <v>73</v>
      </c>
      <c r="M2198" s="2">
        <v>44516.334849537037</v>
      </c>
      <c r="N2198" t="s">
        <v>74</v>
      </c>
      <c r="O2198" t="s">
        <v>107</v>
      </c>
      <c r="R2198" t="s">
        <v>23321</v>
      </c>
      <c r="S2198" t="s">
        <v>23322</v>
      </c>
      <c r="V2198" t="s">
        <v>23323</v>
      </c>
      <c r="AV2198" s="2"/>
      <c r="BC2198" s="2"/>
    </row>
    <row r="2199" spans="1:63" x14ac:dyDescent="0.25">
      <c r="A2199" t="s">
        <v>23361</v>
      </c>
      <c r="B2199" t="s">
        <v>108</v>
      </c>
      <c r="C2199" t="s">
        <v>23362</v>
      </c>
      <c r="E2199" t="s">
        <v>23363</v>
      </c>
      <c r="F2199">
        <v>2000056255409</v>
      </c>
      <c r="H2199" t="s">
        <v>98</v>
      </c>
      <c r="J2199" t="s">
        <v>99</v>
      </c>
      <c r="K2199" s="1">
        <v>44516</v>
      </c>
      <c r="L2199" t="s">
        <v>73</v>
      </c>
      <c r="M2199" s="2">
        <v>44516.343171296299</v>
      </c>
      <c r="N2199" t="s">
        <v>74</v>
      </c>
      <c r="O2199" t="s">
        <v>1805</v>
      </c>
      <c r="R2199" t="s">
        <v>23364</v>
      </c>
      <c r="S2199" t="s">
        <v>633</v>
      </c>
      <c r="U2199" t="s">
        <v>77</v>
      </c>
      <c r="V2199" t="s">
        <v>23365</v>
      </c>
      <c r="W2199" t="s">
        <v>755</v>
      </c>
      <c r="AG2199" t="s">
        <v>23366</v>
      </c>
      <c r="AH2199" t="s">
        <v>81</v>
      </c>
      <c r="AN2199" t="s">
        <v>633</v>
      </c>
      <c r="BC2199" s="2"/>
    </row>
    <row r="2200" spans="1:63" x14ac:dyDescent="0.25">
      <c r="A2200" t="s">
        <v>23494</v>
      </c>
      <c r="B2200" t="s">
        <v>84</v>
      </c>
      <c r="C2200" t="s">
        <v>23495</v>
      </c>
      <c r="E2200" t="s">
        <v>23496</v>
      </c>
      <c r="F2200">
        <v>2000012102922</v>
      </c>
      <c r="G2200">
        <v>4264005406</v>
      </c>
      <c r="H2200" t="s">
        <v>85</v>
      </c>
      <c r="J2200" t="s">
        <v>104</v>
      </c>
      <c r="K2200" s="1">
        <v>44516</v>
      </c>
      <c r="L2200" t="s">
        <v>73</v>
      </c>
      <c r="M2200" s="2">
        <v>44516.337037037039</v>
      </c>
      <c r="N2200" t="s">
        <v>74</v>
      </c>
      <c r="O2200" t="s">
        <v>145</v>
      </c>
      <c r="R2200" t="s">
        <v>343</v>
      </c>
      <c r="S2200" t="s">
        <v>23497</v>
      </c>
      <c r="U2200" t="s">
        <v>77</v>
      </c>
      <c r="V2200" t="s">
        <v>23498</v>
      </c>
      <c r="W2200">
        <v>19516</v>
      </c>
      <c r="AA2200" t="s">
        <v>23499</v>
      </c>
      <c r="AC2200">
        <v>25949</v>
      </c>
      <c r="AF2200" t="s">
        <v>23500</v>
      </c>
      <c r="AG2200" t="s">
        <v>23501</v>
      </c>
      <c r="AH2200" t="s">
        <v>101</v>
      </c>
      <c r="AK2200" t="s">
        <v>23502</v>
      </c>
      <c r="AN2200" t="s">
        <v>101</v>
      </c>
      <c r="AU2200" s="2"/>
      <c r="BC2200" s="2"/>
    </row>
    <row r="2201" spans="1:63" x14ac:dyDescent="0.25">
      <c r="A2201" t="s">
        <v>23512</v>
      </c>
      <c r="B2201" t="s">
        <v>189</v>
      </c>
      <c r="C2201" t="s">
        <v>13219</v>
      </c>
      <c r="E2201" t="s">
        <v>13220</v>
      </c>
      <c r="F2201">
        <v>1591011149760</v>
      </c>
      <c r="G2201">
        <v>1274537904</v>
      </c>
      <c r="H2201" t="s">
        <v>135</v>
      </c>
      <c r="J2201" t="s">
        <v>99</v>
      </c>
      <c r="K2201" s="1">
        <v>44516</v>
      </c>
      <c r="L2201" t="s">
        <v>73</v>
      </c>
      <c r="M2201" s="2">
        <v>44516.330520833333</v>
      </c>
      <c r="N2201" t="s">
        <v>74</v>
      </c>
      <c r="O2201" t="s">
        <v>192</v>
      </c>
      <c r="R2201" t="s">
        <v>23513</v>
      </c>
      <c r="S2201" t="s">
        <v>193</v>
      </c>
      <c r="U2201" t="s">
        <v>77</v>
      </c>
      <c r="V2201" s="4" t="s">
        <v>13224</v>
      </c>
      <c r="AA2201" t="s">
        <v>23514</v>
      </c>
      <c r="AC2201" t="s">
        <v>17719</v>
      </c>
      <c r="AF2201" t="s">
        <v>23515</v>
      </c>
      <c r="AK2201" t="s">
        <v>23516</v>
      </c>
      <c r="AU2201" s="2"/>
      <c r="BC2201" s="2"/>
    </row>
    <row r="2202" spans="1:63" x14ac:dyDescent="0.25">
      <c r="A2202" t="s">
        <v>23668</v>
      </c>
      <c r="B2202" t="s">
        <v>84</v>
      </c>
      <c r="C2202" t="s">
        <v>23669</v>
      </c>
      <c r="E2202" t="s">
        <v>23670</v>
      </c>
      <c r="F2202">
        <v>1200031064230</v>
      </c>
      <c r="G2202">
        <v>3244792705</v>
      </c>
      <c r="H2202" t="s">
        <v>114</v>
      </c>
      <c r="K2202" s="1">
        <v>44516</v>
      </c>
      <c r="L2202" t="s">
        <v>86</v>
      </c>
      <c r="M2202" s="2">
        <v>44516.631354166668</v>
      </c>
      <c r="N2202" t="s">
        <v>74</v>
      </c>
      <c r="O2202" t="s">
        <v>92</v>
      </c>
      <c r="R2202" t="s">
        <v>23671</v>
      </c>
      <c r="S2202" t="s">
        <v>23672</v>
      </c>
      <c r="V2202" t="s">
        <v>23673</v>
      </c>
      <c r="AU2202" s="2"/>
      <c r="BC2202" s="2"/>
    </row>
    <row r="2203" spans="1:63" x14ac:dyDescent="0.25">
      <c r="A2203" t="s">
        <v>23719</v>
      </c>
      <c r="B2203" t="s">
        <v>159</v>
      </c>
      <c r="C2203" t="s">
        <v>23720</v>
      </c>
      <c r="E2203" t="s">
        <v>23721</v>
      </c>
      <c r="F2203">
        <v>2000009637378</v>
      </c>
      <c r="G2203">
        <v>3996552102</v>
      </c>
      <c r="H2203" t="s">
        <v>85</v>
      </c>
      <c r="J2203" t="s">
        <v>104</v>
      </c>
      <c r="K2203" s="1">
        <v>44516</v>
      </c>
      <c r="L2203" t="s">
        <v>73</v>
      </c>
      <c r="M2203" s="2">
        <v>44516.461053240739</v>
      </c>
      <c r="N2203" t="s">
        <v>74</v>
      </c>
      <c r="O2203" t="s">
        <v>107</v>
      </c>
      <c r="R2203" t="s">
        <v>23722</v>
      </c>
      <c r="S2203" t="s">
        <v>1572</v>
      </c>
      <c r="U2203" t="s">
        <v>77</v>
      </c>
      <c r="V2203" t="s">
        <v>23723</v>
      </c>
      <c r="W2203">
        <v>14808</v>
      </c>
      <c r="AA2203" t="s">
        <v>23724</v>
      </c>
      <c r="AC2203" t="s">
        <v>23725</v>
      </c>
      <c r="AF2203" t="s">
        <v>23726</v>
      </c>
      <c r="AG2203" t="s">
        <v>23727</v>
      </c>
      <c r="AH2203" t="s">
        <v>101</v>
      </c>
      <c r="AK2203" t="s">
        <v>23728</v>
      </c>
      <c r="AN2203" t="s">
        <v>101</v>
      </c>
      <c r="AV2203" s="2"/>
      <c r="BC2203" s="2"/>
    </row>
    <row r="2204" spans="1:63" x14ac:dyDescent="0.25">
      <c r="A2204" t="s">
        <v>23882</v>
      </c>
      <c r="B2204" t="s">
        <v>84</v>
      </c>
      <c r="C2204" t="s">
        <v>23883</v>
      </c>
      <c r="E2204" t="s">
        <v>23884</v>
      </c>
      <c r="F2204">
        <v>1800032540220</v>
      </c>
      <c r="G2204">
        <v>1034935204</v>
      </c>
      <c r="H2204" t="s">
        <v>135</v>
      </c>
      <c r="J2204" t="s">
        <v>99</v>
      </c>
      <c r="K2204" s="1">
        <v>44516</v>
      </c>
      <c r="L2204" t="s">
        <v>73</v>
      </c>
      <c r="M2204" s="2">
        <v>44516.427453703705</v>
      </c>
      <c r="N2204" t="s">
        <v>74</v>
      </c>
      <c r="O2204" t="s">
        <v>201</v>
      </c>
      <c r="R2204" t="s">
        <v>23885</v>
      </c>
      <c r="S2204" t="s">
        <v>120</v>
      </c>
      <c r="U2204" t="s">
        <v>77</v>
      </c>
      <c r="AA2204" t="s">
        <v>23886</v>
      </c>
      <c r="AF2204" t="s">
        <v>23887</v>
      </c>
      <c r="AK2204" t="s">
        <v>23888</v>
      </c>
      <c r="AV2204" s="2"/>
      <c r="BC2204" s="2"/>
    </row>
    <row r="2205" spans="1:63" x14ac:dyDescent="0.25">
      <c r="A2205" t="s">
        <v>24044</v>
      </c>
      <c r="B2205" t="s">
        <v>189</v>
      </c>
      <c r="C2205" t="s">
        <v>16823</v>
      </c>
      <c r="E2205" t="s">
        <v>16824</v>
      </c>
      <c r="F2205">
        <v>1591033264558</v>
      </c>
      <c r="G2205">
        <v>1282732505</v>
      </c>
      <c r="H2205" t="s">
        <v>130</v>
      </c>
      <c r="K2205" s="1">
        <v>44516</v>
      </c>
      <c r="L2205" t="s">
        <v>73</v>
      </c>
      <c r="M2205" s="2">
        <v>44516.367002314815</v>
      </c>
      <c r="N2205" t="s">
        <v>74</v>
      </c>
      <c r="O2205" t="s">
        <v>190</v>
      </c>
      <c r="R2205" t="s">
        <v>24045</v>
      </c>
      <c r="S2205" t="s">
        <v>24046</v>
      </c>
      <c r="U2205" t="s">
        <v>77</v>
      </c>
      <c r="V2205" t="s">
        <v>16826</v>
      </c>
      <c r="AA2205" t="s">
        <v>16827</v>
      </c>
      <c r="AU2205" s="2"/>
      <c r="BC2205" s="2"/>
    </row>
    <row r="2206" spans="1:63" x14ac:dyDescent="0.25">
      <c r="A2206" t="s">
        <v>24055</v>
      </c>
      <c r="B2206" t="s">
        <v>159</v>
      </c>
      <c r="C2206" t="s">
        <v>6611</v>
      </c>
      <c r="E2206" t="s">
        <v>6612</v>
      </c>
      <c r="F2206">
        <v>1900028369016</v>
      </c>
      <c r="G2206">
        <v>595657305</v>
      </c>
      <c r="H2206" t="s">
        <v>114</v>
      </c>
      <c r="K2206" s="1">
        <v>44516</v>
      </c>
      <c r="L2206" t="s">
        <v>73</v>
      </c>
      <c r="M2206" s="2">
        <v>44516.425046296295</v>
      </c>
      <c r="N2206" t="s">
        <v>74</v>
      </c>
      <c r="O2206" t="s">
        <v>1805</v>
      </c>
      <c r="R2206" t="s">
        <v>24056</v>
      </c>
      <c r="S2206" t="s">
        <v>633</v>
      </c>
      <c r="V2206" t="s">
        <v>6614</v>
      </c>
      <c r="AA2206" t="s">
        <v>6615</v>
      </c>
      <c r="AV2206" s="2"/>
      <c r="BC2206" s="2"/>
    </row>
    <row r="2207" spans="1:63" x14ac:dyDescent="0.25">
      <c r="A2207" t="s">
        <v>24057</v>
      </c>
      <c r="B2207" t="s">
        <v>110</v>
      </c>
      <c r="C2207" t="s">
        <v>11148</v>
      </c>
      <c r="E2207" t="s">
        <v>11149</v>
      </c>
      <c r="F2207">
        <v>1200030555413</v>
      </c>
      <c r="G2207">
        <v>506672801</v>
      </c>
      <c r="H2207" t="s">
        <v>85</v>
      </c>
      <c r="K2207" s="1">
        <v>44516</v>
      </c>
      <c r="L2207" t="s">
        <v>188</v>
      </c>
      <c r="M2207" s="2">
        <v>44516.566828703704</v>
      </c>
      <c r="N2207" t="s">
        <v>87</v>
      </c>
      <c r="O2207" t="s">
        <v>1077</v>
      </c>
      <c r="P2207" t="s">
        <v>113</v>
      </c>
      <c r="Q2207" t="s">
        <v>24058</v>
      </c>
      <c r="R2207" t="s">
        <v>981</v>
      </c>
      <c r="V2207" t="s">
        <v>11150</v>
      </c>
      <c r="AA2207" t="s">
        <v>11151</v>
      </c>
      <c r="AU2207" s="2"/>
      <c r="BC2207" s="2"/>
    </row>
    <row r="2208" spans="1:63" x14ac:dyDescent="0.25">
      <c r="A2208" t="s">
        <v>24059</v>
      </c>
      <c r="B2208" t="s">
        <v>159</v>
      </c>
      <c r="C2208" t="s">
        <v>7720</v>
      </c>
      <c r="E2208" t="s">
        <v>7721</v>
      </c>
      <c r="F2208">
        <v>1200033421011</v>
      </c>
      <c r="G2208">
        <v>537290406</v>
      </c>
      <c r="H2208" t="s">
        <v>85</v>
      </c>
      <c r="I2208" t="s">
        <v>98</v>
      </c>
      <c r="J2208" t="s">
        <v>99</v>
      </c>
      <c r="K2208" s="1">
        <v>44516</v>
      </c>
      <c r="L2208" t="s">
        <v>188</v>
      </c>
      <c r="M2208" s="2">
        <v>44516.484085648146</v>
      </c>
      <c r="N2208" t="s">
        <v>74</v>
      </c>
      <c r="O2208" t="s">
        <v>117</v>
      </c>
      <c r="R2208" t="s">
        <v>24060</v>
      </c>
      <c r="S2208" t="s">
        <v>24061</v>
      </c>
      <c r="U2208" t="s">
        <v>77</v>
      </c>
      <c r="V2208" t="s">
        <v>24062</v>
      </c>
      <c r="W2208">
        <v>11252</v>
      </c>
      <c r="AA2208" t="s">
        <v>7724</v>
      </c>
      <c r="AG2208" t="s">
        <v>24063</v>
      </c>
      <c r="AH2208" t="s">
        <v>78</v>
      </c>
      <c r="AN2208" t="s">
        <v>101</v>
      </c>
      <c r="AU2208" s="2"/>
      <c r="BC2208" s="2"/>
    </row>
    <row r="2209" spans="1:63" x14ac:dyDescent="0.25">
      <c r="A2209" t="s">
        <v>24076</v>
      </c>
      <c r="B2209" t="s">
        <v>189</v>
      </c>
      <c r="C2209" t="s">
        <v>4887</v>
      </c>
      <c r="E2209" t="s">
        <v>4888</v>
      </c>
      <c r="F2209">
        <v>1800022312775</v>
      </c>
      <c r="G2209">
        <v>5055932102</v>
      </c>
      <c r="H2209" t="s">
        <v>149</v>
      </c>
      <c r="J2209" t="s">
        <v>104</v>
      </c>
      <c r="K2209" s="1">
        <v>44516</v>
      </c>
      <c r="L2209" t="s">
        <v>73</v>
      </c>
      <c r="M2209" s="2">
        <v>44516.440925925926</v>
      </c>
      <c r="N2209" t="s">
        <v>74</v>
      </c>
      <c r="O2209" t="s">
        <v>220</v>
      </c>
      <c r="R2209" t="s">
        <v>325</v>
      </c>
      <c r="S2209" t="s">
        <v>24077</v>
      </c>
      <c r="U2209" t="s">
        <v>77</v>
      </c>
      <c r="V2209" t="s">
        <v>4889</v>
      </c>
      <c r="AA2209">
        <v>231535</v>
      </c>
      <c r="AH2209" t="s">
        <v>24078</v>
      </c>
      <c r="AN2209" t="s">
        <v>101</v>
      </c>
      <c r="AO2209" t="s">
        <v>101</v>
      </c>
      <c r="AU2209" s="2"/>
      <c r="BC2209" s="2"/>
    </row>
    <row r="2210" spans="1:63" x14ac:dyDescent="0.25">
      <c r="A2210" t="s">
        <v>24086</v>
      </c>
      <c r="B2210" t="s">
        <v>84</v>
      </c>
      <c r="C2210" t="s">
        <v>15312</v>
      </c>
      <c r="E2210" t="s">
        <v>306</v>
      </c>
      <c r="F2210">
        <v>1012450222008</v>
      </c>
      <c r="G2210">
        <v>4009505603</v>
      </c>
      <c r="H2210" t="s">
        <v>135</v>
      </c>
      <c r="J2210" t="s">
        <v>99</v>
      </c>
      <c r="K2210" s="1">
        <v>44516</v>
      </c>
      <c r="L2210" t="s">
        <v>188</v>
      </c>
      <c r="M2210" s="2">
        <v>44516.468541666669</v>
      </c>
      <c r="N2210" t="s">
        <v>74</v>
      </c>
      <c r="O2210" t="s">
        <v>116</v>
      </c>
      <c r="R2210" t="s">
        <v>24087</v>
      </c>
      <c r="S2210" t="s">
        <v>24088</v>
      </c>
      <c r="U2210" t="s">
        <v>79</v>
      </c>
      <c r="AA2210" t="s">
        <v>24089</v>
      </c>
      <c r="AC2210" t="s">
        <v>24090</v>
      </c>
      <c r="AF2210" t="s">
        <v>24091</v>
      </c>
      <c r="AK2210" t="s">
        <v>24092</v>
      </c>
      <c r="AU2210" s="2"/>
      <c r="BC2210" s="2"/>
    </row>
    <row r="2211" spans="1:63" x14ac:dyDescent="0.25">
      <c r="A2211" t="s">
        <v>24093</v>
      </c>
      <c r="B2211" t="s">
        <v>84</v>
      </c>
      <c r="C2211" t="s">
        <v>14884</v>
      </c>
      <c r="E2211" t="s">
        <v>14885</v>
      </c>
      <c r="F2211">
        <v>1012450850591</v>
      </c>
      <c r="G2211">
        <v>3999373005</v>
      </c>
      <c r="H2211" t="s">
        <v>85</v>
      </c>
      <c r="J2211" t="s">
        <v>104</v>
      </c>
      <c r="K2211" s="1">
        <v>44516</v>
      </c>
      <c r="L2211" t="s">
        <v>188</v>
      </c>
      <c r="M2211" s="2">
        <v>44516.547835648147</v>
      </c>
      <c r="N2211" t="s">
        <v>74</v>
      </c>
      <c r="O2211" t="s">
        <v>116</v>
      </c>
      <c r="R2211" t="s">
        <v>231</v>
      </c>
      <c r="S2211" t="s">
        <v>24094</v>
      </c>
      <c r="U2211" t="s">
        <v>77</v>
      </c>
      <c r="V2211" t="s">
        <v>24095</v>
      </c>
      <c r="W2211">
        <v>67270</v>
      </c>
      <c r="AA2211" s="3">
        <v>62545376254537</v>
      </c>
      <c r="AC2211">
        <v>5341</v>
      </c>
      <c r="AF2211" t="s">
        <v>24096</v>
      </c>
      <c r="AG2211" t="s">
        <v>24097</v>
      </c>
      <c r="AH2211" t="s">
        <v>78</v>
      </c>
      <c r="AK2211" t="s">
        <v>24098</v>
      </c>
      <c r="AN2211" t="s">
        <v>101</v>
      </c>
      <c r="AU2211" s="2"/>
      <c r="BC2211" s="2"/>
    </row>
    <row r="2212" spans="1:63" x14ac:dyDescent="0.25">
      <c r="A2212" t="s">
        <v>24099</v>
      </c>
      <c r="B2212" t="s">
        <v>159</v>
      </c>
      <c r="C2212" t="s">
        <v>17024</v>
      </c>
      <c r="E2212" t="s">
        <v>17025</v>
      </c>
      <c r="F2212">
        <v>1100019219814</v>
      </c>
      <c r="G2212">
        <v>2202481802</v>
      </c>
      <c r="H2212" t="s">
        <v>85</v>
      </c>
      <c r="J2212" t="s">
        <v>104</v>
      </c>
      <c r="K2212" s="1">
        <v>44516</v>
      </c>
      <c r="L2212" t="s">
        <v>188</v>
      </c>
      <c r="M2212" s="2">
        <v>44516.576631944445</v>
      </c>
      <c r="N2212" t="s">
        <v>74</v>
      </c>
      <c r="O2212" t="s">
        <v>105</v>
      </c>
      <c r="R2212" t="s">
        <v>24100</v>
      </c>
      <c r="S2212" t="s">
        <v>106</v>
      </c>
      <c r="U2212" t="s">
        <v>77</v>
      </c>
      <c r="V2212" t="s">
        <v>24101</v>
      </c>
      <c r="W2212">
        <v>46585</v>
      </c>
      <c r="X2212">
        <v>11426</v>
      </c>
      <c r="AA2212" t="s">
        <v>24102</v>
      </c>
      <c r="AC2212" t="s">
        <v>622</v>
      </c>
      <c r="AF2212" t="s">
        <v>24103</v>
      </c>
      <c r="AG2212" t="s">
        <v>24104</v>
      </c>
      <c r="AH2212" t="s">
        <v>78</v>
      </c>
      <c r="AK2212" t="s">
        <v>24105</v>
      </c>
      <c r="AN2212" t="s">
        <v>101</v>
      </c>
      <c r="AU2212" s="2"/>
      <c r="BC2212" s="2"/>
    </row>
    <row r="2213" spans="1:63" x14ac:dyDescent="0.25">
      <c r="A2213" t="s">
        <v>24107</v>
      </c>
      <c r="B2213" t="s">
        <v>189</v>
      </c>
      <c r="C2213" t="s">
        <v>19454</v>
      </c>
      <c r="E2213" t="s">
        <v>19455</v>
      </c>
      <c r="F2213">
        <v>1591014487518</v>
      </c>
      <c r="G2213">
        <v>1263423810</v>
      </c>
      <c r="H2213" t="s">
        <v>85</v>
      </c>
      <c r="J2213" t="s">
        <v>104</v>
      </c>
      <c r="K2213" s="1">
        <v>44516</v>
      </c>
      <c r="L2213" t="s">
        <v>188</v>
      </c>
      <c r="M2213" s="2">
        <v>44516.513194444444</v>
      </c>
      <c r="N2213" t="s">
        <v>74</v>
      </c>
      <c r="O2213" t="s">
        <v>251</v>
      </c>
      <c r="R2213" t="s">
        <v>24108</v>
      </c>
      <c r="S2213" t="s">
        <v>332</v>
      </c>
      <c r="U2213" t="s">
        <v>77</v>
      </c>
      <c r="V2213" t="s">
        <v>24109</v>
      </c>
      <c r="W2213">
        <v>13793</v>
      </c>
      <c r="AA2213" t="s">
        <v>24110</v>
      </c>
      <c r="AC2213" t="s">
        <v>3768</v>
      </c>
      <c r="AF2213" t="s">
        <v>24111</v>
      </c>
      <c r="AG2213" s="4" t="s">
        <v>24112</v>
      </c>
      <c r="AH2213" t="s">
        <v>78</v>
      </c>
      <c r="AK2213" t="s">
        <v>24113</v>
      </c>
      <c r="AN2213" t="s">
        <v>101</v>
      </c>
      <c r="AU2213" s="2"/>
      <c r="BC2213" s="2"/>
    </row>
    <row r="2214" spans="1:63" x14ac:dyDescent="0.25">
      <c r="A2214" t="s">
        <v>24115</v>
      </c>
      <c r="B2214" t="s">
        <v>189</v>
      </c>
      <c r="C2214" t="s">
        <v>17826</v>
      </c>
      <c r="E2214" t="s">
        <v>17827</v>
      </c>
      <c r="F2214">
        <v>1591031125737</v>
      </c>
      <c r="G2214">
        <v>1321544200</v>
      </c>
      <c r="H2214" t="s">
        <v>114</v>
      </c>
      <c r="K2214" s="1">
        <v>44516</v>
      </c>
      <c r="L2214" t="s">
        <v>86</v>
      </c>
      <c r="M2214" s="2">
        <v>44516.553101851852</v>
      </c>
      <c r="N2214" t="s">
        <v>74</v>
      </c>
      <c r="O2214" t="s">
        <v>229</v>
      </c>
      <c r="R2214" t="s">
        <v>815</v>
      </c>
      <c r="S2214" t="s">
        <v>24116</v>
      </c>
      <c r="V2214" t="s">
        <v>17828</v>
      </c>
      <c r="AA2214" t="s">
        <v>17829</v>
      </c>
      <c r="AU2214" s="2"/>
      <c r="BC2214" s="2"/>
    </row>
    <row r="2215" spans="1:63" x14ac:dyDescent="0.25">
      <c r="A2215" t="s">
        <v>24138</v>
      </c>
      <c r="B2215" t="s">
        <v>84</v>
      </c>
      <c r="C2215" t="s">
        <v>5940</v>
      </c>
      <c r="E2215" t="s">
        <v>5941</v>
      </c>
      <c r="F2215">
        <v>1023464680732</v>
      </c>
      <c r="G2215">
        <v>8846302710</v>
      </c>
      <c r="H2215" t="s">
        <v>85</v>
      </c>
      <c r="J2215" t="s">
        <v>104</v>
      </c>
      <c r="K2215" s="1">
        <v>44516</v>
      </c>
      <c r="L2215" t="s">
        <v>86</v>
      </c>
      <c r="M2215" s="2">
        <v>44516.574189814812</v>
      </c>
      <c r="N2215" t="s">
        <v>74</v>
      </c>
      <c r="O2215" t="s">
        <v>131</v>
      </c>
      <c r="R2215" t="s">
        <v>24139</v>
      </c>
      <c r="S2215" t="s">
        <v>77</v>
      </c>
      <c r="U2215" t="s">
        <v>77</v>
      </c>
      <c r="V2215" t="s">
        <v>24140</v>
      </c>
      <c r="W2215">
        <v>15169</v>
      </c>
      <c r="AA2215" t="s">
        <v>24141</v>
      </c>
      <c r="AF2215" t="s">
        <v>24142</v>
      </c>
      <c r="AG2215" t="s">
        <v>24143</v>
      </c>
      <c r="AH2215" t="s">
        <v>78</v>
      </c>
      <c r="AK2215" t="s">
        <v>24144</v>
      </c>
      <c r="AN2215">
        <v>1</v>
      </c>
      <c r="AU2215" s="2"/>
      <c r="BC2215" s="2"/>
    </row>
    <row r="2216" spans="1:63" x14ac:dyDescent="0.25">
      <c r="A2216" t="s">
        <v>24147</v>
      </c>
      <c r="B2216" t="s">
        <v>84</v>
      </c>
      <c r="C2216" t="s">
        <v>24148</v>
      </c>
      <c r="D2216" t="s">
        <v>4951</v>
      </c>
      <c r="E2216" t="s">
        <v>24149</v>
      </c>
      <c r="F2216">
        <v>2000009695486</v>
      </c>
      <c r="H2216" t="s">
        <v>1603</v>
      </c>
      <c r="K2216" s="1">
        <v>44516</v>
      </c>
      <c r="L2216" t="s">
        <v>188</v>
      </c>
      <c r="M2216" s="2">
        <v>44516.653611111113</v>
      </c>
      <c r="N2216" t="s">
        <v>87</v>
      </c>
      <c r="O2216" t="s">
        <v>107</v>
      </c>
      <c r="P2216" t="s">
        <v>185</v>
      </c>
      <c r="Q2216" t="s">
        <v>24150</v>
      </c>
      <c r="R2216" t="s">
        <v>24151</v>
      </c>
      <c r="AU2216" s="2"/>
      <c r="BC2216" s="2"/>
    </row>
    <row r="2217" spans="1:63" x14ac:dyDescent="0.25">
      <c r="A2217" t="s">
        <v>24159</v>
      </c>
      <c r="B2217" t="s">
        <v>108</v>
      </c>
      <c r="C2217" t="s">
        <v>1692</v>
      </c>
      <c r="E2217" t="s">
        <v>1693</v>
      </c>
      <c r="F2217">
        <v>2000009770831</v>
      </c>
      <c r="H2217" t="s">
        <v>114</v>
      </c>
      <c r="K2217" s="1">
        <v>44516</v>
      </c>
      <c r="L2217" t="s">
        <v>188</v>
      </c>
      <c r="M2217" s="2">
        <v>44516.635127314818</v>
      </c>
      <c r="N2217" t="s">
        <v>74</v>
      </c>
      <c r="O2217" t="s">
        <v>107</v>
      </c>
      <c r="R2217" t="s">
        <v>24160</v>
      </c>
      <c r="S2217" t="s">
        <v>24161</v>
      </c>
      <c r="V2217" t="s">
        <v>1694</v>
      </c>
      <c r="AU2217" s="2"/>
      <c r="BC2217" s="2"/>
    </row>
    <row r="2218" spans="1:63" x14ac:dyDescent="0.25">
      <c r="A2218" t="s">
        <v>24162</v>
      </c>
      <c r="B2218" t="s">
        <v>189</v>
      </c>
      <c r="C2218" t="s">
        <v>20335</v>
      </c>
      <c r="E2218" t="s">
        <v>20336</v>
      </c>
      <c r="F2218">
        <v>1580001655760</v>
      </c>
      <c r="G2218">
        <v>9372090602</v>
      </c>
      <c r="H2218" t="s">
        <v>135</v>
      </c>
      <c r="K2218" s="1">
        <v>44516</v>
      </c>
      <c r="L2218" t="s">
        <v>86</v>
      </c>
      <c r="M2218" s="2">
        <v>44516.650914351849</v>
      </c>
      <c r="N2218" t="s">
        <v>95</v>
      </c>
      <c r="O2218" t="s">
        <v>255</v>
      </c>
      <c r="R2218" t="s">
        <v>24163</v>
      </c>
      <c r="AA2218" t="s">
        <v>24164</v>
      </c>
      <c r="AU2218" s="2"/>
      <c r="BC2218" s="2"/>
    </row>
    <row r="2219" spans="1:63" x14ac:dyDescent="0.25">
      <c r="A2219" t="s">
        <v>24184</v>
      </c>
      <c r="B2219" t="s">
        <v>189</v>
      </c>
      <c r="C2219" t="s">
        <v>20335</v>
      </c>
      <c r="E2219" t="s">
        <v>20336</v>
      </c>
      <c r="F2219">
        <v>1580001655760</v>
      </c>
      <c r="G2219">
        <v>9372090602</v>
      </c>
      <c r="H2219" t="s">
        <v>114</v>
      </c>
      <c r="K2219" s="1">
        <v>44516</v>
      </c>
      <c r="L2219" t="s">
        <v>86</v>
      </c>
      <c r="M2219" s="2">
        <v>44516.683553240742</v>
      </c>
      <c r="N2219" t="s">
        <v>74</v>
      </c>
      <c r="O2219" t="s">
        <v>255</v>
      </c>
      <c r="R2219" t="s">
        <v>24185</v>
      </c>
      <c r="S2219" t="s">
        <v>24186</v>
      </c>
      <c r="AA2219" t="s">
        <v>20339</v>
      </c>
      <c r="AU2219" s="2"/>
      <c r="BC2219" s="2"/>
    </row>
    <row r="2220" spans="1:63" x14ac:dyDescent="0.25">
      <c r="A2220" t="s">
        <v>24187</v>
      </c>
      <c r="B2220" t="s">
        <v>147</v>
      </c>
      <c r="C2220" t="s">
        <v>24188</v>
      </c>
      <c r="D2220" t="s">
        <v>6173</v>
      </c>
      <c r="E2220" t="s">
        <v>24189</v>
      </c>
      <c r="G2220">
        <v>1320151007</v>
      </c>
      <c r="H2220" t="s">
        <v>1603</v>
      </c>
      <c r="K2220" s="1">
        <v>44516</v>
      </c>
      <c r="L2220" t="s">
        <v>188</v>
      </c>
      <c r="M2220" s="2">
        <v>44516.787812499999</v>
      </c>
      <c r="N2220" t="s">
        <v>74</v>
      </c>
      <c r="O2220" t="s">
        <v>229</v>
      </c>
      <c r="R2220" t="s">
        <v>24190</v>
      </c>
      <c r="AA2220" t="s">
        <v>24191</v>
      </c>
      <c r="AU2220" s="2"/>
      <c r="BC2220" s="2"/>
    </row>
    <row r="2221" spans="1:63" x14ac:dyDescent="0.25">
      <c r="A2221" t="s">
        <v>24192</v>
      </c>
      <c r="B2221" t="s">
        <v>254</v>
      </c>
      <c r="C2221" t="s">
        <v>24193</v>
      </c>
      <c r="D2221" t="s">
        <v>486</v>
      </c>
      <c r="E2221" t="s">
        <v>3250</v>
      </c>
      <c r="F2221">
        <v>1591053929056</v>
      </c>
      <c r="G2221">
        <v>1348760905</v>
      </c>
      <c r="H2221" t="s">
        <v>98</v>
      </c>
      <c r="J2221" t="s">
        <v>72</v>
      </c>
      <c r="K2221" s="1">
        <v>44516</v>
      </c>
      <c r="L2221" t="s">
        <v>73</v>
      </c>
      <c r="M2221" s="2">
        <v>44516.87667824074</v>
      </c>
      <c r="N2221" t="s">
        <v>74</v>
      </c>
      <c r="O2221" t="s">
        <v>229</v>
      </c>
      <c r="R2221" t="s">
        <v>24194</v>
      </c>
      <c r="S2221" t="s">
        <v>139</v>
      </c>
      <c r="U2221" t="s">
        <v>77</v>
      </c>
      <c r="V2221" t="s">
        <v>24195</v>
      </c>
      <c r="W2221">
        <v>23891</v>
      </c>
      <c r="Y2221" t="s">
        <v>101</v>
      </c>
      <c r="AA2221" t="s">
        <v>24196</v>
      </c>
      <c r="AG2221" s="4" t="s">
        <v>24197</v>
      </c>
      <c r="AH2221" t="s">
        <v>78</v>
      </c>
      <c r="AN2221" t="s">
        <v>101</v>
      </c>
      <c r="AU2221" s="2"/>
      <c r="BC2221" s="2"/>
      <c r="BK2221" s="5"/>
    </row>
    <row r="2222" spans="1:63" x14ac:dyDescent="0.25">
      <c r="A2222" t="s">
        <v>1492</v>
      </c>
      <c r="B2222" t="s">
        <v>108</v>
      </c>
      <c r="C2222" t="s">
        <v>1493</v>
      </c>
      <c r="E2222" t="s">
        <v>1494</v>
      </c>
      <c r="F2222">
        <v>2000009243516</v>
      </c>
      <c r="H2222" t="s">
        <v>98</v>
      </c>
      <c r="K2222" s="1">
        <v>44517</v>
      </c>
      <c r="L2222" t="s">
        <v>73</v>
      </c>
      <c r="M2222" s="2">
        <v>44517.52140046296</v>
      </c>
      <c r="N2222" t="s">
        <v>87</v>
      </c>
      <c r="O2222" t="s">
        <v>145</v>
      </c>
      <c r="P2222" t="s">
        <v>158</v>
      </c>
      <c r="Q2222" t="s">
        <v>1495</v>
      </c>
      <c r="R2222" t="s">
        <v>1496</v>
      </c>
      <c r="V2222" t="s">
        <v>1497</v>
      </c>
      <c r="AU2222" s="2"/>
      <c r="BC2222" s="2"/>
      <c r="BK2222" s="5"/>
    </row>
    <row r="2223" spans="1:63" x14ac:dyDescent="0.25">
      <c r="A2223" t="s">
        <v>1499</v>
      </c>
      <c r="B2223" t="s">
        <v>108</v>
      </c>
      <c r="C2223" t="s">
        <v>1500</v>
      </c>
      <c r="E2223" t="s">
        <v>1501</v>
      </c>
      <c r="F2223">
        <v>2000009236262</v>
      </c>
      <c r="H2223" t="s">
        <v>98</v>
      </c>
      <c r="J2223" t="s">
        <v>99</v>
      </c>
      <c r="K2223" s="1">
        <v>44517</v>
      </c>
      <c r="L2223" t="s">
        <v>86</v>
      </c>
      <c r="M2223" s="2">
        <v>44517.57984953704</v>
      </c>
      <c r="N2223" t="s">
        <v>74</v>
      </c>
      <c r="O2223" t="s">
        <v>145</v>
      </c>
      <c r="R2223" t="s">
        <v>1502</v>
      </c>
      <c r="S2223" t="s">
        <v>101</v>
      </c>
      <c r="U2223" t="s">
        <v>77</v>
      </c>
      <c r="V2223" t="s">
        <v>1503</v>
      </c>
      <c r="W2223" t="s">
        <v>1251</v>
      </c>
      <c r="AG2223" t="s">
        <v>1504</v>
      </c>
      <c r="AH2223" t="s">
        <v>101</v>
      </c>
      <c r="AN2223" t="s">
        <v>101</v>
      </c>
      <c r="AU2223" s="2"/>
      <c r="BC2223" s="2"/>
    </row>
    <row r="2224" spans="1:63" x14ac:dyDescent="0.25">
      <c r="A2224" t="s">
        <v>1519</v>
      </c>
      <c r="B2224" t="s">
        <v>108</v>
      </c>
      <c r="C2224" t="s">
        <v>1520</v>
      </c>
      <c r="E2224" t="s">
        <v>1521</v>
      </c>
      <c r="F2224">
        <v>2000009201640</v>
      </c>
      <c r="H2224" t="s">
        <v>98</v>
      </c>
      <c r="J2224" t="s">
        <v>99</v>
      </c>
      <c r="K2224" s="1">
        <v>44517</v>
      </c>
      <c r="L2224" t="s">
        <v>73</v>
      </c>
      <c r="M2224" s="2">
        <v>44517.360671296294</v>
      </c>
      <c r="N2224" t="s">
        <v>74</v>
      </c>
      <c r="O2224" t="s">
        <v>145</v>
      </c>
      <c r="R2224" t="s">
        <v>1522</v>
      </c>
      <c r="S2224" t="s">
        <v>101</v>
      </c>
      <c r="U2224" t="s">
        <v>77</v>
      </c>
      <c r="V2224" t="s">
        <v>1523</v>
      </c>
      <c r="W2224" t="s">
        <v>1524</v>
      </c>
      <c r="AG2224" t="s">
        <v>1525</v>
      </c>
      <c r="AH2224" t="s">
        <v>101</v>
      </c>
      <c r="AN2224" t="s">
        <v>101</v>
      </c>
      <c r="AV2224" s="2"/>
      <c r="BC2224" s="2"/>
    </row>
    <row r="2225" spans="1:63" x14ac:dyDescent="0.25">
      <c r="A2225" t="s">
        <v>1532</v>
      </c>
      <c r="B2225" t="s">
        <v>108</v>
      </c>
      <c r="C2225" t="s">
        <v>1533</v>
      </c>
      <c r="E2225" t="s">
        <v>1534</v>
      </c>
      <c r="F2225">
        <v>2000008106181</v>
      </c>
      <c r="H2225" t="s">
        <v>98</v>
      </c>
      <c r="J2225" t="s">
        <v>99</v>
      </c>
      <c r="K2225" s="1">
        <v>44517</v>
      </c>
      <c r="L2225" t="s">
        <v>86</v>
      </c>
      <c r="M2225" s="2">
        <v>44517.536886574075</v>
      </c>
      <c r="N2225" t="s">
        <v>74</v>
      </c>
      <c r="O2225" t="s">
        <v>145</v>
      </c>
      <c r="R2225" t="s">
        <v>1535</v>
      </c>
      <c r="S2225" t="s">
        <v>101</v>
      </c>
      <c r="U2225" t="s">
        <v>77</v>
      </c>
      <c r="V2225" t="s">
        <v>1536</v>
      </c>
      <c r="W2225">
        <v>44544</v>
      </c>
      <c r="AG2225" t="s">
        <v>1537</v>
      </c>
      <c r="AH2225" t="s">
        <v>101</v>
      </c>
      <c r="AN2225" t="s">
        <v>101</v>
      </c>
      <c r="AU2225" s="2"/>
      <c r="BC2225" s="2"/>
      <c r="BK2225" s="5"/>
    </row>
    <row r="2226" spans="1:63" x14ac:dyDescent="0.25">
      <c r="A2226" t="s">
        <v>2123</v>
      </c>
      <c r="B2226" t="s">
        <v>189</v>
      </c>
      <c r="C2226" t="s">
        <v>2124</v>
      </c>
      <c r="E2226" t="s">
        <v>2125</v>
      </c>
      <c r="F2226">
        <v>1591032621683</v>
      </c>
      <c r="G2226">
        <v>1261306706</v>
      </c>
      <c r="H2226" t="s">
        <v>85</v>
      </c>
      <c r="K2226" s="1">
        <v>44517</v>
      </c>
      <c r="L2226" t="s">
        <v>73</v>
      </c>
      <c r="N2226" t="s">
        <v>95</v>
      </c>
      <c r="O2226" t="s">
        <v>218</v>
      </c>
      <c r="V2226" t="s">
        <v>2126</v>
      </c>
      <c r="AA2226" t="s">
        <v>2127</v>
      </c>
      <c r="AU2226" s="2"/>
      <c r="BC2226" s="2"/>
      <c r="BK2226" s="5"/>
    </row>
    <row r="2227" spans="1:63" x14ac:dyDescent="0.25">
      <c r="A2227" t="s">
        <v>2697</v>
      </c>
      <c r="B2227" t="s">
        <v>110</v>
      </c>
      <c r="C2227" t="s">
        <v>2698</v>
      </c>
      <c r="E2227" t="s">
        <v>2699</v>
      </c>
      <c r="F2227">
        <v>1900021035216</v>
      </c>
      <c r="G2227">
        <v>614329701</v>
      </c>
      <c r="H2227" t="s">
        <v>85</v>
      </c>
      <c r="J2227" t="s">
        <v>104</v>
      </c>
      <c r="K2227" s="1">
        <v>44517</v>
      </c>
      <c r="L2227" t="s">
        <v>73</v>
      </c>
      <c r="M2227" s="2">
        <v>44517.433078703703</v>
      </c>
      <c r="N2227" t="s">
        <v>74</v>
      </c>
      <c r="O2227" t="s">
        <v>131</v>
      </c>
      <c r="R2227" t="s">
        <v>2700</v>
      </c>
      <c r="S2227" t="s">
        <v>77</v>
      </c>
      <c r="U2227" t="s">
        <v>77</v>
      </c>
      <c r="V2227" t="s">
        <v>2701</v>
      </c>
      <c r="W2227">
        <v>61793</v>
      </c>
      <c r="AA2227" t="s">
        <v>2702</v>
      </c>
      <c r="AC2227" t="s">
        <v>2703</v>
      </c>
      <c r="AF2227" t="s">
        <v>2704</v>
      </c>
      <c r="AG2227" t="s">
        <v>2705</v>
      </c>
      <c r="AH2227">
        <v>1</v>
      </c>
      <c r="AK2227" t="s">
        <v>2706</v>
      </c>
      <c r="AN2227">
        <v>1</v>
      </c>
      <c r="AU2227" s="2"/>
      <c r="BC2227" s="2"/>
      <c r="BK2227" s="5"/>
    </row>
    <row r="2228" spans="1:63" x14ac:dyDescent="0.25">
      <c r="A2228" t="s">
        <v>2797</v>
      </c>
      <c r="B2228" t="s">
        <v>159</v>
      </c>
      <c r="C2228" t="s">
        <v>2798</v>
      </c>
      <c r="E2228" t="s">
        <v>2799</v>
      </c>
      <c r="F2228">
        <v>1012755209364</v>
      </c>
      <c r="G2228">
        <v>7400645503</v>
      </c>
      <c r="H2228" t="s">
        <v>135</v>
      </c>
      <c r="J2228" t="s">
        <v>99</v>
      </c>
      <c r="K2228" s="1">
        <v>44517</v>
      </c>
      <c r="L2228" t="s">
        <v>73</v>
      </c>
      <c r="M2228" s="2">
        <v>44517.428101851852</v>
      </c>
      <c r="N2228" t="s">
        <v>74</v>
      </c>
      <c r="O2228" t="s">
        <v>1096</v>
      </c>
      <c r="R2228" t="s">
        <v>2800</v>
      </c>
      <c r="S2228" t="s">
        <v>237</v>
      </c>
      <c r="U2228" t="s">
        <v>77</v>
      </c>
      <c r="V2228" t="s">
        <v>2801</v>
      </c>
      <c r="AA2228" t="s">
        <v>2802</v>
      </c>
      <c r="AF2228" t="s">
        <v>2803</v>
      </c>
      <c r="AK2228" t="s">
        <v>2804</v>
      </c>
      <c r="AU2228" s="2"/>
      <c r="BC2228" s="2"/>
      <c r="BK2228" s="5"/>
    </row>
    <row r="2229" spans="1:63" x14ac:dyDescent="0.25">
      <c r="A2229" t="s">
        <v>3312</v>
      </c>
      <c r="B2229" t="s">
        <v>159</v>
      </c>
      <c r="C2229" t="s">
        <v>3313</v>
      </c>
      <c r="E2229" t="s">
        <v>3314</v>
      </c>
      <c r="F2229">
        <v>1100000850835</v>
      </c>
      <c r="G2229">
        <v>2241816400</v>
      </c>
      <c r="H2229" t="s">
        <v>85</v>
      </c>
      <c r="J2229" t="s">
        <v>104</v>
      </c>
      <c r="K2229" s="1">
        <v>44517</v>
      </c>
      <c r="L2229" t="s">
        <v>73</v>
      </c>
      <c r="M2229" s="2">
        <v>44517.353356481479</v>
      </c>
      <c r="N2229" t="s">
        <v>74</v>
      </c>
      <c r="O2229" t="s">
        <v>118</v>
      </c>
      <c r="R2229" t="s">
        <v>3315</v>
      </c>
      <c r="S2229" t="s">
        <v>120</v>
      </c>
      <c r="U2229" t="s">
        <v>77</v>
      </c>
      <c r="V2229" t="s">
        <v>3316</v>
      </c>
      <c r="W2229">
        <v>86601</v>
      </c>
      <c r="X2229">
        <v>33324</v>
      </c>
      <c r="AA2229" t="s">
        <v>3317</v>
      </c>
      <c r="AC2229">
        <v>22162</v>
      </c>
      <c r="AF2229" t="s">
        <v>3318</v>
      </c>
      <c r="AG2229" t="s">
        <v>3319</v>
      </c>
      <c r="AH2229" t="s">
        <v>78</v>
      </c>
      <c r="AK2229" t="s">
        <v>3320</v>
      </c>
      <c r="AN2229" t="s">
        <v>101</v>
      </c>
      <c r="AV2229" s="2"/>
      <c r="BC2229" s="2"/>
    </row>
    <row r="2230" spans="1:63" x14ac:dyDescent="0.25">
      <c r="A2230" t="s">
        <v>3595</v>
      </c>
      <c r="B2230" t="s">
        <v>108</v>
      </c>
      <c r="C2230" t="s">
        <v>3596</v>
      </c>
      <c r="E2230" t="s">
        <v>3597</v>
      </c>
      <c r="F2230">
        <v>1013088114589</v>
      </c>
      <c r="G2230">
        <v>3047570205</v>
      </c>
      <c r="H2230" t="s">
        <v>85</v>
      </c>
      <c r="I2230" t="s">
        <v>98</v>
      </c>
      <c r="J2230" t="s">
        <v>99</v>
      </c>
      <c r="K2230" s="1">
        <v>44517</v>
      </c>
      <c r="L2230" t="s">
        <v>86</v>
      </c>
      <c r="M2230" s="2">
        <v>44517.655856481484</v>
      </c>
      <c r="N2230" t="s">
        <v>74</v>
      </c>
      <c r="O2230" t="s">
        <v>1224</v>
      </c>
      <c r="R2230" t="s">
        <v>3598</v>
      </c>
      <c r="S2230" t="s">
        <v>3599</v>
      </c>
      <c r="U2230" t="s">
        <v>77</v>
      </c>
      <c r="V2230" t="s">
        <v>3600</v>
      </c>
      <c r="W2230">
        <v>18904</v>
      </c>
      <c r="AA2230" t="s">
        <v>3601</v>
      </c>
      <c r="AG2230" t="s">
        <v>3602</v>
      </c>
      <c r="AH2230" t="s">
        <v>78</v>
      </c>
      <c r="AN2230" t="s">
        <v>139</v>
      </c>
      <c r="AV2230" s="2"/>
      <c r="BC2230" s="2"/>
    </row>
    <row r="2231" spans="1:63" x14ac:dyDescent="0.25">
      <c r="A2231" t="s">
        <v>4351</v>
      </c>
      <c r="B2231" t="s">
        <v>274</v>
      </c>
      <c r="C2231" t="s">
        <v>4352</v>
      </c>
      <c r="E2231" t="s">
        <v>4353</v>
      </c>
      <c r="F2231">
        <v>2000024626056</v>
      </c>
      <c r="H2231" t="s">
        <v>91</v>
      </c>
      <c r="K2231" s="1">
        <v>44517</v>
      </c>
      <c r="L2231" t="s">
        <v>86</v>
      </c>
      <c r="M2231" s="2">
        <v>44517.661979166667</v>
      </c>
      <c r="N2231" t="s">
        <v>74</v>
      </c>
      <c r="O2231" t="s">
        <v>109</v>
      </c>
      <c r="R2231" t="e">
        <f>447770802077/ Standard rate/ Single phase/ located outside/ parking ok/ Trainee ok/ id ok , not-applicable</f>
        <v>#NAME?</v>
      </c>
      <c r="V2231" t="s">
        <v>4354</v>
      </c>
      <c r="AV2231" s="2"/>
      <c r="BC2231" s="2"/>
    </row>
    <row r="2232" spans="1:63" x14ac:dyDescent="0.25">
      <c r="A2232" t="s">
        <v>4427</v>
      </c>
      <c r="B2232" t="s">
        <v>147</v>
      </c>
      <c r="C2232" t="s">
        <v>920</v>
      </c>
      <c r="D2232" t="s">
        <v>916</v>
      </c>
      <c r="E2232" t="s">
        <v>917</v>
      </c>
      <c r="F2232">
        <v>2000015527702</v>
      </c>
      <c r="G2232">
        <v>5070387404</v>
      </c>
      <c r="H2232" t="s">
        <v>114</v>
      </c>
      <c r="K2232" s="1">
        <v>44517</v>
      </c>
      <c r="L2232" t="s">
        <v>73</v>
      </c>
      <c r="M2232" s="2">
        <v>44517.385358796295</v>
      </c>
      <c r="N2232" t="s">
        <v>74</v>
      </c>
      <c r="O2232" t="s">
        <v>111</v>
      </c>
      <c r="R2232" t="s">
        <v>4428</v>
      </c>
      <c r="S2232" t="s">
        <v>4429</v>
      </c>
      <c r="V2232" t="s">
        <v>921</v>
      </c>
      <c r="AA2232" t="s">
        <v>4430</v>
      </c>
      <c r="AV2232" s="2"/>
      <c r="BC2232" s="2"/>
      <c r="BK2232" s="5"/>
    </row>
    <row r="2233" spans="1:63" x14ac:dyDescent="0.25">
      <c r="A2233" t="s">
        <v>4592</v>
      </c>
      <c r="B2233" t="s">
        <v>84</v>
      </c>
      <c r="C2233" t="s">
        <v>4593</v>
      </c>
      <c r="E2233" t="s">
        <v>4594</v>
      </c>
      <c r="F2233">
        <v>1012948022962</v>
      </c>
      <c r="G2233">
        <v>5005622404</v>
      </c>
      <c r="H2233" t="s">
        <v>85</v>
      </c>
      <c r="K2233" s="1">
        <v>44517</v>
      </c>
      <c r="L2233" t="s">
        <v>86</v>
      </c>
      <c r="N2233" t="s">
        <v>700</v>
      </c>
      <c r="O2233" t="s">
        <v>118</v>
      </c>
      <c r="R2233" t="s">
        <v>4595</v>
      </c>
      <c r="V2233" t="s">
        <v>4596</v>
      </c>
      <c r="AA2233" t="s">
        <v>4597</v>
      </c>
      <c r="AV2233" s="2"/>
      <c r="BC2233" s="2"/>
    </row>
    <row r="2234" spans="1:63" x14ac:dyDescent="0.25">
      <c r="A2234" t="s">
        <v>4917</v>
      </c>
      <c r="B2234" t="s">
        <v>147</v>
      </c>
      <c r="C2234" t="s">
        <v>4918</v>
      </c>
      <c r="D2234" t="s">
        <v>270</v>
      </c>
      <c r="E2234" t="s">
        <v>4919</v>
      </c>
      <c r="F2234">
        <v>1200033677930</v>
      </c>
      <c r="H2234" t="s">
        <v>98</v>
      </c>
      <c r="K2234" s="1">
        <v>44517</v>
      </c>
      <c r="L2234" t="s">
        <v>73</v>
      </c>
      <c r="M2234" s="2">
        <v>44517.33289351852</v>
      </c>
      <c r="N2234" t="s">
        <v>87</v>
      </c>
      <c r="O2234" t="s">
        <v>92</v>
      </c>
      <c r="P2234" t="s">
        <v>132</v>
      </c>
      <c r="Q2234" t="s">
        <v>4920</v>
      </c>
      <c r="R2234" t="s">
        <v>548</v>
      </c>
      <c r="V2234" t="s">
        <v>4921</v>
      </c>
      <c r="AU2234" s="2"/>
      <c r="BC2234" s="2"/>
      <c r="BK2234" s="5"/>
    </row>
    <row r="2235" spans="1:63" x14ac:dyDescent="0.25">
      <c r="A2235" t="s">
        <v>4930</v>
      </c>
      <c r="B2235" t="s">
        <v>147</v>
      </c>
      <c r="C2235" t="s">
        <v>4931</v>
      </c>
      <c r="D2235" t="s">
        <v>270</v>
      </c>
      <c r="E2235" t="s">
        <v>4932</v>
      </c>
      <c r="G2235">
        <v>508286110</v>
      </c>
      <c r="H2235" t="s">
        <v>135</v>
      </c>
      <c r="J2235" t="s">
        <v>99</v>
      </c>
      <c r="K2235" s="1">
        <v>44517</v>
      </c>
      <c r="L2235" t="s">
        <v>86</v>
      </c>
      <c r="M2235" s="2">
        <v>44517.560682870368</v>
      </c>
      <c r="N2235" t="s">
        <v>87</v>
      </c>
      <c r="O2235" t="s">
        <v>92</v>
      </c>
      <c r="P2235" t="s">
        <v>167</v>
      </c>
      <c r="Q2235" t="s">
        <v>4933</v>
      </c>
      <c r="R2235" t="s">
        <v>4934</v>
      </c>
      <c r="AA2235" t="s">
        <v>4935</v>
      </c>
      <c r="AU2235" s="2"/>
      <c r="BC2235" s="2"/>
    </row>
    <row r="2236" spans="1:63" x14ac:dyDescent="0.25">
      <c r="A2236" t="s">
        <v>4936</v>
      </c>
      <c r="B2236" t="s">
        <v>147</v>
      </c>
      <c r="C2236" t="s">
        <v>4937</v>
      </c>
      <c r="D2236" t="s">
        <v>4938</v>
      </c>
      <c r="E2236" t="s">
        <v>4939</v>
      </c>
      <c r="F2236">
        <v>1200024741215</v>
      </c>
      <c r="G2236">
        <v>622930403</v>
      </c>
      <c r="H2236" t="s">
        <v>114</v>
      </c>
      <c r="K2236" s="1">
        <v>44517</v>
      </c>
      <c r="L2236" t="s">
        <v>73</v>
      </c>
      <c r="N2236" t="s">
        <v>95</v>
      </c>
      <c r="O2236" t="s">
        <v>75</v>
      </c>
      <c r="R2236" t="s">
        <v>4940</v>
      </c>
      <c r="V2236" t="s">
        <v>4941</v>
      </c>
      <c r="AA2236" t="s">
        <v>4942</v>
      </c>
      <c r="AV2236" s="2"/>
      <c r="BC2236" s="2"/>
      <c r="BK2236" s="5"/>
    </row>
    <row r="2237" spans="1:63" x14ac:dyDescent="0.25">
      <c r="A2237" t="s">
        <v>5159</v>
      </c>
      <c r="B2237" t="s">
        <v>84</v>
      </c>
      <c r="C2237" t="s">
        <v>5160</v>
      </c>
      <c r="E2237" t="s">
        <v>5161</v>
      </c>
      <c r="F2237">
        <v>1012964226232</v>
      </c>
      <c r="G2237">
        <v>2988174002</v>
      </c>
      <c r="H2237" t="s">
        <v>85</v>
      </c>
      <c r="J2237" t="s">
        <v>104</v>
      </c>
      <c r="K2237" s="1">
        <v>44517</v>
      </c>
      <c r="L2237" t="s">
        <v>73</v>
      </c>
      <c r="M2237" s="2">
        <v>44517.333414351851</v>
      </c>
      <c r="N2237" t="s">
        <v>74</v>
      </c>
      <c r="O2237" t="s">
        <v>131</v>
      </c>
      <c r="R2237" t="s">
        <v>5162</v>
      </c>
      <c r="S2237" t="s">
        <v>5163</v>
      </c>
      <c r="U2237" t="s">
        <v>77</v>
      </c>
      <c r="V2237" t="s">
        <v>5164</v>
      </c>
      <c r="W2237" t="s">
        <v>5165</v>
      </c>
      <c r="X2237" t="s">
        <v>227</v>
      </c>
      <c r="AA2237" t="s">
        <v>5166</v>
      </c>
      <c r="AC2237" t="s">
        <v>5167</v>
      </c>
      <c r="AF2237" t="s">
        <v>5168</v>
      </c>
      <c r="AG2237" t="s">
        <v>5169</v>
      </c>
      <c r="AH2237" t="s">
        <v>78</v>
      </c>
      <c r="AK2237" t="s">
        <v>5170</v>
      </c>
      <c r="AN2237">
        <v>1</v>
      </c>
      <c r="AV2237" s="2"/>
      <c r="BC2237" s="2"/>
    </row>
    <row r="2238" spans="1:63" x14ac:dyDescent="0.25">
      <c r="A2238" t="s">
        <v>5397</v>
      </c>
      <c r="B2238" t="s">
        <v>159</v>
      </c>
      <c r="C2238" t="s">
        <v>5398</v>
      </c>
      <c r="E2238" t="s">
        <v>5399</v>
      </c>
      <c r="F2238">
        <v>1800022518185</v>
      </c>
      <c r="G2238">
        <v>1107039303</v>
      </c>
      <c r="H2238" t="s">
        <v>85</v>
      </c>
      <c r="K2238" s="1">
        <v>44517</v>
      </c>
      <c r="L2238" t="s">
        <v>73</v>
      </c>
      <c r="M2238" s="2">
        <v>44517.492175925923</v>
      </c>
      <c r="N2238" t="s">
        <v>87</v>
      </c>
      <c r="O2238" t="s">
        <v>220</v>
      </c>
      <c r="P2238" t="s">
        <v>113</v>
      </c>
      <c r="Q2238" t="s">
        <v>5400</v>
      </c>
      <c r="R2238" t="s">
        <v>5401</v>
      </c>
      <c r="V2238" t="s">
        <v>5402</v>
      </c>
      <c r="AA2238" t="s">
        <v>5403</v>
      </c>
      <c r="AU2238" s="2"/>
      <c r="BC2238" s="2"/>
    </row>
    <row r="2239" spans="1:63" x14ac:dyDescent="0.25">
      <c r="A2239" t="s">
        <v>5499</v>
      </c>
      <c r="B2239" t="s">
        <v>84</v>
      </c>
      <c r="C2239" t="s">
        <v>5500</v>
      </c>
      <c r="E2239" t="s">
        <v>5501</v>
      </c>
      <c r="F2239">
        <v>1012820217258</v>
      </c>
      <c r="G2239">
        <v>2964630508</v>
      </c>
      <c r="H2239" t="s">
        <v>85</v>
      </c>
      <c r="J2239" t="s">
        <v>104</v>
      </c>
      <c r="K2239" s="1">
        <v>44517</v>
      </c>
      <c r="L2239" t="s">
        <v>86</v>
      </c>
      <c r="M2239" s="2">
        <v>44517.598414351851</v>
      </c>
      <c r="N2239" t="s">
        <v>74</v>
      </c>
      <c r="O2239" t="s">
        <v>216</v>
      </c>
      <c r="R2239" t="s">
        <v>5502</v>
      </c>
      <c r="S2239" t="s">
        <v>366</v>
      </c>
      <c r="U2239" t="s">
        <v>77</v>
      </c>
      <c r="V2239" t="s">
        <v>5503</v>
      </c>
      <c r="W2239" t="s">
        <v>5504</v>
      </c>
      <c r="AA2239" t="s">
        <v>5505</v>
      </c>
      <c r="AC2239" t="s">
        <v>502</v>
      </c>
      <c r="AF2239" t="s">
        <v>5506</v>
      </c>
      <c r="AG2239" t="s">
        <v>5507</v>
      </c>
      <c r="AH2239" t="s">
        <v>101</v>
      </c>
      <c r="AK2239" t="s">
        <v>5508</v>
      </c>
      <c r="AN2239" t="s">
        <v>101</v>
      </c>
      <c r="AU2239" s="2"/>
      <c r="BC2239" s="2"/>
    </row>
    <row r="2240" spans="1:63" x14ac:dyDescent="0.25">
      <c r="A2240" t="s">
        <v>5753</v>
      </c>
      <c r="B2240" t="s">
        <v>84</v>
      </c>
      <c r="C2240" t="s">
        <v>5754</v>
      </c>
      <c r="E2240" t="s">
        <v>5755</v>
      </c>
      <c r="F2240">
        <v>1160000524453</v>
      </c>
      <c r="G2240">
        <v>7529527304</v>
      </c>
      <c r="H2240" t="s">
        <v>85</v>
      </c>
      <c r="J2240" t="s">
        <v>104</v>
      </c>
      <c r="K2240" s="1">
        <v>44517</v>
      </c>
      <c r="L2240" t="s">
        <v>73</v>
      </c>
      <c r="M2240" s="2">
        <v>44517.361516203702</v>
      </c>
      <c r="N2240" t="s">
        <v>74</v>
      </c>
      <c r="O2240" t="s">
        <v>105</v>
      </c>
      <c r="R2240" t="s">
        <v>5756</v>
      </c>
      <c r="S2240" t="s">
        <v>106</v>
      </c>
      <c r="U2240" t="s">
        <v>77</v>
      </c>
      <c r="V2240" t="s">
        <v>5757</v>
      </c>
      <c r="W2240" t="s">
        <v>5758</v>
      </c>
      <c r="AA2240" t="s">
        <v>5759</v>
      </c>
      <c r="AF2240" t="s">
        <v>5760</v>
      </c>
      <c r="AG2240" t="s">
        <v>5761</v>
      </c>
      <c r="AH2240" t="s">
        <v>78</v>
      </c>
      <c r="AK2240" t="s">
        <v>5762</v>
      </c>
      <c r="AN2240" t="s">
        <v>101</v>
      </c>
      <c r="BK2240" s="5"/>
    </row>
    <row r="2241" spans="1:63" x14ac:dyDescent="0.25">
      <c r="A2241" t="s">
        <v>6556</v>
      </c>
      <c r="B2241" t="s">
        <v>84</v>
      </c>
      <c r="C2241" t="s">
        <v>6557</v>
      </c>
      <c r="E2241" t="s">
        <v>6558</v>
      </c>
      <c r="F2241">
        <v>1012384401757</v>
      </c>
      <c r="H2241" t="s">
        <v>98</v>
      </c>
      <c r="J2241" t="s">
        <v>72</v>
      </c>
      <c r="K2241" s="1">
        <v>44517</v>
      </c>
      <c r="L2241" t="s">
        <v>73</v>
      </c>
      <c r="M2241" s="2">
        <v>44517.33929398148</v>
      </c>
      <c r="N2241" t="s">
        <v>74</v>
      </c>
      <c r="O2241" t="s">
        <v>216</v>
      </c>
      <c r="R2241" t="s">
        <v>6559</v>
      </c>
      <c r="S2241" t="s">
        <v>366</v>
      </c>
      <c r="U2241" t="s">
        <v>77</v>
      </c>
      <c r="V2241" t="s">
        <v>6560</v>
      </c>
      <c r="W2241">
        <v>41070</v>
      </c>
      <c r="Y2241">
        <v>5</v>
      </c>
      <c r="AG2241" t="s">
        <v>6561</v>
      </c>
      <c r="AH2241" t="s">
        <v>101</v>
      </c>
      <c r="AN2241" t="s">
        <v>101</v>
      </c>
      <c r="AV2241" s="2"/>
      <c r="BC2241" s="2"/>
      <c r="BK2241" s="5"/>
    </row>
    <row r="2242" spans="1:63" x14ac:dyDescent="0.25">
      <c r="A2242" t="s">
        <v>6603</v>
      </c>
      <c r="B2242" t="s">
        <v>84</v>
      </c>
      <c r="C2242" t="s">
        <v>6604</v>
      </c>
      <c r="E2242" t="s">
        <v>260</v>
      </c>
      <c r="F2242">
        <v>1900041274383</v>
      </c>
      <c r="H2242" t="s">
        <v>98</v>
      </c>
      <c r="J2242" t="s">
        <v>99</v>
      </c>
      <c r="K2242" s="1">
        <v>44517</v>
      </c>
      <c r="L2242" t="s">
        <v>73</v>
      </c>
      <c r="M2242" s="2">
        <v>44517.397847222222</v>
      </c>
      <c r="N2242" t="s">
        <v>74</v>
      </c>
      <c r="O2242" t="s">
        <v>127</v>
      </c>
      <c r="R2242" t="s">
        <v>6605</v>
      </c>
      <c r="S2242" t="s">
        <v>708</v>
      </c>
      <c r="U2242" t="s">
        <v>79</v>
      </c>
      <c r="V2242" t="s">
        <v>6606</v>
      </c>
      <c r="W2242">
        <v>26031</v>
      </c>
      <c r="X2242">
        <v>25612</v>
      </c>
      <c r="AG2242" t="s">
        <v>6607</v>
      </c>
      <c r="AH2242" t="s">
        <v>122</v>
      </c>
      <c r="AN2242" t="s">
        <v>101</v>
      </c>
      <c r="AU2242" s="2"/>
      <c r="BC2242" s="2"/>
    </row>
    <row r="2243" spans="1:63" x14ac:dyDescent="0.25">
      <c r="A2243" t="s">
        <v>8255</v>
      </c>
      <c r="B2243" t="s">
        <v>147</v>
      </c>
      <c r="C2243" t="s">
        <v>8256</v>
      </c>
      <c r="D2243" t="s">
        <v>8257</v>
      </c>
      <c r="E2243" t="s">
        <v>8258</v>
      </c>
      <c r="G2243">
        <v>8845564309</v>
      </c>
      <c r="H2243" t="s">
        <v>135</v>
      </c>
      <c r="K2243" s="1">
        <v>44517</v>
      </c>
      <c r="L2243" t="s">
        <v>73</v>
      </c>
      <c r="M2243" s="2">
        <v>44517.500324074077</v>
      </c>
      <c r="N2243" t="s">
        <v>87</v>
      </c>
      <c r="O2243" t="s">
        <v>127</v>
      </c>
      <c r="P2243" t="s">
        <v>243</v>
      </c>
      <c r="Q2243" t="s">
        <v>8259</v>
      </c>
      <c r="R2243" t="s">
        <v>8260</v>
      </c>
      <c r="V2243" t="s">
        <v>8261</v>
      </c>
      <c r="W2243" t="s">
        <v>8262</v>
      </c>
      <c r="AA2243" t="s">
        <v>8263</v>
      </c>
      <c r="AC2243" t="s">
        <v>81</v>
      </c>
      <c r="BC2243" s="2"/>
    </row>
    <row r="2244" spans="1:63" x14ac:dyDescent="0.25">
      <c r="A2244" t="s">
        <v>8386</v>
      </c>
      <c r="B2244" t="s">
        <v>159</v>
      </c>
      <c r="C2244" t="s">
        <v>8387</v>
      </c>
      <c r="E2244" t="s">
        <v>8388</v>
      </c>
      <c r="F2244">
        <v>1200052332679</v>
      </c>
      <c r="H2244" t="s">
        <v>98</v>
      </c>
      <c r="K2244" s="1">
        <v>44517</v>
      </c>
      <c r="L2244" t="s">
        <v>86</v>
      </c>
      <c r="M2244" s="2">
        <v>44517.669641203705</v>
      </c>
      <c r="N2244" t="s">
        <v>87</v>
      </c>
      <c r="O2244" t="s">
        <v>94</v>
      </c>
      <c r="P2244" t="s">
        <v>209</v>
      </c>
      <c r="Q2244" t="s">
        <v>8389</v>
      </c>
      <c r="R2244" t="s">
        <v>8390</v>
      </c>
      <c r="V2244" t="s">
        <v>8391</v>
      </c>
      <c r="AU2244" s="2"/>
      <c r="BC2244" s="2"/>
      <c r="BK2244" s="5"/>
    </row>
    <row r="2245" spans="1:63" x14ac:dyDescent="0.25">
      <c r="A2245" t="s">
        <v>8623</v>
      </c>
      <c r="B2245" t="s">
        <v>189</v>
      </c>
      <c r="C2245" t="s">
        <v>8624</v>
      </c>
      <c r="E2245" t="s">
        <v>8625</v>
      </c>
      <c r="F2245">
        <v>1800022748642</v>
      </c>
      <c r="G2245">
        <v>1106030302</v>
      </c>
      <c r="H2245" t="s">
        <v>85</v>
      </c>
      <c r="J2245" t="s">
        <v>104</v>
      </c>
      <c r="K2245" s="1">
        <v>44517</v>
      </c>
      <c r="L2245" t="s">
        <v>86</v>
      </c>
      <c r="M2245" s="2">
        <v>44517.671932870369</v>
      </c>
      <c r="N2245" t="s">
        <v>74</v>
      </c>
      <c r="O2245" t="s">
        <v>220</v>
      </c>
      <c r="R2245" t="s">
        <v>8626</v>
      </c>
      <c r="S2245" t="s">
        <v>8627</v>
      </c>
      <c r="U2245" t="s">
        <v>77</v>
      </c>
      <c r="V2245" t="s">
        <v>8628</v>
      </c>
      <c r="W2245">
        <v>71930</v>
      </c>
      <c r="AA2245" t="s">
        <v>8629</v>
      </c>
      <c r="AC2245">
        <v>8403</v>
      </c>
      <c r="AF2245" t="s">
        <v>8630</v>
      </c>
      <c r="AG2245" s="4" t="s">
        <v>8631</v>
      </c>
      <c r="AH2245" t="s">
        <v>78</v>
      </c>
      <c r="AK2245" t="s">
        <v>8632</v>
      </c>
      <c r="AN2245" t="s">
        <v>101</v>
      </c>
      <c r="AU2245" s="2"/>
      <c r="BC2245" s="2"/>
      <c r="BK2245" s="5"/>
    </row>
    <row r="2246" spans="1:63" x14ac:dyDescent="0.25">
      <c r="A2246" t="s">
        <v>8645</v>
      </c>
      <c r="B2246" t="s">
        <v>189</v>
      </c>
      <c r="C2246" t="s">
        <v>8646</v>
      </c>
      <c r="E2246" t="s">
        <v>8647</v>
      </c>
      <c r="F2246">
        <v>2700004452742</v>
      </c>
      <c r="G2246">
        <v>7725735810</v>
      </c>
      <c r="H2246" t="s">
        <v>85</v>
      </c>
      <c r="J2246" t="s">
        <v>104</v>
      </c>
      <c r="K2246" s="1">
        <v>44517</v>
      </c>
      <c r="L2246" t="s">
        <v>86</v>
      </c>
      <c r="M2246" s="2">
        <v>44517.554155092592</v>
      </c>
      <c r="N2246" t="s">
        <v>74</v>
      </c>
      <c r="O2246" t="s">
        <v>220</v>
      </c>
      <c r="R2246" t="s">
        <v>207</v>
      </c>
      <c r="S2246" t="s">
        <v>311</v>
      </c>
      <c r="U2246" t="s">
        <v>77</v>
      </c>
      <c r="V2246" t="s">
        <v>8648</v>
      </c>
      <c r="W2246" t="s">
        <v>8649</v>
      </c>
      <c r="AA2246" t="s">
        <v>8650</v>
      </c>
      <c r="AC2246" t="s">
        <v>8651</v>
      </c>
      <c r="AF2246" t="s">
        <v>8652</v>
      </c>
      <c r="AG2246" s="4" t="s">
        <v>8653</v>
      </c>
      <c r="AH2246" t="s">
        <v>78</v>
      </c>
      <c r="AK2246" t="s">
        <v>8654</v>
      </c>
      <c r="AN2246" t="s">
        <v>101</v>
      </c>
      <c r="AU2246" s="2"/>
      <c r="BC2246" s="2"/>
    </row>
    <row r="2247" spans="1:63" x14ac:dyDescent="0.25">
      <c r="A2247" t="s">
        <v>8692</v>
      </c>
      <c r="B2247" t="s">
        <v>159</v>
      </c>
      <c r="C2247" t="s">
        <v>8693</v>
      </c>
      <c r="E2247" t="s">
        <v>8694</v>
      </c>
      <c r="F2247">
        <v>1200040232308</v>
      </c>
      <c r="G2247">
        <v>3244384903</v>
      </c>
      <c r="H2247" t="s">
        <v>85</v>
      </c>
      <c r="J2247" t="s">
        <v>104</v>
      </c>
      <c r="K2247" s="1">
        <v>44517</v>
      </c>
      <c r="L2247" t="s">
        <v>86</v>
      </c>
      <c r="M2247" s="2">
        <v>44517.587071759262</v>
      </c>
      <c r="N2247" t="s">
        <v>74</v>
      </c>
      <c r="O2247" t="s">
        <v>123</v>
      </c>
      <c r="R2247" t="s">
        <v>8695</v>
      </c>
      <c r="S2247" t="s">
        <v>848</v>
      </c>
      <c r="U2247" t="s">
        <v>77</v>
      </c>
      <c r="V2247" t="s">
        <v>8696</v>
      </c>
      <c r="W2247">
        <v>10271</v>
      </c>
      <c r="AA2247" t="s">
        <v>8697</v>
      </c>
      <c r="AC2247">
        <v>1963</v>
      </c>
      <c r="AF2247" t="s">
        <v>8698</v>
      </c>
      <c r="AG2247" t="s">
        <v>8699</v>
      </c>
      <c r="AH2247" t="s">
        <v>101</v>
      </c>
      <c r="AK2247" t="s">
        <v>8700</v>
      </c>
      <c r="AN2247" t="s">
        <v>101</v>
      </c>
      <c r="AU2247" s="2"/>
      <c r="BC2247" s="2"/>
      <c r="BK2247" s="5"/>
    </row>
    <row r="2248" spans="1:63" x14ac:dyDescent="0.25">
      <c r="A2248" t="s">
        <v>8936</v>
      </c>
      <c r="B2248" t="s">
        <v>84</v>
      </c>
      <c r="C2248" t="s">
        <v>8937</v>
      </c>
      <c r="E2248" t="s">
        <v>8938</v>
      </c>
      <c r="F2248">
        <v>1012356882487</v>
      </c>
      <c r="G2248">
        <v>2972375705</v>
      </c>
      <c r="H2248" t="s">
        <v>85</v>
      </c>
      <c r="K2248" s="1">
        <v>44517</v>
      </c>
      <c r="L2248" t="s">
        <v>73</v>
      </c>
      <c r="N2248" t="s">
        <v>95</v>
      </c>
      <c r="O2248" t="s">
        <v>216</v>
      </c>
      <c r="R2248" t="s">
        <v>8939</v>
      </c>
      <c r="V2248" t="s">
        <v>8940</v>
      </c>
      <c r="AA2248" t="s">
        <v>8941</v>
      </c>
      <c r="AU2248" s="2"/>
      <c r="BC2248" s="2"/>
      <c r="BK2248" s="5"/>
    </row>
    <row r="2249" spans="1:63" x14ac:dyDescent="0.25">
      <c r="A2249" t="s">
        <v>8989</v>
      </c>
      <c r="B2249" t="s">
        <v>189</v>
      </c>
      <c r="C2249" t="s">
        <v>8990</v>
      </c>
      <c r="E2249" t="s">
        <v>8991</v>
      </c>
      <c r="F2249">
        <v>1800022715284</v>
      </c>
      <c r="H2249" t="s">
        <v>98</v>
      </c>
      <c r="J2249" t="s">
        <v>99</v>
      </c>
      <c r="K2249" s="1">
        <v>44517</v>
      </c>
      <c r="L2249" t="s">
        <v>73</v>
      </c>
      <c r="M2249" s="2">
        <v>44517.349606481483</v>
      </c>
      <c r="N2249" t="s">
        <v>74</v>
      </c>
      <c r="O2249" t="s">
        <v>220</v>
      </c>
      <c r="R2249" t="s">
        <v>8992</v>
      </c>
      <c r="S2249" t="s">
        <v>535</v>
      </c>
      <c r="U2249" t="s">
        <v>77</v>
      </c>
      <c r="V2249" t="s">
        <v>8993</v>
      </c>
      <c r="W2249">
        <v>48644</v>
      </c>
      <c r="AG2249" s="4" t="s">
        <v>8994</v>
      </c>
      <c r="AH2249" t="s">
        <v>78</v>
      </c>
      <c r="AN2249" t="s">
        <v>101</v>
      </c>
      <c r="AU2249" s="2"/>
      <c r="BC2249" s="2"/>
    </row>
    <row r="2250" spans="1:63" x14ac:dyDescent="0.25">
      <c r="A2250" t="s">
        <v>9130</v>
      </c>
      <c r="B2250" t="s">
        <v>108</v>
      </c>
      <c r="C2250" t="s">
        <v>9131</v>
      </c>
      <c r="E2250" t="s">
        <v>9132</v>
      </c>
      <c r="F2250">
        <v>1012452835958</v>
      </c>
      <c r="G2250">
        <v>4010188308</v>
      </c>
      <c r="H2250" t="s">
        <v>85</v>
      </c>
      <c r="K2250" s="1">
        <v>44517</v>
      </c>
      <c r="L2250" t="s">
        <v>86</v>
      </c>
      <c r="M2250" s="2">
        <v>44517.589942129627</v>
      </c>
      <c r="N2250" t="s">
        <v>87</v>
      </c>
      <c r="O2250" t="s">
        <v>100</v>
      </c>
      <c r="P2250" t="s">
        <v>113</v>
      </c>
      <c r="Q2250" t="s">
        <v>9133</v>
      </c>
      <c r="R2250" t="s">
        <v>1001</v>
      </c>
      <c r="V2250" t="s">
        <v>9134</v>
      </c>
      <c r="AA2250" t="s">
        <v>9135</v>
      </c>
      <c r="AU2250" s="2"/>
      <c r="BC2250" s="2"/>
      <c r="BK2250" s="5"/>
    </row>
    <row r="2251" spans="1:63" x14ac:dyDescent="0.25">
      <c r="A2251" t="s">
        <v>9608</v>
      </c>
      <c r="B2251" t="s">
        <v>226</v>
      </c>
      <c r="C2251" t="s">
        <v>9609</v>
      </c>
      <c r="E2251" t="s">
        <v>9610</v>
      </c>
      <c r="F2251">
        <v>1012957387877</v>
      </c>
      <c r="H2251" t="s">
        <v>98</v>
      </c>
      <c r="K2251" s="1">
        <v>44517</v>
      </c>
      <c r="L2251" t="s">
        <v>73</v>
      </c>
      <c r="M2251" s="2">
        <v>44517.385694444441</v>
      </c>
      <c r="N2251" t="s">
        <v>87</v>
      </c>
      <c r="O2251" t="s">
        <v>100</v>
      </c>
      <c r="P2251" t="s">
        <v>470</v>
      </c>
      <c r="Q2251" t="s">
        <v>9611</v>
      </c>
      <c r="R2251" t="s">
        <v>9612</v>
      </c>
      <c r="V2251" t="s">
        <v>9613</v>
      </c>
      <c r="AU2251" s="2"/>
      <c r="BC2251" s="2"/>
      <c r="BE2251" s="2"/>
    </row>
    <row r="2252" spans="1:63" x14ac:dyDescent="0.25">
      <c r="A2252" t="s">
        <v>9643</v>
      </c>
      <c r="B2252" t="s">
        <v>84</v>
      </c>
      <c r="C2252" t="s">
        <v>9644</v>
      </c>
      <c r="E2252" t="s">
        <v>9645</v>
      </c>
      <c r="F2252">
        <v>1200024655114</v>
      </c>
      <c r="G2252">
        <v>505403308</v>
      </c>
      <c r="H2252" t="s">
        <v>98</v>
      </c>
      <c r="J2252" t="s">
        <v>99</v>
      </c>
      <c r="K2252" s="1">
        <v>44517</v>
      </c>
      <c r="L2252" t="s">
        <v>86</v>
      </c>
      <c r="M2252" s="2">
        <v>44517.50712962963</v>
      </c>
      <c r="N2252" t="s">
        <v>74</v>
      </c>
      <c r="O2252" t="s">
        <v>92</v>
      </c>
      <c r="R2252" t="s">
        <v>9646</v>
      </c>
      <c r="S2252" t="s">
        <v>9647</v>
      </c>
      <c r="U2252" t="s">
        <v>77</v>
      </c>
      <c r="V2252" t="s">
        <v>9648</v>
      </c>
      <c r="W2252">
        <v>19941</v>
      </c>
      <c r="AG2252" t="s">
        <v>9649</v>
      </c>
      <c r="AH2252" t="s">
        <v>78</v>
      </c>
      <c r="AN2252" t="s">
        <v>101</v>
      </c>
      <c r="AU2252" s="2"/>
      <c r="BC2252" s="2"/>
      <c r="BK2252" s="5"/>
    </row>
    <row r="2253" spans="1:63" x14ac:dyDescent="0.25">
      <c r="A2253" t="s">
        <v>9652</v>
      </c>
      <c r="B2253" t="s">
        <v>226</v>
      </c>
      <c r="C2253" t="s">
        <v>9653</v>
      </c>
      <c r="E2253" t="s">
        <v>9654</v>
      </c>
      <c r="F2253">
        <v>2000022949404</v>
      </c>
      <c r="G2253">
        <v>3934707709</v>
      </c>
      <c r="H2253" t="s">
        <v>85</v>
      </c>
      <c r="J2253" t="s">
        <v>104</v>
      </c>
      <c r="K2253" s="1">
        <v>44517</v>
      </c>
      <c r="L2253" t="s">
        <v>73</v>
      </c>
      <c r="M2253" s="2">
        <v>44517.435069444444</v>
      </c>
      <c r="N2253" t="s">
        <v>74</v>
      </c>
      <c r="O2253" t="s">
        <v>109</v>
      </c>
      <c r="R2253" t="s">
        <v>9655</v>
      </c>
      <c r="S2253" t="s">
        <v>247</v>
      </c>
      <c r="U2253" t="s">
        <v>77</v>
      </c>
      <c r="V2253" t="s">
        <v>9656</v>
      </c>
      <c r="W2253">
        <v>19530</v>
      </c>
      <c r="AA2253" t="s">
        <v>9657</v>
      </c>
      <c r="AC2253">
        <v>2191</v>
      </c>
      <c r="AF2253" t="s">
        <v>9658</v>
      </c>
      <c r="AG2253" t="s">
        <v>9659</v>
      </c>
      <c r="AH2253" t="s">
        <v>101</v>
      </c>
      <c r="AK2253" t="s">
        <v>9660</v>
      </c>
      <c r="AN2253" t="s">
        <v>101</v>
      </c>
      <c r="AV2253" s="2"/>
      <c r="BC2253" s="2"/>
      <c r="BK2253" s="5"/>
    </row>
    <row r="2254" spans="1:63" x14ac:dyDescent="0.25">
      <c r="A2254" t="s">
        <v>10420</v>
      </c>
      <c r="B2254" t="s">
        <v>84</v>
      </c>
      <c r="C2254" t="s">
        <v>10421</v>
      </c>
      <c r="E2254" t="s">
        <v>10422</v>
      </c>
      <c r="F2254">
        <v>1200032433814</v>
      </c>
      <c r="G2254">
        <v>509684700</v>
      </c>
      <c r="H2254" t="s">
        <v>85</v>
      </c>
      <c r="K2254" s="1">
        <v>44517</v>
      </c>
      <c r="L2254" t="s">
        <v>73</v>
      </c>
      <c r="M2254" s="2">
        <v>44517.349745370368</v>
      </c>
      <c r="N2254" t="s">
        <v>87</v>
      </c>
      <c r="O2254" t="s">
        <v>1077</v>
      </c>
      <c r="P2254" t="s">
        <v>428</v>
      </c>
      <c r="Q2254" t="s">
        <v>10423</v>
      </c>
      <c r="R2254" t="s">
        <v>10424</v>
      </c>
      <c r="V2254" t="s">
        <v>10425</v>
      </c>
      <c r="AA2254" t="s">
        <v>10426</v>
      </c>
      <c r="AU2254" s="2"/>
      <c r="BC2254" s="2"/>
      <c r="BK2254" s="5"/>
    </row>
    <row r="2255" spans="1:63" x14ac:dyDescent="0.25">
      <c r="A2255" t="s">
        <v>11195</v>
      </c>
      <c r="B2255" t="s">
        <v>110</v>
      </c>
      <c r="C2255" t="s">
        <v>11196</v>
      </c>
      <c r="E2255" t="s">
        <v>11197</v>
      </c>
      <c r="F2255">
        <v>2000015073210</v>
      </c>
      <c r="G2255">
        <v>68461406</v>
      </c>
      <c r="H2255" t="s">
        <v>85</v>
      </c>
      <c r="I2255" t="s">
        <v>98</v>
      </c>
      <c r="J2255" t="s">
        <v>99</v>
      </c>
      <c r="K2255" s="1">
        <v>44517</v>
      </c>
      <c r="L2255" t="s">
        <v>86</v>
      </c>
      <c r="M2255" s="2">
        <v>44517.575856481482</v>
      </c>
      <c r="N2255" t="s">
        <v>74</v>
      </c>
      <c r="O2255" t="s">
        <v>111</v>
      </c>
      <c r="R2255" t="s">
        <v>8408</v>
      </c>
      <c r="S2255" t="s">
        <v>11198</v>
      </c>
      <c r="U2255" t="s">
        <v>79</v>
      </c>
      <c r="V2255" t="s">
        <v>11199</v>
      </c>
      <c r="W2255" t="s">
        <v>11200</v>
      </c>
      <c r="AA2255" t="s">
        <v>11201</v>
      </c>
      <c r="AG2255" t="s">
        <v>11202</v>
      </c>
      <c r="AH2255" t="s">
        <v>78</v>
      </c>
      <c r="AN2255" t="s">
        <v>78</v>
      </c>
      <c r="AU2255" s="2"/>
      <c r="BC2255" s="2"/>
      <c r="BK2255" s="5"/>
    </row>
    <row r="2256" spans="1:63" x14ac:dyDescent="0.25">
      <c r="A2256" t="s">
        <v>11388</v>
      </c>
      <c r="B2256" t="s">
        <v>189</v>
      </c>
      <c r="C2256" t="s">
        <v>11389</v>
      </c>
      <c r="E2256" t="s">
        <v>11390</v>
      </c>
      <c r="F2256">
        <v>1800030516235</v>
      </c>
      <c r="G2256">
        <v>1076615400</v>
      </c>
      <c r="H2256" t="s">
        <v>85</v>
      </c>
      <c r="J2256" t="s">
        <v>104</v>
      </c>
      <c r="K2256" s="1">
        <v>44517</v>
      </c>
      <c r="L2256" t="s">
        <v>86</v>
      </c>
      <c r="M2256" s="2">
        <v>44517.561192129629</v>
      </c>
      <c r="N2256" t="s">
        <v>74</v>
      </c>
      <c r="O2256" t="s">
        <v>201</v>
      </c>
      <c r="R2256" t="s">
        <v>207</v>
      </c>
      <c r="S2256" t="s">
        <v>120</v>
      </c>
      <c r="U2256" t="s">
        <v>77</v>
      </c>
      <c r="V2256" t="s">
        <v>11391</v>
      </c>
      <c r="W2256">
        <v>20484</v>
      </c>
      <c r="AA2256" t="s">
        <v>11392</v>
      </c>
      <c r="AC2256">
        <v>10933</v>
      </c>
      <c r="AF2256" t="s">
        <v>11393</v>
      </c>
      <c r="AG2256" s="4" t="s">
        <v>11394</v>
      </c>
      <c r="AH2256" t="s">
        <v>78</v>
      </c>
      <c r="AK2256" t="s">
        <v>11395</v>
      </c>
      <c r="AN2256" t="s">
        <v>101</v>
      </c>
      <c r="AV2256" s="2"/>
      <c r="BC2256" s="2"/>
      <c r="BK2256" s="5"/>
    </row>
    <row r="2257" spans="1:63" x14ac:dyDescent="0.25">
      <c r="A2257" t="s">
        <v>11465</v>
      </c>
      <c r="B2257" t="s">
        <v>84</v>
      </c>
      <c r="C2257" t="s">
        <v>11466</v>
      </c>
      <c r="E2257" t="s">
        <v>11467</v>
      </c>
      <c r="F2257">
        <v>1012491849017</v>
      </c>
      <c r="G2257">
        <v>3029772103</v>
      </c>
      <c r="H2257" t="s">
        <v>85</v>
      </c>
      <c r="J2257" t="s">
        <v>104</v>
      </c>
      <c r="K2257" s="1">
        <v>44517</v>
      </c>
      <c r="L2257" t="s">
        <v>86</v>
      </c>
      <c r="M2257" s="2">
        <v>44517.547662037039</v>
      </c>
      <c r="N2257" t="s">
        <v>74</v>
      </c>
      <c r="O2257" t="s">
        <v>1096</v>
      </c>
      <c r="R2257" t="s">
        <v>11468</v>
      </c>
      <c r="S2257" t="s">
        <v>237</v>
      </c>
      <c r="U2257" t="s">
        <v>77</v>
      </c>
      <c r="V2257" t="s">
        <v>11469</v>
      </c>
      <c r="W2257">
        <v>92096</v>
      </c>
      <c r="AA2257" t="s">
        <v>11470</v>
      </c>
      <c r="AF2257" t="s">
        <v>11471</v>
      </c>
      <c r="AG2257" t="s">
        <v>11472</v>
      </c>
      <c r="AH2257" t="s">
        <v>78</v>
      </c>
      <c r="AK2257" t="s">
        <v>11473</v>
      </c>
      <c r="AN2257" t="s">
        <v>237</v>
      </c>
      <c r="AV2257" s="2"/>
      <c r="BC2257" s="2"/>
      <c r="BK2257" s="5"/>
    </row>
    <row r="2258" spans="1:63" x14ac:dyDescent="0.25">
      <c r="A2258" t="s">
        <v>11585</v>
      </c>
      <c r="B2258" t="s">
        <v>84</v>
      </c>
      <c r="C2258" t="s">
        <v>11586</v>
      </c>
      <c r="E2258" t="s">
        <v>11587</v>
      </c>
      <c r="F2258">
        <v>1012487980874</v>
      </c>
      <c r="G2258">
        <v>2999481000</v>
      </c>
      <c r="H2258" t="s">
        <v>85</v>
      </c>
      <c r="K2258" s="1">
        <v>44517</v>
      </c>
      <c r="L2258" t="s">
        <v>86</v>
      </c>
      <c r="M2258" s="2">
        <v>44517.659166666665</v>
      </c>
      <c r="N2258" t="s">
        <v>87</v>
      </c>
      <c r="O2258" t="s">
        <v>1096</v>
      </c>
      <c r="P2258" t="s">
        <v>185</v>
      </c>
      <c r="Q2258" t="s">
        <v>11588</v>
      </c>
      <c r="R2258" t="s">
        <v>11589</v>
      </c>
      <c r="V2258" t="s">
        <v>11590</v>
      </c>
      <c r="AA2258" t="s">
        <v>11591</v>
      </c>
      <c r="AU2258" s="2"/>
      <c r="BC2258" s="2"/>
      <c r="BK2258" s="5"/>
    </row>
    <row r="2259" spans="1:63" x14ac:dyDescent="0.25">
      <c r="A2259" t="s">
        <v>11623</v>
      </c>
      <c r="B2259" t="s">
        <v>189</v>
      </c>
      <c r="C2259" t="s">
        <v>11624</v>
      </c>
      <c r="E2259" t="s">
        <v>11625</v>
      </c>
      <c r="F2259">
        <v>1800015436564</v>
      </c>
      <c r="G2259">
        <v>1075778805</v>
      </c>
      <c r="H2259" t="s">
        <v>85</v>
      </c>
      <c r="K2259" s="1">
        <v>44517</v>
      </c>
      <c r="L2259" t="s">
        <v>73</v>
      </c>
      <c r="N2259" t="s">
        <v>95</v>
      </c>
      <c r="O2259" t="s">
        <v>201</v>
      </c>
      <c r="R2259" t="s">
        <v>11626</v>
      </c>
      <c r="V2259" t="s">
        <v>11627</v>
      </c>
      <c r="AA2259" t="s">
        <v>11628</v>
      </c>
      <c r="AU2259" s="2"/>
      <c r="BC2259" s="2"/>
      <c r="BK2259" s="5"/>
    </row>
    <row r="2260" spans="1:63" x14ac:dyDescent="0.25">
      <c r="A2260" t="s">
        <v>11648</v>
      </c>
      <c r="B2260" t="s">
        <v>189</v>
      </c>
      <c r="C2260" t="s">
        <v>11649</v>
      </c>
      <c r="E2260" t="s">
        <v>11650</v>
      </c>
      <c r="F2260">
        <v>1800060475166</v>
      </c>
      <c r="G2260">
        <v>7631193801</v>
      </c>
      <c r="H2260" t="s">
        <v>85</v>
      </c>
      <c r="J2260" t="s">
        <v>104</v>
      </c>
      <c r="K2260" s="1">
        <v>44517</v>
      </c>
      <c r="L2260" t="s">
        <v>73</v>
      </c>
      <c r="M2260" s="2">
        <v>44517.443877314814</v>
      </c>
      <c r="N2260" t="s">
        <v>74</v>
      </c>
      <c r="O2260" t="s">
        <v>201</v>
      </c>
      <c r="R2260" t="s">
        <v>207</v>
      </c>
      <c r="S2260" t="s">
        <v>120</v>
      </c>
      <c r="U2260" t="s">
        <v>77</v>
      </c>
      <c r="V2260" t="s">
        <v>11651</v>
      </c>
      <c r="W2260">
        <v>28539</v>
      </c>
      <c r="AA2260" t="s">
        <v>11652</v>
      </c>
      <c r="AC2260">
        <v>12344</v>
      </c>
      <c r="AF2260" t="s">
        <v>11653</v>
      </c>
      <c r="AG2260" s="4" t="s">
        <v>11654</v>
      </c>
      <c r="AH2260" t="s">
        <v>78</v>
      </c>
      <c r="AK2260" t="s">
        <v>11655</v>
      </c>
      <c r="AN2260" t="s">
        <v>101</v>
      </c>
      <c r="AU2260" s="2"/>
      <c r="BC2260" s="2"/>
      <c r="BK2260" s="5"/>
    </row>
    <row r="2261" spans="1:63" x14ac:dyDescent="0.25">
      <c r="A2261" t="s">
        <v>11670</v>
      </c>
      <c r="B2261" t="s">
        <v>189</v>
      </c>
      <c r="C2261" t="s">
        <v>11671</v>
      </c>
      <c r="E2261" t="s">
        <v>11672</v>
      </c>
      <c r="F2261">
        <v>2600000103552</v>
      </c>
      <c r="G2261">
        <v>7580603801</v>
      </c>
      <c r="H2261" t="s">
        <v>85</v>
      </c>
      <c r="J2261" t="s">
        <v>104</v>
      </c>
      <c r="K2261" s="1">
        <v>44517</v>
      </c>
      <c r="L2261" t="s">
        <v>73</v>
      </c>
      <c r="M2261" s="2">
        <v>44517.382187499999</v>
      </c>
      <c r="N2261" t="s">
        <v>74</v>
      </c>
      <c r="O2261" t="s">
        <v>201</v>
      </c>
      <c r="R2261" t="s">
        <v>207</v>
      </c>
      <c r="S2261" t="s">
        <v>11133</v>
      </c>
      <c r="U2261" t="s">
        <v>77</v>
      </c>
      <c r="V2261" t="s">
        <v>11673</v>
      </c>
      <c r="W2261">
        <v>15268</v>
      </c>
      <c r="AA2261" t="s">
        <v>11674</v>
      </c>
      <c r="AC2261" t="s">
        <v>11675</v>
      </c>
      <c r="AF2261" t="s">
        <v>11676</v>
      </c>
      <c r="AG2261" s="4" t="s">
        <v>11677</v>
      </c>
      <c r="AH2261" t="s">
        <v>78</v>
      </c>
      <c r="AK2261" t="s">
        <v>11678</v>
      </c>
      <c r="AN2261" t="s">
        <v>101</v>
      </c>
      <c r="AU2261" s="2"/>
      <c r="BC2261" s="2"/>
      <c r="BK2261" s="5"/>
    </row>
    <row r="2262" spans="1:63" x14ac:dyDescent="0.25">
      <c r="A2262" t="s">
        <v>11697</v>
      </c>
      <c r="B2262" t="s">
        <v>189</v>
      </c>
      <c r="C2262" t="s">
        <v>11698</v>
      </c>
      <c r="E2262" t="s">
        <v>11699</v>
      </c>
      <c r="F2262">
        <v>1800060914972</v>
      </c>
      <c r="G2262">
        <v>7742039506</v>
      </c>
      <c r="H2262" t="s">
        <v>85</v>
      </c>
      <c r="K2262" s="1">
        <v>44517</v>
      </c>
      <c r="L2262" t="s">
        <v>86</v>
      </c>
      <c r="N2262" t="s">
        <v>977</v>
      </c>
      <c r="O2262" t="s">
        <v>201</v>
      </c>
      <c r="R2262" t="s">
        <v>207</v>
      </c>
      <c r="V2262" t="s">
        <v>11700</v>
      </c>
      <c r="AA2262" t="s">
        <v>11701</v>
      </c>
      <c r="BC2262" s="2"/>
      <c r="BK2262" s="5"/>
    </row>
    <row r="2263" spans="1:63" x14ac:dyDescent="0.25">
      <c r="A2263" t="s">
        <v>11716</v>
      </c>
      <c r="B2263" t="s">
        <v>189</v>
      </c>
      <c r="C2263" t="s">
        <v>11717</v>
      </c>
      <c r="E2263" t="s">
        <v>11718</v>
      </c>
      <c r="F2263">
        <v>1591015720230</v>
      </c>
      <c r="G2263">
        <v>1280339908</v>
      </c>
      <c r="H2263" t="s">
        <v>85</v>
      </c>
      <c r="J2263" t="s">
        <v>104</v>
      </c>
      <c r="K2263" s="1">
        <v>44517</v>
      </c>
      <c r="L2263" t="s">
        <v>86</v>
      </c>
      <c r="M2263" s="2">
        <v>44517.617164351854</v>
      </c>
      <c r="N2263" t="s">
        <v>74</v>
      </c>
      <c r="O2263" t="s">
        <v>190</v>
      </c>
      <c r="R2263" t="s">
        <v>11719</v>
      </c>
      <c r="S2263" t="s">
        <v>106</v>
      </c>
      <c r="U2263" t="s">
        <v>77</v>
      </c>
      <c r="V2263" t="s">
        <v>11720</v>
      </c>
      <c r="W2263">
        <v>41124</v>
      </c>
      <c r="AA2263" t="s">
        <v>11721</v>
      </c>
      <c r="AC2263">
        <v>8659</v>
      </c>
      <c r="AF2263" t="s">
        <v>11722</v>
      </c>
      <c r="AG2263" s="4" t="s">
        <v>11723</v>
      </c>
      <c r="AH2263" t="s">
        <v>78</v>
      </c>
      <c r="AK2263" t="s">
        <v>11724</v>
      </c>
      <c r="AN2263" t="s">
        <v>101</v>
      </c>
      <c r="AU2263" s="2"/>
      <c r="BC2263" s="2"/>
    </row>
    <row r="2264" spans="1:63" x14ac:dyDescent="0.25">
      <c r="A2264" t="s">
        <v>11775</v>
      </c>
      <c r="B2264" t="s">
        <v>84</v>
      </c>
      <c r="C2264" t="s">
        <v>11776</v>
      </c>
      <c r="E2264" t="s">
        <v>11777</v>
      </c>
      <c r="G2264">
        <v>3395741809</v>
      </c>
      <c r="H2264" t="s">
        <v>184</v>
      </c>
      <c r="K2264" s="1">
        <v>44517</v>
      </c>
      <c r="L2264" t="s">
        <v>73</v>
      </c>
      <c r="M2264" s="2">
        <v>44517.445636574077</v>
      </c>
      <c r="N2264" t="s">
        <v>74</v>
      </c>
      <c r="O2264" t="s">
        <v>123</v>
      </c>
      <c r="R2264" t="s">
        <v>11778</v>
      </c>
      <c r="AV2264" s="2"/>
      <c r="BC2264" s="2"/>
      <c r="BK2264" s="5"/>
    </row>
    <row r="2265" spans="1:63" x14ac:dyDescent="0.25">
      <c r="A2265" t="s">
        <v>11919</v>
      </c>
      <c r="B2265" t="s">
        <v>189</v>
      </c>
      <c r="C2265" t="s">
        <v>11920</v>
      </c>
      <c r="E2265" t="s">
        <v>11921</v>
      </c>
      <c r="F2265">
        <v>1591058900432</v>
      </c>
      <c r="G2265">
        <v>1347514009</v>
      </c>
      <c r="H2265" t="s">
        <v>85</v>
      </c>
      <c r="K2265" s="1">
        <v>44517</v>
      </c>
      <c r="L2265" t="s">
        <v>86</v>
      </c>
      <c r="N2265" t="s">
        <v>700</v>
      </c>
      <c r="O2265" t="s">
        <v>255</v>
      </c>
      <c r="R2265" t="s">
        <v>11922</v>
      </c>
      <c r="V2265" t="s">
        <v>11923</v>
      </c>
      <c r="AA2265" t="s">
        <v>11924</v>
      </c>
      <c r="AU2265" s="2"/>
      <c r="BC2265" s="2"/>
      <c r="BK2265" s="5"/>
    </row>
    <row r="2266" spans="1:63" x14ac:dyDescent="0.25">
      <c r="A2266" t="s">
        <v>12046</v>
      </c>
      <c r="B2266" t="s">
        <v>189</v>
      </c>
      <c r="C2266" t="s">
        <v>3965</v>
      </c>
      <c r="E2266" t="s">
        <v>3966</v>
      </c>
      <c r="F2266">
        <v>1591055360608</v>
      </c>
      <c r="G2266">
        <v>9352138906</v>
      </c>
      <c r="H2266" t="s">
        <v>217</v>
      </c>
      <c r="J2266" t="s">
        <v>99</v>
      </c>
      <c r="K2266" s="1">
        <v>44517</v>
      </c>
      <c r="L2266" t="s">
        <v>73</v>
      </c>
      <c r="M2266" s="2">
        <v>44517.40320601852</v>
      </c>
      <c r="N2266" t="s">
        <v>74</v>
      </c>
      <c r="O2266" t="s">
        <v>218</v>
      </c>
      <c r="R2266" t="s">
        <v>2398</v>
      </c>
      <c r="S2266" t="s">
        <v>12047</v>
      </c>
      <c r="U2266" t="s">
        <v>77</v>
      </c>
      <c r="AA2266" t="s">
        <v>3967</v>
      </c>
      <c r="AO2266" t="s">
        <v>121</v>
      </c>
      <c r="BC2266" s="2"/>
      <c r="BK2266" s="5"/>
    </row>
    <row r="2267" spans="1:63" x14ac:dyDescent="0.25">
      <c r="A2267" t="s">
        <v>12076</v>
      </c>
      <c r="B2267" t="s">
        <v>189</v>
      </c>
      <c r="C2267" t="s">
        <v>12077</v>
      </c>
      <c r="E2267" t="s">
        <v>897</v>
      </c>
      <c r="F2267">
        <v>1591039184864</v>
      </c>
      <c r="G2267">
        <v>1344046705</v>
      </c>
      <c r="H2267" t="s">
        <v>130</v>
      </c>
      <c r="K2267" s="1">
        <v>44517</v>
      </c>
      <c r="L2267" t="s">
        <v>73</v>
      </c>
      <c r="M2267" s="2">
        <v>44517.471354166664</v>
      </c>
      <c r="N2267" t="s">
        <v>74</v>
      </c>
      <c r="O2267" t="s">
        <v>255</v>
      </c>
      <c r="R2267" t="s">
        <v>12078</v>
      </c>
      <c r="S2267" t="s">
        <v>12079</v>
      </c>
      <c r="U2267" t="s">
        <v>77</v>
      </c>
      <c r="V2267" t="s">
        <v>12080</v>
      </c>
      <c r="AA2267">
        <v>229738</v>
      </c>
      <c r="AU2267" s="2"/>
      <c r="BC2267" s="2"/>
    </row>
    <row r="2268" spans="1:63" x14ac:dyDescent="0.25">
      <c r="A2268" t="s">
        <v>12197</v>
      </c>
      <c r="B2268" t="s">
        <v>108</v>
      </c>
      <c r="C2268" t="s">
        <v>12198</v>
      </c>
      <c r="E2268" t="s">
        <v>12199</v>
      </c>
      <c r="F2268">
        <v>1012884057895</v>
      </c>
      <c r="G2268">
        <v>3101306903</v>
      </c>
      <c r="H2268" t="s">
        <v>85</v>
      </c>
      <c r="J2268" t="s">
        <v>104</v>
      </c>
      <c r="K2268" s="1">
        <v>44517</v>
      </c>
      <c r="L2268" t="s">
        <v>73</v>
      </c>
      <c r="M2268" s="2">
        <v>44517.43650462963</v>
      </c>
      <c r="N2268" t="s">
        <v>74</v>
      </c>
      <c r="O2268" t="s">
        <v>118</v>
      </c>
      <c r="R2268" t="s">
        <v>12200</v>
      </c>
      <c r="S2268" t="s">
        <v>120</v>
      </c>
      <c r="U2268" t="s">
        <v>77</v>
      </c>
      <c r="V2268" t="s">
        <v>12201</v>
      </c>
      <c r="W2268">
        <v>34175</v>
      </c>
      <c r="X2268">
        <v>94001</v>
      </c>
      <c r="AA2268" t="s">
        <v>12202</v>
      </c>
      <c r="AC2268">
        <v>43005</v>
      </c>
      <c r="AF2268" t="s">
        <v>12203</v>
      </c>
      <c r="AG2268" t="s">
        <v>12204</v>
      </c>
      <c r="AH2268" t="s">
        <v>78</v>
      </c>
      <c r="AK2268" t="s">
        <v>12205</v>
      </c>
      <c r="AN2268" t="s">
        <v>101</v>
      </c>
      <c r="AU2268" s="2"/>
      <c r="BC2268" s="2"/>
      <c r="BK2268" s="5"/>
    </row>
    <row r="2269" spans="1:63" x14ac:dyDescent="0.25">
      <c r="A2269" t="s">
        <v>12418</v>
      </c>
      <c r="B2269" t="s">
        <v>189</v>
      </c>
      <c r="C2269" t="s">
        <v>12419</v>
      </c>
      <c r="E2269" t="s">
        <v>12420</v>
      </c>
      <c r="F2269">
        <v>1591041746218</v>
      </c>
      <c r="H2269" t="s">
        <v>130</v>
      </c>
      <c r="K2269" s="1">
        <v>44517</v>
      </c>
      <c r="L2269" t="s">
        <v>73</v>
      </c>
      <c r="M2269" s="2">
        <v>44517.335289351853</v>
      </c>
      <c r="N2269" t="s">
        <v>74</v>
      </c>
      <c r="O2269" t="s">
        <v>324</v>
      </c>
      <c r="R2269" t="s">
        <v>12421</v>
      </c>
      <c r="S2269" t="s">
        <v>12422</v>
      </c>
      <c r="U2269" t="s">
        <v>77</v>
      </c>
      <c r="V2269" t="s">
        <v>12423</v>
      </c>
      <c r="AU2269" s="2"/>
      <c r="BC2269" s="2"/>
    </row>
    <row r="2270" spans="1:63" x14ac:dyDescent="0.25">
      <c r="A2270" t="s">
        <v>12473</v>
      </c>
      <c r="B2270" t="s">
        <v>189</v>
      </c>
      <c r="C2270" t="s">
        <v>12474</v>
      </c>
      <c r="E2270" t="s">
        <v>12475</v>
      </c>
      <c r="F2270">
        <v>1591050617350</v>
      </c>
      <c r="G2270">
        <v>1255269909</v>
      </c>
      <c r="H2270" t="s">
        <v>130</v>
      </c>
      <c r="K2270" s="1">
        <v>44517</v>
      </c>
      <c r="L2270" t="s">
        <v>73</v>
      </c>
      <c r="M2270" s="2">
        <v>44517.335231481484</v>
      </c>
      <c r="N2270" t="s">
        <v>74</v>
      </c>
      <c r="O2270" t="s">
        <v>164</v>
      </c>
      <c r="R2270" t="s">
        <v>12476</v>
      </c>
      <c r="S2270" t="s">
        <v>12477</v>
      </c>
      <c r="U2270" t="s">
        <v>79</v>
      </c>
      <c r="V2270" t="s">
        <v>12478</v>
      </c>
      <c r="AA2270" t="s">
        <v>12479</v>
      </c>
      <c r="AU2270" s="2"/>
      <c r="BC2270" s="2"/>
      <c r="BK2270" s="5"/>
    </row>
    <row r="2271" spans="1:63" x14ac:dyDescent="0.25">
      <c r="A2271" t="s">
        <v>12481</v>
      </c>
      <c r="B2271" t="s">
        <v>189</v>
      </c>
      <c r="C2271" t="s">
        <v>12482</v>
      </c>
      <c r="E2271" t="s">
        <v>12483</v>
      </c>
      <c r="F2271">
        <v>1591026431408</v>
      </c>
      <c r="G2271">
        <v>1264811308</v>
      </c>
      <c r="H2271" t="s">
        <v>130</v>
      </c>
      <c r="K2271" s="1">
        <v>44517</v>
      </c>
      <c r="L2271" t="s">
        <v>73</v>
      </c>
      <c r="M2271" s="2">
        <v>44517.432962962965</v>
      </c>
      <c r="N2271" t="s">
        <v>74</v>
      </c>
      <c r="O2271" t="s">
        <v>240</v>
      </c>
      <c r="R2271" t="s">
        <v>12484</v>
      </c>
      <c r="S2271" t="s">
        <v>12485</v>
      </c>
      <c r="U2271" t="s">
        <v>79</v>
      </c>
      <c r="V2271" t="s">
        <v>12486</v>
      </c>
      <c r="AA2271" t="s">
        <v>12487</v>
      </c>
      <c r="AV2271" s="2"/>
      <c r="BC2271" s="2"/>
      <c r="BK2271" s="5"/>
    </row>
    <row r="2272" spans="1:63" x14ac:dyDescent="0.25">
      <c r="A2272" t="s">
        <v>12648</v>
      </c>
      <c r="B2272" t="s">
        <v>159</v>
      </c>
      <c r="C2272" t="s">
        <v>12649</v>
      </c>
      <c r="E2272" t="s">
        <v>12650</v>
      </c>
      <c r="F2272">
        <v>1200051413608</v>
      </c>
      <c r="H2272" t="s">
        <v>98</v>
      </c>
      <c r="J2272" t="s">
        <v>99</v>
      </c>
      <c r="K2272" s="1">
        <v>44517</v>
      </c>
      <c r="L2272" t="s">
        <v>73</v>
      </c>
      <c r="M2272" s="2">
        <v>44517.407476851855</v>
      </c>
      <c r="N2272" t="s">
        <v>87</v>
      </c>
      <c r="O2272" t="s">
        <v>94</v>
      </c>
      <c r="P2272" t="s">
        <v>132</v>
      </c>
      <c r="Q2272" t="s">
        <v>12651</v>
      </c>
      <c r="R2272" t="s">
        <v>10524</v>
      </c>
      <c r="V2272" t="s">
        <v>12652</v>
      </c>
      <c r="AU2272" s="2"/>
      <c r="BC2272" s="2"/>
      <c r="BK2272" s="5"/>
    </row>
    <row r="2273" spans="1:63" x14ac:dyDescent="0.25">
      <c r="A2273" t="s">
        <v>12882</v>
      </c>
      <c r="B2273" t="s">
        <v>84</v>
      </c>
      <c r="C2273" t="s">
        <v>12883</v>
      </c>
      <c r="E2273" t="s">
        <v>12884</v>
      </c>
      <c r="F2273">
        <v>1012352657155</v>
      </c>
      <c r="G2273">
        <v>2971190710</v>
      </c>
      <c r="H2273" t="s">
        <v>85</v>
      </c>
      <c r="J2273" t="s">
        <v>104</v>
      </c>
      <c r="K2273" s="1">
        <v>44517</v>
      </c>
      <c r="L2273" t="s">
        <v>73</v>
      </c>
      <c r="M2273" s="2">
        <v>44517.416203703702</v>
      </c>
      <c r="N2273" t="s">
        <v>74</v>
      </c>
      <c r="O2273" t="s">
        <v>216</v>
      </c>
      <c r="R2273" t="s">
        <v>231</v>
      </c>
      <c r="S2273" t="s">
        <v>366</v>
      </c>
      <c r="U2273" t="s">
        <v>77</v>
      </c>
      <c r="V2273" t="s">
        <v>12885</v>
      </c>
      <c r="W2273">
        <v>21026</v>
      </c>
      <c r="X2273" t="s">
        <v>261</v>
      </c>
      <c r="AA2273" t="s">
        <v>12886</v>
      </c>
      <c r="AC2273">
        <v>18061</v>
      </c>
      <c r="AF2273" t="s">
        <v>12887</v>
      </c>
      <c r="AG2273" t="s">
        <v>12888</v>
      </c>
      <c r="AH2273" t="s">
        <v>101</v>
      </c>
      <c r="AK2273" t="s">
        <v>12889</v>
      </c>
      <c r="AN2273" t="s">
        <v>101</v>
      </c>
      <c r="AU2273" s="2"/>
      <c r="BC2273" s="2"/>
    </row>
    <row r="2274" spans="1:63" x14ac:dyDescent="0.25">
      <c r="A2274" t="s">
        <v>13174</v>
      </c>
      <c r="B2274" t="s">
        <v>84</v>
      </c>
      <c r="C2274" t="s">
        <v>13175</v>
      </c>
      <c r="E2274" t="s">
        <v>13176</v>
      </c>
      <c r="F2274">
        <v>1012966299687</v>
      </c>
      <c r="G2274">
        <v>2989231902</v>
      </c>
      <c r="H2274" t="s">
        <v>135</v>
      </c>
      <c r="K2274" s="1">
        <v>44517</v>
      </c>
      <c r="L2274" t="s">
        <v>86</v>
      </c>
      <c r="M2274" s="2">
        <v>44517.673634259256</v>
      </c>
      <c r="N2274" t="s">
        <v>87</v>
      </c>
      <c r="O2274" t="s">
        <v>131</v>
      </c>
      <c r="P2274" t="s">
        <v>167</v>
      </c>
      <c r="Q2274" t="s">
        <v>13177</v>
      </c>
      <c r="R2274" t="s">
        <v>13178</v>
      </c>
      <c r="AA2274" t="s">
        <v>13179</v>
      </c>
      <c r="AU2274" s="2"/>
      <c r="BC2274" s="2"/>
      <c r="BK2274" s="5"/>
    </row>
    <row r="2275" spans="1:63" x14ac:dyDescent="0.25">
      <c r="A2275" t="s">
        <v>13324</v>
      </c>
      <c r="B2275" t="s">
        <v>159</v>
      </c>
      <c r="C2275" t="s">
        <v>13325</v>
      </c>
      <c r="E2275" t="s">
        <v>13326</v>
      </c>
      <c r="F2275">
        <v>1200040439184</v>
      </c>
      <c r="G2275">
        <v>616624702</v>
      </c>
      <c r="H2275" t="s">
        <v>85</v>
      </c>
      <c r="J2275" t="s">
        <v>104</v>
      </c>
      <c r="K2275" s="1">
        <v>44517</v>
      </c>
      <c r="L2275" t="s">
        <v>73</v>
      </c>
      <c r="M2275" s="2">
        <v>44517.436759259261</v>
      </c>
      <c r="N2275" t="s">
        <v>74</v>
      </c>
      <c r="O2275" t="s">
        <v>92</v>
      </c>
      <c r="R2275" t="s">
        <v>13327</v>
      </c>
      <c r="S2275" t="s">
        <v>360</v>
      </c>
      <c r="U2275" t="s">
        <v>77</v>
      </c>
      <c r="V2275" t="s">
        <v>13328</v>
      </c>
      <c r="W2275">
        <v>89852</v>
      </c>
      <c r="AA2275" t="s">
        <v>13329</v>
      </c>
      <c r="AC2275">
        <v>5529</v>
      </c>
      <c r="AF2275" t="s">
        <v>13330</v>
      </c>
      <c r="AG2275" t="s">
        <v>13331</v>
      </c>
      <c r="AH2275" t="s">
        <v>78</v>
      </c>
      <c r="AK2275" t="s">
        <v>13332</v>
      </c>
      <c r="AN2275" t="s">
        <v>101</v>
      </c>
      <c r="AU2275" s="2"/>
      <c r="BC2275" s="2"/>
    </row>
    <row r="2276" spans="1:63" x14ac:dyDescent="0.25">
      <c r="A2276" t="s">
        <v>13652</v>
      </c>
      <c r="B2276" t="s">
        <v>159</v>
      </c>
      <c r="C2276" t="s">
        <v>13653</v>
      </c>
      <c r="E2276" t="s">
        <v>13654</v>
      </c>
      <c r="F2276">
        <v>1200020910313</v>
      </c>
      <c r="G2276">
        <v>3317803306</v>
      </c>
      <c r="H2276" t="s">
        <v>85</v>
      </c>
      <c r="K2276" s="1">
        <v>44517</v>
      </c>
      <c r="L2276" t="s">
        <v>73</v>
      </c>
      <c r="M2276" s="2">
        <v>44517.381076388891</v>
      </c>
      <c r="N2276" t="s">
        <v>87</v>
      </c>
      <c r="O2276" t="s">
        <v>1224</v>
      </c>
      <c r="P2276" t="s">
        <v>113</v>
      </c>
      <c r="Q2276" t="s">
        <v>13655</v>
      </c>
      <c r="R2276" t="s">
        <v>13656</v>
      </c>
      <c r="V2276" t="s">
        <v>13657</v>
      </c>
      <c r="AA2276" t="s">
        <v>13658</v>
      </c>
      <c r="AU2276" s="2"/>
      <c r="BC2276" s="2"/>
      <c r="BK2276" s="5"/>
    </row>
    <row r="2277" spans="1:63" x14ac:dyDescent="0.25">
      <c r="A2277" t="s">
        <v>13901</v>
      </c>
      <c r="B2277" t="s">
        <v>147</v>
      </c>
      <c r="C2277" t="s">
        <v>13902</v>
      </c>
      <c r="D2277" t="s">
        <v>270</v>
      </c>
      <c r="E2277" t="s">
        <v>13903</v>
      </c>
      <c r="F2277">
        <v>1200024015600</v>
      </c>
      <c r="H2277" t="s">
        <v>98</v>
      </c>
      <c r="K2277" s="1">
        <v>44517</v>
      </c>
      <c r="L2277" t="s">
        <v>73</v>
      </c>
      <c r="M2277" s="2">
        <v>44517.453263888892</v>
      </c>
      <c r="N2277" t="s">
        <v>87</v>
      </c>
      <c r="O2277" t="s">
        <v>94</v>
      </c>
      <c r="P2277" t="s">
        <v>132</v>
      </c>
      <c r="Q2277" t="s">
        <v>13904</v>
      </c>
      <c r="R2277" t="s">
        <v>548</v>
      </c>
      <c r="V2277" t="s">
        <v>13905</v>
      </c>
      <c r="AU2277" s="2"/>
      <c r="BC2277" s="2"/>
    </row>
    <row r="2278" spans="1:63" x14ac:dyDescent="0.25">
      <c r="A2278" t="s">
        <v>14297</v>
      </c>
      <c r="B2278" t="s">
        <v>159</v>
      </c>
      <c r="C2278" t="s">
        <v>14298</v>
      </c>
      <c r="E2278" t="s">
        <v>14299</v>
      </c>
      <c r="F2278">
        <v>1200039011538</v>
      </c>
      <c r="G2278">
        <v>509709802</v>
      </c>
      <c r="H2278" t="s">
        <v>85</v>
      </c>
      <c r="K2278" s="1">
        <v>44517</v>
      </c>
      <c r="L2278" t="s">
        <v>86</v>
      </c>
      <c r="M2278" s="2">
        <v>44517.505578703705</v>
      </c>
      <c r="N2278" t="s">
        <v>87</v>
      </c>
      <c r="O2278" t="s">
        <v>1077</v>
      </c>
      <c r="P2278" t="s">
        <v>185</v>
      </c>
      <c r="Q2278" t="s">
        <v>14300</v>
      </c>
      <c r="R2278" t="s">
        <v>14301</v>
      </c>
      <c r="V2278" t="s">
        <v>14302</v>
      </c>
      <c r="AA2278" t="s">
        <v>14303</v>
      </c>
      <c r="AU2278" s="2"/>
      <c r="BC2278" s="2"/>
      <c r="BK2278" s="5"/>
    </row>
    <row r="2279" spans="1:63" x14ac:dyDescent="0.25">
      <c r="A2279" t="s">
        <v>14876</v>
      </c>
      <c r="B2279" t="s">
        <v>189</v>
      </c>
      <c r="C2279" t="s">
        <v>14877</v>
      </c>
      <c r="E2279" t="s">
        <v>14878</v>
      </c>
      <c r="F2279">
        <v>1591018209352</v>
      </c>
      <c r="G2279">
        <v>1262183710</v>
      </c>
      <c r="H2279" t="s">
        <v>130</v>
      </c>
      <c r="K2279" s="1">
        <v>44517</v>
      </c>
      <c r="L2279" t="s">
        <v>73</v>
      </c>
      <c r="N2279" t="s">
        <v>95</v>
      </c>
      <c r="O2279" t="s">
        <v>191</v>
      </c>
      <c r="R2279" t="s">
        <v>924</v>
      </c>
      <c r="V2279" t="s">
        <v>14879</v>
      </c>
      <c r="AA2279" t="s">
        <v>14880</v>
      </c>
      <c r="AV2279" s="2"/>
      <c r="BC2279" s="2"/>
      <c r="BK2279" s="5"/>
    </row>
    <row r="2280" spans="1:63" x14ac:dyDescent="0.25">
      <c r="A2280" t="s">
        <v>15016</v>
      </c>
      <c r="B2280" t="s">
        <v>84</v>
      </c>
      <c r="C2280" t="s">
        <v>15017</v>
      </c>
      <c r="E2280" t="s">
        <v>15018</v>
      </c>
      <c r="F2280">
        <v>2000010385353</v>
      </c>
      <c r="G2280">
        <v>3986786110</v>
      </c>
      <c r="H2280" t="s">
        <v>85</v>
      </c>
      <c r="K2280" s="1">
        <v>44517</v>
      </c>
      <c r="L2280" t="s">
        <v>73</v>
      </c>
      <c r="M2280" s="2">
        <v>44517.340428240743</v>
      </c>
      <c r="N2280" t="s">
        <v>87</v>
      </c>
      <c r="O2280" t="s">
        <v>116</v>
      </c>
      <c r="P2280" t="s">
        <v>132</v>
      </c>
      <c r="Q2280" t="s">
        <v>15019</v>
      </c>
      <c r="R2280" t="s">
        <v>15020</v>
      </c>
      <c r="V2280" t="s">
        <v>15021</v>
      </c>
      <c r="AA2280" t="s">
        <v>15022</v>
      </c>
      <c r="AV2280" s="2"/>
      <c r="BC2280" s="2"/>
      <c r="BK2280" s="5"/>
    </row>
    <row r="2281" spans="1:63" x14ac:dyDescent="0.25">
      <c r="A2281" t="s">
        <v>15134</v>
      </c>
      <c r="B2281" t="s">
        <v>84</v>
      </c>
      <c r="C2281" t="s">
        <v>15135</v>
      </c>
      <c r="E2281" t="s">
        <v>15136</v>
      </c>
      <c r="F2281">
        <v>1030020628010</v>
      </c>
      <c r="G2281">
        <v>7518771506</v>
      </c>
      <c r="H2281" t="s">
        <v>85</v>
      </c>
      <c r="J2281" t="s">
        <v>104</v>
      </c>
      <c r="K2281" s="1">
        <v>44517</v>
      </c>
      <c r="L2281" t="s">
        <v>73</v>
      </c>
      <c r="M2281" s="2">
        <v>44517.420937499999</v>
      </c>
      <c r="N2281" t="s">
        <v>74</v>
      </c>
      <c r="O2281" t="s">
        <v>100</v>
      </c>
      <c r="R2281" t="s">
        <v>15137</v>
      </c>
      <c r="S2281" t="s">
        <v>139</v>
      </c>
      <c r="U2281" t="s">
        <v>77</v>
      </c>
      <c r="V2281" t="s">
        <v>15138</v>
      </c>
      <c r="W2281">
        <v>17904</v>
      </c>
      <c r="AA2281" t="s">
        <v>15139</v>
      </c>
      <c r="AC2281" t="s">
        <v>15140</v>
      </c>
      <c r="AF2281" t="s">
        <v>15141</v>
      </c>
      <c r="AG2281" s="4" t="s">
        <v>15142</v>
      </c>
      <c r="AH2281" t="s">
        <v>78</v>
      </c>
      <c r="AK2281" t="s">
        <v>15143</v>
      </c>
      <c r="AN2281" t="s">
        <v>101</v>
      </c>
      <c r="AV2281" s="2"/>
      <c r="BC2281" s="2"/>
      <c r="BK2281" s="5"/>
    </row>
    <row r="2282" spans="1:63" x14ac:dyDescent="0.25">
      <c r="A2282" t="s">
        <v>15154</v>
      </c>
      <c r="B2282" t="s">
        <v>84</v>
      </c>
      <c r="C2282" t="s">
        <v>3950</v>
      </c>
      <c r="E2282" t="s">
        <v>3951</v>
      </c>
      <c r="F2282">
        <v>1012458696581</v>
      </c>
      <c r="G2282">
        <v>4007875503</v>
      </c>
      <c r="H2282" t="s">
        <v>135</v>
      </c>
      <c r="K2282" s="1">
        <v>44517</v>
      </c>
      <c r="L2282" t="s">
        <v>73</v>
      </c>
      <c r="M2282" s="2">
        <v>44517.334317129629</v>
      </c>
      <c r="N2282" t="s">
        <v>87</v>
      </c>
      <c r="O2282" t="s">
        <v>100</v>
      </c>
      <c r="P2282" t="s">
        <v>132</v>
      </c>
      <c r="Q2282" t="s">
        <v>15155</v>
      </c>
      <c r="R2282" t="s">
        <v>15156</v>
      </c>
      <c r="V2282" t="s">
        <v>15150</v>
      </c>
      <c r="AA2282" t="s">
        <v>3954</v>
      </c>
      <c r="AU2282" s="2"/>
      <c r="BC2282" s="2"/>
      <c r="BK2282" s="5"/>
    </row>
    <row r="2283" spans="1:63" x14ac:dyDescent="0.25">
      <c r="A2283" t="s">
        <v>15238</v>
      </c>
      <c r="B2283" t="s">
        <v>108</v>
      </c>
      <c r="C2283" t="s">
        <v>15239</v>
      </c>
      <c r="E2283" t="s">
        <v>15240</v>
      </c>
      <c r="F2283">
        <v>1200033722868</v>
      </c>
      <c r="H2283" t="s">
        <v>98</v>
      </c>
      <c r="J2283" t="s">
        <v>99</v>
      </c>
      <c r="K2283" s="1">
        <v>44517</v>
      </c>
      <c r="L2283" t="s">
        <v>73</v>
      </c>
      <c r="M2283" s="2">
        <v>44517.41511574074</v>
      </c>
      <c r="N2283" t="s">
        <v>74</v>
      </c>
      <c r="O2283" t="s">
        <v>1224</v>
      </c>
      <c r="R2283" t="s">
        <v>15241</v>
      </c>
      <c r="S2283" t="s">
        <v>139</v>
      </c>
      <c r="U2283" t="s">
        <v>77</v>
      </c>
      <c r="V2283" t="s">
        <v>15242</v>
      </c>
      <c r="W2283" t="s">
        <v>1180</v>
      </c>
      <c r="AG2283" t="s">
        <v>15243</v>
      </c>
      <c r="AH2283" t="s">
        <v>78</v>
      </c>
      <c r="AN2283" t="s">
        <v>139</v>
      </c>
      <c r="AU2283" s="2"/>
      <c r="BC2283" s="2"/>
      <c r="BK2283" s="5"/>
    </row>
    <row r="2284" spans="1:63" x14ac:dyDescent="0.25">
      <c r="A2284" t="s">
        <v>15410</v>
      </c>
      <c r="B2284" t="s">
        <v>108</v>
      </c>
      <c r="C2284" t="s">
        <v>15411</v>
      </c>
      <c r="E2284" t="s">
        <v>15412</v>
      </c>
      <c r="F2284">
        <v>1200062454490</v>
      </c>
      <c r="G2284">
        <v>9374959902</v>
      </c>
      <c r="H2284" t="s">
        <v>85</v>
      </c>
      <c r="J2284" t="s">
        <v>104</v>
      </c>
      <c r="K2284" s="1">
        <v>44517</v>
      </c>
      <c r="L2284" t="s">
        <v>73</v>
      </c>
      <c r="M2284" s="2">
        <v>44517.380416666667</v>
      </c>
      <c r="N2284" t="s">
        <v>74</v>
      </c>
      <c r="O2284" t="s">
        <v>123</v>
      </c>
      <c r="R2284" t="s">
        <v>15413</v>
      </c>
      <c r="S2284" t="s">
        <v>124</v>
      </c>
      <c r="U2284" t="s">
        <v>77</v>
      </c>
      <c r="V2284" t="s">
        <v>15414</v>
      </c>
      <c r="W2284" t="s">
        <v>15415</v>
      </c>
      <c r="AA2284" t="s">
        <v>15416</v>
      </c>
      <c r="AC2284" t="s">
        <v>15417</v>
      </c>
      <c r="AF2284" t="s">
        <v>15418</v>
      </c>
      <c r="AG2284" t="s">
        <v>15419</v>
      </c>
      <c r="AH2284" t="s">
        <v>101</v>
      </c>
      <c r="AK2284" t="s">
        <v>15420</v>
      </c>
      <c r="AN2284" t="s">
        <v>101</v>
      </c>
      <c r="AV2284" s="2"/>
      <c r="BC2284" s="2"/>
      <c r="BK2284" s="5"/>
    </row>
    <row r="2285" spans="1:63" x14ac:dyDescent="0.25">
      <c r="A2285" t="s">
        <v>15732</v>
      </c>
      <c r="B2285" t="s">
        <v>84</v>
      </c>
      <c r="C2285" t="s">
        <v>15733</v>
      </c>
      <c r="E2285" t="s">
        <v>15734</v>
      </c>
      <c r="F2285">
        <v>1012455047867</v>
      </c>
      <c r="H2285" t="s">
        <v>98</v>
      </c>
      <c r="K2285" s="1">
        <v>44517</v>
      </c>
      <c r="L2285" t="s">
        <v>86</v>
      </c>
      <c r="M2285" s="2">
        <v>44517.576145833336</v>
      </c>
      <c r="N2285" t="s">
        <v>87</v>
      </c>
      <c r="O2285" t="s">
        <v>100</v>
      </c>
      <c r="P2285" t="s">
        <v>132</v>
      </c>
      <c r="Q2285" t="s">
        <v>15735</v>
      </c>
      <c r="R2285" t="s">
        <v>15736</v>
      </c>
      <c r="V2285" t="s">
        <v>15737</v>
      </c>
      <c r="AU2285" s="2"/>
      <c r="BC2285" s="2"/>
      <c r="BK2285" s="5"/>
    </row>
    <row r="2286" spans="1:63" x14ac:dyDescent="0.25">
      <c r="A2286" t="s">
        <v>16182</v>
      </c>
      <c r="B2286" t="s">
        <v>84</v>
      </c>
      <c r="C2286" t="s">
        <v>16183</v>
      </c>
      <c r="E2286" t="s">
        <v>16184</v>
      </c>
      <c r="F2286">
        <v>1200061941083</v>
      </c>
      <c r="G2286">
        <v>9349663506</v>
      </c>
      <c r="H2286" t="s">
        <v>85</v>
      </c>
      <c r="J2286" t="s">
        <v>104</v>
      </c>
      <c r="K2286" s="1">
        <v>44517</v>
      </c>
      <c r="L2286" t="s">
        <v>73</v>
      </c>
      <c r="M2286" s="2">
        <v>44517.395300925928</v>
      </c>
      <c r="N2286" t="s">
        <v>74</v>
      </c>
      <c r="O2286" t="s">
        <v>1077</v>
      </c>
      <c r="R2286" t="s">
        <v>863</v>
      </c>
      <c r="S2286" t="s">
        <v>16185</v>
      </c>
      <c r="U2286" t="s">
        <v>77</v>
      </c>
      <c r="V2286" t="s">
        <v>16186</v>
      </c>
      <c r="W2286">
        <v>1</v>
      </c>
      <c r="AA2286" t="s">
        <v>16187</v>
      </c>
      <c r="AC2286" t="s">
        <v>1270</v>
      </c>
      <c r="AF2286" t="s">
        <v>16188</v>
      </c>
      <c r="AG2286" t="s">
        <v>16189</v>
      </c>
      <c r="AH2286" t="s">
        <v>78</v>
      </c>
      <c r="AK2286" t="s">
        <v>16190</v>
      </c>
      <c r="AN2286" t="s">
        <v>2164</v>
      </c>
      <c r="AU2286" s="2"/>
      <c r="BC2286" s="2"/>
      <c r="BK2286" s="5"/>
    </row>
    <row r="2287" spans="1:63" x14ac:dyDescent="0.25">
      <c r="A2287" t="s">
        <v>16563</v>
      </c>
      <c r="B2287" t="s">
        <v>84</v>
      </c>
      <c r="C2287" t="s">
        <v>16564</v>
      </c>
      <c r="E2287" t="s">
        <v>16565</v>
      </c>
      <c r="F2287">
        <v>2000011278699</v>
      </c>
      <c r="G2287">
        <v>3991800406</v>
      </c>
      <c r="H2287" t="s">
        <v>114</v>
      </c>
      <c r="K2287" s="1">
        <v>44517</v>
      </c>
      <c r="L2287" t="s">
        <v>86</v>
      </c>
      <c r="M2287" s="2">
        <v>44517.595937500002</v>
      </c>
      <c r="N2287" t="s">
        <v>74</v>
      </c>
      <c r="O2287" t="s">
        <v>107</v>
      </c>
      <c r="R2287" t="s">
        <v>16566</v>
      </c>
      <c r="S2287" t="s">
        <v>16567</v>
      </c>
      <c r="V2287" t="s">
        <v>16568</v>
      </c>
      <c r="AU2287" s="2"/>
      <c r="BC2287" s="2"/>
      <c r="BK2287" s="5"/>
    </row>
    <row r="2288" spans="1:63" x14ac:dyDescent="0.25">
      <c r="A2288" t="s">
        <v>16744</v>
      </c>
      <c r="B2288" t="s">
        <v>287</v>
      </c>
      <c r="C2288" t="s">
        <v>16745</v>
      </c>
      <c r="E2288" t="s">
        <v>16746</v>
      </c>
      <c r="F2288">
        <v>1800022956159</v>
      </c>
      <c r="H2288" t="s">
        <v>91</v>
      </c>
      <c r="K2288" s="1">
        <v>44517</v>
      </c>
      <c r="L2288" t="s">
        <v>73</v>
      </c>
      <c r="N2288" t="s">
        <v>95</v>
      </c>
      <c r="O2288" t="s">
        <v>220</v>
      </c>
      <c r="R2288" t="s">
        <v>16747</v>
      </c>
      <c r="V2288" t="s">
        <v>16748</v>
      </c>
      <c r="AU2288" s="2"/>
      <c r="BC2288" s="2"/>
      <c r="BK2288" s="5"/>
    </row>
    <row r="2289" spans="1:63" x14ac:dyDescent="0.25">
      <c r="A2289" t="s">
        <v>16773</v>
      </c>
      <c r="B2289" t="s">
        <v>84</v>
      </c>
      <c r="C2289" t="s">
        <v>16774</v>
      </c>
      <c r="E2289" t="s">
        <v>16775</v>
      </c>
      <c r="F2289">
        <v>1200034259867</v>
      </c>
      <c r="G2289">
        <v>3383983301</v>
      </c>
      <c r="H2289" t="s">
        <v>85</v>
      </c>
      <c r="I2289" t="s">
        <v>98</v>
      </c>
      <c r="J2289" t="s">
        <v>99</v>
      </c>
      <c r="K2289" s="1">
        <v>44517</v>
      </c>
      <c r="L2289" t="s">
        <v>73</v>
      </c>
      <c r="M2289" s="2">
        <v>44517.339259259257</v>
      </c>
      <c r="N2289" t="s">
        <v>74</v>
      </c>
      <c r="O2289" t="s">
        <v>94</v>
      </c>
      <c r="R2289" t="s">
        <v>16776</v>
      </c>
      <c r="S2289" t="s">
        <v>16777</v>
      </c>
      <c r="U2289" t="s">
        <v>77</v>
      </c>
      <c r="V2289" t="s">
        <v>16778</v>
      </c>
      <c r="W2289">
        <v>34313</v>
      </c>
      <c r="AA2289" t="s">
        <v>16779</v>
      </c>
      <c r="AG2289" t="s">
        <v>16780</v>
      </c>
      <c r="AH2289" t="s">
        <v>78</v>
      </c>
      <c r="AN2289" t="s">
        <v>101</v>
      </c>
      <c r="AU2289" s="2"/>
      <c r="BC2289" s="2"/>
    </row>
    <row r="2290" spans="1:63" x14ac:dyDescent="0.25">
      <c r="A2290" t="s">
        <v>18317</v>
      </c>
      <c r="B2290" t="s">
        <v>108</v>
      </c>
      <c r="C2290" t="s">
        <v>18318</v>
      </c>
      <c r="E2290" t="s">
        <v>18319</v>
      </c>
      <c r="F2290">
        <v>2700001086716</v>
      </c>
      <c r="H2290" t="s">
        <v>98</v>
      </c>
      <c r="J2290" t="s">
        <v>99</v>
      </c>
      <c r="K2290" s="1">
        <v>44517</v>
      </c>
      <c r="L2290" t="s">
        <v>86</v>
      </c>
      <c r="M2290" s="2">
        <v>44517.51152777778</v>
      </c>
      <c r="N2290" t="s">
        <v>74</v>
      </c>
      <c r="O2290" t="s">
        <v>94</v>
      </c>
      <c r="R2290" t="s">
        <v>18320</v>
      </c>
      <c r="S2290" t="s">
        <v>18321</v>
      </c>
      <c r="U2290" t="s">
        <v>77</v>
      </c>
      <c r="V2290" t="s">
        <v>18322</v>
      </c>
      <c r="W2290">
        <v>17463</v>
      </c>
      <c r="AG2290" t="s">
        <v>18323</v>
      </c>
      <c r="AH2290" t="s">
        <v>78</v>
      </c>
      <c r="AN2290" t="s">
        <v>101</v>
      </c>
      <c r="AU2290" s="2"/>
      <c r="BC2290" s="2"/>
      <c r="BK2290" s="5"/>
    </row>
    <row r="2291" spans="1:63" x14ac:dyDescent="0.25">
      <c r="A2291" t="s">
        <v>18360</v>
      </c>
      <c r="B2291" t="s">
        <v>159</v>
      </c>
      <c r="C2291" t="s">
        <v>18361</v>
      </c>
      <c r="E2291" t="s">
        <v>271</v>
      </c>
      <c r="F2291">
        <v>1100019827089</v>
      </c>
      <c r="G2291">
        <v>2203668307</v>
      </c>
      <c r="H2291" t="s">
        <v>85</v>
      </c>
      <c r="J2291" t="s">
        <v>104</v>
      </c>
      <c r="K2291" s="1">
        <v>44517</v>
      </c>
      <c r="L2291" t="s">
        <v>73</v>
      </c>
      <c r="M2291" s="2">
        <v>44517.494039351855</v>
      </c>
      <c r="N2291" t="s">
        <v>74</v>
      </c>
      <c r="O2291" t="s">
        <v>105</v>
      </c>
      <c r="R2291" t="s">
        <v>18362</v>
      </c>
      <c r="S2291" t="s">
        <v>106</v>
      </c>
      <c r="U2291" t="s">
        <v>77</v>
      </c>
      <c r="V2291" t="s">
        <v>18363</v>
      </c>
      <c r="W2291">
        <v>45228</v>
      </c>
      <c r="X2291">
        <v>15303</v>
      </c>
      <c r="AA2291" t="s">
        <v>18364</v>
      </c>
      <c r="AC2291">
        <v>17679</v>
      </c>
      <c r="AF2291" t="s">
        <v>18365</v>
      </c>
      <c r="AG2291" t="s">
        <v>18366</v>
      </c>
      <c r="AH2291" t="s">
        <v>78</v>
      </c>
      <c r="AK2291" t="s">
        <v>18367</v>
      </c>
      <c r="AN2291" t="s">
        <v>101</v>
      </c>
      <c r="AU2291" s="2"/>
      <c r="BC2291" s="2"/>
      <c r="BK2291" s="5"/>
    </row>
    <row r="2292" spans="1:63" x14ac:dyDescent="0.25">
      <c r="A2292" t="s">
        <v>18401</v>
      </c>
      <c r="B2292" t="s">
        <v>159</v>
      </c>
      <c r="C2292" t="s">
        <v>18402</v>
      </c>
      <c r="E2292" t="s">
        <v>18403</v>
      </c>
      <c r="F2292">
        <v>1100020032069</v>
      </c>
      <c r="G2292">
        <v>2205821703</v>
      </c>
      <c r="H2292" t="s">
        <v>85</v>
      </c>
      <c r="J2292" t="s">
        <v>104</v>
      </c>
      <c r="K2292" s="1">
        <v>44517</v>
      </c>
      <c r="L2292" t="s">
        <v>86</v>
      </c>
      <c r="M2292" s="2">
        <v>44517.63616898148</v>
      </c>
      <c r="N2292" t="s">
        <v>74</v>
      </c>
      <c r="O2292" t="s">
        <v>105</v>
      </c>
      <c r="R2292" t="s">
        <v>18404</v>
      </c>
      <c r="S2292" t="s">
        <v>106</v>
      </c>
      <c r="U2292" t="s">
        <v>77</v>
      </c>
      <c r="V2292" t="s">
        <v>18405</v>
      </c>
      <c r="W2292">
        <v>65759</v>
      </c>
      <c r="X2292">
        <v>12957</v>
      </c>
      <c r="AA2292" t="s">
        <v>18406</v>
      </c>
      <c r="AC2292">
        <v>26797</v>
      </c>
      <c r="AF2292" t="s">
        <v>18407</v>
      </c>
      <c r="AG2292" t="s">
        <v>18408</v>
      </c>
      <c r="AH2292" t="s">
        <v>78</v>
      </c>
      <c r="AK2292" t="s">
        <v>18409</v>
      </c>
      <c r="AN2292" t="s">
        <v>101</v>
      </c>
      <c r="AU2292" s="2"/>
      <c r="BC2292" s="2"/>
      <c r="BK2292" s="5"/>
    </row>
    <row r="2293" spans="1:63" x14ac:dyDescent="0.25">
      <c r="A2293" t="s">
        <v>18443</v>
      </c>
      <c r="B2293" t="s">
        <v>159</v>
      </c>
      <c r="C2293" t="s">
        <v>18444</v>
      </c>
      <c r="E2293" t="s">
        <v>18445</v>
      </c>
      <c r="F2293">
        <v>1100019561300</v>
      </c>
      <c r="G2293">
        <v>2199862808</v>
      </c>
      <c r="H2293" t="s">
        <v>85</v>
      </c>
      <c r="J2293" t="s">
        <v>104</v>
      </c>
      <c r="K2293" s="1">
        <v>44517</v>
      </c>
      <c r="L2293" t="s">
        <v>86</v>
      </c>
      <c r="M2293" s="2">
        <v>44517.560312499998</v>
      </c>
      <c r="N2293" t="s">
        <v>74</v>
      </c>
      <c r="O2293" t="s">
        <v>105</v>
      </c>
      <c r="R2293" t="s">
        <v>18446</v>
      </c>
      <c r="S2293" t="s">
        <v>106</v>
      </c>
      <c r="U2293" t="s">
        <v>77</v>
      </c>
      <c r="V2293" t="s">
        <v>18447</v>
      </c>
      <c r="W2293">
        <v>28414</v>
      </c>
      <c r="X2293" t="s">
        <v>2361</v>
      </c>
      <c r="AA2293" t="s">
        <v>18448</v>
      </c>
      <c r="AC2293">
        <v>20932</v>
      </c>
      <c r="AF2293" t="s">
        <v>18449</v>
      </c>
      <c r="AG2293" t="s">
        <v>18450</v>
      </c>
      <c r="AH2293" t="s">
        <v>78</v>
      </c>
      <c r="AK2293" t="s">
        <v>18451</v>
      </c>
      <c r="AN2293" t="s">
        <v>101</v>
      </c>
      <c r="AU2293" s="2"/>
      <c r="BC2293" s="2"/>
    </row>
    <row r="2294" spans="1:63" x14ac:dyDescent="0.25">
      <c r="A2294" t="s">
        <v>18848</v>
      </c>
      <c r="B2294" t="s">
        <v>108</v>
      </c>
      <c r="C2294" t="s">
        <v>18849</v>
      </c>
      <c r="E2294" t="s">
        <v>18850</v>
      </c>
      <c r="F2294">
        <v>2000050137170</v>
      </c>
      <c r="G2294">
        <v>8847951809</v>
      </c>
      <c r="H2294" t="s">
        <v>135</v>
      </c>
      <c r="K2294" s="1">
        <v>44517</v>
      </c>
      <c r="L2294" t="s">
        <v>86</v>
      </c>
      <c r="M2294" s="2">
        <v>44517.877164351848</v>
      </c>
      <c r="N2294" t="s">
        <v>87</v>
      </c>
      <c r="O2294" t="s">
        <v>145</v>
      </c>
      <c r="P2294" t="s">
        <v>385</v>
      </c>
      <c r="Q2294" t="s">
        <v>18851</v>
      </c>
      <c r="R2294" t="s">
        <v>18852</v>
      </c>
      <c r="AA2294" t="s">
        <v>18853</v>
      </c>
      <c r="AU2294" s="2"/>
      <c r="BC2294" s="2"/>
      <c r="BK2294" s="5"/>
    </row>
    <row r="2295" spans="1:63" x14ac:dyDescent="0.25">
      <c r="A2295" t="s">
        <v>18855</v>
      </c>
      <c r="B2295" t="s">
        <v>84</v>
      </c>
      <c r="C2295" t="s">
        <v>18856</v>
      </c>
      <c r="E2295" t="s">
        <v>18857</v>
      </c>
      <c r="F2295">
        <v>1900091421210</v>
      </c>
      <c r="G2295">
        <v>7736530006</v>
      </c>
      <c r="H2295" t="s">
        <v>135</v>
      </c>
      <c r="K2295" s="1">
        <v>44517</v>
      </c>
      <c r="L2295" t="s">
        <v>73</v>
      </c>
      <c r="M2295" s="2">
        <v>44517.355995370373</v>
      </c>
      <c r="N2295" t="s">
        <v>87</v>
      </c>
      <c r="O2295" t="s">
        <v>127</v>
      </c>
      <c r="P2295" t="s">
        <v>113</v>
      </c>
      <c r="Q2295" t="s">
        <v>18858</v>
      </c>
      <c r="R2295" t="s">
        <v>18859</v>
      </c>
      <c r="V2295" t="s">
        <v>18860</v>
      </c>
      <c r="AA2295" t="s">
        <v>18861</v>
      </c>
      <c r="AC2295">
        <v>18970</v>
      </c>
      <c r="AU2295" s="2"/>
      <c r="BC2295" s="2"/>
      <c r="BK2295" s="5"/>
    </row>
    <row r="2296" spans="1:63" x14ac:dyDescent="0.25">
      <c r="A2296" t="s">
        <v>18863</v>
      </c>
      <c r="B2296" t="s">
        <v>189</v>
      </c>
      <c r="C2296" t="s">
        <v>18864</v>
      </c>
      <c r="E2296" t="s">
        <v>18865</v>
      </c>
      <c r="F2296">
        <v>1200060579114</v>
      </c>
      <c r="H2296" t="s">
        <v>98</v>
      </c>
      <c r="J2296" t="s">
        <v>99</v>
      </c>
      <c r="K2296" s="1">
        <v>44517</v>
      </c>
      <c r="L2296" t="s">
        <v>86</v>
      </c>
      <c r="M2296" s="2">
        <v>44517.575995370367</v>
      </c>
      <c r="N2296" t="s">
        <v>74</v>
      </c>
      <c r="O2296" t="s">
        <v>94</v>
      </c>
      <c r="R2296" t="s">
        <v>207</v>
      </c>
      <c r="S2296" t="s">
        <v>2792</v>
      </c>
      <c r="U2296" t="s">
        <v>77</v>
      </c>
      <c r="V2296" t="s">
        <v>18866</v>
      </c>
      <c r="W2296">
        <v>21641</v>
      </c>
      <c r="AG2296" t="s">
        <v>18867</v>
      </c>
      <c r="AH2296" t="s">
        <v>78</v>
      </c>
      <c r="AN2296" t="s">
        <v>101</v>
      </c>
      <c r="AU2296" s="2"/>
      <c r="BC2296" s="2"/>
      <c r="BK2296" s="5"/>
    </row>
    <row r="2297" spans="1:63" x14ac:dyDescent="0.25">
      <c r="A2297" t="s">
        <v>18891</v>
      </c>
      <c r="B2297" t="s">
        <v>189</v>
      </c>
      <c r="C2297" t="s">
        <v>18892</v>
      </c>
      <c r="E2297" t="s">
        <v>820</v>
      </c>
      <c r="F2297">
        <v>1507456151068</v>
      </c>
      <c r="G2297">
        <v>7428363703</v>
      </c>
      <c r="H2297" t="s">
        <v>85</v>
      </c>
      <c r="J2297" t="s">
        <v>104</v>
      </c>
      <c r="K2297" s="1">
        <v>44517</v>
      </c>
      <c r="L2297" t="s">
        <v>86</v>
      </c>
      <c r="M2297" s="2">
        <v>44517.595462962963</v>
      </c>
      <c r="N2297" t="s">
        <v>74</v>
      </c>
      <c r="O2297" t="s">
        <v>162</v>
      </c>
      <c r="R2297" t="s">
        <v>18893</v>
      </c>
      <c r="S2297" t="s">
        <v>18894</v>
      </c>
      <c r="U2297" t="s">
        <v>79</v>
      </c>
      <c r="V2297" t="s">
        <v>18895</v>
      </c>
      <c r="W2297">
        <v>12508</v>
      </c>
      <c r="AA2297" t="s">
        <v>18896</v>
      </c>
      <c r="AC2297" t="s">
        <v>1627</v>
      </c>
      <c r="AF2297" t="s">
        <v>18897</v>
      </c>
      <c r="AG2297" t="s">
        <v>18898</v>
      </c>
      <c r="AH2297" t="s">
        <v>78</v>
      </c>
      <c r="AK2297" t="s">
        <v>18899</v>
      </c>
      <c r="AN2297" t="s">
        <v>101</v>
      </c>
      <c r="AU2297" s="2"/>
      <c r="BC2297" s="2"/>
    </row>
    <row r="2298" spans="1:63" x14ac:dyDescent="0.25">
      <c r="A2298" t="s">
        <v>19600</v>
      </c>
      <c r="B2298" t="s">
        <v>189</v>
      </c>
      <c r="C2298" t="s">
        <v>19601</v>
      </c>
      <c r="E2298" t="s">
        <v>19602</v>
      </c>
      <c r="F2298">
        <v>1591049243027</v>
      </c>
      <c r="G2298">
        <v>1255995310</v>
      </c>
      <c r="H2298" t="s">
        <v>85</v>
      </c>
      <c r="J2298" t="s">
        <v>104</v>
      </c>
      <c r="K2298" s="1">
        <v>44517</v>
      </c>
      <c r="L2298" t="s">
        <v>86</v>
      </c>
      <c r="M2298" s="2">
        <v>44517.628159722219</v>
      </c>
      <c r="N2298" t="s">
        <v>74</v>
      </c>
      <c r="O2298" t="s">
        <v>251</v>
      </c>
      <c r="R2298" t="s">
        <v>207</v>
      </c>
      <c r="S2298" t="s">
        <v>332</v>
      </c>
      <c r="U2298" t="s">
        <v>77</v>
      </c>
      <c r="V2298" t="s">
        <v>19603</v>
      </c>
      <c r="W2298" t="s">
        <v>1529</v>
      </c>
      <c r="AA2298" t="s">
        <v>19604</v>
      </c>
      <c r="AC2298" t="s">
        <v>19605</v>
      </c>
      <c r="AF2298" t="s">
        <v>19606</v>
      </c>
      <c r="AG2298" s="4" t="s">
        <v>19607</v>
      </c>
      <c r="AH2298" t="s">
        <v>78</v>
      </c>
      <c r="AK2298" t="s">
        <v>19608</v>
      </c>
      <c r="AN2298" t="s">
        <v>101</v>
      </c>
    </row>
    <row r="2299" spans="1:63" x14ac:dyDescent="0.25">
      <c r="A2299" t="s">
        <v>19667</v>
      </c>
      <c r="B2299" t="s">
        <v>189</v>
      </c>
      <c r="C2299" t="s">
        <v>19668</v>
      </c>
      <c r="E2299" t="s">
        <v>19669</v>
      </c>
      <c r="F2299">
        <v>2500001474354</v>
      </c>
      <c r="G2299">
        <v>7740528107</v>
      </c>
      <c r="H2299" t="s">
        <v>85</v>
      </c>
      <c r="J2299" t="s">
        <v>104</v>
      </c>
      <c r="K2299" s="1">
        <v>44517</v>
      </c>
      <c r="L2299" t="s">
        <v>73</v>
      </c>
      <c r="M2299" s="2">
        <v>44517.430208333331</v>
      </c>
      <c r="N2299" t="s">
        <v>74</v>
      </c>
      <c r="O2299" t="s">
        <v>324</v>
      </c>
      <c r="R2299" t="s">
        <v>207</v>
      </c>
      <c r="S2299" t="s">
        <v>77</v>
      </c>
      <c r="U2299" t="s">
        <v>77</v>
      </c>
      <c r="V2299" t="s">
        <v>19670</v>
      </c>
      <c r="W2299">
        <v>10871</v>
      </c>
      <c r="AA2299" t="s">
        <v>19671</v>
      </c>
      <c r="AC2299" t="s">
        <v>19672</v>
      </c>
      <c r="AF2299" t="s">
        <v>19673</v>
      </c>
      <c r="AG2299" s="4" t="s">
        <v>19674</v>
      </c>
      <c r="AH2299" t="s">
        <v>78</v>
      </c>
      <c r="AK2299" t="s">
        <v>19675</v>
      </c>
      <c r="AN2299" t="s">
        <v>101</v>
      </c>
    </row>
    <row r="2300" spans="1:63" x14ac:dyDescent="0.25">
      <c r="A2300" t="s">
        <v>19700</v>
      </c>
      <c r="B2300" t="s">
        <v>189</v>
      </c>
      <c r="C2300" t="s">
        <v>19701</v>
      </c>
      <c r="E2300" t="s">
        <v>19702</v>
      </c>
      <c r="F2300">
        <v>1591035388859</v>
      </c>
      <c r="G2300">
        <v>1284484904</v>
      </c>
      <c r="H2300" t="s">
        <v>85</v>
      </c>
      <c r="J2300" t="s">
        <v>104</v>
      </c>
      <c r="K2300" s="1">
        <v>44517</v>
      </c>
      <c r="L2300" t="s">
        <v>86</v>
      </c>
      <c r="M2300" s="2">
        <v>44517.546712962961</v>
      </c>
      <c r="N2300" t="s">
        <v>74</v>
      </c>
      <c r="O2300" t="s">
        <v>190</v>
      </c>
      <c r="R2300" t="s">
        <v>19703</v>
      </c>
      <c r="S2300" t="s">
        <v>106</v>
      </c>
      <c r="U2300" t="s">
        <v>77</v>
      </c>
      <c r="V2300" t="s">
        <v>19704</v>
      </c>
      <c r="W2300">
        <v>19823</v>
      </c>
      <c r="AA2300" t="s">
        <v>19705</v>
      </c>
      <c r="AC2300" t="s">
        <v>19706</v>
      </c>
      <c r="AF2300" t="s">
        <v>19707</v>
      </c>
      <c r="AG2300" s="4" t="s">
        <v>19708</v>
      </c>
      <c r="AH2300" t="s">
        <v>78</v>
      </c>
      <c r="AK2300" t="s">
        <v>19709</v>
      </c>
      <c r="AN2300" t="s">
        <v>101</v>
      </c>
      <c r="AU2300" s="2"/>
      <c r="BC2300" s="2"/>
    </row>
    <row r="2301" spans="1:63" x14ac:dyDescent="0.25">
      <c r="A2301" t="s">
        <v>19719</v>
      </c>
      <c r="B2301" t="s">
        <v>189</v>
      </c>
      <c r="C2301" t="s">
        <v>19720</v>
      </c>
      <c r="E2301" t="s">
        <v>19721</v>
      </c>
      <c r="F2301">
        <v>1580001285964</v>
      </c>
      <c r="G2301">
        <v>7633604402</v>
      </c>
      <c r="H2301" t="s">
        <v>85</v>
      </c>
      <c r="J2301" t="s">
        <v>104</v>
      </c>
      <c r="K2301" s="1">
        <v>44517</v>
      </c>
      <c r="L2301" t="s">
        <v>86</v>
      </c>
      <c r="M2301" s="2">
        <v>44517.585960648146</v>
      </c>
      <c r="N2301" t="s">
        <v>74</v>
      </c>
      <c r="O2301" t="s">
        <v>164</v>
      </c>
      <c r="R2301" t="s">
        <v>207</v>
      </c>
      <c r="S2301" t="s">
        <v>139</v>
      </c>
      <c r="U2301" t="s">
        <v>77</v>
      </c>
      <c r="V2301" t="s">
        <v>19722</v>
      </c>
      <c r="W2301" t="s">
        <v>19723</v>
      </c>
      <c r="AA2301" t="s">
        <v>19724</v>
      </c>
      <c r="AC2301" t="s">
        <v>19725</v>
      </c>
      <c r="AF2301" t="s">
        <v>19726</v>
      </c>
      <c r="AG2301" s="4" t="s">
        <v>19727</v>
      </c>
      <c r="AH2301" t="s">
        <v>78</v>
      </c>
      <c r="AK2301" t="s">
        <v>19728</v>
      </c>
      <c r="AN2301" t="s">
        <v>101</v>
      </c>
      <c r="AU2301" s="2"/>
      <c r="BC2301" s="2"/>
    </row>
    <row r="2302" spans="1:63" x14ac:dyDescent="0.25">
      <c r="A2302" t="s">
        <v>19844</v>
      </c>
      <c r="B2302" t="s">
        <v>226</v>
      </c>
      <c r="C2302" t="s">
        <v>19845</v>
      </c>
      <c r="E2302" t="s">
        <v>19846</v>
      </c>
      <c r="F2302">
        <v>2000010302988</v>
      </c>
      <c r="G2302">
        <v>3980536808</v>
      </c>
      <c r="H2302" t="s">
        <v>85</v>
      </c>
      <c r="J2302" t="s">
        <v>104</v>
      </c>
      <c r="K2302" s="1">
        <v>44517</v>
      </c>
      <c r="L2302" t="s">
        <v>86</v>
      </c>
      <c r="M2302" s="2">
        <v>44517.504988425928</v>
      </c>
      <c r="N2302" t="s">
        <v>74</v>
      </c>
      <c r="O2302" t="s">
        <v>107</v>
      </c>
      <c r="R2302" t="s">
        <v>19847</v>
      </c>
      <c r="S2302" t="s">
        <v>19848</v>
      </c>
      <c r="U2302" t="s">
        <v>77</v>
      </c>
      <c r="V2302" t="s">
        <v>19849</v>
      </c>
      <c r="W2302">
        <v>98915</v>
      </c>
      <c r="AA2302" t="s">
        <v>19850</v>
      </c>
      <c r="AC2302">
        <v>17311</v>
      </c>
      <c r="AF2302" t="s">
        <v>19851</v>
      </c>
      <c r="AG2302" t="s">
        <v>19852</v>
      </c>
      <c r="AH2302" t="s">
        <v>101</v>
      </c>
      <c r="AK2302" t="s">
        <v>19853</v>
      </c>
      <c r="AN2302" t="s">
        <v>101</v>
      </c>
      <c r="AU2302" s="2"/>
      <c r="BC2302" s="2"/>
    </row>
    <row r="2303" spans="1:63" x14ac:dyDescent="0.25">
      <c r="A2303" t="s">
        <v>20061</v>
      </c>
      <c r="B2303" t="s">
        <v>108</v>
      </c>
      <c r="C2303" t="s">
        <v>20062</v>
      </c>
      <c r="E2303" t="s">
        <v>20063</v>
      </c>
      <c r="F2303">
        <v>1200029010467</v>
      </c>
      <c r="H2303" t="s">
        <v>98</v>
      </c>
      <c r="J2303" t="s">
        <v>99</v>
      </c>
      <c r="K2303" s="1">
        <v>44517</v>
      </c>
      <c r="L2303" t="s">
        <v>86</v>
      </c>
      <c r="M2303" s="2">
        <v>44517.59584490741</v>
      </c>
      <c r="N2303" t="s">
        <v>74</v>
      </c>
      <c r="O2303" t="s">
        <v>92</v>
      </c>
      <c r="R2303" t="s">
        <v>20064</v>
      </c>
      <c r="S2303" t="s">
        <v>360</v>
      </c>
      <c r="U2303" t="s">
        <v>77</v>
      </c>
      <c r="V2303" t="s">
        <v>20065</v>
      </c>
      <c r="W2303" t="s">
        <v>595</v>
      </c>
      <c r="AG2303" t="s">
        <v>20066</v>
      </c>
      <c r="AH2303" t="s">
        <v>78</v>
      </c>
      <c r="AN2303" t="s">
        <v>101</v>
      </c>
      <c r="AU2303" s="2"/>
      <c r="BC2303" s="2"/>
    </row>
    <row r="2304" spans="1:63" x14ac:dyDescent="0.25">
      <c r="A2304" t="s">
        <v>20073</v>
      </c>
      <c r="B2304" t="s">
        <v>84</v>
      </c>
      <c r="C2304" t="s">
        <v>20074</v>
      </c>
      <c r="E2304" t="s">
        <v>20075</v>
      </c>
      <c r="F2304">
        <v>1900009080337</v>
      </c>
      <c r="H2304" t="s">
        <v>98</v>
      </c>
      <c r="J2304" t="s">
        <v>99</v>
      </c>
      <c r="K2304" s="1">
        <v>44517</v>
      </c>
      <c r="L2304" t="s">
        <v>73</v>
      </c>
      <c r="M2304" s="2">
        <v>44517.500081018516</v>
      </c>
      <c r="N2304" t="s">
        <v>74</v>
      </c>
      <c r="O2304" t="s">
        <v>75</v>
      </c>
      <c r="R2304" t="s">
        <v>20076</v>
      </c>
      <c r="S2304" t="s">
        <v>181</v>
      </c>
      <c r="U2304" t="s">
        <v>77</v>
      </c>
      <c r="V2304" t="s">
        <v>20077</v>
      </c>
      <c r="W2304">
        <v>16537</v>
      </c>
      <c r="X2304">
        <v>14309</v>
      </c>
      <c r="AG2304" t="s">
        <v>20078</v>
      </c>
      <c r="AH2304" t="s">
        <v>78</v>
      </c>
      <c r="AN2304" t="s">
        <v>101</v>
      </c>
      <c r="AU2304" s="2"/>
      <c r="BC2304" s="2"/>
    </row>
    <row r="2305" spans="1:63" x14ac:dyDescent="0.25">
      <c r="A2305" t="s">
        <v>20260</v>
      </c>
      <c r="B2305" t="s">
        <v>84</v>
      </c>
      <c r="C2305" t="s">
        <v>20261</v>
      </c>
      <c r="E2305" t="s">
        <v>20262</v>
      </c>
      <c r="F2305">
        <v>1200034727148</v>
      </c>
      <c r="G2305">
        <v>621544000</v>
      </c>
      <c r="H2305" t="s">
        <v>85</v>
      </c>
      <c r="J2305" t="s">
        <v>104</v>
      </c>
      <c r="K2305" s="1">
        <v>44517</v>
      </c>
      <c r="L2305" t="s">
        <v>73</v>
      </c>
      <c r="M2305" s="2">
        <v>44517.418275462966</v>
      </c>
      <c r="N2305" t="s">
        <v>74</v>
      </c>
      <c r="O2305" t="s">
        <v>75</v>
      </c>
      <c r="R2305" t="s">
        <v>20263</v>
      </c>
      <c r="S2305" t="s">
        <v>181</v>
      </c>
      <c r="U2305" t="s">
        <v>79</v>
      </c>
      <c r="V2305" t="s">
        <v>20264</v>
      </c>
      <c r="W2305">
        <v>26440</v>
      </c>
      <c r="AA2305" t="s">
        <v>20265</v>
      </c>
      <c r="AC2305" t="s">
        <v>20266</v>
      </c>
      <c r="AF2305" t="s">
        <v>20267</v>
      </c>
      <c r="AG2305" t="s">
        <v>20268</v>
      </c>
      <c r="AH2305" t="s">
        <v>78</v>
      </c>
      <c r="AK2305" t="s">
        <v>20269</v>
      </c>
      <c r="AN2305" t="s">
        <v>101</v>
      </c>
      <c r="AV2305" s="2"/>
      <c r="BC2305" s="2"/>
      <c r="BK2305" s="5"/>
    </row>
    <row r="2306" spans="1:63" x14ac:dyDescent="0.25">
      <c r="A2306" t="s">
        <v>20292</v>
      </c>
      <c r="B2306" t="s">
        <v>84</v>
      </c>
      <c r="C2306" t="s">
        <v>20293</v>
      </c>
      <c r="E2306" t="s">
        <v>20294</v>
      </c>
      <c r="F2306">
        <v>1900014110835</v>
      </c>
      <c r="H2306" t="s">
        <v>98</v>
      </c>
      <c r="J2306" t="s">
        <v>99</v>
      </c>
      <c r="K2306" s="1">
        <v>44517</v>
      </c>
      <c r="L2306" t="s">
        <v>73</v>
      </c>
      <c r="M2306" s="2">
        <v>44517.376435185186</v>
      </c>
      <c r="N2306" t="s">
        <v>74</v>
      </c>
      <c r="O2306" t="s">
        <v>92</v>
      </c>
      <c r="R2306" t="s">
        <v>20295</v>
      </c>
      <c r="S2306" t="s">
        <v>20296</v>
      </c>
      <c r="U2306" t="s">
        <v>77</v>
      </c>
      <c r="V2306" t="s">
        <v>20297</v>
      </c>
      <c r="W2306">
        <v>84496</v>
      </c>
      <c r="X2306">
        <v>40893</v>
      </c>
      <c r="AG2306" t="s">
        <v>20298</v>
      </c>
      <c r="AH2306" t="s">
        <v>78</v>
      </c>
      <c r="AN2306" t="s">
        <v>101</v>
      </c>
      <c r="AU2306" s="2"/>
      <c r="BC2306" s="2"/>
      <c r="BK2306" s="5"/>
    </row>
    <row r="2307" spans="1:63" x14ac:dyDescent="0.25">
      <c r="A2307" s="1">
        <v>44505</v>
      </c>
      <c r="B2307" t="s">
        <v>219</v>
      </c>
      <c r="C2307" t="s">
        <v>20397</v>
      </c>
      <c r="D2307" t="s">
        <v>281</v>
      </c>
      <c r="E2307" t="s">
        <v>20398</v>
      </c>
      <c r="G2307">
        <v>3047879202</v>
      </c>
      <c r="H2307" t="s">
        <v>114</v>
      </c>
      <c r="K2307" s="1">
        <v>44517</v>
      </c>
      <c r="L2307" t="s">
        <v>73</v>
      </c>
      <c r="M2307" s="2">
        <v>44517.342974537038</v>
      </c>
      <c r="N2307" t="s">
        <v>74</v>
      </c>
      <c r="O2307" t="s">
        <v>123</v>
      </c>
      <c r="R2307" t="s">
        <v>20399</v>
      </c>
      <c r="S2307" t="s">
        <v>20400</v>
      </c>
      <c r="AU2307" s="2"/>
      <c r="BC2307" s="2"/>
    </row>
    <row r="2308" spans="1:63" x14ac:dyDescent="0.25">
      <c r="A2308" t="s">
        <v>20424</v>
      </c>
      <c r="B2308" t="s">
        <v>189</v>
      </c>
      <c r="C2308" t="s">
        <v>20425</v>
      </c>
      <c r="E2308" t="s">
        <v>642</v>
      </c>
      <c r="F2308">
        <v>1591062385129</v>
      </c>
      <c r="G2308">
        <v>8923589209</v>
      </c>
      <c r="H2308" t="s">
        <v>85</v>
      </c>
      <c r="J2308" t="s">
        <v>104</v>
      </c>
      <c r="K2308" s="1">
        <v>44517</v>
      </c>
      <c r="L2308" t="s">
        <v>73</v>
      </c>
      <c r="M2308" s="2">
        <v>44517.33871527778</v>
      </c>
      <c r="N2308" t="s">
        <v>74</v>
      </c>
      <c r="O2308" t="s">
        <v>240</v>
      </c>
      <c r="R2308" t="s">
        <v>20426</v>
      </c>
      <c r="S2308" t="s">
        <v>241</v>
      </c>
      <c r="U2308" t="s">
        <v>77</v>
      </c>
      <c r="V2308" t="s">
        <v>20427</v>
      </c>
      <c r="W2308" t="s">
        <v>101</v>
      </c>
      <c r="AA2308" t="s">
        <v>20428</v>
      </c>
      <c r="AC2308">
        <v>8943</v>
      </c>
      <c r="AF2308" t="s">
        <v>20429</v>
      </c>
      <c r="AG2308" s="4" t="s">
        <v>20430</v>
      </c>
      <c r="AH2308" t="s">
        <v>78</v>
      </c>
      <c r="AK2308" t="s">
        <v>20431</v>
      </c>
      <c r="AN2308" t="s">
        <v>101</v>
      </c>
      <c r="AU2308" s="2"/>
      <c r="BC2308" s="2"/>
    </row>
    <row r="2309" spans="1:63" x14ac:dyDescent="0.25">
      <c r="A2309" t="s">
        <v>20436</v>
      </c>
      <c r="B2309" t="s">
        <v>189</v>
      </c>
      <c r="C2309" t="s">
        <v>20437</v>
      </c>
      <c r="E2309" t="s">
        <v>20438</v>
      </c>
      <c r="F2309">
        <v>1591030996603</v>
      </c>
      <c r="G2309">
        <v>1277150300</v>
      </c>
      <c r="H2309" t="s">
        <v>85</v>
      </c>
      <c r="K2309" s="1">
        <v>44517</v>
      </c>
      <c r="L2309" t="s">
        <v>73</v>
      </c>
      <c r="N2309" t="s">
        <v>95</v>
      </c>
      <c r="O2309" t="s">
        <v>162</v>
      </c>
      <c r="R2309" t="s">
        <v>20439</v>
      </c>
      <c r="V2309" t="s">
        <v>20440</v>
      </c>
      <c r="AA2309" t="s">
        <v>20441</v>
      </c>
      <c r="AV2309" s="2"/>
      <c r="BC2309" s="2"/>
      <c r="BK2309" s="2"/>
    </row>
    <row r="2310" spans="1:63" x14ac:dyDescent="0.25">
      <c r="A2310" t="s">
        <v>20510</v>
      </c>
      <c r="B2310" t="s">
        <v>189</v>
      </c>
      <c r="C2310" t="s">
        <v>20511</v>
      </c>
      <c r="E2310" t="s">
        <v>20512</v>
      </c>
      <c r="F2310">
        <v>1580000813512</v>
      </c>
      <c r="G2310">
        <v>9209359202</v>
      </c>
      <c r="H2310" t="s">
        <v>85</v>
      </c>
      <c r="J2310" t="s">
        <v>104</v>
      </c>
      <c r="K2310" s="1">
        <v>44517</v>
      </c>
      <c r="L2310" t="s">
        <v>73</v>
      </c>
      <c r="M2310" s="2">
        <v>44517.45684027778</v>
      </c>
      <c r="N2310" t="s">
        <v>74</v>
      </c>
      <c r="O2310" t="s">
        <v>218</v>
      </c>
      <c r="R2310" t="s">
        <v>20513</v>
      </c>
      <c r="S2310" t="s">
        <v>20514</v>
      </c>
      <c r="U2310" t="s">
        <v>77</v>
      </c>
      <c r="V2310" t="s">
        <v>20515</v>
      </c>
      <c r="W2310">
        <v>10088</v>
      </c>
      <c r="AA2310" t="s">
        <v>20516</v>
      </c>
      <c r="AC2310" t="s">
        <v>421</v>
      </c>
      <c r="AF2310" t="s">
        <v>20517</v>
      </c>
      <c r="AG2310" s="4" t="s">
        <v>20518</v>
      </c>
      <c r="AH2310" t="s">
        <v>78</v>
      </c>
      <c r="AK2310" t="s">
        <v>20519</v>
      </c>
      <c r="AN2310" t="s">
        <v>121</v>
      </c>
      <c r="AU2310" s="2"/>
      <c r="BC2310" s="2"/>
      <c r="BK2310" s="2"/>
    </row>
    <row r="2311" spans="1:63" x14ac:dyDescent="0.25">
      <c r="A2311" t="s">
        <v>20528</v>
      </c>
      <c r="B2311" t="s">
        <v>189</v>
      </c>
      <c r="C2311" t="s">
        <v>20529</v>
      </c>
      <c r="E2311" t="s">
        <v>20530</v>
      </c>
      <c r="F2311">
        <v>1580000804387</v>
      </c>
      <c r="G2311">
        <v>9184996709</v>
      </c>
      <c r="H2311" t="s">
        <v>85</v>
      </c>
      <c r="J2311" t="s">
        <v>104</v>
      </c>
      <c r="K2311" s="1">
        <v>44517</v>
      </c>
      <c r="L2311" t="s">
        <v>86</v>
      </c>
      <c r="M2311" s="2">
        <v>44517.605833333335</v>
      </c>
      <c r="N2311" t="s">
        <v>74</v>
      </c>
      <c r="O2311" t="s">
        <v>191</v>
      </c>
      <c r="R2311" t="s">
        <v>20531</v>
      </c>
      <c r="S2311" t="s">
        <v>101</v>
      </c>
      <c r="U2311" t="s">
        <v>77</v>
      </c>
      <c r="V2311" t="s">
        <v>20532</v>
      </c>
      <c r="W2311">
        <v>1</v>
      </c>
      <c r="AA2311" t="s">
        <v>20533</v>
      </c>
      <c r="AC2311" t="s">
        <v>517</v>
      </c>
      <c r="AF2311" t="s">
        <v>20534</v>
      </c>
      <c r="AG2311" s="4" t="s">
        <v>20535</v>
      </c>
      <c r="AH2311" t="s">
        <v>78</v>
      </c>
      <c r="AK2311" t="s">
        <v>20536</v>
      </c>
      <c r="AN2311" t="s">
        <v>101</v>
      </c>
      <c r="AU2311" s="2"/>
      <c r="BC2311" s="2"/>
    </row>
    <row r="2312" spans="1:63" x14ac:dyDescent="0.25">
      <c r="A2312" t="s">
        <v>20546</v>
      </c>
      <c r="B2312" t="s">
        <v>189</v>
      </c>
      <c r="C2312" t="s">
        <v>20547</v>
      </c>
      <c r="E2312" t="s">
        <v>20548</v>
      </c>
      <c r="F2312">
        <v>1591029491056</v>
      </c>
      <c r="G2312">
        <v>1263171001</v>
      </c>
      <c r="H2312" t="s">
        <v>85</v>
      </c>
      <c r="J2312" t="s">
        <v>104</v>
      </c>
      <c r="K2312" s="1">
        <v>44517</v>
      </c>
      <c r="L2312" t="s">
        <v>73</v>
      </c>
      <c r="M2312" s="2">
        <v>44517.383437500001</v>
      </c>
      <c r="N2312" t="s">
        <v>74</v>
      </c>
      <c r="O2312" t="s">
        <v>191</v>
      </c>
      <c r="R2312" t="s">
        <v>207</v>
      </c>
      <c r="S2312" t="s">
        <v>473</v>
      </c>
      <c r="U2312" t="s">
        <v>77</v>
      </c>
      <c r="V2312" t="s">
        <v>20549</v>
      </c>
      <c r="W2312">
        <v>13080</v>
      </c>
      <c r="AA2312" t="s">
        <v>20550</v>
      </c>
      <c r="AC2312" t="s">
        <v>20551</v>
      </c>
      <c r="AF2312" t="s">
        <v>20552</v>
      </c>
      <c r="AG2312" s="4" t="s">
        <v>20553</v>
      </c>
      <c r="AH2312" t="s">
        <v>78</v>
      </c>
      <c r="AK2312" t="s">
        <v>20554</v>
      </c>
      <c r="AN2312" t="s">
        <v>101</v>
      </c>
      <c r="AU2312" s="2"/>
      <c r="BC2312" s="2"/>
      <c r="BK2312" s="2"/>
    </row>
    <row r="2313" spans="1:63" x14ac:dyDescent="0.25">
      <c r="A2313" t="s">
        <v>20564</v>
      </c>
      <c r="B2313" t="s">
        <v>189</v>
      </c>
      <c r="C2313" t="s">
        <v>20565</v>
      </c>
      <c r="E2313" t="s">
        <v>20566</v>
      </c>
      <c r="F2313">
        <v>1580001549539</v>
      </c>
      <c r="G2313">
        <v>7520054802</v>
      </c>
      <c r="H2313" t="s">
        <v>85</v>
      </c>
      <c r="J2313" t="s">
        <v>104</v>
      </c>
      <c r="K2313" s="1">
        <v>44517</v>
      </c>
      <c r="L2313" t="s">
        <v>73</v>
      </c>
      <c r="M2313" s="2">
        <v>44517.457256944443</v>
      </c>
      <c r="N2313" t="s">
        <v>74</v>
      </c>
      <c r="O2313" t="s">
        <v>251</v>
      </c>
      <c r="R2313" t="s">
        <v>207</v>
      </c>
      <c r="S2313" t="s">
        <v>332</v>
      </c>
      <c r="U2313" t="s">
        <v>77</v>
      </c>
      <c r="V2313" t="s">
        <v>20567</v>
      </c>
      <c r="W2313">
        <v>10635</v>
      </c>
      <c r="AA2313" t="s">
        <v>20568</v>
      </c>
      <c r="AC2313" t="s">
        <v>20569</v>
      </c>
      <c r="AF2313" t="s">
        <v>20570</v>
      </c>
      <c r="AG2313" s="4" t="s">
        <v>20571</v>
      </c>
      <c r="AH2313" t="s">
        <v>78</v>
      </c>
      <c r="AK2313" t="s">
        <v>20572</v>
      </c>
      <c r="AN2313" t="s">
        <v>101</v>
      </c>
      <c r="AU2313" s="2"/>
      <c r="BC2313" s="2"/>
      <c r="BK2313" s="2"/>
    </row>
    <row r="2314" spans="1:63" x14ac:dyDescent="0.25">
      <c r="A2314" t="s">
        <v>20595</v>
      </c>
      <c r="B2314" t="s">
        <v>189</v>
      </c>
      <c r="C2314" t="s">
        <v>20596</v>
      </c>
      <c r="E2314" t="s">
        <v>20597</v>
      </c>
      <c r="F2314">
        <v>2700004571723</v>
      </c>
      <c r="G2314">
        <v>7662549108</v>
      </c>
      <c r="H2314" t="s">
        <v>85</v>
      </c>
      <c r="J2314" t="s">
        <v>104</v>
      </c>
      <c r="K2314" s="1">
        <v>44517</v>
      </c>
      <c r="L2314" t="s">
        <v>73</v>
      </c>
      <c r="M2314" s="2">
        <v>44517.454872685186</v>
      </c>
      <c r="N2314" t="s">
        <v>74</v>
      </c>
      <c r="O2314" t="s">
        <v>250</v>
      </c>
      <c r="R2314" t="s">
        <v>207</v>
      </c>
      <c r="S2314" t="s">
        <v>106</v>
      </c>
      <c r="U2314" t="s">
        <v>77</v>
      </c>
      <c r="V2314" t="s">
        <v>20598</v>
      </c>
      <c r="W2314" t="s">
        <v>615</v>
      </c>
      <c r="AA2314" t="s">
        <v>20599</v>
      </c>
      <c r="AC2314" t="s">
        <v>899</v>
      </c>
      <c r="AF2314" t="s">
        <v>20600</v>
      </c>
      <c r="AG2314" s="4" t="s">
        <v>20601</v>
      </c>
      <c r="AH2314" t="s">
        <v>78</v>
      </c>
      <c r="AK2314" t="s">
        <v>20602</v>
      </c>
      <c r="AN2314" t="s">
        <v>101</v>
      </c>
      <c r="AU2314" s="2"/>
      <c r="BC2314" s="2"/>
      <c r="BK2314" s="2"/>
    </row>
    <row r="2315" spans="1:63" x14ac:dyDescent="0.25">
      <c r="A2315" t="s">
        <v>20625</v>
      </c>
      <c r="B2315" t="s">
        <v>189</v>
      </c>
      <c r="C2315" t="s">
        <v>20626</v>
      </c>
      <c r="E2315" t="s">
        <v>1046</v>
      </c>
      <c r="F2315">
        <v>1591043372394</v>
      </c>
      <c r="G2315">
        <v>1354474003</v>
      </c>
      <c r="H2315" t="s">
        <v>85</v>
      </c>
      <c r="J2315" t="s">
        <v>104</v>
      </c>
      <c r="K2315" s="1">
        <v>44517</v>
      </c>
      <c r="L2315" t="s">
        <v>73</v>
      </c>
      <c r="M2315" s="2">
        <v>44517.333344907405</v>
      </c>
      <c r="N2315" t="s">
        <v>74</v>
      </c>
      <c r="O2315" t="s">
        <v>218</v>
      </c>
      <c r="R2315" t="s">
        <v>207</v>
      </c>
      <c r="S2315" t="s">
        <v>14002</v>
      </c>
      <c r="U2315" t="s">
        <v>77</v>
      </c>
      <c r="V2315" t="s">
        <v>20627</v>
      </c>
      <c r="W2315">
        <v>20343</v>
      </c>
      <c r="AA2315" t="s">
        <v>20628</v>
      </c>
      <c r="AC2315" t="s">
        <v>20629</v>
      </c>
      <c r="AF2315" t="s">
        <v>20630</v>
      </c>
      <c r="AG2315" s="4" t="s">
        <v>20631</v>
      </c>
      <c r="AH2315" t="s">
        <v>78</v>
      </c>
      <c r="AK2315" t="s">
        <v>20632</v>
      </c>
      <c r="AN2315" t="s">
        <v>121</v>
      </c>
      <c r="AV2315" s="2"/>
      <c r="BC2315" s="2"/>
      <c r="BK2315" s="2"/>
    </row>
    <row r="2316" spans="1:63" x14ac:dyDescent="0.25">
      <c r="A2316" t="s">
        <v>20664</v>
      </c>
      <c r="B2316" t="s">
        <v>189</v>
      </c>
      <c r="C2316" t="s">
        <v>20665</v>
      </c>
      <c r="E2316" t="s">
        <v>20666</v>
      </c>
      <c r="F2316">
        <v>1570000050048</v>
      </c>
      <c r="G2316">
        <v>8845315602</v>
      </c>
      <c r="H2316" t="s">
        <v>85</v>
      </c>
      <c r="J2316" t="s">
        <v>99</v>
      </c>
      <c r="K2316" s="1">
        <v>44517</v>
      </c>
      <c r="L2316" t="s">
        <v>73</v>
      </c>
      <c r="M2316" s="2">
        <v>44517.478368055556</v>
      </c>
      <c r="N2316" t="s">
        <v>87</v>
      </c>
      <c r="O2316" t="s">
        <v>162</v>
      </c>
      <c r="P2316" t="s">
        <v>88</v>
      </c>
      <c r="Q2316" t="s">
        <v>20667</v>
      </c>
      <c r="R2316" t="s">
        <v>207</v>
      </c>
      <c r="V2316" t="s">
        <v>20668</v>
      </c>
      <c r="AA2316" t="s">
        <v>20669</v>
      </c>
      <c r="AU2316" s="2"/>
      <c r="BC2316" s="2"/>
      <c r="BK2316" s="2"/>
    </row>
    <row r="2317" spans="1:63" x14ac:dyDescent="0.25">
      <c r="A2317" t="s">
        <v>20671</v>
      </c>
      <c r="B2317" t="s">
        <v>189</v>
      </c>
      <c r="C2317" t="s">
        <v>20672</v>
      </c>
      <c r="E2317" t="s">
        <v>20673</v>
      </c>
      <c r="F2317">
        <v>1591025915364</v>
      </c>
      <c r="G2317">
        <v>1261370805</v>
      </c>
      <c r="H2317" t="s">
        <v>85</v>
      </c>
      <c r="J2317" t="s">
        <v>104</v>
      </c>
      <c r="K2317" s="1">
        <v>44517</v>
      </c>
      <c r="L2317" t="s">
        <v>73</v>
      </c>
      <c r="M2317" s="2">
        <v>44517.36787037037</v>
      </c>
      <c r="N2317" t="s">
        <v>74</v>
      </c>
      <c r="O2317" t="s">
        <v>164</v>
      </c>
      <c r="R2317" t="s">
        <v>207</v>
      </c>
      <c r="S2317" t="s">
        <v>20674</v>
      </c>
      <c r="U2317" t="s">
        <v>77</v>
      </c>
      <c r="V2317" t="s">
        <v>20675</v>
      </c>
      <c r="W2317">
        <v>16776</v>
      </c>
      <c r="AA2317" s="3">
        <v>24448092444809</v>
      </c>
      <c r="AC2317">
        <v>5671</v>
      </c>
      <c r="AF2317" t="s">
        <v>20676</v>
      </c>
      <c r="AG2317" s="4" t="s">
        <v>20677</v>
      </c>
      <c r="AH2317" t="s">
        <v>78</v>
      </c>
      <c r="AK2317" t="s">
        <v>20678</v>
      </c>
      <c r="AN2317" t="s">
        <v>101</v>
      </c>
      <c r="AV2317" s="2"/>
      <c r="BC2317" s="2"/>
      <c r="BK2317" s="2"/>
    </row>
    <row r="2318" spans="1:63" x14ac:dyDescent="0.25">
      <c r="A2318" t="s">
        <v>20681</v>
      </c>
      <c r="B2318" t="s">
        <v>189</v>
      </c>
      <c r="C2318" t="s">
        <v>20682</v>
      </c>
      <c r="E2318" t="s">
        <v>20683</v>
      </c>
      <c r="F2318">
        <v>1591056494349</v>
      </c>
      <c r="G2318">
        <v>9215547009</v>
      </c>
      <c r="H2318" t="s">
        <v>85</v>
      </c>
      <c r="J2318" t="s">
        <v>104</v>
      </c>
      <c r="K2318" s="1">
        <v>44517</v>
      </c>
      <c r="L2318" t="s">
        <v>86</v>
      </c>
      <c r="M2318" s="2">
        <v>44517.604016203702</v>
      </c>
      <c r="N2318" t="s">
        <v>74</v>
      </c>
      <c r="O2318" t="s">
        <v>250</v>
      </c>
      <c r="R2318" t="s">
        <v>207</v>
      </c>
      <c r="S2318" t="s">
        <v>106</v>
      </c>
      <c r="U2318" t="s">
        <v>77</v>
      </c>
      <c r="V2318" t="s">
        <v>20684</v>
      </c>
      <c r="W2318">
        <v>12585</v>
      </c>
      <c r="AA2318" t="s">
        <v>20685</v>
      </c>
      <c r="AC2318" t="s">
        <v>742</v>
      </c>
      <c r="AF2318" t="s">
        <v>20686</v>
      </c>
      <c r="AG2318" s="4" t="s">
        <v>20687</v>
      </c>
      <c r="AH2318" t="s">
        <v>78</v>
      </c>
      <c r="AK2318" t="s">
        <v>20688</v>
      </c>
      <c r="AN2318" t="s">
        <v>101</v>
      </c>
      <c r="AV2318" s="2"/>
      <c r="BC2318" s="2"/>
      <c r="BK2318" s="2"/>
    </row>
    <row r="2319" spans="1:63" x14ac:dyDescent="0.25">
      <c r="A2319" t="s">
        <v>20691</v>
      </c>
      <c r="B2319" t="s">
        <v>189</v>
      </c>
      <c r="C2319" t="s">
        <v>20692</v>
      </c>
      <c r="E2319" t="s">
        <v>20693</v>
      </c>
      <c r="F2319">
        <v>1591025911095</v>
      </c>
      <c r="G2319">
        <v>1259638508</v>
      </c>
      <c r="H2319" t="s">
        <v>85</v>
      </c>
      <c r="J2319" t="s">
        <v>104</v>
      </c>
      <c r="K2319" s="1">
        <v>44517</v>
      </c>
      <c r="L2319" t="s">
        <v>73</v>
      </c>
      <c r="M2319" s="2">
        <v>44517.432789351849</v>
      </c>
      <c r="N2319" t="s">
        <v>74</v>
      </c>
      <c r="O2319" t="s">
        <v>164</v>
      </c>
      <c r="R2319" t="s">
        <v>20694</v>
      </c>
      <c r="S2319" t="s">
        <v>139</v>
      </c>
      <c r="U2319" t="s">
        <v>79</v>
      </c>
      <c r="V2319" t="s">
        <v>20695</v>
      </c>
      <c r="W2319">
        <v>24777</v>
      </c>
      <c r="AA2319" t="s">
        <v>20696</v>
      </c>
      <c r="AC2319" t="s">
        <v>20697</v>
      </c>
      <c r="AF2319" t="s">
        <v>20698</v>
      </c>
      <c r="AG2319" s="4" t="s">
        <v>20699</v>
      </c>
      <c r="AH2319" t="s">
        <v>78</v>
      </c>
      <c r="AK2319" t="s">
        <v>20700</v>
      </c>
      <c r="AN2319" t="s">
        <v>101</v>
      </c>
      <c r="AU2319" s="2"/>
      <c r="BC2319" s="2"/>
      <c r="BK2319" s="2"/>
    </row>
    <row r="2320" spans="1:63" x14ac:dyDescent="0.25">
      <c r="A2320" t="s">
        <v>20703</v>
      </c>
      <c r="B2320" t="s">
        <v>189</v>
      </c>
      <c r="C2320" t="s">
        <v>20704</v>
      </c>
      <c r="E2320" t="s">
        <v>20705</v>
      </c>
      <c r="F2320">
        <v>2700002110236</v>
      </c>
      <c r="G2320">
        <v>7713338301</v>
      </c>
      <c r="H2320" t="s">
        <v>85</v>
      </c>
      <c r="J2320" t="s">
        <v>104</v>
      </c>
      <c r="K2320" s="1">
        <v>44517</v>
      </c>
      <c r="L2320" t="s">
        <v>86</v>
      </c>
      <c r="M2320" s="2">
        <v>44517.524675925924</v>
      </c>
      <c r="N2320" t="s">
        <v>74</v>
      </c>
      <c r="O2320" t="s">
        <v>218</v>
      </c>
      <c r="R2320" t="s">
        <v>207</v>
      </c>
      <c r="S2320" t="s">
        <v>120</v>
      </c>
      <c r="U2320" t="s">
        <v>77</v>
      </c>
      <c r="V2320" t="s">
        <v>20706</v>
      </c>
      <c r="W2320">
        <v>17785</v>
      </c>
      <c r="AA2320" t="s">
        <v>20707</v>
      </c>
      <c r="AC2320" t="s">
        <v>20708</v>
      </c>
      <c r="AF2320" t="s">
        <v>20709</v>
      </c>
      <c r="AG2320" s="4" t="s">
        <v>20710</v>
      </c>
      <c r="AH2320" t="s">
        <v>78</v>
      </c>
      <c r="AK2320" t="s">
        <v>20711</v>
      </c>
      <c r="AN2320" t="s">
        <v>121</v>
      </c>
      <c r="AU2320" s="2"/>
      <c r="BC2320" s="2"/>
      <c r="BK2320" s="2"/>
    </row>
    <row r="2321" spans="1:63" x14ac:dyDescent="0.25">
      <c r="A2321" t="s">
        <v>20715</v>
      </c>
      <c r="B2321" t="s">
        <v>189</v>
      </c>
      <c r="C2321" t="s">
        <v>20716</v>
      </c>
      <c r="E2321" t="s">
        <v>20717</v>
      </c>
      <c r="F2321">
        <v>1591060760527</v>
      </c>
      <c r="G2321">
        <v>1278477910</v>
      </c>
      <c r="H2321" t="s">
        <v>85</v>
      </c>
      <c r="J2321" t="s">
        <v>104</v>
      </c>
      <c r="K2321" s="1">
        <v>44517</v>
      </c>
      <c r="L2321" t="s">
        <v>73</v>
      </c>
      <c r="M2321" s="2">
        <v>44517.406631944446</v>
      </c>
      <c r="N2321" t="s">
        <v>74</v>
      </c>
      <c r="O2321" t="s">
        <v>190</v>
      </c>
      <c r="R2321" t="s">
        <v>20718</v>
      </c>
      <c r="S2321" t="s">
        <v>106</v>
      </c>
      <c r="U2321" t="s">
        <v>77</v>
      </c>
      <c r="V2321" t="s">
        <v>20719</v>
      </c>
      <c r="W2321">
        <v>18889</v>
      </c>
      <c r="AA2321" t="s">
        <v>20720</v>
      </c>
      <c r="AC2321" t="s">
        <v>20721</v>
      </c>
      <c r="AF2321" t="s">
        <v>20722</v>
      </c>
      <c r="AG2321" s="4" t="s">
        <v>20723</v>
      </c>
      <c r="AH2321" t="s">
        <v>78</v>
      </c>
      <c r="AK2321" t="s">
        <v>20724</v>
      </c>
      <c r="AN2321" t="s">
        <v>101</v>
      </c>
      <c r="AU2321" s="2"/>
      <c r="BC2321" s="2"/>
      <c r="BK2321" s="2"/>
    </row>
    <row r="2322" spans="1:63" x14ac:dyDescent="0.25">
      <c r="A2322" t="s">
        <v>20727</v>
      </c>
      <c r="B2322" t="s">
        <v>189</v>
      </c>
      <c r="C2322" t="s">
        <v>20728</v>
      </c>
      <c r="E2322" t="s">
        <v>20729</v>
      </c>
      <c r="F2322">
        <v>1591055909479</v>
      </c>
      <c r="G2322">
        <v>1272435010</v>
      </c>
      <c r="H2322" t="s">
        <v>85</v>
      </c>
      <c r="J2322" t="s">
        <v>104</v>
      </c>
      <c r="K2322" s="1">
        <v>44517</v>
      </c>
      <c r="L2322" t="s">
        <v>73</v>
      </c>
      <c r="M2322" s="2">
        <v>44517.4372337963</v>
      </c>
      <c r="N2322" t="s">
        <v>74</v>
      </c>
      <c r="O2322" t="s">
        <v>192</v>
      </c>
      <c r="R2322" t="s">
        <v>20730</v>
      </c>
      <c r="S2322" t="s">
        <v>193</v>
      </c>
      <c r="U2322" t="s">
        <v>77</v>
      </c>
      <c r="V2322" t="s">
        <v>20731</v>
      </c>
      <c r="W2322">
        <v>10926</v>
      </c>
      <c r="AA2322" s="3">
        <v>484257484257</v>
      </c>
      <c r="AC2322">
        <v>9893</v>
      </c>
      <c r="AF2322" t="s">
        <v>20732</v>
      </c>
      <c r="AG2322" s="4" t="s">
        <v>20733</v>
      </c>
      <c r="AH2322" t="s">
        <v>78</v>
      </c>
      <c r="AK2322" t="s">
        <v>20734</v>
      </c>
      <c r="AN2322" t="s">
        <v>121</v>
      </c>
      <c r="AU2322" s="2"/>
      <c r="BC2322" s="2"/>
      <c r="BK2322" s="2"/>
    </row>
    <row r="2323" spans="1:63" x14ac:dyDescent="0.25">
      <c r="A2323" t="s">
        <v>20737</v>
      </c>
      <c r="B2323" t="s">
        <v>189</v>
      </c>
      <c r="C2323" t="s">
        <v>20738</v>
      </c>
      <c r="E2323" t="s">
        <v>20739</v>
      </c>
      <c r="F2323">
        <v>1591035691498</v>
      </c>
      <c r="G2323">
        <v>1334733606</v>
      </c>
      <c r="H2323" t="s">
        <v>85</v>
      </c>
      <c r="K2323" s="1">
        <v>44517</v>
      </c>
      <c r="L2323" t="s">
        <v>73</v>
      </c>
      <c r="M2323" s="2">
        <v>44517.333738425928</v>
      </c>
      <c r="N2323" t="s">
        <v>87</v>
      </c>
      <c r="O2323" t="s">
        <v>277</v>
      </c>
      <c r="P2323" t="s">
        <v>88</v>
      </c>
      <c r="Q2323" t="s">
        <v>20740</v>
      </c>
      <c r="R2323" t="s">
        <v>536</v>
      </c>
      <c r="V2323" t="s">
        <v>20741</v>
      </c>
      <c r="AA2323" t="s">
        <v>20742</v>
      </c>
      <c r="AU2323" s="2"/>
      <c r="BC2323" s="2"/>
      <c r="BK2323" s="2"/>
    </row>
    <row r="2324" spans="1:63" x14ac:dyDescent="0.25">
      <c r="A2324" t="s">
        <v>20744</v>
      </c>
      <c r="B2324" t="s">
        <v>189</v>
      </c>
      <c r="C2324" t="s">
        <v>20745</v>
      </c>
      <c r="E2324" t="s">
        <v>20746</v>
      </c>
      <c r="F2324">
        <v>1591027080508</v>
      </c>
      <c r="G2324">
        <v>1315153008</v>
      </c>
      <c r="H2324" t="s">
        <v>85</v>
      </c>
      <c r="J2324" t="s">
        <v>104</v>
      </c>
      <c r="K2324" s="1">
        <v>44517</v>
      </c>
      <c r="L2324" t="s">
        <v>73</v>
      </c>
      <c r="M2324" s="2">
        <v>44517.333414351851</v>
      </c>
      <c r="N2324" t="s">
        <v>74</v>
      </c>
      <c r="O2324" t="s">
        <v>250</v>
      </c>
      <c r="R2324" t="s">
        <v>20747</v>
      </c>
      <c r="S2324" t="s">
        <v>106</v>
      </c>
      <c r="U2324" t="s">
        <v>77</v>
      </c>
      <c r="V2324" t="s">
        <v>20748</v>
      </c>
      <c r="W2324">
        <v>21775</v>
      </c>
      <c r="AA2324" t="s">
        <v>20749</v>
      </c>
      <c r="AC2324" t="s">
        <v>8155</v>
      </c>
      <c r="AF2324" t="s">
        <v>20750</v>
      </c>
      <c r="AG2324" s="4" t="s">
        <v>20751</v>
      </c>
      <c r="AH2324" t="s">
        <v>78</v>
      </c>
      <c r="AK2324" t="s">
        <v>20752</v>
      </c>
      <c r="AN2324" t="s">
        <v>101</v>
      </c>
      <c r="AU2324" s="2"/>
      <c r="BC2324" s="2"/>
      <c r="BK2324" s="2"/>
    </row>
    <row r="2325" spans="1:63" x14ac:dyDescent="0.25">
      <c r="A2325" t="s">
        <v>20755</v>
      </c>
      <c r="B2325" t="s">
        <v>189</v>
      </c>
      <c r="C2325" t="s">
        <v>20756</v>
      </c>
      <c r="E2325" t="s">
        <v>20757</v>
      </c>
      <c r="F2325">
        <v>1591056673661</v>
      </c>
      <c r="G2325">
        <v>1333808505</v>
      </c>
      <c r="H2325" t="s">
        <v>85</v>
      </c>
      <c r="J2325" t="s">
        <v>104</v>
      </c>
      <c r="K2325" s="1">
        <v>44517</v>
      </c>
      <c r="L2325" t="s">
        <v>86</v>
      </c>
      <c r="M2325" s="2">
        <v>44517.515532407408</v>
      </c>
      <c r="N2325" t="s">
        <v>74</v>
      </c>
      <c r="O2325" t="s">
        <v>164</v>
      </c>
      <c r="R2325" t="s">
        <v>20758</v>
      </c>
      <c r="S2325" t="s">
        <v>139</v>
      </c>
      <c r="U2325" t="s">
        <v>77</v>
      </c>
      <c r="V2325" t="s">
        <v>20759</v>
      </c>
      <c r="W2325" t="s">
        <v>20760</v>
      </c>
      <c r="AA2325" t="s">
        <v>20761</v>
      </c>
      <c r="AC2325" t="s">
        <v>273</v>
      </c>
      <c r="AF2325" t="s">
        <v>20762</v>
      </c>
      <c r="AG2325" s="4" t="s">
        <v>20763</v>
      </c>
      <c r="AH2325" t="s">
        <v>78</v>
      </c>
      <c r="AK2325" t="s">
        <v>20764</v>
      </c>
      <c r="AN2325" t="s">
        <v>101</v>
      </c>
      <c r="AV2325" s="2"/>
      <c r="BC2325" s="2"/>
    </row>
    <row r="2326" spans="1:63" x14ac:dyDescent="0.25">
      <c r="A2326" t="s">
        <v>20767</v>
      </c>
      <c r="B2326" t="s">
        <v>189</v>
      </c>
      <c r="C2326" t="s">
        <v>20768</v>
      </c>
      <c r="E2326" t="s">
        <v>20769</v>
      </c>
      <c r="F2326">
        <v>1591047995997</v>
      </c>
      <c r="G2326">
        <v>1331428709</v>
      </c>
      <c r="H2326" t="s">
        <v>85</v>
      </c>
      <c r="J2326" t="s">
        <v>104</v>
      </c>
      <c r="K2326" s="1">
        <v>44517</v>
      </c>
      <c r="L2326" t="s">
        <v>73</v>
      </c>
      <c r="M2326" s="2">
        <v>44517.456134259257</v>
      </c>
      <c r="N2326" t="s">
        <v>74</v>
      </c>
      <c r="O2326" t="s">
        <v>229</v>
      </c>
      <c r="R2326" t="s">
        <v>207</v>
      </c>
      <c r="S2326" t="s">
        <v>139</v>
      </c>
      <c r="U2326" t="s">
        <v>77</v>
      </c>
      <c r="V2326" t="s">
        <v>20770</v>
      </c>
      <c r="W2326">
        <v>23244</v>
      </c>
      <c r="AA2326" t="s">
        <v>20771</v>
      </c>
      <c r="AC2326" t="s">
        <v>20772</v>
      </c>
      <c r="AF2326" t="s">
        <v>20773</v>
      </c>
      <c r="AG2326" s="4" t="s">
        <v>20774</v>
      </c>
      <c r="AH2326" t="s">
        <v>78</v>
      </c>
      <c r="AK2326" t="s">
        <v>20775</v>
      </c>
      <c r="AN2326" t="s">
        <v>101</v>
      </c>
      <c r="AU2326" s="2"/>
      <c r="BC2326" s="2"/>
      <c r="BK2326" s="2"/>
    </row>
    <row r="2327" spans="1:63" x14ac:dyDescent="0.25">
      <c r="A2327" t="s">
        <v>20788</v>
      </c>
      <c r="B2327" t="s">
        <v>189</v>
      </c>
      <c r="C2327" t="s">
        <v>20789</v>
      </c>
      <c r="E2327" t="s">
        <v>20790</v>
      </c>
      <c r="F2327">
        <v>1591059627454</v>
      </c>
      <c r="G2327">
        <v>5047706400</v>
      </c>
      <c r="H2327" t="s">
        <v>85</v>
      </c>
      <c r="J2327" t="s">
        <v>104</v>
      </c>
      <c r="K2327" s="1">
        <v>44517</v>
      </c>
      <c r="L2327" t="s">
        <v>73</v>
      </c>
      <c r="M2327" s="2">
        <v>44517.373518518521</v>
      </c>
      <c r="N2327" t="s">
        <v>74</v>
      </c>
      <c r="O2327" t="s">
        <v>324</v>
      </c>
      <c r="R2327" t="s">
        <v>20791</v>
      </c>
      <c r="S2327" t="s">
        <v>77</v>
      </c>
      <c r="U2327" t="s">
        <v>77</v>
      </c>
      <c r="V2327" t="s">
        <v>20792</v>
      </c>
      <c r="W2327">
        <v>10603</v>
      </c>
      <c r="AA2327" t="s">
        <v>20793</v>
      </c>
      <c r="AC2327" t="s">
        <v>341</v>
      </c>
      <c r="AF2327" t="s">
        <v>20794</v>
      </c>
      <c r="AG2327" s="4" t="s">
        <v>20795</v>
      </c>
      <c r="AH2327" t="s">
        <v>78</v>
      </c>
      <c r="AK2327" t="s">
        <v>20796</v>
      </c>
      <c r="AN2327" t="s">
        <v>101</v>
      </c>
      <c r="AV2327" s="2"/>
      <c r="BC2327" s="2"/>
      <c r="BK2327" s="2"/>
    </row>
    <row r="2328" spans="1:63" x14ac:dyDescent="0.25">
      <c r="A2328" t="s">
        <v>20799</v>
      </c>
      <c r="B2328" t="s">
        <v>189</v>
      </c>
      <c r="C2328" t="s">
        <v>20800</v>
      </c>
      <c r="E2328" t="s">
        <v>829</v>
      </c>
      <c r="F2328">
        <v>1591022340713</v>
      </c>
      <c r="G2328">
        <v>1270249800</v>
      </c>
      <c r="H2328" t="s">
        <v>85</v>
      </c>
      <c r="J2328" t="s">
        <v>104</v>
      </c>
      <c r="K2328" s="1">
        <v>44517</v>
      </c>
      <c r="L2328" t="s">
        <v>73</v>
      </c>
      <c r="M2328" s="2">
        <v>44517.369606481479</v>
      </c>
      <c r="N2328" t="s">
        <v>74</v>
      </c>
      <c r="O2328" t="s">
        <v>192</v>
      </c>
      <c r="R2328" t="s">
        <v>409</v>
      </c>
      <c r="S2328" t="s">
        <v>193</v>
      </c>
      <c r="U2328" t="s">
        <v>77</v>
      </c>
      <c r="V2328" t="s">
        <v>20801</v>
      </c>
      <c r="W2328">
        <v>18150</v>
      </c>
      <c r="AA2328" t="s">
        <v>20802</v>
      </c>
      <c r="AC2328" t="s">
        <v>6756</v>
      </c>
      <c r="AF2328" t="s">
        <v>20803</v>
      </c>
      <c r="AG2328" s="4" t="s">
        <v>20804</v>
      </c>
      <c r="AH2328" t="s">
        <v>78</v>
      </c>
      <c r="AK2328" t="s">
        <v>20805</v>
      </c>
      <c r="AN2328" t="s">
        <v>121</v>
      </c>
      <c r="AU2328" s="2"/>
      <c r="BC2328" s="2"/>
    </row>
    <row r="2329" spans="1:63" x14ac:dyDescent="0.25">
      <c r="A2329" t="s">
        <v>20815</v>
      </c>
      <c r="B2329" t="s">
        <v>189</v>
      </c>
      <c r="C2329" t="s">
        <v>20816</v>
      </c>
      <c r="E2329" t="s">
        <v>20817</v>
      </c>
      <c r="F2329">
        <v>1591057688153</v>
      </c>
      <c r="G2329">
        <v>5022874709</v>
      </c>
      <c r="H2329" t="s">
        <v>85</v>
      </c>
      <c r="K2329" s="1">
        <v>44517</v>
      </c>
      <c r="L2329" t="s">
        <v>86</v>
      </c>
      <c r="N2329" t="s">
        <v>95</v>
      </c>
      <c r="O2329" t="s">
        <v>255</v>
      </c>
      <c r="R2329" t="s">
        <v>207</v>
      </c>
      <c r="V2329" t="s">
        <v>20818</v>
      </c>
      <c r="AA2329" t="s">
        <v>20819</v>
      </c>
      <c r="AU2329" s="2"/>
      <c r="BC2329" s="2"/>
    </row>
    <row r="2330" spans="1:63" x14ac:dyDescent="0.25">
      <c r="A2330" t="s">
        <v>20822</v>
      </c>
      <c r="B2330" t="s">
        <v>189</v>
      </c>
      <c r="C2330" t="s">
        <v>20823</v>
      </c>
      <c r="E2330" t="s">
        <v>20824</v>
      </c>
      <c r="F2330">
        <v>1591012560821</v>
      </c>
      <c r="G2330">
        <v>1261548102</v>
      </c>
      <c r="H2330" t="s">
        <v>85</v>
      </c>
      <c r="J2330" t="s">
        <v>104</v>
      </c>
      <c r="K2330" s="1">
        <v>44517</v>
      </c>
      <c r="L2330" t="s">
        <v>73</v>
      </c>
      <c r="M2330" s="2">
        <v>44517.469583333332</v>
      </c>
      <c r="N2330" t="s">
        <v>74</v>
      </c>
      <c r="O2330" t="s">
        <v>191</v>
      </c>
      <c r="R2330" t="s">
        <v>207</v>
      </c>
      <c r="S2330" t="s">
        <v>329</v>
      </c>
      <c r="U2330" t="s">
        <v>77</v>
      </c>
      <c r="V2330" t="s">
        <v>20825</v>
      </c>
      <c r="W2330">
        <v>16493</v>
      </c>
      <c r="AA2330" t="s">
        <v>20826</v>
      </c>
      <c r="AC2330" t="s">
        <v>20827</v>
      </c>
      <c r="AF2330" t="s">
        <v>20828</v>
      </c>
      <c r="AG2330" s="4" t="s">
        <v>20829</v>
      </c>
      <c r="AH2330" t="s">
        <v>78</v>
      </c>
      <c r="AK2330" t="s">
        <v>20830</v>
      </c>
      <c r="AN2330" t="s">
        <v>101</v>
      </c>
      <c r="AV2330" s="2"/>
      <c r="BC2330" s="2"/>
      <c r="BK2330" s="2"/>
    </row>
    <row r="2331" spans="1:63" x14ac:dyDescent="0.25">
      <c r="A2331" t="s">
        <v>20833</v>
      </c>
      <c r="B2331" t="s">
        <v>189</v>
      </c>
      <c r="C2331" t="s">
        <v>20834</v>
      </c>
      <c r="E2331" t="s">
        <v>20835</v>
      </c>
      <c r="F2331">
        <v>1591059015006</v>
      </c>
      <c r="G2331">
        <v>5044555109</v>
      </c>
      <c r="H2331" t="s">
        <v>85</v>
      </c>
      <c r="J2331" t="s">
        <v>104</v>
      </c>
      <c r="K2331" s="1">
        <v>44517</v>
      </c>
      <c r="L2331" t="s">
        <v>73</v>
      </c>
      <c r="M2331" s="2">
        <v>44517.33326388889</v>
      </c>
      <c r="N2331" t="s">
        <v>74</v>
      </c>
      <c r="O2331" t="s">
        <v>190</v>
      </c>
      <c r="R2331" t="s">
        <v>20836</v>
      </c>
      <c r="S2331" t="s">
        <v>20837</v>
      </c>
      <c r="U2331" t="s">
        <v>77</v>
      </c>
      <c r="V2331" t="s">
        <v>20838</v>
      </c>
      <c r="W2331">
        <v>39833</v>
      </c>
      <c r="AA2331" t="s">
        <v>20839</v>
      </c>
      <c r="AC2331" t="s">
        <v>20840</v>
      </c>
      <c r="AF2331" t="s">
        <v>20841</v>
      </c>
      <c r="AG2331" s="4" t="s">
        <v>20842</v>
      </c>
      <c r="AH2331" t="s">
        <v>78</v>
      </c>
      <c r="AK2331" t="s">
        <v>20843</v>
      </c>
      <c r="AN2331" t="s">
        <v>101</v>
      </c>
      <c r="AU2331" s="2"/>
      <c r="BC2331" s="2"/>
    </row>
    <row r="2332" spans="1:63" x14ac:dyDescent="0.25">
      <c r="A2332" t="s">
        <v>20846</v>
      </c>
      <c r="B2332" t="s">
        <v>189</v>
      </c>
      <c r="C2332" t="s">
        <v>20847</v>
      </c>
      <c r="E2332" t="s">
        <v>20848</v>
      </c>
      <c r="F2332">
        <v>1591036316785</v>
      </c>
      <c r="G2332">
        <v>1353576702</v>
      </c>
      <c r="H2332" t="s">
        <v>85</v>
      </c>
      <c r="K2332" s="1">
        <v>44517</v>
      </c>
      <c r="L2332" t="s">
        <v>73</v>
      </c>
      <c r="N2332" t="s">
        <v>95</v>
      </c>
      <c r="O2332" t="s">
        <v>229</v>
      </c>
      <c r="R2332" t="s">
        <v>20849</v>
      </c>
      <c r="V2332" t="s">
        <v>20850</v>
      </c>
      <c r="AA2332" t="s">
        <v>20851</v>
      </c>
      <c r="AU2332" s="2"/>
      <c r="BC2332" s="2"/>
    </row>
    <row r="2333" spans="1:63" x14ac:dyDescent="0.25">
      <c r="A2333" t="s">
        <v>20853</v>
      </c>
      <c r="B2333" t="s">
        <v>189</v>
      </c>
      <c r="C2333" t="s">
        <v>20854</v>
      </c>
      <c r="E2333" t="s">
        <v>20855</v>
      </c>
      <c r="F2333">
        <v>1591030626963</v>
      </c>
      <c r="G2333">
        <v>1343462310</v>
      </c>
      <c r="H2333" t="s">
        <v>85</v>
      </c>
      <c r="J2333" t="s">
        <v>104</v>
      </c>
      <c r="K2333" s="1">
        <v>44517</v>
      </c>
      <c r="L2333" t="s">
        <v>73</v>
      </c>
      <c r="M2333" s="2">
        <v>44517.379131944443</v>
      </c>
      <c r="N2333" t="s">
        <v>74</v>
      </c>
      <c r="O2333" t="s">
        <v>255</v>
      </c>
      <c r="R2333" t="s">
        <v>207</v>
      </c>
      <c r="S2333" t="s">
        <v>781</v>
      </c>
      <c r="U2333" t="s">
        <v>77</v>
      </c>
      <c r="V2333" t="s">
        <v>20856</v>
      </c>
      <c r="W2333">
        <v>81392</v>
      </c>
      <c r="AA2333" t="s">
        <v>20857</v>
      </c>
      <c r="AC2333">
        <v>23205</v>
      </c>
      <c r="AF2333" t="s">
        <v>20858</v>
      </c>
      <c r="AG2333" s="4" t="s">
        <v>20859</v>
      </c>
      <c r="AH2333" t="s">
        <v>78</v>
      </c>
      <c r="AK2333" t="s">
        <v>20860</v>
      </c>
      <c r="AN2333" t="s">
        <v>121</v>
      </c>
      <c r="AU2333" s="2"/>
      <c r="BC2333" s="2"/>
      <c r="BK2333" s="2"/>
    </row>
    <row r="2334" spans="1:63" x14ac:dyDescent="0.25">
      <c r="A2334" t="s">
        <v>20863</v>
      </c>
      <c r="B2334" t="s">
        <v>189</v>
      </c>
      <c r="C2334" t="s">
        <v>20864</v>
      </c>
      <c r="E2334" t="s">
        <v>545</v>
      </c>
      <c r="F2334">
        <v>1580000272306</v>
      </c>
      <c r="G2334">
        <v>7439416305</v>
      </c>
      <c r="H2334" t="s">
        <v>85</v>
      </c>
      <c r="J2334" t="s">
        <v>104</v>
      </c>
      <c r="K2334" s="1">
        <v>44517</v>
      </c>
      <c r="L2334" t="s">
        <v>73</v>
      </c>
      <c r="M2334" s="2">
        <v>44517.386874999997</v>
      </c>
      <c r="N2334" t="s">
        <v>74</v>
      </c>
      <c r="O2334" t="s">
        <v>251</v>
      </c>
      <c r="R2334" t="s">
        <v>207</v>
      </c>
      <c r="S2334" t="s">
        <v>1528</v>
      </c>
      <c r="U2334" t="s">
        <v>77</v>
      </c>
      <c r="V2334" t="s">
        <v>20865</v>
      </c>
      <c r="W2334">
        <v>12876</v>
      </c>
      <c r="AA2334" t="s">
        <v>20866</v>
      </c>
      <c r="AC2334" t="s">
        <v>20867</v>
      </c>
      <c r="AF2334" t="s">
        <v>20868</v>
      </c>
      <c r="AG2334" s="4" t="s">
        <v>20869</v>
      </c>
      <c r="AH2334" t="s">
        <v>78</v>
      </c>
      <c r="AK2334" t="s">
        <v>20870</v>
      </c>
      <c r="AN2334" t="s">
        <v>101</v>
      </c>
      <c r="AU2334" s="2"/>
      <c r="BC2334" s="2"/>
      <c r="BK2334" s="2"/>
    </row>
    <row r="2335" spans="1:63" x14ac:dyDescent="0.25">
      <c r="A2335" t="s">
        <v>20874</v>
      </c>
      <c r="B2335" t="s">
        <v>189</v>
      </c>
      <c r="C2335" t="s">
        <v>20875</v>
      </c>
      <c r="E2335" t="s">
        <v>20876</v>
      </c>
      <c r="F2335">
        <v>1591011910782</v>
      </c>
      <c r="G2335">
        <v>9110034205</v>
      </c>
      <c r="H2335" t="s">
        <v>85</v>
      </c>
      <c r="J2335" t="s">
        <v>104</v>
      </c>
      <c r="K2335" s="1">
        <v>44517</v>
      </c>
      <c r="L2335" t="s">
        <v>73</v>
      </c>
      <c r="M2335" s="2">
        <v>44517.387650462966</v>
      </c>
      <c r="N2335" t="s">
        <v>74</v>
      </c>
      <c r="O2335" t="s">
        <v>229</v>
      </c>
      <c r="R2335" t="s">
        <v>207</v>
      </c>
      <c r="S2335" t="s">
        <v>139</v>
      </c>
      <c r="U2335" t="s">
        <v>77</v>
      </c>
      <c r="V2335" t="s">
        <v>20877</v>
      </c>
      <c r="W2335">
        <v>10794</v>
      </c>
      <c r="AA2335" t="s">
        <v>20878</v>
      </c>
      <c r="AC2335" t="s">
        <v>19530</v>
      </c>
      <c r="AF2335" t="s">
        <v>20879</v>
      </c>
      <c r="AG2335" s="4" t="s">
        <v>20880</v>
      </c>
      <c r="AH2335" t="s">
        <v>78</v>
      </c>
      <c r="AK2335" t="s">
        <v>20881</v>
      </c>
      <c r="AN2335" t="s">
        <v>101</v>
      </c>
      <c r="AU2335" s="2"/>
      <c r="BC2335" s="2"/>
      <c r="BK2335" s="2"/>
    </row>
    <row r="2336" spans="1:63" x14ac:dyDescent="0.25">
      <c r="A2336" t="s">
        <v>20884</v>
      </c>
      <c r="B2336" t="s">
        <v>189</v>
      </c>
      <c r="C2336" t="s">
        <v>20885</v>
      </c>
      <c r="E2336" t="s">
        <v>20886</v>
      </c>
      <c r="F2336">
        <v>1507228032077</v>
      </c>
      <c r="G2336">
        <v>7429787110</v>
      </c>
      <c r="H2336" t="s">
        <v>85</v>
      </c>
      <c r="J2336" t="s">
        <v>104</v>
      </c>
      <c r="K2336" s="1">
        <v>44517</v>
      </c>
      <c r="L2336" t="s">
        <v>86</v>
      </c>
      <c r="M2336" s="2">
        <v>44517.573182870372</v>
      </c>
      <c r="N2336" t="s">
        <v>74</v>
      </c>
      <c r="O2336" t="s">
        <v>240</v>
      </c>
      <c r="R2336" t="s">
        <v>207</v>
      </c>
      <c r="S2336" t="s">
        <v>241</v>
      </c>
      <c r="U2336" t="s">
        <v>77</v>
      </c>
      <c r="V2336" t="s">
        <v>20887</v>
      </c>
      <c r="W2336" t="s">
        <v>101</v>
      </c>
      <c r="AA2336" t="s">
        <v>20888</v>
      </c>
      <c r="AC2336" t="s">
        <v>20889</v>
      </c>
      <c r="AF2336" t="s">
        <v>20890</v>
      </c>
      <c r="AG2336" s="4" t="s">
        <v>20891</v>
      </c>
      <c r="AH2336" t="s">
        <v>78</v>
      </c>
      <c r="AK2336" t="s">
        <v>20892</v>
      </c>
      <c r="AN2336" t="s">
        <v>101</v>
      </c>
      <c r="AU2336" s="2"/>
      <c r="BC2336" s="2"/>
    </row>
    <row r="2337" spans="1:63" x14ac:dyDescent="0.25">
      <c r="A2337" t="s">
        <v>20896</v>
      </c>
      <c r="B2337" t="s">
        <v>189</v>
      </c>
      <c r="C2337" t="s">
        <v>20897</v>
      </c>
      <c r="E2337" t="s">
        <v>20898</v>
      </c>
      <c r="F2337">
        <v>1591039164956</v>
      </c>
      <c r="G2337">
        <v>1285976010</v>
      </c>
      <c r="H2337" t="s">
        <v>85</v>
      </c>
      <c r="J2337" t="s">
        <v>104</v>
      </c>
      <c r="K2337" s="1">
        <v>44517</v>
      </c>
      <c r="L2337" t="s">
        <v>86</v>
      </c>
      <c r="M2337" s="2">
        <v>44517.55641203704</v>
      </c>
      <c r="N2337" t="s">
        <v>74</v>
      </c>
      <c r="O2337" t="s">
        <v>324</v>
      </c>
      <c r="R2337" t="s">
        <v>20899</v>
      </c>
      <c r="S2337" t="s">
        <v>77</v>
      </c>
      <c r="U2337" t="s">
        <v>77</v>
      </c>
      <c r="V2337" t="s">
        <v>20900</v>
      </c>
      <c r="W2337" t="s">
        <v>20901</v>
      </c>
      <c r="AA2337" t="s">
        <v>20902</v>
      </c>
      <c r="AC2337" t="s">
        <v>20903</v>
      </c>
      <c r="AF2337" t="s">
        <v>20904</v>
      </c>
      <c r="AG2337" s="4" t="s">
        <v>20905</v>
      </c>
      <c r="AH2337" t="s">
        <v>78</v>
      </c>
      <c r="AK2337" t="s">
        <v>20906</v>
      </c>
      <c r="AN2337" t="s">
        <v>101</v>
      </c>
      <c r="AU2337" s="2"/>
      <c r="BC2337" s="2"/>
      <c r="BK2337" s="2"/>
    </row>
    <row r="2338" spans="1:63" x14ac:dyDescent="0.25">
      <c r="A2338" t="s">
        <v>20909</v>
      </c>
      <c r="B2338" t="s">
        <v>189</v>
      </c>
      <c r="C2338" t="s">
        <v>20910</v>
      </c>
      <c r="E2338" t="s">
        <v>20911</v>
      </c>
      <c r="F2338">
        <v>1591060685809</v>
      </c>
      <c r="G2338">
        <v>1331771206</v>
      </c>
      <c r="H2338" t="s">
        <v>85</v>
      </c>
      <c r="K2338" s="1">
        <v>44517</v>
      </c>
      <c r="L2338" t="s">
        <v>73</v>
      </c>
      <c r="M2338" s="2">
        <v>44517.365833333337</v>
      </c>
      <c r="N2338" t="s">
        <v>87</v>
      </c>
      <c r="O2338" t="s">
        <v>277</v>
      </c>
      <c r="P2338" t="s">
        <v>113</v>
      </c>
      <c r="Q2338" t="s">
        <v>20912</v>
      </c>
      <c r="R2338" t="s">
        <v>207</v>
      </c>
      <c r="V2338" t="s">
        <v>20913</v>
      </c>
      <c r="AA2338" t="s">
        <v>20914</v>
      </c>
      <c r="AU2338" s="2"/>
      <c r="BC2338" s="2"/>
    </row>
    <row r="2339" spans="1:63" x14ac:dyDescent="0.25">
      <c r="A2339" t="s">
        <v>20916</v>
      </c>
      <c r="B2339" t="s">
        <v>189</v>
      </c>
      <c r="C2339" t="s">
        <v>20917</v>
      </c>
      <c r="E2339" t="s">
        <v>20918</v>
      </c>
      <c r="F2339">
        <v>1591037819663</v>
      </c>
      <c r="G2339">
        <v>1255076404</v>
      </c>
      <c r="H2339" t="s">
        <v>85</v>
      </c>
      <c r="K2339" s="1">
        <v>44517</v>
      </c>
      <c r="L2339" t="s">
        <v>86</v>
      </c>
      <c r="N2339" t="s">
        <v>700</v>
      </c>
      <c r="O2339" t="s">
        <v>255</v>
      </c>
      <c r="R2339" t="s">
        <v>207</v>
      </c>
      <c r="V2339" t="s">
        <v>20919</v>
      </c>
      <c r="AA2339" t="s">
        <v>20920</v>
      </c>
      <c r="AU2339" s="2"/>
      <c r="BC2339" s="2"/>
      <c r="BK2339" s="5"/>
    </row>
    <row r="2340" spans="1:63" x14ac:dyDescent="0.25">
      <c r="A2340" t="s">
        <v>20933</v>
      </c>
      <c r="B2340" t="s">
        <v>189</v>
      </c>
      <c r="C2340" t="s">
        <v>20934</v>
      </c>
      <c r="E2340" t="s">
        <v>20935</v>
      </c>
      <c r="F2340">
        <v>1591017356330</v>
      </c>
      <c r="G2340">
        <v>1346049104</v>
      </c>
      <c r="H2340" t="s">
        <v>85</v>
      </c>
      <c r="J2340" t="s">
        <v>104</v>
      </c>
      <c r="K2340" s="1">
        <v>44517</v>
      </c>
      <c r="L2340" t="s">
        <v>86</v>
      </c>
      <c r="M2340" s="2">
        <v>44517.530127314814</v>
      </c>
      <c r="N2340" t="s">
        <v>74</v>
      </c>
      <c r="O2340" t="s">
        <v>250</v>
      </c>
      <c r="R2340" t="s">
        <v>207</v>
      </c>
      <c r="S2340" t="s">
        <v>106</v>
      </c>
      <c r="U2340" t="s">
        <v>77</v>
      </c>
      <c r="V2340" t="s">
        <v>20936</v>
      </c>
      <c r="W2340" t="s">
        <v>393</v>
      </c>
      <c r="AA2340" t="s">
        <v>20937</v>
      </c>
      <c r="AC2340" t="s">
        <v>20938</v>
      </c>
      <c r="AF2340" t="s">
        <v>20939</v>
      </c>
      <c r="AG2340" s="4" t="s">
        <v>20940</v>
      </c>
      <c r="AH2340" t="s">
        <v>78</v>
      </c>
      <c r="AK2340" t="s">
        <v>20941</v>
      </c>
      <c r="AN2340" t="s">
        <v>101</v>
      </c>
      <c r="AU2340" s="2"/>
      <c r="BC2340" s="2"/>
      <c r="BK2340" s="5"/>
    </row>
    <row r="2341" spans="1:63" x14ac:dyDescent="0.25">
      <c r="A2341" t="s">
        <v>20944</v>
      </c>
      <c r="B2341" t="s">
        <v>189</v>
      </c>
      <c r="C2341" t="s">
        <v>20945</v>
      </c>
      <c r="E2341" t="s">
        <v>20946</v>
      </c>
      <c r="F2341">
        <v>1591052219656</v>
      </c>
      <c r="G2341">
        <v>1266322101</v>
      </c>
      <c r="H2341" t="s">
        <v>85</v>
      </c>
      <c r="J2341" t="s">
        <v>104</v>
      </c>
      <c r="K2341" s="1">
        <v>44517</v>
      </c>
      <c r="L2341" t="s">
        <v>86</v>
      </c>
      <c r="M2341" s="2">
        <v>44517.508506944447</v>
      </c>
      <c r="N2341" t="s">
        <v>74</v>
      </c>
      <c r="O2341" t="s">
        <v>240</v>
      </c>
      <c r="R2341" t="s">
        <v>207</v>
      </c>
      <c r="S2341" t="s">
        <v>241</v>
      </c>
      <c r="U2341" t="s">
        <v>79</v>
      </c>
      <c r="V2341" t="s">
        <v>20947</v>
      </c>
      <c r="W2341">
        <v>12781</v>
      </c>
      <c r="AA2341" t="s">
        <v>20948</v>
      </c>
      <c r="AC2341" t="s">
        <v>20949</v>
      </c>
      <c r="AF2341" t="s">
        <v>20950</v>
      </c>
      <c r="AG2341" s="4" t="s">
        <v>20951</v>
      </c>
      <c r="AH2341" t="s">
        <v>78</v>
      </c>
      <c r="AK2341" t="s">
        <v>20952</v>
      </c>
      <c r="AN2341" t="s">
        <v>101</v>
      </c>
      <c r="AU2341" s="2"/>
      <c r="BC2341" s="2"/>
      <c r="BK2341" s="5"/>
    </row>
    <row r="2342" spans="1:63" x14ac:dyDescent="0.25">
      <c r="A2342" t="s">
        <v>20956</v>
      </c>
      <c r="B2342" t="s">
        <v>189</v>
      </c>
      <c r="C2342" t="s">
        <v>20957</v>
      </c>
      <c r="E2342" t="s">
        <v>20958</v>
      </c>
      <c r="F2342">
        <v>1591056967685</v>
      </c>
      <c r="G2342">
        <v>1279893200</v>
      </c>
      <c r="H2342" t="s">
        <v>85</v>
      </c>
      <c r="J2342" t="s">
        <v>104</v>
      </c>
      <c r="K2342" s="1">
        <v>44517</v>
      </c>
      <c r="L2342" t="s">
        <v>86</v>
      </c>
      <c r="M2342" s="2">
        <v>44517.4768287037</v>
      </c>
      <c r="N2342" t="s">
        <v>74</v>
      </c>
      <c r="O2342" t="s">
        <v>324</v>
      </c>
      <c r="R2342" t="s">
        <v>409</v>
      </c>
      <c r="S2342" t="s">
        <v>20959</v>
      </c>
      <c r="U2342" t="s">
        <v>77</v>
      </c>
      <c r="V2342" t="s">
        <v>20960</v>
      </c>
      <c r="W2342">
        <v>10901</v>
      </c>
      <c r="AA2342" t="s">
        <v>20961</v>
      </c>
      <c r="AF2342" t="s">
        <v>20962</v>
      </c>
      <c r="AG2342" s="4" t="s">
        <v>20963</v>
      </c>
      <c r="AH2342" t="s">
        <v>78</v>
      </c>
      <c r="AK2342" t="s">
        <v>20964</v>
      </c>
      <c r="AN2342" t="s">
        <v>101</v>
      </c>
      <c r="AU2342" s="2"/>
      <c r="BC2342" s="2"/>
      <c r="BK2342" s="5"/>
    </row>
    <row r="2343" spans="1:63" x14ac:dyDescent="0.25">
      <c r="A2343" t="s">
        <v>20988</v>
      </c>
      <c r="B2343" t="s">
        <v>189</v>
      </c>
      <c r="C2343" t="s">
        <v>20989</v>
      </c>
      <c r="E2343" t="s">
        <v>20990</v>
      </c>
      <c r="F2343">
        <v>1591056049401</v>
      </c>
      <c r="G2343">
        <v>1351406307</v>
      </c>
      <c r="H2343" t="s">
        <v>85</v>
      </c>
      <c r="J2343" t="s">
        <v>104</v>
      </c>
      <c r="K2343" s="1">
        <v>44517</v>
      </c>
      <c r="L2343" t="s">
        <v>86</v>
      </c>
      <c r="M2343" s="2">
        <v>44517.601863425924</v>
      </c>
      <c r="N2343" t="s">
        <v>74</v>
      </c>
      <c r="O2343" t="s">
        <v>229</v>
      </c>
      <c r="R2343" t="s">
        <v>207</v>
      </c>
      <c r="S2343" t="s">
        <v>139</v>
      </c>
      <c r="U2343" t="s">
        <v>77</v>
      </c>
      <c r="V2343" t="s">
        <v>20991</v>
      </c>
      <c r="W2343" t="s">
        <v>20992</v>
      </c>
      <c r="AA2343" t="s">
        <v>20993</v>
      </c>
      <c r="AC2343" t="s">
        <v>20994</v>
      </c>
      <c r="AF2343" t="s">
        <v>20995</v>
      </c>
      <c r="AG2343" s="4" t="s">
        <v>20996</v>
      </c>
      <c r="AH2343" t="s">
        <v>78</v>
      </c>
      <c r="AK2343" t="s">
        <v>20997</v>
      </c>
      <c r="AN2343" t="s">
        <v>101</v>
      </c>
      <c r="AU2343" s="2"/>
      <c r="BC2343" s="2"/>
      <c r="BK2343" s="2"/>
    </row>
    <row r="2344" spans="1:63" x14ac:dyDescent="0.25">
      <c r="A2344" t="s">
        <v>21008</v>
      </c>
      <c r="B2344" t="s">
        <v>189</v>
      </c>
      <c r="C2344" t="s">
        <v>21009</v>
      </c>
      <c r="E2344" t="s">
        <v>21010</v>
      </c>
      <c r="F2344">
        <v>1580000439997</v>
      </c>
      <c r="G2344">
        <v>7555978100</v>
      </c>
      <c r="H2344" t="s">
        <v>85</v>
      </c>
      <c r="J2344" t="s">
        <v>104</v>
      </c>
      <c r="K2344" s="1">
        <v>44517</v>
      </c>
      <c r="L2344" t="s">
        <v>86</v>
      </c>
      <c r="M2344" s="2">
        <v>44517.520543981482</v>
      </c>
      <c r="N2344" t="s">
        <v>74</v>
      </c>
      <c r="O2344" t="s">
        <v>251</v>
      </c>
      <c r="R2344" t="s">
        <v>21011</v>
      </c>
      <c r="S2344" t="s">
        <v>483</v>
      </c>
      <c r="U2344" t="s">
        <v>77</v>
      </c>
      <c r="V2344" t="s">
        <v>21012</v>
      </c>
      <c r="W2344">
        <v>14242</v>
      </c>
      <c r="AA2344" t="s">
        <v>21013</v>
      </c>
      <c r="AC2344" t="s">
        <v>771</v>
      </c>
      <c r="AF2344" t="s">
        <v>21014</v>
      </c>
      <c r="AG2344" s="4" t="s">
        <v>21015</v>
      </c>
      <c r="AH2344" t="s">
        <v>78</v>
      </c>
      <c r="AK2344" t="s">
        <v>21016</v>
      </c>
      <c r="AN2344" t="s">
        <v>101</v>
      </c>
      <c r="AU2344" s="2"/>
      <c r="BC2344" s="2"/>
    </row>
    <row r="2345" spans="1:63" x14ac:dyDescent="0.25">
      <c r="A2345" t="s">
        <v>21021</v>
      </c>
      <c r="B2345" t="s">
        <v>189</v>
      </c>
      <c r="C2345" t="s">
        <v>21022</v>
      </c>
      <c r="E2345" t="s">
        <v>21023</v>
      </c>
      <c r="F2345">
        <v>1591061793630</v>
      </c>
      <c r="G2345">
        <v>8865943610</v>
      </c>
      <c r="H2345" t="s">
        <v>85</v>
      </c>
      <c r="J2345" t="s">
        <v>104</v>
      </c>
      <c r="K2345" s="1">
        <v>44517</v>
      </c>
      <c r="L2345" t="s">
        <v>86</v>
      </c>
      <c r="M2345" s="2">
        <v>44517.6018287037</v>
      </c>
      <c r="N2345" t="s">
        <v>74</v>
      </c>
      <c r="O2345" t="s">
        <v>218</v>
      </c>
      <c r="R2345" t="s">
        <v>21024</v>
      </c>
      <c r="S2345" t="s">
        <v>14002</v>
      </c>
      <c r="U2345" t="s">
        <v>77</v>
      </c>
      <c r="V2345" t="s">
        <v>21025</v>
      </c>
      <c r="W2345">
        <v>24949</v>
      </c>
      <c r="AA2345" t="s">
        <v>21026</v>
      </c>
      <c r="AC2345" t="s">
        <v>21027</v>
      </c>
      <c r="AF2345" t="s">
        <v>21028</v>
      </c>
      <c r="AG2345" s="4" t="s">
        <v>21029</v>
      </c>
      <c r="AH2345" t="s">
        <v>78</v>
      </c>
      <c r="AK2345" t="s">
        <v>21030</v>
      </c>
      <c r="AN2345" t="s">
        <v>121</v>
      </c>
      <c r="AU2345" s="2"/>
      <c r="BC2345" s="2"/>
      <c r="BK2345" s="2"/>
    </row>
    <row r="2346" spans="1:63" x14ac:dyDescent="0.25">
      <c r="A2346" t="s">
        <v>21033</v>
      </c>
      <c r="B2346" t="s">
        <v>189</v>
      </c>
      <c r="C2346" t="s">
        <v>21034</v>
      </c>
      <c r="E2346" t="s">
        <v>21035</v>
      </c>
      <c r="F2346">
        <v>1591055771855</v>
      </c>
      <c r="G2346">
        <v>1335867105</v>
      </c>
      <c r="H2346" t="s">
        <v>85</v>
      </c>
      <c r="J2346" t="s">
        <v>104</v>
      </c>
      <c r="K2346" s="1">
        <v>44517</v>
      </c>
      <c r="L2346" t="s">
        <v>86</v>
      </c>
      <c r="M2346" s="2">
        <v>44517.597824074073</v>
      </c>
      <c r="N2346" t="s">
        <v>74</v>
      </c>
      <c r="O2346" t="s">
        <v>277</v>
      </c>
      <c r="R2346" t="s">
        <v>207</v>
      </c>
      <c r="S2346" t="s">
        <v>313</v>
      </c>
      <c r="U2346" t="s">
        <v>77</v>
      </c>
      <c r="V2346" t="s">
        <v>21036</v>
      </c>
      <c r="W2346">
        <v>1</v>
      </c>
      <c r="AA2346" t="s">
        <v>21037</v>
      </c>
      <c r="AC2346" t="s">
        <v>1626</v>
      </c>
      <c r="AF2346" t="s">
        <v>21038</v>
      </c>
      <c r="AG2346" s="4" t="s">
        <v>21039</v>
      </c>
      <c r="AH2346">
        <v>1</v>
      </c>
      <c r="AK2346" t="s">
        <v>21040</v>
      </c>
      <c r="AN2346" t="s">
        <v>101</v>
      </c>
      <c r="AU2346" s="2"/>
      <c r="BC2346" s="2"/>
    </row>
    <row r="2347" spans="1:63" x14ac:dyDescent="0.25">
      <c r="A2347" t="s">
        <v>21053</v>
      </c>
      <c r="B2347" t="s">
        <v>189</v>
      </c>
      <c r="C2347" t="s">
        <v>21054</v>
      </c>
      <c r="E2347" t="s">
        <v>21055</v>
      </c>
      <c r="F2347">
        <v>1591058507371</v>
      </c>
      <c r="G2347">
        <v>1270509306</v>
      </c>
      <c r="H2347" t="s">
        <v>85</v>
      </c>
      <c r="J2347" t="s">
        <v>104</v>
      </c>
      <c r="K2347" s="1">
        <v>44517</v>
      </c>
      <c r="L2347" t="s">
        <v>86</v>
      </c>
      <c r="M2347" s="2">
        <v>44517.523773148147</v>
      </c>
      <c r="N2347" t="s">
        <v>74</v>
      </c>
      <c r="O2347" t="s">
        <v>192</v>
      </c>
      <c r="R2347" t="s">
        <v>21056</v>
      </c>
      <c r="S2347" t="s">
        <v>193</v>
      </c>
      <c r="U2347" t="s">
        <v>77</v>
      </c>
      <c r="V2347" t="s">
        <v>21057</v>
      </c>
      <c r="W2347">
        <v>93099</v>
      </c>
      <c r="AA2347" s="3">
        <v>31268353126835</v>
      </c>
      <c r="AC2347">
        <v>7361</v>
      </c>
      <c r="AF2347" t="s">
        <v>21058</v>
      </c>
      <c r="AG2347" s="4" t="s">
        <v>21059</v>
      </c>
      <c r="AH2347" t="s">
        <v>78</v>
      </c>
      <c r="AK2347" t="s">
        <v>21060</v>
      </c>
      <c r="AN2347" t="s">
        <v>121</v>
      </c>
      <c r="AU2347" s="2"/>
      <c r="BC2347" s="2"/>
    </row>
    <row r="2348" spans="1:63" x14ac:dyDescent="0.25">
      <c r="A2348" t="s">
        <v>21063</v>
      </c>
      <c r="B2348" t="s">
        <v>189</v>
      </c>
      <c r="C2348" t="s">
        <v>21064</v>
      </c>
      <c r="E2348" t="s">
        <v>21065</v>
      </c>
      <c r="F2348">
        <v>1591028617950</v>
      </c>
      <c r="G2348">
        <v>1338781402</v>
      </c>
      <c r="H2348" t="s">
        <v>85</v>
      </c>
      <c r="K2348" s="1">
        <v>44517</v>
      </c>
      <c r="L2348" t="s">
        <v>86</v>
      </c>
      <c r="N2348" t="s">
        <v>95</v>
      </c>
      <c r="O2348" t="s">
        <v>191</v>
      </c>
      <c r="R2348" t="s">
        <v>409</v>
      </c>
      <c r="V2348" t="s">
        <v>21066</v>
      </c>
      <c r="AA2348" t="s">
        <v>21067</v>
      </c>
      <c r="AU2348" s="2"/>
      <c r="BC2348" s="2"/>
    </row>
    <row r="2349" spans="1:63" x14ac:dyDescent="0.25">
      <c r="A2349" t="s">
        <v>21070</v>
      </c>
      <c r="B2349" t="s">
        <v>189</v>
      </c>
      <c r="C2349" t="s">
        <v>21071</v>
      </c>
      <c r="E2349" t="s">
        <v>21072</v>
      </c>
      <c r="F2349">
        <v>1591048567513</v>
      </c>
      <c r="G2349">
        <v>1335972910</v>
      </c>
      <c r="H2349" t="s">
        <v>85</v>
      </c>
      <c r="J2349" t="s">
        <v>104</v>
      </c>
      <c r="K2349" s="1">
        <v>44517</v>
      </c>
      <c r="L2349" t="s">
        <v>86</v>
      </c>
      <c r="M2349" s="2">
        <v>44517.538043981483</v>
      </c>
      <c r="N2349" t="s">
        <v>74</v>
      </c>
      <c r="O2349" t="s">
        <v>277</v>
      </c>
      <c r="R2349" t="s">
        <v>21073</v>
      </c>
      <c r="S2349" t="s">
        <v>313</v>
      </c>
      <c r="U2349" t="s">
        <v>77</v>
      </c>
      <c r="V2349" t="s">
        <v>21074</v>
      </c>
      <c r="W2349">
        <v>1</v>
      </c>
      <c r="AA2349" t="s">
        <v>21075</v>
      </c>
      <c r="AC2349" t="s">
        <v>21076</v>
      </c>
      <c r="AF2349" t="s">
        <v>21077</v>
      </c>
      <c r="AG2349" s="4" t="s">
        <v>21078</v>
      </c>
      <c r="AH2349" t="s">
        <v>78</v>
      </c>
      <c r="AK2349" t="s">
        <v>21079</v>
      </c>
      <c r="AN2349" t="s">
        <v>101</v>
      </c>
      <c r="AU2349" s="2"/>
      <c r="BC2349" s="2"/>
    </row>
    <row r="2350" spans="1:63" x14ac:dyDescent="0.25">
      <c r="A2350" t="s">
        <v>21088</v>
      </c>
      <c r="B2350" t="s">
        <v>189</v>
      </c>
      <c r="C2350" t="s">
        <v>21089</v>
      </c>
      <c r="E2350" t="s">
        <v>21090</v>
      </c>
      <c r="F2350">
        <v>1591034828930</v>
      </c>
      <c r="H2350" t="s">
        <v>98</v>
      </c>
      <c r="J2350" t="s">
        <v>99</v>
      </c>
      <c r="K2350" s="1">
        <v>44517</v>
      </c>
      <c r="L2350" t="s">
        <v>86</v>
      </c>
      <c r="M2350" s="2">
        <v>44517.647789351853</v>
      </c>
      <c r="N2350" t="s">
        <v>74</v>
      </c>
      <c r="O2350" t="s">
        <v>229</v>
      </c>
      <c r="R2350" t="s">
        <v>207</v>
      </c>
      <c r="S2350" t="s">
        <v>139</v>
      </c>
      <c r="U2350" t="s">
        <v>79</v>
      </c>
      <c r="V2350" t="s">
        <v>21091</v>
      </c>
      <c r="W2350">
        <v>17476</v>
      </c>
      <c r="AG2350" s="4" t="s">
        <v>21092</v>
      </c>
      <c r="AH2350" t="s">
        <v>78</v>
      </c>
      <c r="AN2350" t="s">
        <v>101</v>
      </c>
      <c r="AU2350" s="2"/>
      <c r="BC2350" s="2"/>
    </row>
    <row r="2351" spans="1:63" x14ac:dyDescent="0.25">
      <c r="A2351" t="s">
        <v>21095</v>
      </c>
      <c r="B2351" t="s">
        <v>189</v>
      </c>
      <c r="C2351" t="s">
        <v>21096</v>
      </c>
      <c r="E2351" t="s">
        <v>739</v>
      </c>
      <c r="F2351">
        <v>1591050481326</v>
      </c>
      <c r="G2351">
        <v>1271398306</v>
      </c>
      <c r="H2351" t="s">
        <v>85</v>
      </c>
      <c r="K2351" s="1">
        <v>44517</v>
      </c>
      <c r="L2351" t="s">
        <v>86</v>
      </c>
      <c r="M2351" s="2">
        <v>44517.619328703702</v>
      </c>
      <c r="N2351" t="s">
        <v>87</v>
      </c>
      <c r="O2351" t="s">
        <v>192</v>
      </c>
      <c r="P2351" t="s">
        <v>307</v>
      </c>
      <c r="Q2351" t="s">
        <v>21097</v>
      </c>
      <c r="R2351" t="s">
        <v>21098</v>
      </c>
      <c r="V2351" t="s">
        <v>21099</v>
      </c>
      <c r="AA2351">
        <v>2303654</v>
      </c>
      <c r="AU2351" s="2"/>
      <c r="BC2351" s="2"/>
    </row>
    <row r="2352" spans="1:63" x14ac:dyDescent="0.25">
      <c r="A2352" t="s">
        <v>21101</v>
      </c>
      <c r="B2352" t="s">
        <v>108</v>
      </c>
      <c r="C2352" t="s">
        <v>21102</v>
      </c>
      <c r="E2352" t="s">
        <v>628</v>
      </c>
      <c r="F2352">
        <v>1200031852236</v>
      </c>
      <c r="G2352">
        <v>9343585605</v>
      </c>
      <c r="H2352" t="s">
        <v>85</v>
      </c>
      <c r="J2352" t="s">
        <v>104</v>
      </c>
      <c r="K2352" s="1">
        <v>44517</v>
      </c>
      <c r="L2352" t="s">
        <v>86</v>
      </c>
      <c r="M2352" s="2">
        <v>44517.542349537034</v>
      </c>
      <c r="N2352" t="s">
        <v>74</v>
      </c>
      <c r="O2352" t="s">
        <v>1077</v>
      </c>
      <c r="R2352" t="s">
        <v>21103</v>
      </c>
      <c r="S2352" t="s">
        <v>21104</v>
      </c>
      <c r="U2352" t="s">
        <v>77</v>
      </c>
      <c r="V2352" t="s">
        <v>21105</v>
      </c>
      <c r="W2352" t="s">
        <v>101</v>
      </c>
      <c r="AA2352" t="s">
        <v>21106</v>
      </c>
      <c r="AC2352" t="s">
        <v>21107</v>
      </c>
      <c r="AF2352" t="s">
        <v>21108</v>
      </c>
      <c r="AG2352" t="s">
        <v>21109</v>
      </c>
      <c r="AH2352" t="s">
        <v>78</v>
      </c>
      <c r="AK2352" t="s">
        <v>21110</v>
      </c>
      <c r="AN2352" t="s">
        <v>2164</v>
      </c>
      <c r="AU2352" s="2"/>
      <c r="BC2352" s="2"/>
    </row>
    <row r="2353" spans="1:55" x14ac:dyDescent="0.25">
      <c r="A2353" t="s">
        <v>21113</v>
      </c>
      <c r="B2353" t="s">
        <v>108</v>
      </c>
      <c r="C2353" t="s">
        <v>21114</v>
      </c>
      <c r="E2353" t="s">
        <v>21115</v>
      </c>
      <c r="F2353">
        <v>1900022356615</v>
      </c>
      <c r="G2353">
        <v>9203437603</v>
      </c>
      <c r="H2353" t="s">
        <v>85</v>
      </c>
      <c r="J2353" t="s">
        <v>104</v>
      </c>
      <c r="K2353" s="1">
        <v>44517</v>
      </c>
      <c r="L2353" t="s">
        <v>86</v>
      </c>
      <c r="M2353" s="2">
        <v>44517.572222222225</v>
      </c>
      <c r="N2353" t="s">
        <v>74</v>
      </c>
      <c r="O2353" t="s">
        <v>127</v>
      </c>
      <c r="R2353" t="s">
        <v>21116</v>
      </c>
      <c r="S2353" t="s">
        <v>21117</v>
      </c>
      <c r="U2353" t="s">
        <v>77</v>
      </c>
      <c r="V2353" t="s">
        <v>21118</v>
      </c>
      <c r="W2353">
        <v>27527</v>
      </c>
      <c r="AA2353" t="s">
        <v>21119</v>
      </c>
      <c r="AC2353" t="s">
        <v>21120</v>
      </c>
      <c r="AF2353" t="s">
        <v>21121</v>
      </c>
      <c r="AG2353" t="s">
        <v>21122</v>
      </c>
      <c r="AH2353" t="s">
        <v>122</v>
      </c>
      <c r="AK2353" t="s">
        <v>21123</v>
      </c>
      <c r="AN2353" t="s">
        <v>101</v>
      </c>
      <c r="AU2353" s="2"/>
      <c r="BC2353" s="2"/>
    </row>
    <row r="2354" spans="1:55" x14ac:dyDescent="0.25">
      <c r="A2354" t="s">
        <v>21335</v>
      </c>
      <c r="B2354" t="s">
        <v>84</v>
      </c>
      <c r="C2354" t="s">
        <v>21336</v>
      </c>
      <c r="E2354" t="s">
        <v>21337</v>
      </c>
      <c r="F2354">
        <v>1900041124526</v>
      </c>
      <c r="G2354">
        <v>574967606</v>
      </c>
      <c r="H2354" t="s">
        <v>85</v>
      </c>
      <c r="J2354" t="s">
        <v>99</v>
      </c>
      <c r="K2354" s="1">
        <v>44517</v>
      </c>
      <c r="L2354" t="s">
        <v>86</v>
      </c>
      <c r="M2354" s="2">
        <v>44517.559039351851</v>
      </c>
      <c r="N2354" t="s">
        <v>87</v>
      </c>
      <c r="O2354" t="s">
        <v>75</v>
      </c>
      <c r="P2354" t="s">
        <v>88</v>
      </c>
      <c r="Q2354" t="s">
        <v>21338</v>
      </c>
      <c r="R2354" t="s">
        <v>231</v>
      </c>
      <c r="V2354">
        <v>37734957</v>
      </c>
      <c r="AA2354">
        <v>996</v>
      </c>
      <c r="AV2354" s="2"/>
      <c r="BC2354" s="2"/>
    </row>
    <row r="2355" spans="1:55" x14ac:dyDescent="0.25">
      <c r="A2355" t="s">
        <v>21471</v>
      </c>
      <c r="B2355" t="s">
        <v>84</v>
      </c>
      <c r="C2355" t="s">
        <v>21472</v>
      </c>
      <c r="E2355" t="s">
        <v>21473</v>
      </c>
      <c r="F2355">
        <v>1200023040119</v>
      </c>
      <c r="G2355">
        <v>3289027502</v>
      </c>
      <c r="H2355" t="s">
        <v>85</v>
      </c>
      <c r="K2355" s="1">
        <v>44517</v>
      </c>
      <c r="L2355" t="s">
        <v>73</v>
      </c>
      <c r="M2355" s="2">
        <v>44517.344189814816</v>
      </c>
      <c r="N2355" t="s">
        <v>87</v>
      </c>
      <c r="O2355" t="s">
        <v>1224</v>
      </c>
      <c r="P2355" t="s">
        <v>132</v>
      </c>
      <c r="Q2355" t="s">
        <v>21474</v>
      </c>
      <c r="R2355" t="s">
        <v>231</v>
      </c>
      <c r="V2355" t="s">
        <v>21475</v>
      </c>
      <c r="AA2355" t="s">
        <v>21476</v>
      </c>
      <c r="AU2355" s="2"/>
      <c r="BC2355" s="2"/>
    </row>
    <row r="2356" spans="1:55" x14ac:dyDescent="0.25">
      <c r="A2356" t="s">
        <v>21685</v>
      </c>
      <c r="B2356" t="s">
        <v>110</v>
      </c>
      <c r="C2356" t="s">
        <v>21686</v>
      </c>
      <c r="E2356" t="s">
        <v>21687</v>
      </c>
      <c r="F2356">
        <v>2000051464493</v>
      </c>
      <c r="G2356">
        <v>7447493903</v>
      </c>
      <c r="H2356" t="s">
        <v>85</v>
      </c>
      <c r="J2356" t="s">
        <v>104</v>
      </c>
      <c r="K2356" s="1">
        <v>44517</v>
      </c>
      <c r="L2356" t="s">
        <v>73</v>
      </c>
      <c r="M2356" s="2">
        <v>44517.391967592594</v>
      </c>
      <c r="N2356" t="s">
        <v>74</v>
      </c>
      <c r="O2356" t="s">
        <v>116</v>
      </c>
      <c r="R2356" t="s">
        <v>992</v>
      </c>
      <c r="S2356" t="s">
        <v>21688</v>
      </c>
      <c r="U2356" t="s">
        <v>77</v>
      </c>
      <c r="V2356" t="s">
        <v>21689</v>
      </c>
      <c r="W2356">
        <v>24680</v>
      </c>
      <c r="AA2356" s="3">
        <v>2.00376673020037E+19</v>
      </c>
      <c r="AC2356">
        <v>20457</v>
      </c>
      <c r="AF2356" t="s">
        <v>21690</v>
      </c>
      <c r="AG2356" t="s">
        <v>21691</v>
      </c>
      <c r="AH2356" t="s">
        <v>78</v>
      </c>
      <c r="AK2356" t="s">
        <v>21692</v>
      </c>
      <c r="AN2356" t="s">
        <v>101</v>
      </c>
      <c r="AV2356" s="2"/>
      <c r="BC2356" s="2"/>
    </row>
    <row r="2357" spans="1:55" x14ac:dyDescent="0.25">
      <c r="A2357" t="s">
        <v>21761</v>
      </c>
      <c r="B2357" t="s">
        <v>84</v>
      </c>
      <c r="C2357" t="s">
        <v>21762</v>
      </c>
      <c r="E2357" t="s">
        <v>21763</v>
      </c>
      <c r="F2357">
        <v>1900034357316</v>
      </c>
      <c r="G2357">
        <v>8818879107</v>
      </c>
      <c r="H2357" t="s">
        <v>135</v>
      </c>
      <c r="K2357" s="1">
        <v>44517</v>
      </c>
      <c r="L2357" t="s">
        <v>73</v>
      </c>
      <c r="M2357" s="2">
        <v>44517.479884259257</v>
      </c>
      <c r="N2357" t="s">
        <v>87</v>
      </c>
      <c r="O2357" t="s">
        <v>127</v>
      </c>
      <c r="P2357" t="s">
        <v>113</v>
      </c>
      <c r="Q2357" t="s">
        <v>21764</v>
      </c>
      <c r="R2357" t="s">
        <v>21765</v>
      </c>
      <c r="V2357" t="s">
        <v>21766</v>
      </c>
      <c r="AA2357" t="s">
        <v>21767</v>
      </c>
      <c r="AV2357" s="2"/>
      <c r="BC2357" s="2"/>
    </row>
    <row r="2358" spans="1:55" x14ac:dyDescent="0.25">
      <c r="A2358" t="s">
        <v>21839</v>
      </c>
      <c r="B2358" t="s">
        <v>84</v>
      </c>
      <c r="C2358" t="s">
        <v>21840</v>
      </c>
      <c r="E2358" t="s">
        <v>21841</v>
      </c>
      <c r="F2358">
        <v>2000007134870</v>
      </c>
      <c r="G2358">
        <v>3944129600</v>
      </c>
      <c r="H2358" t="s">
        <v>85</v>
      </c>
      <c r="J2358" t="s">
        <v>104</v>
      </c>
      <c r="K2358" s="1">
        <v>44517</v>
      </c>
      <c r="L2358" t="s">
        <v>73</v>
      </c>
      <c r="M2358" s="2">
        <v>44517.374837962961</v>
      </c>
      <c r="N2358" t="s">
        <v>74</v>
      </c>
      <c r="O2358" t="s">
        <v>107</v>
      </c>
      <c r="R2358" t="s">
        <v>21842</v>
      </c>
      <c r="S2358" t="s">
        <v>2723</v>
      </c>
      <c r="U2358" t="s">
        <v>77</v>
      </c>
      <c r="V2358" t="s">
        <v>21843</v>
      </c>
      <c r="W2358">
        <v>31981</v>
      </c>
      <c r="AA2358" t="s">
        <v>21844</v>
      </c>
      <c r="AC2358" t="s">
        <v>494</v>
      </c>
      <c r="AF2358" t="s">
        <v>21845</v>
      </c>
      <c r="AG2358" t="s">
        <v>21846</v>
      </c>
      <c r="AH2358" t="s">
        <v>101</v>
      </c>
      <c r="AK2358" t="s">
        <v>21847</v>
      </c>
      <c r="AN2358" t="s">
        <v>101</v>
      </c>
      <c r="AV2358" s="2"/>
      <c r="BC2358" s="2"/>
    </row>
    <row r="2359" spans="1:55" x14ac:dyDescent="0.25">
      <c r="A2359" t="s">
        <v>21949</v>
      </c>
      <c r="B2359" t="s">
        <v>84</v>
      </c>
      <c r="C2359" t="s">
        <v>21950</v>
      </c>
      <c r="E2359" t="s">
        <v>21951</v>
      </c>
      <c r="F2359">
        <v>1200024474071</v>
      </c>
      <c r="G2359">
        <v>520809402</v>
      </c>
      <c r="H2359" t="s">
        <v>135</v>
      </c>
      <c r="K2359" s="1">
        <v>44517</v>
      </c>
      <c r="L2359" t="s">
        <v>73</v>
      </c>
      <c r="M2359" s="2">
        <v>44517.64402777778</v>
      </c>
      <c r="N2359" t="s">
        <v>87</v>
      </c>
      <c r="O2359" t="s">
        <v>1077</v>
      </c>
      <c r="P2359" t="s">
        <v>88</v>
      </c>
      <c r="Q2359" t="s">
        <v>21952</v>
      </c>
      <c r="R2359" t="s">
        <v>21953</v>
      </c>
      <c r="AA2359" t="s">
        <v>21954</v>
      </c>
      <c r="AU2359" s="2"/>
      <c r="BC2359" s="2"/>
    </row>
    <row r="2360" spans="1:55" x14ac:dyDescent="0.25">
      <c r="A2360" t="s">
        <v>22116</v>
      </c>
      <c r="B2360" t="s">
        <v>110</v>
      </c>
      <c r="C2360" t="s">
        <v>22117</v>
      </c>
      <c r="E2360" t="s">
        <v>22118</v>
      </c>
      <c r="F2360">
        <v>2000055929796</v>
      </c>
      <c r="G2360">
        <v>9299311105</v>
      </c>
      <c r="H2360" t="s">
        <v>85</v>
      </c>
      <c r="J2360" t="s">
        <v>104</v>
      </c>
      <c r="K2360" s="1">
        <v>44517</v>
      </c>
      <c r="L2360" t="s">
        <v>73</v>
      </c>
      <c r="M2360" s="2">
        <v>44517.416909722226</v>
      </c>
      <c r="N2360" t="s">
        <v>74</v>
      </c>
      <c r="O2360" t="s">
        <v>145</v>
      </c>
      <c r="R2360" t="s">
        <v>992</v>
      </c>
      <c r="S2360" t="s">
        <v>101</v>
      </c>
      <c r="U2360" t="s">
        <v>77</v>
      </c>
      <c r="V2360" t="s">
        <v>22119</v>
      </c>
      <c r="W2360">
        <v>52979</v>
      </c>
      <c r="AA2360" t="s">
        <v>22120</v>
      </c>
      <c r="AC2360" t="s">
        <v>22121</v>
      </c>
      <c r="AF2360" t="s">
        <v>22122</v>
      </c>
      <c r="AG2360" t="s">
        <v>22123</v>
      </c>
      <c r="AH2360" t="s">
        <v>101</v>
      </c>
      <c r="AK2360" t="s">
        <v>22124</v>
      </c>
      <c r="AN2360" t="s">
        <v>101</v>
      </c>
      <c r="AV2360" s="2"/>
      <c r="BC2360" s="2"/>
    </row>
    <row r="2361" spans="1:55" x14ac:dyDescent="0.25">
      <c r="A2361" t="s">
        <v>22255</v>
      </c>
      <c r="B2361" t="s">
        <v>84</v>
      </c>
      <c r="C2361" t="s">
        <v>22256</v>
      </c>
      <c r="E2361" t="s">
        <v>22257</v>
      </c>
      <c r="F2361">
        <v>2000009478804</v>
      </c>
      <c r="G2361">
        <v>3994687710</v>
      </c>
      <c r="H2361" t="s">
        <v>85</v>
      </c>
      <c r="J2361" t="s">
        <v>104</v>
      </c>
      <c r="K2361" s="1">
        <v>44517</v>
      </c>
      <c r="L2361" t="s">
        <v>86</v>
      </c>
      <c r="M2361" s="2">
        <v>44517.636550925927</v>
      </c>
      <c r="N2361" t="s">
        <v>74</v>
      </c>
      <c r="O2361" t="s">
        <v>107</v>
      </c>
      <c r="R2361" t="s">
        <v>231</v>
      </c>
      <c r="S2361" t="s">
        <v>22258</v>
      </c>
      <c r="U2361" t="s">
        <v>77</v>
      </c>
      <c r="V2361" t="s">
        <v>22259</v>
      </c>
      <c r="W2361" t="s">
        <v>695</v>
      </c>
      <c r="AA2361" s="3">
        <v>40664274066427</v>
      </c>
      <c r="AC2361">
        <v>4393</v>
      </c>
      <c r="AF2361" t="s">
        <v>22260</v>
      </c>
      <c r="AG2361" t="s">
        <v>22261</v>
      </c>
      <c r="AH2361" t="s">
        <v>101</v>
      </c>
      <c r="AK2361" t="s">
        <v>22262</v>
      </c>
      <c r="AN2361" t="s">
        <v>101</v>
      </c>
      <c r="AU2361" s="2"/>
      <c r="BC2361" s="2"/>
    </row>
    <row r="2362" spans="1:55" x14ac:dyDescent="0.25">
      <c r="A2362" t="s">
        <v>22650</v>
      </c>
      <c r="B2362" t="s">
        <v>129</v>
      </c>
      <c r="C2362" t="s">
        <v>22651</v>
      </c>
      <c r="E2362" t="s">
        <v>22652</v>
      </c>
      <c r="F2362">
        <v>2000018206812</v>
      </c>
      <c r="G2362">
        <v>4021870609</v>
      </c>
      <c r="H2362" t="s">
        <v>85</v>
      </c>
      <c r="K2362" s="1">
        <v>44517</v>
      </c>
      <c r="L2362" t="s">
        <v>73</v>
      </c>
      <c r="N2362" t="s">
        <v>95</v>
      </c>
      <c r="O2362" t="s">
        <v>116</v>
      </c>
      <c r="R2362" t="s">
        <v>22653</v>
      </c>
      <c r="V2362" t="s">
        <v>22654</v>
      </c>
      <c r="AA2362" t="s">
        <v>22655</v>
      </c>
      <c r="AU2362" s="2"/>
      <c r="BC2362" s="2"/>
    </row>
    <row r="2363" spans="1:55" x14ac:dyDescent="0.25">
      <c r="A2363" t="s">
        <v>22718</v>
      </c>
      <c r="B2363" t="s">
        <v>108</v>
      </c>
      <c r="C2363" t="s">
        <v>22719</v>
      </c>
      <c r="E2363" t="s">
        <v>22720</v>
      </c>
      <c r="F2363">
        <v>2000054976182</v>
      </c>
      <c r="H2363" t="s">
        <v>98</v>
      </c>
      <c r="J2363" t="s">
        <v>99</v>
      </c>
      <c r="K2363" s="1">
        <v>44517</v>
      </c>
      <c r="L2363" t="s">
        <v>86</v>
      </c>
      <c r="M2363" s="2">
        <v>44517.55369212963</v>
      </c>
      <c r="N2363" t="s">
        <v>74</v>
      </c>
      <c r="O2363" t="s">
        <v>107</v>
      </c>
      <c r="R2363" t="s">
        <v>22721</v>
      </c>
      <c r="S2363" t="s">
        <v>213</v>
      </c>
      <c r="U2363" t="s">
        <v>77</v>
      </c>
      <c r="V2363" t="s">
        <v>22722</v>
      </c>
      <c r="W2363">
        <v>23297</v>
      </c>
      <c r="AG2363" t="s">
        <v>22723</v>
      </c>
      <c r="AH2363" t="s">
        <v>101</v>
      </c>
      <c r="AN2363" t="s">
        <v>101</v>
      </c>
      <c r="AU2363" s="2"/>
      <c r="BC2363" s="2"/>
    </row>
    <row r="2364" spans="1:55" x14ac:dyDescent="0.25">
      <c r="A2364" t="s">
        <v>22736</v>
      </c>
      <c r="B2364" t="s">
        <v>84</v>
      </c>
      <c r="C2364" t="s">
        <v>22737</v>
      </c>
      <c r="E2364" t="s">
        <v>22738</v>
      </c>
      <c r="F2364">
        <v>2000011323065</v>
      </c>
      <c r="G2364">
        <v>4021089003</v>
      </c>
      <c r="H2364" t="s">
        <v>85</v>
      </c>
      <c r="J2364" t="s">
        <v>104</v>
      </c>
      <c r="K2364" s="1">
        <v>44517</v>
      </c>
      <c r="L2364" t="s">
        <v>73</v>
      </c>
      <c r="M2364" s="2">
        <v>44517.436261574076</v>
      </c>
      <c r="N2364" t="s">
        <v>74</v>
      </c>
      <c r="O2364" t="s">
        <v>107</v>
      </c>
      <c r="R2364" t="e">
        <f>441189700722/#REF!  meter/ Single phase/ gas outside and elec inside/ parking ok/ Trainee ok, not-applicable</f>
        <v>#REF!</v>
      </c>
      <c r="S2364" t="s">
        <v>2723</v>
      </c>
      <c r="U2364" t="s">
        <v>77</v>
      </c>
      <c r="V2364" t="s">
        <v>22739</v>
      </c>
      <c r="W2364">
        <v>63384</v>
      </c>
      <c r="X2364">
        <v>29190</v>
      </c>
      <c r="AA2364" s="3">
        <v>70051477005147</v>
      </c>
      <c r="AC2364" t="s">
        <v>156</v>
      </c>
      <c r="AF2364" t="s">
        <v>22740</v>
      </c>
      <c r="AG2364" t="s">
        <v>22741</v>
      </c>
      <c r="AH2364" t="s">
        <v>101</v>
      </c>
      <c r="AK2364" t="s">
        <v>22742</v>
      </c>
      <c r="AN2364" t="s">
        <v>101</v>
      </c>
      <c r="AU2364" s="2"/>
      <c r="BC2364" s="2"/>
    </row>
    <row r="2365" spans="1:55" x14ac:dyDescent="0.25">
      <c r="A2365" t="s">
        <v>22794</v>
      </c>
      <c r="B2365" t="s">
        <v>84</v>
      </c>
      <c r="C2365" t="s">
        <v>22795</v>
      </c>
      <c r="E2365" t="s">
        <v>22796</v>
      </c>
      <c r="F2365">
        <v>1200036059430</v>
      </c>
      <c r="G2365">
        <v>8855631405</v>
      </c>
      <c r="H2365" t="s">
        <v>85</v>
      </c>
      <c r="K2365" s="1">
        <v>44517</v>
      </c>
      <c r="L2365" t="s">
        <v>86</v>
      </c>
      <c r="M2365" s="2">
        <v>44517.586550925924</v>
      </c>
      <c r="N2365" t="s">
        <v>87</v>
      </c>
      <c r="O2365" t="s">
        <v>1224</v>
      </c>
      <c r="P2365" t="s">
        <v>132</v>
      </c>
      <c r="Q2365" t="s">
        <v>22797</v>
      </c>
      <c r="R2365" t="s">
        <v>22798</v>
      </c>
      <c r="V2365" t="s">
        <v>22799</v>
      </c>
      <c r="AA2365" t="s">
        <v>22800</v>
      </c>
      <c r="AU2365" s="2"/>
      <c r="BC2365" s="2"/>
    </row>
    <row r="2366" spans="1:55" x14ac:dyDescent="0.25">
      <c r="A2366" t="s">
        <v>22813</v>
      </c>
      <c r="B2366" t="s">
        <v>84</v>
      </c>
      <c r="C2366" t="s">
        <v>22814</v>
      </c>
      <c r="E2366" t="s">
        <v>22815</v>
      </c>
      <c r="F2366">
        <v>2000003687499</v>
      </c>
      <c r="G2366">
        <v>9113105902</v>
      </c>
      <c r="H2366" t="s">
        <v>85</v>
      </c>
      <c r="J2366" t="s">
        <v>104</v>
      </c>
      <c r="K2366" s="1">
        <v>44517</v>
      </c>
      <c r="L2366" t="s">
        <v>86</v>
      </c>
      <c r="M2366" s="2">
        <v>44517.528703703705</v>
      </c>
      <c r="N2366" t="s">
        <v>74</v>
      </c>
      <c r="O2366" t="s">
        <v>131</v>
      </c>
      <c r="R2366" t="s">
        <v>235</v>
      </c>
      <c r="S2366" t="s">
        <v>77</v>
      </c>
      <c r="U2366" t="s">
        <v>77</v>
      </c>
      <c r="V2366" t="s">
        <v>22816</v>
      </c>
      <c r="W2366">
        <v>25277</v>
      </c>
      <c r="X2366">
        <v>10842</v>
      </c>
      <c r="AA2366" t="s">
        <v>22817</v>
      </c>
      <c r="AC2366">
        <v>17130</v>
      </c>
      <c r="AF2366" t="s">
        <v>22818</v>
      </c>
      <c r="AG2366" t="s">
        <v>22819</v>
      </c>
      <c r="AH2366" t="s">
        <v>78</v>
      </c>
      <c r="AK2366" t="s">
        <v>22820</v>
      </c>
      <c r="AN2366">
        <v>1</v>
      </c>
      <c r="AU2366" s="2"/>
      <c r="BC2366" s="2"/>
    </row>
    <row r="2367" spans="1:55" x14ac:dyDescent="0.25">
      <c r="A2367" t="s">
        <v>22857</v>
      </c>
      <c r="B2367" t="s">
        <v>189</v>
      </c>
      <c r="C2367" t="s">
        <v>843</v>
      </c>
      <c r="E2367" t="s">
        <v>844</v>
      </c>
      <c r="F2367">
        <v>1591015926234</v>
      </c>
      <c r="G2367">
        <v>1337911900</v>
      </c>
      <c r="H2367" t="s">
        <v>149</v>
      </c>
      <c r="J2367" t="s">
        <v>104</v>
      </c>
      <c r="K2367" s="1">
        <v>44517</v>
      </c>
      <c r="L2367" t="s">
        <v>86</v>
      </c>
      <c r="M2367" s="2">
        <v>44517.423738425925</v>
      </c>
      <c r="N2367" t="s">
        <v>74</v>
      </c>
      <c r="O2367" t="s">
        <v>277</v>
      </c>
      <c r="R2367" t="s">
        <v>22858</v>
      </c>
      <c r="S2367" t="s">
        <v>22859</v>
      </c>
      <c r="U2367" t="s">
        <v>77</v>
      </c>
      <c r="V2367" t="s">
        <v>845</v>
      </c>
      <c r="AA2367" t="s">
        <v>846</v>
      </c>
      <c r="AH2367" t="s">
        <v>22860</v>
      </c>
      <c r="AN2367" t="s">
        <v>101</v>
      </c>
      <c r="AO2367" t="s">
        <v>101</v>
      </c>
      <c r="AV2367" s="2"/>
      <c r="BC2367" s="2"/>
    </row>
    <row r="2368" spans="1:55" x14ac:dyDescent="0.25">
      <c r="A2368" t="s">
        <v>22892</v>
      </c>
      <c r="B2368" t="s">
        <v>84</v>
      </c>
      <c r="C2368" t="s">
        <v>22893</v>
      </c>
      <c r="E2368" t="s">
        <v>22894</v>
      </c>
      <c r="F2368">
        <v>1200023580498</v>
      </c>
      <c r="H2368" t="s">
        <v>98</v>
      </c>
      <c r="J2368" t="s">
        <v>99</v>
      </c>
      <c r="K2368" s="1">
        <v>44517</v>
      </c>
      <c r="L2368" t="s">
        <v>86</v>
      </c>
      <c r="M2368" s="2">
        <v>44517.496944444443</v>
      </c>
      <c r="N2368" t="s">
        <v>74</v>
      </c>
      <c r="O2368" t="s">
        <v>1224</v>
      </c>
      <c r="R2368" t="s">
        <v>22895</v>
      </c>
      <c r="S2368" t="s">
        <v>139</v>
      </c>
      <c r="U2368" t="s">
        <v>77</v>
      </c>
      <c r="V2368" t="s">
        <v>22896</v>
      </c>
      <c r="W2368">
        <v>68588</v>
      </c>
      <c r="AG2368" t="s">
        <v>22897</v>
      </c>
      <c r="AH2368" t="s">
        <v>78</v>
      </c>
      <c r="AN2368" t="s">
        <v>139</v>
      </c>
      <c r="AU2368" s="2"/>
      <c r="BC2368" s="2"/>
    </row>
    <row r="2369" spans="1:63" x14ac:dyDescent="0.25">
      <c r="A2369" t="s">
        <v>22957</v>
      </c>
      <c r="B2369" t="s">
        <v>84</v>
      </c>
      <c r="C2369" t="s">
        <v>22958</v>
      </c>
      <c r="E2369" t="s">
        <v>22959</v>
      </c>
      <c r="F2369">
        <v>2000022586456</v>
      </c>
      <c r="H2369" t="s">
        <v>244</v>
      </c>
      <c r="K2369" s="1">
        <v>44517</v>
      </c>
      <c r="L2369" t="s">
        <v>73</v>
      </c>
      <c r="M2369" s="2">
        <v>44517.330775462964</v>
      </c>
      <c r="N2369" t="s">
        <v>95</v>
      </c>
      <c r="O2369" t="s">
        <v>109</v>
      </c>
      <c r="R2369" t="s">
        <v>22960</v>
      </c>
      <c r="V2369" t="s">
        <v>22961</v>
      </c>
      <c r="AV2369" s="2"/>
      <c r="BC2369" s="2"/>
    </row>
    <row r="2370" spans="1:63" x14ac:dyDescent="0.25">
      <c r="A2370" t="s">
        <v>22995</v>
      </c>
      <c r="B2370" t="s">
        <v>108</v>
      </c>
      <c r="C2370" t="s">
        <v>22996</v>
      </c>
      <c r="E2370" t="s">
        <v>22997</v>
      </c>
      <c r="F2370">
        <v>1900028370466</v>
      </c>
      <c r="G2370">
        <v>595108305</v>
      </c>
      <c r="H2370" t="s">
        <v>85</v>
      </c>
      <c r="J2370" t="s">
        <v>104</v>
      </c>
      <c r="K2370" s="1">
        <v>44517</v>
      </c>
      <c r="L2370" t="s">
        <v>73</v>
      </c>
      <c r="M2370" s="2">
        <v>44517.338171296295</v>
      </c>
      <c r="N2370" t="s">
        <v>74</v>
      </c>
      <c r="O2370" t="s">
        <v>1805</v>
      </c>
      <c r="R2370" t="s">
        <v>22998</v>
      </c>
      <c r="S2370" t="s">
        <v>633</v>
      </c>
      <c r="U2370" t="s">
        <v>77</v>
      </c>
      <c r="V2370" t="s">
        <v>22999</v>
      </c>
      <c r="W2370">
        <v>1</v>
      </c>
      <c r="AA2370" t="s">
        <v>23000</v>
      </c>
      <c r="AC2370">
        <v>11534</v>
      </c>
      <c r="AF2370" t="s">
        <v>23001</v>
      </c>
      <c r="AG2370" t="s">
        <v>23002</v>
      </c>
      <c r="AH2370" t="s">
        <v>122</v>
      </c>
      <c r="AK2370" t="s">
        <v>23003</v>
      </c>
      <c r="AN2370" t="s">
        <v>633</v>
      </c>
      <c r="AU2370" s="2"/>
      <c r="BC2370" s="2"/>
    </row>
    <row r="2371" spans="1:63" x14ac:dyDescent="0.25">
      <c r="A2371" t="s">
        <v>23065</v>
      </c>
      <c r="B2371" t="s">
        <v>84</v>
      </c>
      <c r="C2371" t="s">
        <v>23066</v>
      </c>
      <c r="E2371" t="s">
        <v>20398</v>
      </c>
      <c r="F2371">
        <v>1013088860933</v>
      </c>
      <c r="G2371">
        <v>3047879202</v>
      </c>
      <c r="H2371" t="s">
        <v>114</v>
      </c>
      <c r="K2371" s="1">
        <v>44517</v>
      </c>
      <c r="L2371" t="s">
        <v>73</v>
      </c>
      <c r="M2371" s="2">
        <v>44517.335381944446</v>
      </c>
      <c r="N2371" t="s">
        <v>74</v>
      </c>
      <c r="O2371" t="s">
        <v>123</v>
      </c>
      <c r="R2371" t="s">
        <v>23067</v>
      </c>
      <c r="S2371" t="s">
        <v>23068</v>
      </c>
      <c r="V2371" t="s">
        <v>23069</v>
      </c>
      <c r="AA2371">
        <v>543600</v>
      </c>
      <c r="AU2371" s="2"/>
      <c r="BC2371" s="2"/>
      <c r="BK2371" s="5"/>
    </row>
    <row r="2372" spans="1:63" x14ac:dyDescent="0.25">
      <c r="A2372" t="s">
        <v>23071</v>
      </c>
      <c r="B2372" t="s">
        <v>84</v>
      </c>
      <c r="C2372" t="s">
        <v>23072</v>
      </c>
      <c r="E2372" t="s">
        <v>23073</v>
      </c>
      <c r="F2372">
        <v>1900028369354</v>
      </c>
      <c r="G2372">
        <v>595601704</v>
      </c>
      <c r="H2372" t="s">
        <v>85</v>
      </c>
      <c r="J2372" t="s">
        <v>104</v>
      </c>
      <c r="K2372" s="1">
        <v>44517</v>
      </c>
      <c r="L2372" t="s">
        <v>73</v>
      </c>
      <c r="M2372" s="2">
        <v>44517.414085648146</v>
      </c>
      <c r="N2372" t="s">
        <v>74</v>
      </c>
      <c r="O2372" t="s">
        <v>1805</v>
      </c>
      <c r="R2372" t="s">
        <v>23074</v>
      </c>
      <c r="S2372" t="s">
        <v>633</v>
      </c>
      <c r="U2372" t="s">
        <v>77</v>
      </c>
      <c r="V2372" t="s">
        <v>23075</v>
      </c>
      <c r="W2372">
        <v>1</v>
      </c>
      <c r="X2372">
        <v>2</v>
      </c>
      <c r="AA2372" t="s">
        <v>23076</v>
      </c>
      <c r="AC2372">
        <v>19229</v>
      </c>
      <c r="AF2372" t="s">
        <v>23077</v>
      </c>
      <c r="AG2372" t="s">
        <v>23078</v>
      </c>
      <c r="AH2372" t="s">
        <v>78</v>
      </c>
      <c r="AK2372" t="s">
        <v>23079</v>
      </c>
      <c r="AN2372" t="s">
        <v>633</v>
      </c>
      <c r="AU2372" s="2"/>
      <c r="BC2372" s="2"/>
      <c r="BK2372" s="5"/>
    </row>
    <row r="2373" spans="1:63" x14ac:dyDescent="0.25">
      <c r="A2373" t="s">
        <v>23177</v>
      </c>
      <c r="B2373" t="s">
        <v>84</v>
      </c>
      <c r="C2373" t="s">
        <v>23178</v>
      </c>
      <c r="E2373" t="s">
        <v>23179</v>
      </c>
      <c r="F2373">
        <v>1012952027261</v>
      </c>
      <c r="G2373">
        <v>2991620003</v>
      </c>
      <c r="H2373" t="s">
        <v>135</v>
      </c>
      <c r="J2373" t="s">
        <v>99</v>
      </c>
      <c r="K2373" s="1">
        <v>44517</v>
      </c>
      <c r="L2373" t="s">
        <v>86</v>
      </c>
      <c r="M2373" s="2">
        <v>44517.617905092593</v>
      </c>
      <c r="N2373" t="s">
        <v>74</v>
      </c>
      <c r="O2373" t="s">
        <v>131</v>
      </c>
      <c r="R2373" t="s">
        <v>23180</v>
      </c>
      <c r="S2373" t="s">
        <v>77</v>
      </c>
      <c r="U2373" t="s">
        <v>77</v>
      </c>
      <c r="AA2373" t="s">
        <v>23181</v>
      </c>
      <c r="AC2373">
        <v>10606</v>
      </c>
      <c r="AF2373" t="s">
        <v>23182</v>
      </c>
      <c r="AK2373" t="s">
        <v>23183</v>
      </c>
      <c r="AU2373" s="2"/>
      <c r="BC2373" s="2"/>
      <c r="BK2373" s="5"/>
    </row>
    <row r="2374" spans="1:63" x14ac:dyDescent="0.25">
      <c r="A2374" t="s">
        <v>23216</v>
      </c>
      <c r="B2374" t="s">
        <v>108</v>
      </c>
      <c r="C2374" t="s">
        <v>23217</v>
      </c>
      <c r="E2374" t="s">
        <v>23218</v>
      </c>
      <c r="F2374">
        <v>1900029070139</v>
      </c>
      <c r="G2374">
        <v>637823703</v>
      </c>
      <c r="H2374" t="s">
        <v>85</v>
      </c>
      <c r="J2374" t="s">
        <v>104</v>
      </c>
      <c r="K2374" s="1">
        <v>44517</v>
      </c>
      <c r="L2374" t="s">
        <v>86</v>
      </c>
      <c r="M2374" s="2">
        <v>44517.514236111114</v>
      </c>
      <c r="N2374" t="s">
        <v>74</v>
      </c>
      <c r="O2374" t="s">
        <v>1805</v>
      </c>
      <c r="R2374" t="s">
        <v>23219</v>
      </c>
      <c r="S2374" t="s">
        <v>23220</v>
      </c>
      <c r="U2374" t="s">
        <v>77</v>
      </c>
      <c r="V2374" t="s">
        <v>23221</v>
      </c>
      <c r="W2374">
        <v>1</v>
      </c>
      <c r="AA2374" t="s">
        <v>23222</v>
      </c>
      <c r="AC2374">
        <v>12971</v>
      </c>
      <c r="AF2374" t="s">
        <v>23223</v>
      </c>
      <c r="AG2374" t="s">
        <v>23224</v>
      </c>
      <c r="AH2374" t="s">
        <v>81</v>
      </c>
      <c r="AK2374" t="s">
        <v>23225</v>
      </c>
      <c r="AN2374" t="s">
        <v>633</v>
      </c>
      <c r="AU2374" s="2"/>
      <c r="BC2374" s="2"/>
    </row>
    <row r="2375" spans="1:63" x14ac:dyDescent="0.25">
      <c r="A2375" t="s">
        <v>23254</v>
      </c>
      <c r="B2375" t="s">
        <v>189</v>
      </c>
      <c r="C2375" t="s">
        <v>377</v>
      </c>
      <c r="E2375" t="s">
        <v>378</v>
      </c>
      <c r="F2375">
        <v>1580000574604</v>
      </c>
      <c r="H2375" t="s">
        <v>130</v>
      </c>
      <c r="K2375" s="1">
        <v>44517</v>
      </c>
      <c r="L2375" t="s">
        <v>73</v>
      </c>
      <c r="M2375" s="2">
        <v>44517.442071759258</v>
      </c>
      <c r="N2375" t="s">
        <v>74</v>
      </c>
      <c r="O2375" t="s">
        <v>255</v>
      </c>
      <c r="R2375" t="s">
        <v>23255</v>
      </c>
      <c r="S2375" t="s">
        <v>3986</v>
      </c>
      <c r="U2375" t="s">
        <v>77</v>
      </c>
      <c r="V2375" t="s">
        <v>379</v>
      </c>
      <c r="AA2375">
        <v>512156</v>
      </c>
      <c r="AU2375" s="2"/>
      <c r="BC2375" s="2"/>
      <c r="BK2375" s="5"/>
    </row>
    <row r="2376" spans="1:63" x14ac:dyDescent="0.25">
      <c r="A2376" t="s">
        <v>23258</v>
      </c>
      <c r="B2376" t="s">
        <v>189</v>
      </c>
      <c r="C2376" t="s">
        <v>16068</v>
      </c>
      <c r="E2376" t="s">
        <v>16069</v>
      </c>
      <c r="F2376">
        <v>1580000055752</v>
      </c>
      <c r="G2376">
        <v>7434123803</v>
      </c>
      <c r="H2376" t="s">
        <v>98</v>
      </c>
      <c r="J2376" t="s">
        <v>99</v>
      </c>
      <c r="K2376" s="1">
        <v>44517</v>
      </c>
      <c r="L2376" t="s">
        <v>73</v>
      </c>
      <c r="M2376" s="2">
        <v>44517.400659722225</v>
      </c>
      <c r="N2376" t="s">
        <v>74</v>
      </c>
      <c r="O2376" t="s">
        <v>250</v>
      </c>
      <c r="R2376" t="s">
        <v>207</v>
      </c>
      <c r="S2376" t="s">
        <v>23259</v>
      </c>
      <c r="U2376" t="s">
        <v>77</v>
      </c>
      <c r="V2376" t="s">
        <v>23260</v>
      </c>
      <c r="W2376" t="s">
        <v>23261</v>
      </c>
      <c r="AA2376">
        <v>57527917</v>
      </c>
      <c r="AG2376" s="4" t="s">
        <v>23262</v>
      </c>
      <c r="AH2376" t="s">
        <v>78</v>
      </c>
      <c r="AN2376" t="s">
        <v>101</v>
      </c>
      <c r="AU2376" s="2"/>
      <c r="BC2376" s="2"/>
    </row>
    <row r="2377" spans="1:63" x14ac:dyDescent="0.25">
      <c r="A2377" t="s">
        <v>23469</v>
      </c>
      <c r="B2377" t="s">
        <v>189</v>
      </c>
      <c r="C2377" t="s">
        <v>23470</v>
      </c>
      <c r="E2377" t="s">
        <v>23471</v>
      </c>
      <c r="F2377">
        <v>2500001929770</v>
      </c>
      <c r="G2377">
        <v>7743208800</v>
      </c>
      <c r="H2377" t="s">
        <v>85</v>
      </c>
      <c r="J2377" t="s">
        <v>104</v>
      </c>
      <c r="K2377" s="1">
        <v>44517</v>
      </c>
      <c r="L2377" t="s">
        <v>73</v>
      </c>
      <c r="M2377" s="2">
        <v>44517.414571759262</v>
      </c>
      <c r="N2377" t="s">
        <v>74</v>
      </c>
      <c r="O2377" t="s">
        <v>162</v>
      </c>
      <c r="R2377" t="s">
        <v>207</v>
      </c>
      <c r="S2377" t="s">
        <v>120</v>
      </c>
      <c r="U2377" t="s">
        <v>77</v>
      </c>
      <c r="V2377" t="s">
        <v>23472</v>
      </c>
      <c r="W2377" t="s">
        <v>1335</v>
      </c>
      <c r="AA2377" t="s">
        <v>23473</v>
      </c>
      <c r="AC2377" t="s">
        <v>9375</v>
      </c>
      <c r="AF2377" t="s">
        <v>23474</v>
      </c>
      <c r="AG2377" t="s">
        <v>23475</v>
      </c>
      <c r="AH2377" t="s">
        <v>78</v>
      </c>
      <c r="AK2377" t="s">
        <v>23476</v>
      </c>
      <c r="AN2377" t="s">
        <v>101</v>
      </c>
    </row>
    <row r="2378" spans="1:63" x14ac:dyDescent="0.25">
      <c r="A2378" t="s">
        <v>23630</v>
      </c>
      <c r="B2378" t="s">
        <v>108</v>
      </c>
      <c r="C2378" t="s">
        <v>23631</v>
      </c>
      <c r="E2378" t="s">
        <v>23632</v>
      </c>
      <c r="F2378">
        <v>2000052952729</v>
      </c>
      <c r="G2378">
        <v>7479368008</v>
      </c>
      <c r="H2378" t="s">
        <v>85</v>
      </c>
      <c r="J2378" t="s">
        <v>104</v>
      </c>
      <c r="K2378" s="1">
        <v>44517</v>
      </c>
      <c r="L2378" t="s">
        <v>86</v>
      </c>
      <c r="M2378" s="2">
        <v>44517.560949074075</v>
      </c>
      <c r="N2378" t="s">
        <v>74</v>
      </c>
      <c r="O2378" t="s">
        <v>109</v>
      </c>
      <c r="R2378" t="s">
        <v>23633</v>
      </c>
      <c r="S2378" t="s">
        <v>392</v>
      </c>
      <c r="U2378" t="s">
        <v>79</v>
      </c>
      <c r="V2378" t="s">
        <v>23634</v>
      </c>
      <c r="W2378">
        <v>40970</v>
      </c>
      <c r="AA2378" t="s">
        <v>23635</v>
      </c>
      <c r="AC2378">
        <v>19741</v>
      </c>
      <c r="AF2378" t="s">
        <v>23636</v>
      </c>
      <c r="AG2378" t="s">
        <v>23637</v>
      </c>
      <c r="AH2378" t="s">
        <v>101</v>
      </c>
      <c r="AK2378" t="s">
        <v>23638</v>
      </c>
      <c r="AN2378" t="s">
        <v>101</v>
      </c>
      <c r="AV2378" s="2"/>
      <c r="BC2378" s="2"/>
    </row>
    <row r="2379" spans="1:63" x14ac:dyDescent="0.25">
      <c r="A2379" t="s">
        <v>23689</v>
      </c>
      <c r="B2379" t="s">
        <v>110</v>
      </c>
      <c r="C2379" t="s">
        <v>23690</v>
      </c>
      <c r="E2379" t="s">
        <v>23691</v>
      </c>
      <c r="F2379">
        <v>2000014959815</v>
      </c>
      <c r="G2379">
        <v>3966023606</v>
      </c>
      <c r="H2379" t="s">
        <v>85</v>
      </c>
      <c r="I2379" t="s">
        <v>98</v>
      </c>
      <c r="J2379" t="s">
        <v>99</v>
      </c>
      <c r="K2379" s="1">
        <v>44517</v>
      </c>
      <c r="L2379" t="s">
        <v>73</v>
      </c>
      <c r="M2379" s="2">
        <v>44517.314652777779</v>
      </c>
      <c r="N2379" t="s">
        <v>74</v>
      </c>
      <c r="O2379" t="s">
        <v>111</v>
      </c>
      <c r="R2379" t="s">
        <v>992</v>
      </c>
      <c r="S2379" t="s">
        <v>23692</v>
      </c>
      <c r="U2379" t="s">
        <v>77</v>
      </c>
      <c r="V2379" t="s">
        <v>23693</v>
      </c>
      <c r="W2379">
        <v>90794</v>
      </c>
      <c r="AA2379" t="s">
        <v>23694</v>
      </c>
      <c r="AG2379" t="s">
        <v>23695</v>
      </c>
      <c r="AH2379" t="s">
        <v>78</v>
      </c>
      <c r="AN2379" t="s">
        <v>78</v>
      </c>
      <c r="AV2379" s="2"/>
      <c r="BC2379" s="2"/>
      <c r="BK2379" s="5"/>
    </row>
    <row r="2380" spans="1:63" x14ac:dyDescent="0.25">
      <c r="A2380" t="s">
        <v>23731</v>
      </c>
      <c r="B2380" t="s">
        <v>159</v>
      </c>
      <c r="C2380" t="s">
        <v>23732</v>
      </c>
      <c r="E2380" t="s">
        <v>23733</v>
      </c>
      <c r="F2380">
        <v>2000014075331</v>
      </c>
      <c r="G2380">
        <v>5063981302</v>
      </c>
      <c r="H2380" t="s">
        <v>85</v>
      </c>
      <c r="J2380" t="s">
        <v>104</v>
      </c>
      <c r="K2380" s="1">
        <v>44517</v>
      </c>
      <c r="L2380" t="s">
        <v>86</v>
      </c>
      <c r="M2380" s="2">
        <v>44517.490810185183</v>
      </c>
      <c r="N2380" t="s">
        <v>74</v>
      </c>
      <c r="O2380" t="s">
        <v>111</v>
      </c>
      <c r="R2380" t="s">
        <v>23734</v>
      </c>
      <c r="S2380" t="s">
        <v>1363</v>
      </c>
      <c r="U2380" t="s">
        <v>79</v>
      </c>
      <c r="V2380" t="s">
        <v>23735</v>
      </c>
      <c r="W2380">
        <v>23440</v>
      </c>
      <c r="AA2380" t="s">
        <v>23736</v>
      </c>
      <c r="AC2380">
        <v>4022</v>
      </c>
      <c r="AF2380" t="s">
        <v>23737</v>
      </c>
      <c r="AG2380" t="s">
        <v>23738</v>
      </c>
      <c r="AH2380" t="s">
        <v>78</v>
      </c>
      <c r="AK2380" t="s">
        <v>23739</v>
      </c>
      <c r="AN2380" t="s">
        <v>78</v>
      </c>
      <c r="AU2380" s="2"/>
      <c r="BC2380" s="2"/>
      <c r="BK2380" s="5"/>
    </row>
    <row r="2381" spans="1:63" x14ac:dyDescent="0.25">
      <c r="A2381" t="s">
        <v>23787</v>
      </c>
      <c r="B2381" t="s">
        <v>159</v>
      </c>
      <c r="C2381" t="s">
        <v>23788</v>
      </c>
      <c r="E2381" t="s">
        <v>23789</v>
      </c>
      <c r="F2381">
        <v>2000014015652</v>
      </c>
      <c r="G2381">
        <v>3975434303</v>
      </c>
      <c r="H2381" t="s">
        <v>85</v>
      </c>
      <c r="J2381" t="s">
        <v>104</v>
      </c>
      <c r="K2381" s="1">
        <v>44517</v>
      </c>
      <c r="L2381" t="s">
        <v>73</v>
      </c>
      <c r="M2381" s="2">
        <v>44517.40896990741</v>
      </c>
      <c r="N2381" t="s">
        <v>74</v>
      </c>
      <c r="O2381" t="s">
        <v>111</v>
      </c>
      <c r="R2381" t="s">
        <v>23790</v>
      </c>
      <c r="S2381" t="s">
        <v>789</v>
      </c>
      <c r="U2381" t="s">
        <v>79</v>
      </c>
      <c r="V2381" t="s">
        <v>23791</v>
      </c>
      <c r="W2381">
        <v>25602</v>
      </c>
      <c r="AA2381" t="s">
        <v>23792</v>
      </c>
      <c r="AC2381">
        <v>6204</v>
      </c>
      <c r="AF2381" t="s">
        <v>23793</v>
      </c>
      <c r="AG2381" t="s">
        <v>23794</v>
      </c>
      <c r="AH2381" t="s">
        <v>78</v>
      </c>
      <c r="AK2381" t="s">
        <v>23795</v>
      </c>
      <c r="AN2381" t="s">
        <v>78</v>
      </c>
      <c r="AU2381" s="2"/>
      <c r="BC2381" s="2"/>
    </row>
    <row r="2382" spans="1:63" x14ac:dyDescent="0.25">
      <c r="A2382" t="s">
        <v>23798</v>
      </c>
      <c r="B2382" t="s">
        <v>108</v>
      </c>
      <c r="C2382" t="s">
        <v>23799</v>
      </c>
      <c r="E2382" t="s">
        <v>23800</v>
      </c>
      <c r="F2382">
        <v>2000024601441</v>
      </c>
      <c r="G2382">
        <v>3939267003</v>
      </c>
      <c r="H2382" t="s">
        <v>85</v>
      </c>
      <c r="K2382" s="1">
        <v>44517</v>
      </c>
      <c r="L2382" t="s">
        <v>73</v>
      </c>
      <c r="M2382" s="2">
        <v>44517.496898148151</v>
      </c>
      <c r="N2382" t="s">
        <v>87</v>
      </c>
      <c r="O2382" t="s">
        <v>109</v>
      </c>
      <c r="P2382" t="s">
        <v>132</v>
      </c>
      <c r="Q2382" t="s">
        <v>23801</v>
      </c>
      <c r="R2382" t="s">
        <v>981</v>
      </c>
      <c r="V2382" t="s">
        <v>23802</v>
      </c>
      <c r="AA2382" t="s">
        <v>23803</v>
      </c>
      <c r="AU2382" s="2"/>
      <c r="BC2382" s="2"/>
    </row>
    <row r="2383" spans="1:63" x14ac:dyDescent="0.25">
      <c r="A2383" t="s">
        <v>23817</v>
      </c>
      <c r="B2383" t="s">
        <v>159</v>
      </c>
      <c r="C2383" t="s">
        <v>23818</v>
      </c>
      <c r="E2383" t="s">
        <v>23819</v>
      </c>
      <c r="F2383">
        <v>2000009609789</v>
      </c>
      <c r="G2383">
        <v>3994527800</v>
      </c>
      <c r="H2383" t="s">
        <v>85</v>
      </c>
      <c r="J2383" t="s">
        <v>104</v>
      </c>
      <c r="K2383" s="1">
        <v>44517</v>
      </c>
      <c r="L2383" t="s">
        <v>86</v>
      </c>
      <c r="M2383" s="2">
        <v>44517.650902777779</v>
      </c>
      <c r="N2383" t="s">
        <v>74</v>
      </c>
      <c r="O2383" t="s">
        <v>116</v>
      </c>
      <c r="R2383" t="s">
        <v>23820</v>
      </c>
      <c r="S2383" t="s">
        <v>23821</v>
      </c>
      <c r="U2383" t="s">
        <v>77</v>
      </c>
      <c r="V2383" t="s">
        <v>23822</v>
      </c>
      <c r="W2383">
        <v>41111</v>
      </c>
      <c r="AA2383" s="3">
        <v>28529602852960</v>
      </c>
      <c r="AC2383">
        <v>3149</v>
      </c>
      <c r="AF2383" t="s">
        <v>23823</v>
      </c>
      <c r="AG2383" t="s">
        <v>23824</v>
      </c>
      <c r="AH2383" t="s">
        <v>78</v>
      </c>
      <c r="AK2383" t="s">
        <v>23825</v>
      </c>
      <c r="AN2383" t="s">
        <v>101</v>
      </c>
      <c r="AU2383" s="2"/>
      <c r="BC2383" s="2"/>
      <c r="BK2383" s="5"/>
    </row>
    <row r="2384" spans="1:63" x14ac:dyDescent="0.25">
      <c r="A2384" t="s">
        <v>23979</v>
      </c>
      <c r="B2384" t="s">
        <v>84</v>
      </c>
      <c r="C2384" t="s">
        <v>23980</v>
      </c>
      <c r="E2384" t="s">
        <v>23981</v>
      </c>
      <c r="F2384">
        <v>1012643190391</v>
      </c>
      <c r="G2384">
        <v>3060199302</v>
      </c>
      <c r="H2384" t="s">
        <v>98</v>
      </c>
      <c r="J2384" t="s">
        <v>99</v>
      </c>
      <c r="K2384" s="1">
        <v>44517</v>
      </c>
      <c r="L2384" t="s">
        <v>86</v>
      </c>
      <c r="M2384" s="2">
        <v>44517.599398148152</v>
      </c>
      <c r="N2384" t="s">
        <v>74</v>
      </c>
      <c r="O2384" t="s">
        <v>118</v>
      </c>
      <c r="R2384" t="s">
        <v>23982</v>
      </c>
      <c r="S2384" t="s">
        <v>120</v>
      </c>
      <c r="U2384" t="s">
        <v>77</v>
      </c>
      <c r="V2384" t="s">
        <v>23983</v>
      </c>
      <c r="W2384" t="s">
        <v>3178</v>
      </c>
      <c r="X2384">
        <v>23714</v>
      </c>
      <c r="AG2384" t="s">
        <v>23984</v>
      </c>
      <c r="AH2384" t="s">
        <v>78</v>
      </c>
      <c r="AN2384" t="s">
        <v>101</v>
      </c>
      <c r="AU2384" s="2"/>
      <c r="BC2384" s="2"/>
      <c r="BK2384" s="5"/>
    </row>
    <row r="2385" spans="1:63" x14ac:dyDescent="0.25">
      <c r="A2385" t="s">
        <v>23997</v>
      </c>
      <c r="B2385" t="s">
        <v>84</v>
      </c>
      <c r="C2385" t="s">
        <v>23998</v>
      </c>
      <c r="E2385" t="s">
        <v>23999</v>
      </c>
      <c r="F2385">
        <v>2000016226240</v>
      </c>
      <c r="G2385">
        <v>4033221700</v>
      </c>
      <c r="H2385" t="s">
        <v>85</v>
      </c>
      <c r="J2385" t="s">
        <v>104</v>
      </c>
      <c r="K2385" s="1">
        <v>44517</v>
      </c>
      <c r="L2385" t="s">
        <v>86</v>
      </c>
      <c r="M2385" s="2">
        <v>44517.606793981482</v>
      </c>
      <c r="N2385" t="s">
        <v>74</v>
      </c>
      <c r="O2385" t="s">
        <v>1805</v>
      </c>
      <c r="R2385" t="s">
        <v>231</v>
      </c>
      <c r="S2385" t="s">
        <v>633</v>
      </c>
      <c r="U2385" t="s">
        <v>77</v>
      </c>
      <c r="V2385" t="s">
        <v>24000</v>
      </c>
      <c r="W2385">
        <v>1</v>
      </c>
      <c r="AA2385" t="s">
        <v>24001</v>
      </c>
      <c r="AC2385">
        <v>45910</v>
      </c>
      <c r="AF2385" t="s">
        <v>24002</v>
      </c>
      <c r="AG2385" t="s">
        <v>24003</v>
      </c>
      <c r="AH2385" t="s">
        <v>101</v>
      </c>
      <c r="AK2385" t="s">
        <v>24004</v>
      </c>
      <c r="AN2385" t="s">
        <v>633</v>
      </c>
      <c r="AV2385" s="2"/>
      <c r="BC2385" s="2"/>
      <c r="BK2385" s="5"/>
    </row>
    <row r="2386" spans="1:63" x14ac:dyDescent="0.25">
      <c r="A2386" t="s">
        <v>24210</v>
      </c>
      <c r="B2386" t="s">
        <v>84</v>
      </c>
      <c r="C2386" t="s">
        <v>22958</v>
      </c>
      <c r="E2386" t="s">
        <v>22959</v>
      </c>
      <c r="F2386">
        <v>2000022586456</v>
      </c>
      <c r="H2386" t="s">
        <v>98</v>
      </c>
      <c r="J2386" t="s">
        <v>99</v>
      </c>
      <c r="K2386" s="1">
        <v>44517</v>
      </c>
      <c r="L2386" t="s">
        <v>73</v>
      </c>
      <c r="M2386" s="2">
        <v>44517.361481481479</v>
      </c>
      <c r="N2386" t="s">
        <v>74</v>
      </c>
      <c r="O2386" t="s">
        <v>109</v>
      </c>
      <c r="R2386" t="s">
        <v>24211</v>
      </c>
      <c r="S2386" t="s">
        <v>247</v>
      </c>
      <c r="U2386" t="s">
        <v>77</v>
      </c>
      <c r="V2386" t="s">
        <v>24212</v>
      </c>
      <c r="W2386">
        <v>27151</v>
      </c>
      <c r="X2386">
        <v>99871</v>
      </c>
      <c r="AG2386" t="s">
        <v>24213</v>
      </c>
      <c r="AH2386" t="s">
        <v>101</v>
      </c>
      <c r="AN2386" t="s">
        <v>101</v>
      </c>
      <c r="BC2386" s="2"/>
    </row>
    <row r="2387" spans="1:63" x14ac:dyDescent="0.25">
      <c r="A2387" t="s">
        <v>24222</v>
      </c>
      <c r="B2387" t="s">
        <v>84</v>
      </c>
      <c r="C2387" t="s">
        <v>8937</v>
      </c>
      <c r="E2387" t="s">
        <v>8938</v>
      </c>
      <c r="F2387">
        <v>1012356882487</v>
      </c>
      <c r="G2387">
        <v>2972375705</v>
      </c>
      <c r="H2387" t="s">
        <v>85</v>
      </c>
      <c r="J2387" t="s">
        <v>104</v>
      </c>
      <c r="K2387" s="1">
        <v>44517</v>
      </c>
      <c r="L2387" t="s">
        <v>188</v>
      </c>
      <c r="M2387" s="2">
        <v>44517.480717592596</v>
      </c>
      <c r="N2387" t="s">
        <v>74</v>
      </c>
      <c r="O2387" t="s">
        <v>216</v>
      </c>
      <c r="R2387" t="s">
        <v>24223</v>
      </c>
      <c r="S2387" t="s">
        <v>366</v>
      </c>
      <c r="U2387" t="s">
        <v>77</v>
      </c>
      <c r="V2387" t="s">
        <v>24224</v>
      </c>
      <c r="W2387">
        <v>27128</v>
      </c>
      <c r="AA2387" t="s">
        <v>24225</v>
      </c>
      <c r="AC2387">
        <v>53115</v>
      </c>
      <c r="AF2387" t="s">
        <v>24226</v>
      </c>
      <c r="AG2387" t="s">
        <v>24227</v>
      </c>
      <c r="AH2387" t="s">
        <v>101</v>
      </c>
      <c r="AK2387" t="s">
        <v>24228</v>
      </c>
      <c r="AN2387" t="s">
        <v>101</v>
      </c>
      <c r="AU2387" s="2"/>
      <c r="BC2387" s="2"/>
    </row>
    <row r="2388" spans="1:63" x14ac:dyDescent="0.25">
      <c r="A2388" t="s">
        <v>24230</v>
      </c>
      <c r="B2388" t="s">
        <v>189</v>
      </c>
      <c r="C2388" t="s">
        <v>20847</v>
      </c>
      <c r="E2388" t="s">
        <v>20848</v>
      </c>
      <c r="F2388">
        <v>1591036316785</v>
      </c>
      <c r="G2388">
        <v>1353576702</v>
      </c>
      <c r="H2388" t="s">
        <v>85</v>
      </c>
      <c r="I2388" t="s">
        <v>98</v>
      </c>
      <c r="J2388" t="s">
        <v>99</v>
      </c>
      <c r="K2388" s="1">
        <v>44517</v>
      </c>
      <c r="L2388" t="s">
        <v>188</v>
      </c>
      <c r="M2388" s="2">
        <v>44517.512361111112</v>
      </c>
      <c r="N2388" t="s">
        <v>74</v>
      </c>
      <c r="O2388" t="s">
        <v>229</v>
      </c>
      <c r="R2388" t="s">
        <v>24231</v>
      </c>
      <c r="S2388" t="s">
        <v>139</v>
      </c>
      <c r="U2388" t="s">
        <v>77</v>
      </c>
      <c r="V2388" t="s">
        <v>24232</v>
      </c>
      <c r="W2388">
        <v>12678</v>
      </c>
      <c r="AA2388" t="s">
        <v>20851</v>
      </c>
      <c r="AG2388" s="4" t="s">
        <v>24233</v>
      </c>
      <c r="AH2388" t="s">
        <v>78</v>
      </c>
      <c r="AN2388" t="s">
        <v>101</v>
      </c>
      <c r="AU2388" s="2"/>
      <c r="BC2388" s="2"/>
      <c r="BK2388" s="5"/>
    </row>
    <row r="2389" spans="1:63" x14ac:dyDescent="0.25">
      <c r="A2389" t="s">
        <v>24235</v>
      </c>
      <c r="B2389" t="s">
        <v>147</v>
      </c>
      <c r="C2389" t="s">
        <v>24236</v>
      </c>
      <c r="D2389" t="s">
        <v>270</v>
      </c>
      <c r="E2389" t="s">
        <v>24237</v>
      </c>
      <c r="G2389">
        <v>8852565302</v>
      </c>
      <c r="H2389" t="s">
        <v>1603</v>
      </c>
      <c r="K2389" s="1">
        <v>44517</v>
      </c>
      <c r="L2389" t="s">
        <v>188</v>
      </c>
      <c r="M2389" s="2">
        <v>44517.557696759257</v>
      </c>
      <c r="N2389" t="s">
        <v>74</v>
      </c>
      <c r="O2389" t="s">
        <v>1224</v>
      </c>
      <c r="R2389" t="s">
        <v>24238</v>
      </c>
      <c r="AA2389" t="s">
        <v>24239</v>
      </c>
      <c r="AV2389" s="2"/>
      <c r="BC2389" s="2"/>
    </row>
    <row r="2390" spans="1:63" x14ac:dyDescent="0.25">
      <c r="A2390" t="s">
        <v>24241</v>
      </c>
      <c r="B2390" t="s">
        <v>189</v>
      </c>
      <c r="C2390" t="s">
        <v>14877</v>
      </c>
      <c r="E2390" t="s">
        <v>14878</v>
      </c>
      <c r="F2390">
        <v>1591018209352</v>
      </c>
      <c r="G2390">
        <v>1262183710</v>
      </c>
      <c r="H2390" t="s">
        <v>130</v>
      </c>
      <c r="K2390" s="1">
        <v>44517</v>
      </c>
      <c r="L2390" t="s">
        <v>86</v>
      </c>
      <c r="M2390" s="2">
        <v>44517.66201388889</v>
      </c>
      <c r="N2390" t="s">
        <v>74</v>
      </c>
      <c r="O2390" t="s">
        <v>240</v>
      </c>
      <c r="R2390" t="s">
        <v>924</v>
      </c>
      <c r="S2390" t="s">
        <v>24242</v>
      </c>
      <c r="U2390" t="s">
        <v>77</v>
      </c>
      <c r="V2390" t="s">
        <v>14879</v>
      </c>
      <c r="AA2390" t="s">
        <v>14880</v>
      </c>
      <c r="AV2390" s="2"/>
      <c r="BC2390" s="2"/>
      <c r="BK2390" s="5"/>
    </row>
    <row r="2391" spans="1:63" x14ac:dyDescent="0.25">
      <c r="A2391" t="s">
        <v>24243</v>
      </c>
      <c r="B2391" t="s">
        <v>189</v>
      </c>
      <c r="C2391" t="s">
        <v>20437</v>
      </c>
      <c r="E2391" t="s">
        <v>20438</v>
      </c>
      <c r="F2391">
        <v>1591030996603</v>
      </c>
      <c r="G2391">
        <v>1277150300</v>
      </c>
      <c r="H2391" t="s">
        <v>85</v>
      </c>
      <c r="J2391" t="s">
        <v>104</v>
      </c>
      <c r="K2391" s="1">
        <v>44517</v>
      </c>
      <c r="L2391" t="s">
        <v>86</v>
      </c>
      <c r="M2391" s="2">
        <v>44517.54042824074</v>
      </c>
      <c r="N2391" t="s">
        <v>74</v>
      </c>
      <c r="O2391" t="s">
        <v>162</v>
      </c>
      <c r="R2391" t="s">
        <v>24244</v>
      </c>
      <c r="S2391" t="s">
        <v>24245</v>
      </c>
      <c r="U2391" t="s">
        <v>77</v>
      </c>
      <c r="V2391" t="s">
        <v>24246</v>
      </c>
      <c r="W2391">
        <v>28331</v>
      </c>
      <c r="AA2391" t="s">
        <v>24247</v>
      </c>
      <c r="AC2391">
        <v>10836</v>
      </c>
      <c r="AF2391" t="s">
        <v>24248</v>
      </c>
      <c r="AG2391" t="s">
        <v>24249</v>
      </c>
      <c r="AH2391" t="s">
        <v>78</v>
      </c>
      <c r="AK2391" t="s">
        <v>24250</v>
      </c>
      <c r="AN2391" t="s">
        <v>101</v>
      </c>
      <c r="AV2391" s="2"/>
      <c r="BC2391" s="2"/>
    </row>
    <row r="2392" spans="1:63" x14ac:dyDescent="0.25">
      <c r="A2392" t="s">
        <v>24252</v>
      </c>
      <c r="B2392" t="s">
        <v>438</v>
      </c>
      <c r="C2392" t="s">
        <v>24253</v>
      </c>
      <c r="E2392" t="s">
        <v>24254</v>
      </c>
      <c r="G2392">
        <v>334247705</v>
      </c>
      <c r="H2392" t="s">
        <v>439</v>
      </c>
      <c r="K2392" s="1">
        <v>44517</v>
      </c>
      <c r="L2392" t="s">
        <v>188</v>
      </c>
      <c r="M2392" s="2">
        <v>44517.535960648151</v>
      </c>
      <c r="N2392" t="s">
        <v>74</v>
      </c>
      <c r="O2392" t="s">
        <v>100</v>
      </c>
      <c r="R2392" t="s">
        <v>76</v>
      </c>
      <c r="AU2392" s="2"/>
      <c r="BC2392" s="2"/>
      <c r="BK2392" s="5"/>
    </row>
    <row r="2393" spans="1:63" x14ac:dyDescent="0.25">
      <c r="A2393" t="s">
        <v>24256</v>
      </c>
      <c r="B2393" t="s">
        <v>287</v>
      </c>
      <c r="C2393" t="s">
        <v>16745</v>
      </c>
      <c r="E2393" t="s">
        <v>16746</v>
      </c>
      <c r="F2393">
        <v>1800022956159</v>
      </c>
      <c r="H2393" t="s">
        <v>91</v>
      </c>
      <c r="K2393" s="1">
        <v>44517</v>
      </c>
      <c r="L2393" t="s">
        <v>188</v>
      </c>
      <c r="N2393" t="s">
        <v>700</v>
      </c>
      <c r="O2393" t="s">
        <v>220</v>
      </c>
      <c r="R2393" t="s">
        <v>24257</v>
      </c>
      <c r="V2393" t="s">
        <v>16748</v>
      </c>
      <c r="AU2393" s="2"/>
      <c r="BC2393" s="2"/>
    </row>
    <row r="2394" spans="1:63" x14ac:dyDescent="0.25">
      <c r="A2394" t="s">
        <v>24258</v>
      </c>
      <c r="B2394" t="s">
        <v>189</v>
      </c>
      <c r="C2394" t="s">
        <v>11624</v>
      </c>
      <c r="E2394" t="s">
        <v>11625</v>
      </c>
      <c r="F2394">
        <v>1800015436564</v>
      </c>
      <c r="G2394">
        <v>1075778805</v>
      </c>
      <c r="H2394" t="s">
        <v>85</v>
      </c>
      <c r="J2394" t="s">
        <v>104</v>
      </c>
      <c r="K2394" s="1">
        <v>44517</v>
      </c>
      <c r="L2394" t="s">
        <v>188</v>
      </c>
      <c r="M2394" s="2">
        <v>44517.509201388886</v>
      </c>
      <c r="N2394" t="s">
        <v>74</v>
      </c>
      <c r="O2394" t="s">
        <v>201</v>
      </c>
      <c r="R2394" t="s">
        <v>11626</v>
      </c>
      <c r="S2394" t="s">
        <v>120</v>
      </c>
      <c r="U2394" t="s">
        <v>77</v>
      </c>
      <c r="V2394" t="s">
        <v>24259</v>
      </c>
      <c r="W2394">
        <v>18602</v>
      </c>
      <c r="AA2394" t="s">
        <v>24260</v>
      </c>
      <c r="AC2394" t="s">
        <v>24261</v>
      </c>
      <c r="AF2394" t="s">
        <v>24262</v>
      </c>
      <c r="AG2394" s="4" t="s">
        <v>24263</v>
      </c>
      <c r="AH2394" t="s">
        <v>78</v>
      </c>
      <c r="AK2394" t="s">
        <v>24264</v>
      </c>
      <c r="AN2394" t="s">
        <v>101</v>
      </c>
      <c r="AU2394" s="2"/>
      <c r="BC2394" s="2"/>
    </row>
    <row r="2395" spans="1:63" x14ac:dyDescent="0.25">
      <c r="A2395" t="s">
        <v>24266</v>
      </c>
      <c r="B2395" t="s">
        <v>189</v>
      </c>
      <c r="C2395" t="s">
        <v>12482</v>
      </c>
      <c r="E2395" t="s">
        <v>12483</v>
      </c>
      <c r="F2395">
        <v>1591026431408</v>
      </c>
      <c r="G2395">
        <v>1264811308</v>
      </c>
      <c r="H2395" t="s">
        <v>85</v>
      </c>
      <c r="J2395" t="s">
        <v>104</v>
      </c>
      <c r="K2395" s="1">
        <v>44517</v>
      </c>
      <c r="L2395" t="s">
        <v>73</v>
      </c>
      <c r="M2395" s="2">
        <v>44517.460196759261</v>
      </c>
      <c r="N2395" t="s">
        <v>74</v>
      </c>
      <c r="O2395" t="s">
        <v>240</v>
      </c>
      <c r="R2395" t="s">
        <v>3275</v>
      </c>
      <c r="S2395" t="s">
        <v>241</v>
      </c>
      <c r="U2395" t="s">
        <v>79</v>
      </c>
      <c r="V2395" t="s">
        <v>24267</v>
      </c>
      <c r="W2395" t="s">
        <v>101</v>
      </c>
      <c r="AA2395" t="s">
        <v>24268</v>
      </c>
      <c r="AC2395" t="s">
        <v>956</v>
      </c>
      <c r="AF2395" t="s">
        <v>24269</v>
      </c>
      <c r="AG2395" s="4" t="s">
        <v>24270</v>
      </c>
      <c r="AH2395" t="s">
        <v>78</v>
      </c>
      <c r="AK2395" t="s">
        <v>24271</v>
      </c>
      <c r="AN2395" t="s">
        <v>101</v>
      </c>
      <c r="AU2395" s="2"/>
      <c r="BC2395" s="2"/>
    </row>
    <row r="2396" spans="1:63" x14ac:dyDescent="0.25">
      <c r="A2396" t="s">
        <v>24274</v>
      </c>
      <c r="B2396" t="s">
        <v>129</v>
      </c>
      <c r="C2396" t="s">
        <v>22651</v>
      </c>
      <c r="E2396" t="s">
        <v>22652</v>
      </c>
      <c r="F2396">
        <v>2000018206812</v>
      </c>
      <c r="G2396">
        <v>4021870609</v>
      </c>
      <c r="H2396" t="s">
        <v>85</v>
      </c>
      <c r="J2396" t="s">
        <v>104</v>
      </c>
      <c r="K2396" s="1">
        <v>44517</v>
      </c>
      <c r="L2396" t="s">
        <v>188</v>
      </c>
      <c r="M2396" s="2">
        <v>44517.549259259256</v>
      </c>
      <c r="N2396" t="s">
        <v>74</v>
      </c>
      <c r="O2396" t="s">
        <v>116</v>
      </c>
      <c r="R2396" t="s">
        <v>22653</v>
      </c>
      <c r="S2396" t="s">
        <v>24275</v>
      </c>
      <c r="U2396" t="s">
        <v>77</v>
      </c>
      <c r="V2396" t="s">
        <v>24276</v>
      </c>
      <c r="W2396">
        <v>77993</v>
      </c>
      <c r="AA2396" t="s">
        <v>24277</v>
      </c>
      <c r="AC2396" t="s">
        <v>24278</v>
      </c>
      <c r="AF2396" t="s">
        <v>24279</v>
      </c>
      <c r="AG2396" t="s">
        <v>24280</v>
      </c>
      <c r="AH2396" t="s">
        <v>78</v>
      </c>
      <c r="AK2396" t="s">
        <v>24281</v>
      </c>
      <c r="AN2396" t="s">
        <v>101</v>
      </c>
      <c r="AU2396" s="2"/>
      <c r="BC2396" s="2"/>
    </row>
    <row r="2397" spans="1:63" x14ac:dyDescent="0.25">
      <c r="A2397" t="s">
        <v>24282</v>
      </c>
      <c r="B2397" t="s">
        <v>84</v>
      </c>
      <c r="C2397" t="s">
        <v>24283</v>
      </c>
      <c r="D2397" t="s">
        <v>986</v>
      </c>
      <c r="E2397" t="s">
        <v>24284</v>
      </c>
      <c r="G2397">
        <v>3342905801</v>
      </c>
      <c r="H2397" t="s">
        <v>202</v>
      </c>
      <c r="J2397" t="s">
        <v>99</v>
      </c>
      <c r="K2397" s="1">
        <v>44517</v>
      </c>
      <c r="L2397" t="s">
        <v>188</v>
      </c>
      <c r="M2397" s="2">
        <v>44517.503483796296</v>
      </c>
      <c r="N2397" t="s">
        <v>74</v>
      </c>
      <c r="O2397" t="s">
        <v>100</v>
      </c>
      <c r="R2397" t="s">
        <v>24285</v>
      </c>
      <c r="S2397" t="s">
        <v>24286</v>
      </c>
      <c r="U2397" t="s">
        <v>77</v>
      </c>
      <c r="AA2397" t="s">
        <v>24287</v>
      </c>
      <c r="AB2397" t="s">
        <v>24288</v>
      </c>
      <c r="AF2397" t="s">
        <v>24289</v>
      </c>
      <c r="AK2397" t="s">
        <v>24290</v>
      </c>
      <c r="AL2397">
        <v>37217</v>
      </c>
      <c r="AU2397" s="2"/>
      <c r="BC2397" s="2"/>
      <c r="BK2397" s="5"/>
    </row>
    <row r="2398" spans="1:63" x14ac:dyDescent="0.25">
      <c r="A2398" t="s">
        <v>24292</v>
      </c>
      <c r="B2398" t="s">
        <v>147</v>
      </c>
      <c r="C2398" t="s">
        <v>24293</v>
      </c>
      <c r="D2398" t="s">
        <v>486</v>
      </c>
      <c r="E2398" t="s">
        <v>978</v>
      </c>
      <c r="F2398">
        <v>1591059048260</v>
      </c>
      <c r="H2398" t="s">
        <v>436</v>
      </c>
      <c r="J2398" t="s">
        <v>99</v>
      </c>
      <c r="K2398" s="1">
        <v>44517</v>
      </c>
      <c r="L2398" t="s">
        <v>188</v>
      </c>
      <c r="M2398" s="2">
        <v>44517.727025462962</v>
      </c>
      <c r="N2398" t="s">
        <v>74</v>
      </c>
      <c r="O2398" t="s">
        <v>229</v>
      </c>
      <c r="R2398" t="s">
        <v>24294</v>
      </c>
      <c r="S2398" t="s">
        <v>24295</v>
      </c>
      <c r="U2398" t="s">
        <v>79</v>
      </c>
      <c r="V2398" t="s">
        <v>24296</v>
      </c>
      <c r="W2398" t="s">
        <v>78</v>
      </c>
      <c r="AG2398" t="s">
        <v>24297</v>
      </c>
      <c r="AH2398" t="s">
        <v>24298</v>
      </c>
      <c r="AU2398" s="2"/>
      <c r="BC2398" s="2"/>
      <c r="BK2398" s="5"/>
    </row>
    <row r="2399" spans="1:63" x14ac:dyDescent="0.25">
      <c r="A2399" t="s">
        <v>24300</v>
      </c>
      <c r="B2399" t="s">
        <v>84</v>
      </c>
      <c r="C2399" t="s">
        <v>24301</v>
      </c>
      <c r="E2399" t="s">
        <v>24302</v>
      </c>
      <c r="F2399">
        <v>1591060723000</v>
      </c>
      <c r="G2399">
        <v>1332778304</v>
      </c>
      <c r="H2399" t="s">
        <v>2382</v>
      </c>
      <c r="K2399" s="1">
        <v>44517</v>
      </c>
      <c r="L2399" t="s">
        <v>188</v>
      </c>
      <c r="M2399" s="2">
        <v>44517.893483796295</v>
      </c>
      <c r="N2399" t="s">
        <v>74</v>
      </c>
      <c r="O2399" t="s">
        <v>229</v>
      </c>
      <c r="R2399" t="s">
        <v>24303</v>
      </c>
      <c r="S2399" t="s">
        <v>139</v>
      </c>
      <c r="U2399" t="s">
        <v>77</v>
      </c>
      <c r="V2399" t="s">
        <v>24304</v>
      </c>
      <c r="AA2399" t="s">
        <v>24305</v>
      </c>
      <c r="AC2399" t="s">
        <v>479</v>
      </c>
      <c r="AU2399" s="2"/>
      <c r="BC2399" s="2"/>
      <c r="BK2399" s="5"/>
    </row>
    <row r="2400" spans="1:63" x14ac:dyDescent="0.25">
      <c r="A2400" t="s">
        <v>2509</v>
      </c>
      <c r="B2400" t="s">
        <v>84</v>
      </c>
      <c r="C2400" t="s">
        <v>2510</v>
      </c>
      <c r="E2400" t="s">
        <v>2511</v>
      </c>
      <c r="F2400">
        <v>1900026095265</v>
      </c>
      <c r="G2400">
        <v>573098901</v>
      </c>
      <c r="H2400" t="s">
        <v>85</v>
      </c>
      <c r="J2400" t="s">
        <v>104</v>
      </c>
      <c r="K2400" s="1">
        <v>44518</v>
      </c>
      <c r="L2400" t="s">
        <v>73</v>
      </c>
      <c r="M2400" s="2">
        <v>44518.340694444443</v>
      </c>
      <c r="N2400" t="s">
        <v>74</v>
      </c>
      <c r="O2400" t="s">
        <v>127</v>
      </c>
      <c r="R2400" t="s">
        <v>2512</v>
      </c>
      <c r="S2400" t="s">
        <v>425</v>
      </c>
      <c r="U2400" t="s">
        <v>79</v>
      </c>
      <c r="V2400" s="3">
        <v>3697294136972940</v>
      </c>
      <c r="W2400" t="s">
        <v>618</v>
      </c>
      <c r="X2400">
        <v>80870</v>
      </c>
      <c r="AA2400" s="3">
        <v>581581</v>
      </c>
      <c r="AC2400">
        <v>2520</v>
      </c>
      <c r="AF2400" t="s">
        <v>2513</v>
      </c>
      <c r="AG2400" t="s">
        <v>2514</v>
      </c>
      <c r="AH2400" t="s">
        <v>122</v>
      </c>
      <c r="AK2400" t="s">
        <v>2515</v>
      </c>
      <c r="AN2400" t="s">
        <v>101</v>
      </c>
      <c r="AU2400" s="2"/>
      <c r="BC2400" s="2"/>
      <c r="BK2400" s="5"/>
    </row>
    <row r="2401" spans="1:63" x14ac:dyDescent="0.25">
      <c r="A2401" t="s">
        <v>2589</v>
      </c>
      <c r="B2401" t="s">
        <v>84</v>
      </c>
      <c r="C2401" t="s">
        <v>2590</v>
      </c>
      <c r="E2401" t="s">
        <v>2591</v>
      </c>
      <c r="F2401">
        <v>1200032050150</v>
      </c>
      <c r="G2401">
        <v>3251923101</v>
      </c>
      <c r="H2401" t="s">
        <v>114</v>
      </c>
      <c r="K2401" s="1">
        <v>44518</v>
      </c>
      <c r="L2401" t="s">
        <v>86</v>
      </c>
      <c r="M2401" s="2">
        <v>44518.642268518517</v>
      </c>
      <c r="N2401" t="s">
        <v>74</v>
      </c>
      <c r="O2401" t="s">
        <v>123</v>
      </c>
      <c r="R2401" t="s">
        <v>2592</v>
      </c>
      <c r="S2401" t="s">
        <v>124</v>
      </c>
      <c r="AA2401" t="s">
        <v>2593</v>
      </c>
      <c r="AU2401" s="2"/>
      <c r="BC2401" s="2"/>
      <c r="BK2401" s="5"/>
    </row>
    <row r="2402" spans="1:63" x14ac:dyDescent="0.25">
      <c r="A2402" t="s">
        <v>2654</v>
      </c>
      <c r="B2402" t="s">
        <v>84</v>
      </c>
      <c r="C2402" t="s">
        <v>2655</v>
      </c>
      <c r="E2402" t="s">
        <v>2656</v>
      </c>
      <c r="F2402">
        <v>1200037919620</v>
      </c>
      <c r="G2402">
        <v>3390278102</v>
      </c>
      <c r="H2402" t="s">
        <v>85</v>
      </c>
      <c r="K2402" s="1">
        <v>44518</v>
      </c>
      <c r="L2402" t="s">
        <v>73</v>
      </c>
      <c r="M2402" s="2">
        <v>44518.494733796295</v>
      </c>
      <c r="N2402" t="s">
        <v>95</v>
      </c>
      <c r="O2402" t="s">
        <v>123</v>
      </c>
      <c r="R2402" t="s">
        <v>540</v>
      </c>
      <c r="V2402" t="s">
        <v>2657</v>
      </c>
      <c r="AA2402" t="s">
        <v>2658</v>
      </c>
      <c r="AU2402" s="2"/>
      <c r="BC2402" s="2"/>
      <c r="BK2402" s="5"/>
    </row>
    <row r="2403" spans="1:63" x14ac:dyDescent="0.25">
      <c r="A2403" t="s">
        <v>2748</v>
      </c>
      <c r="B2403" t="s">
        <v>84</v>
      </c>
      <c r="C2403" t="s">
        <v>2749</v>
      </c>
      <c r="E2403" t="s">
        <v>2750</v>
      </c>
      <c r="F2403">
        <v>1012393398204</v>
      </c>
      <c r="G2403">
        <v>4012209109</v>
      </c>
      <c r="H2403" t="s">
        <v>85</v>
      </c>
      <c r="K2403" s="1">
        <v>44518</v>
      </c>
      <c r="L2403" t="s">
        <v>86</v>
      </c>
      <c r="M2403" s="2">
        <v>44518.543333333335</v>
      </c>
      <c r="N2403" t="s">
        <v>87</v>
      </c>
      <c r="O2403" t="s">
        <v>131</v>
      </c>
      <c r="P2403" t="s">
        <v>132</v>
      </c>
      <c r="Q2403" t="s">
        <v>2751</v>
      </c>
      <c r="R2403" t="s">
        <v>2752</v>
      </c>
      <c r="V2403" s="4" t="s">
        <v>2753</v>
      </c>
      <c r="AA2403" t="s">
        <v>2754</v>
      </c>
      <c r="AU2403" s="2"/>
      <c r="BC2403" s="2"/>
      <c r="BK2403" s="5"/>
    </row>
    <row r="2404" spans="1:63" x14ac:dyDescent="0.25">
      <c r="A2404" t="s">
        <v>3485</v>
      </c>
      <c r="B2404" t="s">
        <v>159</v>
      </c>
      <c r="C2404" t="s">
        <v>3486</v>
      </c>
      <c r="E2404" t="s">
        <v>3487</v>
      </c>
      <c r="F2404">
        <v>1200041687057</v>
      </c>
      <c r="G2404">
        <v>3402334306</v>
      </c>
      <c r="H2404" t="s">
        <v>85</v>
      </c>
      <c r="K2404" s="1">
        <v>44518</v>
      </c>
      <c r="L2404" t="s">
        <v>73</v>
      </c>
      <c r="M2404" s="2">
        <v>44518.377430555556</v>
      </c>
      <c r="N2404" t="s">
        <v>87</v>
      </c>
      <c r="O2404" t="s">
        <v>123</v>
      </c>
      <c r="P2404" t="s">
        <v>307</v>
      </c>
      <c r="Q2404" t="s">
        <v>3488</v>
      </c>
      <c r="R2404" t="s">
        <v>3489</v>
      </c>
      <c r="V2404" t="s">
        <v>3490</v>
      </c>
      <c r="AA2404" t="s">
        <v>3491</v>
      </c>
      <c r="AV2404" s="2"/>
      <c r="BC2404" s="2"/>
      <c r="BK2404" s="5"/>
    </row>
    <row r="2405" spans="1:63" x14ac:dyDescent="0.25">
      <c r="A2405" t="s">
        <v>4287</v>
      </c>
      <c r="B2405" t="s">
        <v>84</v>
      </c>
      <c r="C2405" t="s">
        <v>4288</v>
      </c>
      <c r="E2405" t="s">
        <v>4289</v>
      </c>
      <c r="F2405">
        <v>1900018019560</v>
      </c>
      <c r="H2405" t="s">
        <v>257</v>
      </c>
      <c r="K2405" s="1">
        <v>44518</v>
      </c>
      <c r="L2405" t="s">
        <v>86</v>
      </c>
      <c r="M2405" s="2">
        <v>44518.617372685185</v>
      </c>
      <c r="N2405" t="s">
        <v>74</v>
      </c>
      <c r="O2405" t="s">
        <v>92</v>
      </c>
      <c r="R2405" t="s">
        <v>4290</v>
      </c>
      <c r="S2405" t="s">
        <v>4291</v>
      </c>
      <c r="U2405" t="s">
        <v>77</v>
      </c>
      <c r="V2405" t="s">
        <v>4292</v>
      </c>
      <c r="W2405" t="s">
        <v>101</v>
      </c>
      <c r="X2405" t="s">
        <v>101</v>
      </c>
      <c r="AU2405" s="2"/>
      <c r="BC2405" s="2"/>
      <c r="BK2405" s="5"/>
    </row>
    <row r="2406" spans="1:63" x14ac:dyDescent="0.25">
      <c r="A2406" t="s">
        <v>4363</v>
      </c>
      <c r="B2406" t="s">
        <v>159</v>
      </c>
      <c r="C2406" t="s">
        <v>4364</v>
      </c>
      <c r="E2406" t="s">
        <v>4365</v>
      </c>
      <c r="F2406">
        <v>1900060756219</v>
      </c>
      <c r="G2406">
        <v>8907782604</v>
      </c>
      <c r="H2406" t="s">
        <v>85</v>
      </c>
      <c r="J2406" t="s">
        <v>104</v>
      </c>
      <c r="K2406" s="1">
        <v>44518</v>
      </c>
      <c r="L2406" t="s">
        <v>86</v>
      </c>
      <c r="M2406" s="2">
        <v>44518.500462962962</v>
      </c>
      <c r="N2406" t="s">
        <v>729</v>
      </c>
      <c r="O2406" t="s">
        <v>1805</v>
      </c>
      <c r="R2406" t="s">
        <v>4366</v>
      </c>
      <c r="V2406" t="s">
        <v>4367</v>
      </c>
      <c r="W2406">
        <v>1</v>
      </c>
      <c r="AA2406" t="s">
        <v>4368</v>
      </c>
      <c r="AC2406">
        <v>14856</v>
      </c>
      <c r="AF2406" t="s">
        <v>4369</v>
      </c>
      <c r="AG2406" t="s">
        <v>4370</v>
      </c>
      <c r="AH2406" t="s">
        <v>122</v>
      </c>
      <c r="AU2406" s="2"/>
      <c r="BC2406" s="2"/>
    </row>
    <row r="2407" spans="1:63" x14ac:dyDescent="0.25">
      <c r="A2407" t="s">
        <v>4474</v>
      </c>
      <c r="B2407" t="s">
        <v>84</v>
      </c>
      <c r="C2407" t="s">
        <v>4475</v>
      </c>
      <c r="E2407" t="s">
        <v>4476</v>
      </c>
      <c r="F2407">
        <v>1100050465363</v>
      </c>
      <c r="G2407">
        <v>7411828208</v>
      </c>
      <c r="H2407" t="s">
        <v>85</v>
      </c>
      <c r="J2407" t="s">
        <v>104</v>
      </c>
      <c r="K2407" s="1">
        <v>44518</v>
      </c>
      <c r="L2407" t="s">
        <v>73</v>
      </c>
      <c r="M2407" s="2">
        <v>44518.443368055552</v>
      </c>
      <c r="N2407" t="s">
        <v>74</v>
      </c>
      <c r="O2407" t="s">
        <v>118</v>
      </c>
      <c r="R2407" t="s">
        <v>4477</v>
      </c>
      <c r="S2407" t="s">
        <v>120</v>
      </c>
      <c r="U2407" t="s">
        <v>77</v>
      </c>
      <c r="V2407" t="s">
        <v>4478</v>
      </c>
      <c r="W2407">
        <v>88317</v>
      </c>
      <c r="AA2407" s="3">
        <v>649093649093</v>
      </c>
      <c r="AC2407">
        <v>24363</v>
      </c>
      <c r="AF2407" t="s">
        <v>4479</v>
      </c>
      <c r="AG2407" t="s">
        <v>4480</v>
      </c>
      <c r="AH2407" t="s">
        <v>78</v>
      </c>
      <c r="AK2407" t="s">
        <v>4481</v>
      </c>
      <c r="AN2407" t="s">
        <v>101</v>
      </c>
      <c r="AU2407" s="2"/>
      <c r="BC2407" s="2"/>
      <c r="BK2407" s="5"/>
    </row>
    <row r="2408" spans="1:63" x14ac:dyDescent="0.25">
      <c r="A2408" t="s">
        <v>4515</v>
      </c>
      <c r="B2408" t="s">
        <v>90</v>
      </c>
      <c r="C2408" t="s">
        <v>4516</v>
      </c>
      <c r="E2408" t="s">
        <v>4517</v>
      </c>
      <c r="F2408">
        <v>2000007934579</v>
      </c>
      <c r="H2408" t="s">
        <v>169</v>
      </c>
      <c r="K2408" s="1">
        <v>44518</v>
      </c>
      <c r="L2408" t="s">
        <v>86</v>
      </c>
      <c r="M2408" s="2">
        <v>44518.491215277776</v>
      </c>
      <c r="N2408" t="s">
        <v>87</v>
      </c>
      <c r="O2408" t="s">
        <v>107</v>
      </c>
      <c r="P2408" t="s">
        <v>187</v>
      </c>
      <c r="Q2408" t="s">
        <v>4518</v>
      </c>
      <c r="R2408" t="s">
        <v>4519</v>
      </c>
      <c r="V2408" t="s">
        <v>4520</v>
      </c>
      <c r="AU2408" s="2"/>
      <c r="BC2408" s="2"/>
      <c r="BK2408" s="5"/>
    </row>
    <row r="2409" spans="1:63" x14ac:dyDescent="0.25">
      <c r="A2409" t="s">
        <v>4521</v>
      </c>
      <c r="B2409" t="s">
        <v>90</v>
      </c>
      <c r="C2409" t="s">
        <v>4522</v>
      </c>
      <c r="E2409" t="s">
        <v>171</v>
      </c>
      <c r="F2409">
        <v>2000008066750</v>
      </c>
      <c r="H2409" t="s">
        <v>169</v>
      </c>
      <c r="K2409" s="1">
        <v>44518</v>
      </c>
      <c r="L2409" t="s">
        <v>73</v>
      </c>
      <c r="M2409" s="2">
        <v>44518.375752314816</v>
      </c>
      <c r="N2409" t="s">
        <v>87</v>
      </c>
      <c r="O2409" t="s">
        <v>107</v>
      </c>
      <c r="P2409" t="s">
        <v>187</v>
      </c>
      <c r="Q2409" t="s">
        <v>4523</v>
      </c>
      <c r="R2409" t="s">
        <v>4524</v>
      </c>
      <c r="V2409" t="s">
        <v>172</v>
      </c>
      <c r="BC2409" s="2"/>
    </row>
    <row r="2410" spans="1:63" x14ac:dyDescent="0.25">
      <c r="A2410" t="s">
        <v>4525</v>
      </c>
      <c r="B2410" t="s">
        <v>90</v>
      </c>
      <c r="C2410" t="s">
        <v>4526</v>
      </c>
      <c r="E2410" t="s">
        <v>4527</v>
      </c>
      <c r="F2410">
        <v>2000008549640</v>
      </c>
      <c r="H2410" t="s">
        <v>169</v>
      </c>
      <c r="K2410" s="1">
        <v>44518</v>
      </c>
      <c r="L2410" t="s">
        <v>86</v>
      </c>
      <c r="M2410" s="2">
        <v>44518.621041666665</v>
      </c>
      <c r="N2410" t="s">
        <v>87</v>
      </c>
      <c r="O2410" t="s">
        <v>107</v>
      </c>
      <c r="P2410" t="s">
        <v>187</v>
      </c>
      <c r="Q2410" t="s">
        <v>4528</v>
      </c>
      <c r="R2410" t="s">
        <v>4529</v>
      </c>
      <c r="V2410" t="s">
        <v>4530</v>
      </c>
      <c r="AU2410" s="2"/>
      <c r="BC2410" s="2"/>
    </row>
    <row r="2411" spans="1:63" x14ac:dyDescent="0.25">
      <c r="A2411" t="s">
        <v>5721</v>
      </c>
      <c r="B2411" t="s">
        <v>84</v>
      </c>
      <c r="C2411" t="s">
        <v>5722</v>
      </c>
      <c r="E2411" t="s">
        <v>5723</v>
      </c>
      <c r="F2411">
        <v>1012376753331</v>
      </c>
      <c r="G2411">
        <v>2953859103</v>
      </c>
      <c r="H2411" t="s">
        <v>85</v>
      </c>
      <c r="J2411" t="s">
        <v>104</v>
      </c>
      <c r="K2411" s="1">
        <v>44518</v>
      </c>
      <c r="L2411" t="s">
        <v>73</v>
      </c>
      <c r="M2411" s="2">
        <v>44518.349895833337</v>
      </c>
      <c r="N2411" t="s">
        <v>87</v>
      </c>
      <c r="O2411" t="s">
        <v>131</v>
      </c>
      <c r="P2411" t="s">
        <v>158</v>
      </c>
      <c r="Q2411" t="s">
        <v>5724</v>
      </c>
      <c r="R2411" t="s">
        <v>5725</v>
      </c>
      <c r="V2411" t="s">
        <v>5726</v>
      </c>
      <c r="AA2411" t="s">
        <v>5727</v>
      </c>
      <c r="AU2411" s="2"/>
      <c r="BC2411" s="2"/>
    </row>
    <row r="2412" spans="1:63" x14ac:dyDescent="0.25">
      <c r="A2412" t="s">
        <v>6873</v>
      </c>
      <c r="B2412" t="s">
        <v>84</v>
      </c>
      <c r="C2412" t="s">
        <v>6874</v>
      </c>
      <c r="E2412" t="s">
        <v>6875</v>
      </c>
      <c r="F2412">
        <v>1012369419328</v>
      </c>
      <c r="G2412">
        <v>2951295409</v>
      </c>
      <c r="H2412" t="s">
        <v>85</v>
      </c>
      <c r="J2412" t="s">
        <v>104</v>
      </c>
      <c r="K2412" s="1">
        <v>44518</v>
      </c>
      <c r="L2412" t="s">
        <v>86</v>
      </c>
      <c r="M2412" s="2">
        <v>44518.563611111109</v>
      </c>
      <c r="N2412" t="s">
        <v>74</v>
      </c>
      <c r="O2412" t="s">
        <v>131</v>
      </c>
      <c r="R2412" t="s">
        <v>6876</v>
      </c>
      <c r="S2412" t="s">
        <v>77</v>
      </c>
      <c r="U2412" t="s">
        <v>77</v>
      </c>
      <c r="V2412" t="s">
        <v>6877</v>
      </c>
      <c r="W2412">
        <v>21551</v>
      </c>
      <c r="AA2412" t="s">
        <v>6878</v>
      </c>
      <c r="AC2412" t="s">
        <v>1628</v>
      </c>
      <c r="AF2412" t="s">
        <v>6879</v>
      </c>
      <c r="AG2412" t="s">
        <v>6880</v>
      </c>
      <c r="AH2412" t="s">
        <v>78</v>
      </c>
      <c r="AK2412" t="s">
        <v>6881</v>
      </c>
      <c r="AN2412">
        <v>1</v>
      </c>
      <c r="AU2412" s="2"/>
      <c r="BC2412" s="2"/>
    </row>
    <row r="2413" spans="1:63" x14ac:dyDescent="0.25">
      <c r="A2413" t="s">
        <v>7000</v>
      </c>
      <c r="B2413" t="s">
        <v>189</v>
      </c>
      <c r="C2413" t="s">
        <v>7001</v>
      </c>
      <c r="E2413" t="s">
        <v>7002</v>
      </c>
      <c r="F2413">
        <v>1800050517438</v>
      </c>
      <c r="G2413">
        <v>7440616307</v>
      </c>
      <c r="H2413" t="s">
        <v>85</v>
      </c>
      <c r="J2413" t="s">
        <v>104</v>
      </c>
      <c r="K2413" s="1">
        <v>44518</v>
      </c>
      <c r="L2413" t="s">
        <v>73</v>
      </c>
      <c r="M2413" s="2">
        <v>44518.441261574073</v>
      </c>
      <c r="N2413" t="s">
        <v>74</v>
      </c>
      <c r="O2413" t="s">
        <v>201</v>
      </c>
      <c r="R2413" t="s">
        <v>7003</v>
      </c>
      <c r="S2413" t="s">
        <v>7004</v>
      </c>
      <c r="U2413" t="s">
        <v>77</v>
      </c>
      <c r="V2413" t="s">
        <v>7005</v>
      </c>
      <c r="W2413" t="s">
        <v>2276</v>
      </c>
      <c r="AA2413" t="s">
        <v>7006</v>
      </c>
      <c r="AF2413" t="s">
        <v>7007</v>
      </c>
      <c r="AG2413" s="4" t="s">
        <v>7008</v>
      </c>
      <c r="AH2413" t="s">
        <v>78</v>
      </c>
      <c r="AK2413" t="s">
        <v>7009</v>
      </c>
      <c r="AN2413" t="s">
        <v>101</v>
      </c>
      <c r="AU2413" s="2"/>
      <c r="BC2413" s="2"/>
      <c r="BK2413" s="5"/>
    </row>
    <row r="2414" spans="1:63" x14ac:dyDescent="0.25">
      <c r="A2414" t="s">
        <v>7707</v>
      </c>
      <c r="B2414" t="s">
        <v>189</v>
      </c>
      <c r="C2414" t="s">
        <v>7708</v>
      </c>
      <c r="E2414" t="s">
        <v>7709</v>
      </c>
      <c r="F2414">
        <v>1800031963515</v>
      </c>
      <c r="G2414">
        <v>1099239403</v>
      </c>
      <c r="H2414" t="s">
        <v>85</v>
      </c>
      <c r="J2414" t="s">
        <v>104</v>
      </c>
      <c r="K2414" s="1">
        <v>44518</v>
      </c>
      <c r="L2414" t="s">
        <v>73</v>
      </c>
      <c r="M2414" s="2">
        <v>44518.479131944441</v>
      </c>
      <c r="N2414" t="s">
        <v>74</v>
      </c>
      <c r="O2414" t="s">
        <v>220</v>
      </c>
      <c r="R2414" t="s">
        <v>7710</v>
      </c>
      <c r="S2414" t="s">
        <v>311</v>
      </c>
      <c r="U2414" t="s">
        <v>77</v>
      </c>
      <c r="V2414" t="s">
        <v>7711</v>
      </c>
      <c r="W2414">
        <v>43304</v>
      </c>
      <c r="AA2414" t="s">
        <v>7712</v>
      </c>
      <c r="AC2414">
        <v>3091</v>
      </c>
      <c r="AF2414" t="s">
        <v>7713</v>
      </c>
      <c r="AG2414" s="4" t="s">
        <v>7714</v>
      </c>
      <c r="AH2414" t="s">
        <v>78</v>
      </c>
      <c r="AK2414" t="s">
        <v>7715</v>
      </c>
      <c r="AN2414" t="s">
        <v>101</v>
      </c>
      <c r="AU2414" s="2"/>
      <c r="BC2414" s="2"/>
      <c r="BK2414" s="5"/>
    </row>
    <row r="2415" spans="1:63" x14ac:dyDescent="0.25">
      <c r="A2415" t="s">
        <v>7765</v>
      </c>
      <c r="B2415" t="s">
        <v>189</v>
      </c>
      <c r="C2415" t="s">
        <v>7766</v>
      </c>
      <c r="E2415" t="s">
        <v>7767</v>
      </c>
      <c r="F2415">
        <v>1800032135340</v>
      </c>
      <c r="G2415">
        <v>9134166210</v>
      </c>
      <c r="H2415" t="s">
        <v>85</v>
      </c>
      <c r="J2415" t="s">
        <v>104</v>
      </c>
      <c r="K2415" s="1">
        <v>44518</v>
      </c>
      <c r="L2415" t="s">
        <v>86</v>
      </c>
      <c r="M2415" s="2">
        <v>44518.650763888887</v>
      </c>
      <c r="N2415" t="s">
        <v>74</v>
      </c>
      <c r="O2415" t="s">
        <v>220</v>
      </c>
      <c r="R2415" t="s">
        <v>7768</v>
      </c>
      <c r="S2415" t="s">
        <v>311</v>
      </c>
      <c r="U2415" t="s">
        <v>77</v>
      </c>
      <c r="V2415" t="s">
        <v>7769</v>
      </c>
      <c r="W2415">
        <v>92362</v>
      </c>
      <c r="AA2415" t="s">
        <v>7770</v>
      </c>
      <c r="AC2415">
        <v>13804</v>
      </c>
      <c r="AF2415" t="s">
        <v>7771</v>
      </c>
      <c r="AG2415" s="4" t="s">
        <v>7772</v>
      </c>
      <c r="AH2415" t="s">
        <v>78</v>
      </c>
      <c r="AK2415" t="s">
        <v>7773</v>
      </c>
      <c r="AN2415" t="s">
        <v>101</v>
      </c>
      <c r="AU2415" s="2"/>
      <c r="BC2415" s="2"/>
      <c r="BK2415" s="5"/>
    </row>
    <row r="2416" spans="1:63" x14ac:dyDescent="0.25">
      <c r="A2416" t="s">
        <v>9721</v>
      </c>
      <c r="B2416" t="s">
        <v>110</v>
      </c>
      <c r="C2416" t="s">
        <v>9722</v>
      </c>
      <c r="E2416" t="s">
        <v>9723</v>
      </c>
      <c r="F2416">
        <v>2000009852003</v>
      </c>
      <c r="G2416">
        <v>4001924807</v>
      </c>
      <c r="H2416" t="s">
        <v>85</v>
      </c>
      <c r="J2416" t="s">
        <v>104</v>
      </c>
      <c r="K2416" s="1">
        <v>44518</v>
      </c>
      <c r="L2416" t="s">
        <v>86</v>
      </c>
      <c r="M2416" s="2">
        <v>44518.611747685187</v>
      </c>
      <c r="N2416" t="s">
        <v>74</v>
      </c>
      <c r="O2416" t="s">
        <v>116</v>
      </c>
      <c r="R2416" t="s">
        <v>9724</v>
      </c>
      <c r="S2416" t="s">
        <v>9725</v>
      </c>
      <c r="U2416" t="s">
        <v>77</v>
      </c>
      <c r="V2416" t="s">
        <v>9726</v>
      </c>
      <c r="W2416">
        <v>10738</v>
      </c>
      <c r="AA2416" t="s">
        <v>9727</v>
      </c>
      <c r="AC2416" t="s">
        <v>8806</v>
      </c>
      <c r="AF2416" t="s">
        <v>9728</v>
      </c>
      <c r="AG2416" t="s">
        <v>9729</v>
      </c>
      <c r="AH2416" t="s">
        <v>78</v>
      </c>
      <c r="AK2416" t="s">
        <v>9730</v>
      </c>
      <c r="AN2416" t="s">
        <v>101</v>
      </c>
      <c r="BC2416" s="2"/>
      <c r="BK2416" s="5"/>
    </row>
    <row r="2417" spans="1:63" x14ac:dyDescent="0.25">
      <c r="A2417" t="s">
        <v>9957</v>
      </c>
      <c r="B2417" t="s">
        <v>108</v>
      </c>
      <c r="C2417" t="s">
        <v>2631</v>
      </c>
      <c r="E2417" t="s">
        <v>2632</v>
      </c>
      <c r="F2417">
        <v>2000008109689</v>
      </c>
      <c r="G2417">
        <v>4000936708</v>
      </c>
      <c r="H2417" t="s">
        <v>135</v>
      </c>
      <c r="J2417" t="s">
        <v>99</v>
      </c>
      <c r="K2417" s="1">
        <v>44518</v>
      </c>
      <c r="L2417" t="s">
        <v>73</v>
      </c>
      <c r="M2417" s="2">
        <v>44518.324490740742</v>
      </c>
      <c r="N2417" t="s">
        <v>74</v>
      </c>
      <c r="O2417" t="s">
        <v>116</v>
      </c>
      <c r="R2417" t="s">
        <v>9958</v>
      </c>
      <c r="S2417" t="s">
        <v>9959</v>
      </c>
      <c r="U2417" t="s">
        <v>77</v>
      </c>
      <c r="AA2417" t="s">
        <v>9960</v>
      </c>
      <c r="AC2417" t="s">
        <v>9961</v>
      </c>
      <c r="AF2417" t="s">
        <v>9962</v>
      </c>
      <c r="AK2417" t="s">
        <v>9963</v>
      </c>
      <c r="AU2417" s="2"/>
      <c r="BC2417" s="2"/>
    </row>
    <row r="2418" spans="1:63" x14ac:dyDescent="0.25">
      <c r="A2418" t="s">
        <v>10248</v>
      </c>
      <c r="B2418" t="s">
        <v>189</v>
      </c>
      <c r="C2418" t="s">
        <v>10249</v>
      </c>
      <c r="E2418" t="s">
        <v>10250</v>
      </c>
      <c r="F2418">
        <v>1700053071830</v>
      </c>
      <c r="G2418">
        <v>7751384603</v>
      </c>
      <c r="H2418" t="s">
        <v>85</v>
      </c>
      <c r="K2418" s="1">
        <v>44518</v>
      </c>
      <c r="L2418" t="s">
        <v>73</v>
      </c>
      <c r="N2418" t="s">
        <v>95</v>
      </c>
      <c r="O2418" t="s">
        <v>201</v>
      </c>
      <c r="R2418" t="s">
        <v>207</v>
      </c>
      <c r="V2418" t="s">
        <v>10251</v>
      </c>
      <c r="AA2418" t="s">
        <v>10252</v>
      </c>
      <c r="AV2418" s="2"/>
      <c r="BC2418" s="2"/>
    </row>
    <row r="2419" spans="1:63" x14ac:dyDescent="0.25">
      <c r="A2419" t="s">
        <v>11064</v>
      </c>
      <c r="B2419" t="s">
        <v>159</v>
      </c>
      <c r="C2419" t="s">
        <v>11065</v>
      </c>
      <c r="E2419" t="s">
        <v>11066</v>
      </c>
      <c r="F2419">
        <v>1012810662825</v>
      </c>
      <c r="G2419">
        <v>2966370305</v>
      </c>
      <c r="H2419" t="s">
        <v>85</v>
      </c>
      <c r="J2419" t="s">
        <v>104</v>
      </c>
      <c r="K2419" s="1">
        <v>44518</v>
      </c>
      <c r="L2419" t="s">
        <v>73</v>
      </c>
      <c r="M2419" s="2">
        <v>44518.464791666665</v>
      </c>
      <c r="N2419" t="s">
        <v>74</v>
      </c>
      <c r="O2419" t="s">
        <v>216</v>
      </c>
      <c r="R2419" t="s">
        <v>11067</v>
      </c>
      <c r="S2419" t="s">
        <v>11068</v>
      </c>
      <c r="U2419" t="s">
        <v>77</v>
      </c>
      <c r="V2419" t="s">
        <v>11069</v>
      </c>
      <c r="W2419">
        <v>11152</v>
      </c>
      <c r="X2419">
        <v>38841</v>
      </c>
      <c r="AA2419" t="s">
        <v>11070</v>
      </c>
      <c r="AC2419">
        <v>10123</v>
      </c>
      <c r="AF2419" t="s">
        <v>11071</v>
      </c>
      <c r="AG2419" t="s">
        <v>11072</v>
      </c>
      <c r="AH2419" t="s">
        <v>101</v>
      </c>
      <c r="AK2419" t="s">
        <v>11073</v>
      </c>
      <c r="AN2419" t="s">
        <v>101</v>
      </c>
      <c r="AU2419" s="2"/>
      <c r="BC2419" s="2"/>
      <c r="BK2419" s="5"/>
    </row>
    <row r="2420" spans="1:63" x14ac:dyDescent="0.25">
      <c r="A2420" t="s">
        <v>11076</v>
      </c>
      <c r="B2420" t="s">
        <v>159</v>
      </c>
      <c r="C2420" t="s">
        <v>11077</v>
      </c>
      <c r="E2420" t="s">
        <v>11078</v>
      </c>
      <c r="F2420">
        <v>1012810524595</v>
      </c>
      <c r="G2420">
        <v>2966217207</v>
      </c>
      <c r="H2420" t="s">
        <v>85</v>
      </c>
      <c r="J2420" t="s">
        <v>104</v>
      </c>
      <c r="K2420" s="1">
        <v>44518</v>
      </c>
      <c r="L2420" t="s">
        <v>86</v>
      </c>
      <c r="M2420" s="2">
        <v>44518.537754629629</v>
      </c>
      <c r="N2420" t="s">
        <v>74</v>
      </c>
      <c r="O2420" t="s">
        <v>216</v>
      </c>
      <c r="R2420" t="s">
        <v>11079</v>
      </c>
      <c r="S2420" t="s">
        <v>366</v>
      </c>
      <c r="U2420" t="s">
        <v>79</v>
      </c>
      <c r="V2420" t="s">
        <v>11080</v>
      </c>
      <c r="W2420" t="s">
        <v>11081</v>
      </c>
      <c r="X2420">
        <v>19888</v>
      </c>
      <c r="AA2420" t="s">
        <v>11082</v>
      </c>
      <c r="AC2420">
        <v>3504</v>
      </c>
      <c r="AF2420" t="s">
        <v>11083</v>
      </c>
      <c r="AG2420" t="s">
        <v>11084</v>
      </c>
      <c r="AH2420" t="s">
        <v>101</v>
      </c>
      <c r="AK2420" t="s">
        <v>11085</v>
      </c>
      <c r="AN2420" t="s">
        <v>101</v>
      </c>
      <c r="AU2420" s="2"/>
      <c r="BC2420" s="2"/>
    </row>
    <row r="2421" spans="1:63" x14ac:dyDescent="0.25">
      <c r="A2421" t="s">
        <v>11574</v>
      </c>
      <c r="B2421" t="s">
        <v>189</v>
      </c>
      <c r="C2421" t="s">
        <v>11575</v>
      </c>
      <c r="E2421" t="s">
        <v>11576</v>
      </c>
      <c r="F2421">
        <v>1800030522196</v>
      </c>
      <c r="G2421">
        <v>1076876406</v>
      </c>
      <c r="H2421" t="s">
        <v>85</v>
      </c>
      <c r="J2421" t="s">
        <v>104</v>
      </c>
      <c r="K2421" s="1">
        <v>44518</v>
      </c>
      <c r="L2421" t="s">
        <v>73</v>
      </c>
      <c r="M2421" s="2">
        <v>44518.354131944441</v>
      </c>
      <c r="N2421" t="s">
        <v>74</v>
      </c>
      <c r="O2421" t="s">
        <v>201</v>
      </c>
      <c r="R2421" t="s">
        <v>207</v>
      </c>
      <c r="S2421" t="s">
        <v>352</v>
      </c>
      <c r="U2421" t="s">
        <v>77</v>
      </c>
      <c r="V2421" t="s">
        <v>11577</v>
      </c>
      <c r="W2421" t="s">
        <v>11578</v>
      </c>
      <c r="AA2421" t="s">
        <v>11579</v>
      </c>
      <c r="AC2421">
        <v>20247</v>
      </c>
      <c r="AF2421" t="s">
        <v>11580</v>
      </c>
      <c r="AG2421" s="4" t="s">
        <v>11581</v>
      </c>
      <c r="AH2421" t="s">
        <v>78</v>
      </c>
      <c r="AK2421" t="s">
        <v>11582</v>
      </c>
      <c r="AN2421" t="s">
        <v>101</v>
      </c>
      <c r="AU2421" s="2"/>
      <c r="BC2421" s="2"/>
    </row>
    <row r="2422" spans="1:63" x14ac:dyDescent="0.25">
      <c r="A2422" t="s">
        <v>11781</v>
      </c>
      <c r="B2422" t="s">
        <v>110</v>
      </c>
      <c r="C2422" t="s">
        <v>11782</v>
      </c>
      <c r="E2422" t="s">
        <v>11783</v>
      </c>
      <c r="F2422">
        <v>1030043424232</v>
      </c>
      <c r="G2422">
        <v>7529059005</v>
      </c>
      <c r="H2422" t="s">
        <v>85</v>
      </c>
      <c r="J2422" t="s">
        <v>104</v>
      </c>
      <c r="K2422" s="1">
        <v>44518</v>
      </c>
      <c r="L2422" t="s">
        <v>73</v>
      </c>
      <c r="M2422" s="2">
        <v>44518.352789351855</v>
      </c>
      <c r="N2422" t="s">
        <v>74</v>
      </c>
      <c r="O2422" t="s">
        <v>216</v>
      </c>
      <c r="R2422" t="s">
        <v>11784</v>
      </c>
      <c r="S2422" t="s">
        <v>366</v>
      </c>
      <c r="U2422" t="s">
        <v>77</v>
      </c>
      <c r="V2422" t="s">
        <v>11785</v>
      </c>
      <c r="W2422">
        <v>39114</v>
      </c>
      <c r="AA2422" s="3">
        <v>711469711469</v>
      </c>
      <c r="AC2422">
        <v>12125</v>
      </c>
      <c r="AF2422" t="s">
        <v>11786</v>
      </c>
      <c r="AG2422" t="s">
        <v>11787</v>
      </c>
      <c r="AH2422" t="s">
        <v>101</v>
      </c>
      <c r="AK2422" t="s">
        <v>11788</v>
      </c>
      <c r="AN2422" t="s">
        <v>101</v>
      </c>
      <c r="AU2422" s="2"/>
      <c r="BC2422" s="2"/>
    </row>
    <row r="2423" spans="1:63" x14ac:dyDescent="0.25">
      <c r="A2423" t="s">
        <v>11926</v>
      </c>
      <c r="B2423" t="s">
        <v>84</v>
      </c>
      <c r="C2423" t="s">
        <v>11927</v>
      </c>
      <c r="E2423" t="s">
        <v>11928</v>
      </c>
      <c r="F2423">
        <v>1013035054503</v>
      </c>
      <c r="G2423">
        <v>3052109503</v>
      </c>
      <c r="H2423" t="s">
        <v>136</v>
      </c>
      <c r="K2423" s="1">
        <v>44518</v>
      </c>
      <c r="L2423" t="s">
        <v>86</v>
      </c>
      <c r="M2423" s="2">
        <v>44518.743958333333</v>
      </c>
      <c r="N2423" t="s">
        <v>87</v>
      </c>
      <c r="O2423" t="s">
        <v>1096</v>
      </c>
      <c r="P2423" t="s">
        <v>242</v>
      </c>
      <c r="Q2423" t="s">
        <v>11929</v>
      </c>
      <c r="R2423" t="s">
        <v>11930</v>
      </c>
      <c r="AA2423" t="s">
        <v>11931</v>
      </c>
      <c r="AU2423" s="2"/>
      <c r="BC2423" s="2"/>
    </row>
    <row r="2424" spans="1:63" x14ac:dyDescent="0.25">
      <c r="A2424" t="s">
        <v>12280</v>
      </c>
      <c r="B2424" t="s">
        <v>108</v>
      </c>
      <c r="C2424" t="s">
        <v>12281</v>
      </c>
      <c r="E2424" t="s">
        <v>12282</v>
      </c>
      <c r="F2424">
        <v>1100000670918</v>
      </c>
      <c r="G2424">
        <v>2245694410</v>
      </c>
      <c r="H2424" t="s">
        <v>85</v>
      </c>
      <c r="J2424" t="s">
        <v>104</v>
      </c>
      <c r="K2424" s="1">
        <v>44518</v>
      </c>
      <c r="L2424" t="s">
        <v>73</v>
      </c>
      <c r="M2424" s="2">
        <v>44518.350057870368</v>
      </c>
      <c r="N2424" t="s">
        <v>74</v>
      </c>
      <c r="O2424" t="s">
        <v>118</v>
      </c>
      <c r="R2424" t="s">
        <v>12283</v>
      </c>
      <c r="S2424" t="s">
        <v>120</v>
      </c>
      <c r="U2424" t="s">
        <v>77</v>
      </c>
      <c r="V2424" t="s">
        <v>12284</v>
      </c>
      <c r="W2424">
        <v>86073</v>
      </c>
      <c r="AA2424" s="3">
        <v>184323184323</v>
      </c>
      <c r="AC2424">
        <v>5036</v>
      </c>
      <c r="AF2424" t="s">
        <v>12285</v>
      </c>
      <c r="AG2424" t="s">
        <v>12286</v>
      </c>
      <c r="AH2424" t="s">
        <v>78</v>
      </c>
      <c r="AK2424" t="s">
        <v>12287</v>
      </c>
      <c r="AN2424" t="s">
        <v>101</v>
      </c>
      <c r="AU2424" s="2"/>
      <c r="BC2424" s="2"/>
    </row>
    <row r="2425" spans="1:63" x14ac:dyDescent="0.25">
      <c r="A2425" t="s">
        <v>12408</v>
      </c>
      <c r="B2425" t="s">
        <v>189</v>
      </c>
      <c r="C2425" t="s">
        <v>12409</v>
      </c>
      <c r="E2425" t="s">
        <v>12410</v>
      </c>
      <c r="F2425">
        <v>1800015610461</v>
      </c>
      <c r="G2425">
        <v>1073687601</v>
      </c>
      <c r="H2425" t="s">
        <v>85</v>
      </c>
      <c r="J2425" t="s">
        <v>104</v>
      </c>
      <c r="K2425" s="1">
        <v>44518</v>
      </c>
      <c r="L2425" t="s">
        <v>86</v>
      </c>
      <c r="M2425" s="2">
        <v>44518.588831018518</v>
      </c>
      <c r="N2425" t="s">
        <v>74</v>
      </c>
      <c r="O2425" t="s">
        <v>201</v>
      </c>
      <c r="R2425" t="s">
        <v>12411</v>
      </c>
      <c r="S2425" t="s">
        <v>120</v>
      </c>
      <c r="U2425" t="s">
        <v>77</v>
      </c>
      <c r="V2425" t="s">
        <v>12412</v>
      </c>
      <c r="W2425">
        <v>64549</v>
      </c>
      <c r="AA2425" s="3">
        <v>620489620489</v>
      </c>
      <c r="AC2425">
        <v>5337</v>
      </c>
      <c r="AF2425" t="s">
        <v>12413</v>
      </c>
      <c r="AG2425" s="4" t="s">
        <v>12414</v>
      </c>
      <c r="AH2425" t="s">
        <v>78</v>
      </c>
      <c r="AK2425" t="s">
        <v>12415</v>
      </c>
      <c r="AN2425" t="s">
        <v>101</v>
      </c>
      <c r="AU2425" s="2"/>
      <c r="BC2425" s="2"/>
      <c r="BK2425" s="5"/>
    </row>
    <row r="2426" spans="1:63" x14ac:dyDescent="0.25">
      <c r="A2426" t="s">
        <v>12425</v>
      </c>
      <c r="B2426" t="s">
        <v>108</v>
      </c>
      <c r="C2426" t="s">
        <v>12426</v>
      </c>
      <c r="E2426" t="s">
        <v>12427</v>
      </c>
      <c r="F2426">
        <v>2000007630760</v>
      </c>
      <c r="H2426" t="s">
        <v>98</v>
      </c>
      <c r="J2426" t="s">
        <v>99</v>
      </c>
      <c r="K2426" s="1">
        <v>44518</v>
      </c>
      <c r="L2426" t="s">
        <v>73</v>
      </c>
      <c r="M2426" s="2">
        <v>44518.35460648148</v>
      </c>
      <c r="N2426" t="s">
        <v>74</v>
      </c>
      <c r="O2426" t="s">
        <v>145</v>
      </c>
      <c r="R2426" t="s">
        <v>12428</v>
      </c>
      <c r="S2426" t="s">
        <v>101</v>
      </c>
      <c r="U2426" t="s">
        <v>77</v>
      </c>
      <c r="V2426" t="s">
        <v>12429</v>
      </c>
      <c r="W2426">
        <v>24875</v>
      </c>
      <c r="X2426">
        <v>24875</v>
      </c>
      <c r="AG2426" t="s">
        <v>12430</v>
      </c>
      <c r="AH2426" t="s">
        <v>101</v>
      </c>
      <c r="AN2426" t="s">
        <v>101</v>
      </c>
      <c r="AV2426" s="2"/>
      <c r="BC2426" s="2"/>
    </row>
    <row r="2427" spans="1:63" x14ac:dyDescent="0.25">
      <c r="A2427" t="s">
        <v>13164</v>
      </c>
      <c r="B2427" t="s">
        <v>84</v>
      </c>
      <c r="C2427" t="s">
        <v>997</v>
      </c>
      <c r="E2427" t="s">
        <v>998</v>
      </c>
      <c r="F2427">
        <v>1012376691001</v>
      </c>
      <c r="G2427">
        <v>2953709005</v>
      </c>
      <c r="H2427" t="s">
        <v>85</v>
      </c>
      <c r="J2427" t="s">
        <v>104</v>
      </c>
      <c r="K2427" s="1">
        <v>44518</v>
      </c>
      <c r="L2427" t="s">
        <v>73</v>
      </c>
      <c r="M2427" s="2">
        <v>44518.379247685189</v>
      </c>
      <c r="N2427" t="s">
        <v>74</v>
      </c>
      <c r="O2427" t="s">
        <v>131</v>
      </c>
      <c r="R2427" t="s">
        <v>13165</v>
      </c>
      <c r="S2427" t="s">
        <v>77</v>
      </c>
      <c r="U2427" t="s">
        <v>77</v>
      </c>
      <c r="V2427" t="s">
        <v>13166</v>
      </c>
      <c r="W2427">
        <v>20453</v>
      </c>
      <c r="X2427">
        <v>60842</v>
      </c>
      <c r="AA2427" t="s">
        <v>13167</v>
      </c>
      <c r="AC2427">
        <v>1049</v>
      </c>
      <c r="AF2427" t="s">
        <v>13168</v>
      </c>
      <c r="AG2427" t="s">
        <v>13169</v>
      </c>
      <c r="AH2427" t="s">
        <v>78</v>
      </c>
      <c r="AK2427" t="s">
        <v>13170</v>
      </c>
      <c r="AN2427">
        <v>1</v>
      </c>
      <c r="AU2427" s="2"/>
      <c r="BC2427" s="2"/>
    </row>
    <row r="2428" spans="1:63" x14ac:dyDescent="0.25">
      <c r="A2428" t="s">
        <v>13298</v>
      </c>
      <c r="B2428" t="s">
        <v>84</v>
      </c>
      <c r="C2428" t="s">
        <v>13299</v>
      </c>
      <c r="E2428" t="s">
        <v>13300</v>
      </c>
      <c r="F2428">
        <v>1012663887867</v>
      </c>
      <c r="H2428" t="s">
        <v>98</v>
      </c>
      <c r="J2428" t="s">
        <v>99</v>
      </c>
      <c r="K2428" s="1">
        <v>44518</v>
      </c>
      <c r="L2428" t="s">
        <v>86</v>
      </c>
      <c r="M2428" s="2">
        <v>44518.606030092589</v>
      </c>
      <c r="N2428" t="s">
        <v>74</v>
      </c>
      <c r="O2428" t="s">
        <v>118</v>
      </c>
      <c r="R2428" t="s">
        <v>13301</v>
      </c>
      <c r="S2428" t="s">
        <v>120</v>
      </c>
      <c r="U2428" t="s">
        <v>77</v>
      </c>
      <c r="V2428" t="s">
        <v>13302</v>
      </c>
      <c r="W2428">
        <v>49610</v>
      </c>
      <c r="X2428">
        <v>80648</v>
      </c>
      <c r="AG2428" t="s">
        <v>13303</v>
      </c>
      <c r="AH2428" t="s">
        <v>78</v>
      </c>
      <c r="AN2428" t="s">
        <v>101</v>
      </c>
      <c r="AU2428" s="2"/>
      <c r="BC2428" s="2"/>
      <c r="BK2428" s="5"/>
    </row>
    <row r="2429" spans="1:63" x14ac:dyDescent="0.25">
      <c r="A2429" t="s">
        <v>13617</v>
      </c>
      <c r="B2429" t="s">
        <v>189</v>
      </c>
      <c r="C2429" t="s">
        <v>12394</v>
      </c>
      <c r="E2429" t="s">
        <v>12395</v>
      </c>
      <c r="F2429">
        <v>1580001346084</v>
      </c>
      <c r="H2429" t="s">
        <v>98</v>
      </c>
      <c r="J2429" t="s">
        <v>99</v>
      </c>
      <c r="K2429" s="1">
        <v>44518</v>
      </c>
      <c r="L2429" t="s">
        <v>73</v>
      </c>
      <c r="M2429" s="2">
        <v>44518.40724537037</v>
      </c>
      <c r="N2429" t="s">
        <v>74</v>
      </c>
      <c r="O2429" t="s">
        <v>324</v>
      </c>
      <c r="R2429" t="s">
        <v>13618</v>
      </c>
      <c r="S2429" t="s">
        <v>77</v>
      </c>
      <c r="U2429" t="s">
        <v>77</v>
      </c>
      <c r="V2429" t="s">
        <v>13619</v>
      </c>
      <c r="W2429">
        <v>10705</v>
      </c>
      <c r="AG2429" t="s">
        <v>13620</v>
      </c>
      <c r="AH2429" t="s">
        <v>78</v>
      </c>
      <c r="AN2429" t="s">
        <v>101</v>
      </c>
      <c r="AU2429" s="2"/>
      <c r="BC2429" s="2"/>
      <c r="BK2429" s="5"/>
    </row>
    <row r="2430" spans="1:63" x14ac:dyDescent="0.25">
      <c r="A2430" t="s">
        <v>13644</v>
      </c>
      <c r="B2430" t="s">
        <v>159</v>
      </c>
      <c r="C2430" t="s">
        <v>13645</v>
      </c>
      <c r="E2430" t="s">
        <v>13646</v>
      </c>
      <c r="F2430">
        <v>1012410019848</v>
      </c>
      <c r="G2430">
        <v>3301520706</v>
      </c>
      <c r="H2430" t="s">
        <v>85</v>
      </c>
      <c r="J2430" t="s">
        <v>99</v>
      </c>
      <c r="K2430" s="1">
        <v>44518</v>
      </c>
      <c r="L2430" t="s">
        <v>86</v>
      </c>
      <c r="M2430" s="2">
        <v>44518.581331018519</v>
      </c>
      <c r="N2430" t="s">
        <v>87</v>
      </c>
      <c r="O2430" t="s">
        <v>1224</v>
      </c>
      <c r="P2430" t="s">
        <v>158</v>
      </c>
      <c r="Q2430" t="s">
        <v>13647</v>
      </c>
      <c r="R2430" t="s">
        <v>13648</v>
      </c>
      <c r="V2430" t="s">
        <v>13649</v>
      </c>
      <c r="AA2430" t="s">
        <v>13650</v>
      </c>
      <c r="AV2430" s="2"/>
      <c r="BC2430" s="2"/>
    </row>
    <row r="2431" spans="1:63" x14ac:dyDescent="0.25">
      <c r="A2431" t="s">
        <v>14085</v>
      </c>
      <c r="B2431" t="s">
        <v>189</v>
      </c>
      <c r="C2431" t="s">
        <v>14086</v>
      </c>
      <c r="E2431" t="s">
        <v>14087</v>
      </c>
      <c r="F2431">
        <v>1591022655987</v>
      </c>
      <c r="G2431">
        <v>1263620004</v>
      </c>
      <c r="H2431" t="s">
        <v>85</v>
      </c>
      <c r="K2431" s="1">
        <v>44518</v>
      </c>
      <c r="L2431" t="s">
        <v>86</v>
      </c>
      <c r="N2431" t="s">
        <v>700</v>
      </c>
      <c r="O2431" t="s">
        <v>255</v>
      </c>
      <c r="R2431" t="s">
        <v>14088</v>
      </c>
      <c r="V2431" t="s">
        <v>14089</v>
      </c>
      <c r="AA2431">
        <v>2579860</v>
      </c>
      <c r="AU2431" s="2"/>
      <c r="BC2431" s="2"/>
    </row>
    <row r="2432" spans="1:63" x14ac:dyDescent="0.25">
      <c r="A2432" t="s">
        <v>14284</v>
      </c>
      <c r="B2432" t="s">
        <v>159</v>
      </c>
      <c r="C2432" t="s">
        <v>14285</v>
      </c>
      <c r="E2432" t="s">
        <v>1038</v>
      </c>
      <c r="F2432">
        <v>2000010160764</v>
      </c>
      <c r="G2432">
        <v>3995752206</v>
      </c>
      <c r="H2432" t="s">
        <v>85</v>
      </c>
      <c r="K2432" s="1">
        <v>44518</v>
      </c>
      <c r="L2432" t="s">
        <v>86</v>
      </c>
      <c r="M2432" s="2">
        <v>44518.688275462962</v>
      </c>
      <c r="N2432" t="s">
        <v>87</v>
      </c>
      <c r="O2432" t="s">
        <v>116</v>
      </c>
      <c r="P2432" t="s">
        <v>492</v>
      </c>
      <c r="Q2432" t="s">
        <v>14286</v>
      </c>
      <c r="R2432" t="s">
        <v>14287</v>
      </c>
      <c r="V2432" t="s">
        <v>14288</v>
      </c>
      <c r="AA2432">
        <v>897471</v>
      </c>
      <c r="AU2432" s="2"/>
      <c r="BC2432" s="2"/>
    </row>
    <row r="2433" spans="1:63" x14ac:dyDescent="0.25">
      <c r="A2433" t="s">
        <v>14640</v>
      </c>
      <c r="B2433" t="s">
        <v>110</v>
      </c>
      <c r="C2433" t="s">
        <v>14641</v>
      </c>
      <c r="E2433" t="s">
        <v>14642</v>
      </c>
      <c r="F2433">
        <v>2000052585630</v>
      </c>
      <c r="G2433">
        <v>9126364106</v>
      </c>
      <c r="H2433" t="s">
        <v>85</v>
      </c>
      <c r="J2433" t="s">
        <v>104</v>
      </c>
      <c r="K2433" s="1">
        <v>44518</v>
      </c>
      <c r="L2433" t="s">
        <v>86</v>
      </c>
      <c r="M2433" s="2">
        <v>44518.670358796298</v>
      </c>
      <c r="N2433" t="s">
        <v>74</v>
      </c>
      <c r="O2433" t="s">
        <v>145</v>
      </c>
      <c r="R2433" t="s">
        <v>14643</v>
      </c>
      <c r="S2433" t="s">
        <v>2646</v>
      </c>
      <c r="U2433" t="s">
        <v>77</v>
      </c>
      <c r="V2433" t="s">
        <v>14644</v>
      </c>
      <c r="W2433" t="s">
        <v>101</v>
      </c>
      <c r="AA2433" t="s">
        <v>14645</v>
      </c>
      <c r="AC2433" t="s">
        <v>14646</v>
      </c>
      <c r="AF2433" t="s">
        <v>14647</v>
      </c>
      <c r="AG2433" t="s">
        <v>14648</v>
      </c>
      <c r="AH2433" t="s">
        <v>101</v>
      </c>
      <c r="AK2433" t="s">
        <v>14649</v>
      </c>
      <c r="AN2433" t="s">
        <v>101</v>
      </c>
      <c r="AU2433" s="2"/>
      <c r="BC2433" s="2"/>
      <c r="BK2433" s="5"/>
    </row>
    <row r="2434" spans="1:63" x14ac:dyDescent="0.25">
      <c r="A2434" t="s">
        <v>15101</v>
      </c>
      <c r="B2434" t="s">
        <v>108</v>
      </c>
      <c r="C2434" t="s">
        <v>15102</v>
      </c>
      <c r="E2434" t="s">
        <v>15103</v>
      </c>
      <c r="F2434">
        <v>1012815427734</v>
      </c>
      <c r="G2434">
        <v>2967303901</v>
      </c>
      <c r="H2434" t="s">
        <v>85</v>
      </c>
      <c r="J2434" t="s">
        <v>104</v>
      </c>
      <c r="K2434" s="1">
        <v>44518</v>
      </c>
      <c r="L2434" t="s">
        <v>86</v>
      </c>
      <c r="M2434" s="2">
        <v>44518.611655092594</v>
      </c>
      <c r="N2434" t="s">
        <v>74</v>
      </c>
      <c r="O2434" t="s">
        <v>216</v>
      </c>
      <c r="R2434" t="s">
        <v>15104</v>
      </c>
      <c r="S2434" t="s">
        <v>15105</v>
      </c>
      <c r="U2434" t="s">
        <v>77</v>
      </c>
      <c r="V2434" t="s">
        <v>15106</v>
      </c>
      <c r="W2434">
        <v>61814</v>
      </c>
      <c r="AA2434" t="s">
        <v>15107</v>
      </c>
      <c r="AC2434">
        <v>3821</v>
      </c>
      <c r="AF2434" t="s">
        <v>15108</v>
      </c>
      <c r="AG2434" t="s">
        <v>15109</v>
      </c>
      <c r="AH2434" t="s">
        <v>101</v>
      </c>
      <c r="AK2434" t="s">
        <v>15110</v>
      </c>
      <c r="AN2434" t="s">
        <v>101</v>
      </c>
      <c r="AU2434" s="2"/>
      <c r="BC2434" s="2"/>
    </row>
    <row r="2435" spans="1:63" x14ac:dyDescent="0.25">
      <c r="A2435" t="s">
        <v>15551</v>
      </c>
      <c r="B2435" t="s">
        <v>84</v>
      </c>
      <c r="C2435" t="s">
        <v>15552</v>
      </c>
      <c r="E2435" t="s">
        <v>15553</v>
      </c>
      <c r="F2435">
        <v>1160000115737</v>
      </c>
      <c r="H2435" t="s">
        <v>98</v>
      </c>
      <c r="J2435" t="s">
        <v>99</v>
      </c>
      <c r="K2435" s="1">
        <v>44518</v>
      </c>
      <c r="L2435" t="s">
        <v>86</v>
      </c>
      <c r="M2435" s="2">
        <v>44518.521620370368</v>
      </c>
      <c r="N2435" t="s">
        <v>74</v>
      </c>
      <c r="O2435" t="s">
        <v>118</v>
      </c>
      <c r="R2435" t="s">
        <v>15554</v>
      </c>
      <c r="S2435" t="s">
        <v>120</v>
      </c>
      <c r="U2435" t="s">
        <v>77</v>
      </c>
      <c r="V2435" t="s">
        <v>15555</v>
      </c>
      <c r="W2435">
        <v>52364</v>
      </c>
      <c r="X2435" t="s">
        <v>15556</v>
      </c>
      <c r="AG2435" t="s">
        <v>15557</v>
      </c>
      <c r="AH2435" t="s">
        <v>78</v>
      </c>
      <c r="AN2435" t="s">
        <v>101</v>
      </c>
      <c r="AV2435" s="2"/>
      <c r="BC2435" s="2"/>
    </row>
    <row r="2436" spans="1:63" x14ac:dyDescent="0.25">
      <c r="A2436" t="s">
        <v>15926</v>
      </c>
      <c r="B2436" t="s">
        <v>226</v>
      </c>
      <c r="C2436" t="s">
        <v>15927</v>
      </c>
      <c r="E2436" t="s">
        <v>15928</v>
      </c>
      <c r="F2436">
        <v>2000008566432</v>
      </c>
      <c r="H2436" t="s">
        <v>98</v>
      </c>
      <c r="J2436" t="s">
        <v>99</v>
      </c>
      <c r="K2436" s="1">
        <v>44518</v>
      </c>
      <c r="L2436" t="s">
        <v>86</v>
      </c>
      <c r="M2436" s="2">
        <v>44518.636747685188</v>
      </c>
      <c r="N2436" t="s">
        <v>74</v>
      </c>
      <c r="O2436" t="s">
        <v>107</v>
      </c>
      <c r="R2436" t="s">
        <v>15929</v>
      </c>
      <c r="S2436" t="s">
        <v>993</v>
      </c>
      <c r="U2436" t="s">
        <v>77</v>
      </c>
      <c r="V2436" t="s">
        <v>15930</v>
      </c>
      <c r="W2436">
        <v>38641</v>
      </c>
      <c r="AG2436" t="s">
        <v>15931</v>
      </c>
      <c r="AH2436" t="s">
        <v>101</v>
      </c>
      <c r="AN2436" t="s">
        <v>101</v>
      </c>
      <c r="AU2436" s="2"/>
      <c r="BC2436" s="2"/>
      <c r="BK2436" s="2"/>
    </row>
    <row r="2437" spans="1:63" x14ac:dyDescent="0.25">
      <c r="A2437" t="s">
        <v>15934</v>
      </c>
      <c r="B2437" t="s">
        <v>189</v>
      </c>
      <c r="C2437" t="s">
        <v>718</v>
      </c>
      <c r="E2437" t="s">
        <v>719</v>
      </c>
      <c r="F2437">
        <v>1591023577415</v>
      </c>
      <c r="G2437">
        <v>1278631804</v>
      </c>
      <c r="H2437" t="s">
        <v>85</v>
      </c>
      <c r="K2437" s="1">
        <v>44518</v>
      </c>
      <c r="L2437" t="s">
        <v>73</v>
      </c>
      <c r="N2437" t="s">
        <v>95</v>
      </c>
      <c r="O2437" t="s">
        <v>324</v>
      </c>
      <c r="R2437" t="s">
        <v>15935</v>
      </c>
      <c r="V2437" t="s">
        <v>721</v>
      </c>
      <c r="AA2437" t="s">
        <v>720</v>
      </c>
      <c r="AU2437" s="2"/>
      <c r="BC2437" s="2"/>
      <c r="BK2437" s="2"/>
    </row>
    <row r="2438" spans="1:63" x14ac:dyDescent="0.25">
      <c r="A2438" t="s">
        <v>15996</v>
      </c>
      <c r="B2438" t="s">
        <v>84</v>
      </c>
      <c r="C2438" t="s">
        <v>15997</v>
      </c>
      <c r="E2438" t="s">
        <v>15998</v>
      </c>
      <c r="F2438">
        <v>1900048230062</v>
      </c>
      <c r="G2438">
        <v>564976410</v>
      </c>
      <c r="H2438" t="s">
        <v>85</v>
      </c>
      <c r="K2438" s="1">
        <v>44518</v>
      </c>
      <c r="L2438" t="s">
        <v>86</v>
      </c>
      <c r="N2438" t="s">
        <v>95</v>
      </c>
      <c r="O2438" t="s">
        <v>75</v>
      </c>
      <c r="R2438" t="s">
        <v>15999</v>
      </c>
      <c r="V2438" s="4" t="s">
        <v>16000</v>
      </c>
      <c r="AA2438" t="s">
        <v>16001</v>
      </c>
      <c r="AU2438" s="2"/>
      <c r="BC2438" s="2"/>
      <c r="BK2438" s="2"/>
    </row>
    <row r="2439" spans="1:63" x14ac:dyDescent="0.25">
      <c r="A2439" t="s">
        <v>16042</v>
      </c>
      <c r="B2439" t="s">
        <v>108</v>
      </c>
      <c r="C2439" t="s">
        <v>16043</v>
      </c>
      <c r="E2439" t="s">
        <v>16044</v>
      </c>
      <c r="F2439">
        <v>1900090881481</v>
      </c>
      <c r="G2439">
        <v>7618113800</v>
      </c>
      <c r="H2439" t="s">
        <v>130</v>
      </c>
      <c r="K2439" s="1">
        <v>44518</v>
      </c>
      <c r="L2439" t="s">
        <v>73</v>
      </c>
      <c r="M2439" s="2">
        <v>44518.425486111111</v>
      </c>
      <c r="N2439" t="s">
        <v>74</v>
      </c>
      <c r="O2439" t="s">
        <v>1805</v>
      </c>
      <c r="R2439" t="s">
        <v>16045</v>
      </c>
      <c r="S2439" t="s">
        <v>633</v>
      </c>
      <c r="U2439" t="s">
        <v>77</v>
      </c>
      <c r="V2439" t="s">
        <v>16046</v>
      </c>
      <c r="AA2439">
        <v>185794</v>
      </c>
      <c r="AU2439" s="2"/>
      <c r="BC2439" s="2"/>
    </row>
    <row r="2440" spans="1:63" x14ac:dyDescent="0.25">
      <c r="A2440" t="s">
        <v>16259</v>
      </c>
      <c r="B2440" t="s">
        <v>108</v>
      </c>
      <c r="C2440" t="s">
        <v>16260</v>
      </c>
      <c r="E2440" t="s">
        <v>16261</v>
      </c>
      <c r="F2440">
        <v>2000009546863</v>
      </c>
      <c r="G2440">
        <v>3993131601</v>
      </c>
      <c r="H2440" t="s">
        <v>85</v>
      </c>
      <c r="J2440" t="s">
        <v>104</v>
      </c>
      <c r="K2440" s="1">
        <v>44518</v>
      </c>
      <c r="L2440" t="s">
        <v>73</v>
      </c>
      <c r="M2440" s="2">
        <v>44518.428344907406</v>
      </c>
      <c r="N2440" t="s">
        <v>74</v>
      </c>
      <c r="O2440" t="s">
        <v>116</v>
      </c>
      <c r="R2440" t="s">
        <v>16262</v>
      </c>
      <c r="S2440" t="s">
        <v>16263</v>
      </c>
      <c r="U2440" t="s">
        <v>79</v>
      </c>
      <c r="V2440" t="s">
        <v>16264</v>
      </c>
      <c r="W2440">
        <v>42629</v>
      </c>
      <c r="AA2440" t="s">
        <v>16265</v>
      </c>
      <c r="AC2440" t="s">
        <v>658</v>
      </c>
      <c r="AF2440" t="s">
        <v>16266</v>
      </c>
      <c r="AG2440" t="s">
        <v>16267</v>
      </c>
      <c r="AH2440" t="s">
        <v>78</v>
      </c>
      <c r="AK2440" t="s">
        <v>16268</v>
      </c>
      <c r="AN2440" t="s">
        <v>101</v>
      </c>
      <c r="AU2440" s="2"/>
      <c r="BC2440" s="2"/>
      <c r="BK2440" s="2"/>
    </row>
    <row r="2441" spans="1:63" x14ac:dyDescent="0.25">
      <c r="A2441" t="s">
        <v>16633</v>
      </c>
      <c r="B2441" t="s">
        <v>84</v>
      </c>
      <c r="C2441" t="s">
        <v>16634</v>
      </c>
      <c r="E2441" t="s">
        <v>16635</v>
      </c>
      <c r="F2441">
        <v>1200061324140</v>
      </c>
      <c r="G2441">
        <v>7700684007</v>
      </c>
      <c r="H2441" t="s">
        <v>135</v>
      </c>
      <c r="J2441" t="s">
        <v>99</v>
      </c>
      <c r="K2441" s="1">
        <v>44518</v>
      </c>
      <c r="L2441" t="s">
        <v>86</v>
      </c>
      <c r="M2441" s="2">
        <v>44518.608784722222</v>
      </c>
      <c r="N2441" t="s">
        <v>74</v>
      </c>
      <c r="O2441" t="s">
        <v>1096</v>
      </c>
      <c r="R2441" t="s">
        <v>16636</v>
      </c>
      <c r="S2441" t="s">
        <v>237</v>
      </c>
      <c r="U2441" t="s">
        <v>77</v>
      </c>
      <c r="AA2441" t="s">
        <v>16637</v>
      </c>
      <c r="AF2441" t="s">
        <v>16638</v>
      </c>
      <c r="AK2441" t="s">
        <v>16639</v>
      </c>
      <c r="AU2441" s="2"/>
      <c r="BC2441" s="2"/>
      <c r="BK2441" s="2"/>
    </row>
    <row r="2442" spans="1:63" x14ac:dyDescent="0.25">
      <c r="A2442" t="s">
        <v>16694</v>
      </c>
      <c r="B2442" t="s">
        <v>189</v>
      </c>
      <c r="C2442" t="s">
        <v>16695</v>
      </c>
      <c r="E2442" t="s">
        <v>16696</v>
      </c>
      <c r="F2442">
        <v>1580000850940</v>
      </c>
      <c r="G2442">
        <v>7638644406</v>
      </c>
      <c r="H2442" t="s">
        <v>85</v>
      </c>
      <c r="I2442" t="s">
        <v>98</v>
      </c>
      <c r="J2442" t="s">
        <v>99</v>
      </c>
      <c r="K2442" s="1">
        <v>44518</v>
      </c>
      <c r="L2442" t="s">
        <v>73</v>
      </c>
      <c r="M2442" s="2">
        <v>44518.395902777775</v>
      </c>
      <c r="N2442" t="s">
        <v>74</v>
      </c>
      <c r="O2442" t="s">
        <v>164</v>
      </c>
      <c r="R2442" t="s">
        <v>16697</v>
      </c>
      <c r="S2442" t="s">
        <v>139</v>
      </c>
      <c r="U2442" t="s">
        <v>77</v>
      </c>
      <c r="V2442" t="s">
        <v>16698</v>
      </c>
      <c r="W2442">
        <v>62255</v>
      </c>
      <c r="AA2442">
        <v>750015</v>
      </c>
      <c r="AG2442" s="4" t="s">
        <v>16699</v>
      </c>
      <c r="AH2442" t="s">
        <v>78</v>
      </c>
      <c r="AN2442" t="s">
        <v>101</v>
      </c>
      <c r="AV2442" s="2"/>
      <c r="BC2442" s="2"/>
      <c r="BK2442" s="2"/>
    </row>
    <row r="2443" spans="1:63" x14ac:dyDescent="0.25">
      <c r="A2443" t="s">
        <v>16878</v>
      </c>
      <c r="B2443" t="s">
        <v>84</v>
      </c>
      <c r="C2443" t="s">
        <v>16879</v>
      </c>
      <c r="E2443" t="s">
        <v>16880</v>
      </c>
      <c r="F2443">
        <v>1012452683461</v>
      </c>
      <c r="G2443">
        <v>5076731300</v>
      </c>
      <c r="H2443" t="s">
        <v>85</v>
      </c>
      <c r="J2443" t="s">
        <v>104</v>
      </c>
      <c r="K2443" s="1">
        <v>44518</v>
      </c>
      <c r="L2443" t="s">
        <v>73</v>
      </c>
      <c r="M2443" s="2">
        <v>44518.334606481483</v>
      </c>
      <c r="N2443" t="s">
        <v>74</v>
      </c>
      <c r="O2443" t="s">
        <v>100</v>
      </c>
      <c r="R2443" t="s">
        <v>231</v>
      </c>
      <c r="S2443" t="s">
        <v>139</v>
      </c>
      <c r="U2443" t="s">
        <v>77</v>
      </c>
      <c r="V2443" t="s">
        <v>16881</v>
      </c>
      <c r="W2443">
        <v>46430</v>
      </c>
      <c r="AA2443" t="s">
        <v>16882</v>
      </c>
      <c r="AC2443">
        <v>2213</v>
      </c>
      <c r="AF2443" t="s">
        <v>16883</v>
      </c>
      <c r="AG2443" s="4" t="s">
        <v>16884</v>
      </c>
      <c r="AH2443" t="s">
        <v>78</v>
      </c>
      <c r="AK2443" t="s">
        <v>16885</v>
      </c>
      <c r="AN2443" t="s">
        <v>101</v>
      </c>
      <c r="AU2443" s="2"/>
      <c r="BC2443" s="2"/>
      <c r="BK2443" s="2"/>
    </row>
    <row r="2444" spans="1:63" x14ac:dyDescent="0.25">
      <c r="A2444" t="s">
        <v>16899</v>
      </c>
      <c r="B2444" t="s">
        <v>84</v>
      </c>
      <c r="C2444" t="s">
        <v>16900</v>
      </c>
      <c r="E2444" t="s">
        <v>16901</v>
      </c>
      <c r="F2444">
        <v>1900005104037</v>
      </c>
      <c r="G2444">
        <v>571590008</v>
      </c>
      <c r="H2444" t="s">
        <v>85</v>
      </c>
      <c r="J2444" t="s">
        <v>104</v>
      </c>
      <c r="K2444" s="1">
        <v>44518</v>
      </c>
      <c r="L2444" t="s">
        <v>73</v>
      </c>
      <c r="M2444" s="2">
        <v>44518.431261574071</v>
      </c>
      <c r="N2444" t="s">
        <v>74</v>
      </c>
      <c r="O2444" t="s">
        <v>127</v>
      </c>
      <c r="R2444" t="s">
        <v>16902</v>
      </c>
      <c r="S2444" t="s">
        <v>425</v>
      </c>
      <c r="U2444" t="s">
        <v>79</v>
      </c>
      <c r="V2444" t="s">
        <v>16903</v>
      </c>
      <c r="W2444" t="s">
        <v>1039</v>
      </c>
      <c r="AA2444" t="s">
        <v>16904</v>
      </c>
      <c r="AC2444" t="s">
        <v>1826</v>
      </c>
      <c r="AF2444" t="s">
        <v>16905</v>
      </c>
      <c r="AG2444" t="s">
        <v>16906</v>
      </c>
      <c r="AH2444" t="s">
        <v>122</v>
      </c>
      <c r="AK2444" t="s">
        <v>16907</v>
      </c>
      <c r="AN2444" t="s">
        <v>101</v>
      </c>
      <c r="AU2444" s="2"/>
      <c r="BC2444" s="2"/>
      <c r="BK2444" s="2"/>
    </row>
    <row r="2445" spans="1:63" x14ac:dyDescent="0.25">
      <c r="A2445" t="s">
        <v>17100</v>
      </c>
      <c r="B2445" t="s">
        <v>84</v>
      </c>
      <c r="C2445" t="s">
        <v>17101</v>
      </c>
      <c r="E2445" t="s">
        <v>17102</v>
      </c>
      <c r="F2445">
        <v>2000024024742</v>
      </c>
      <c r="G2445">
        <v>3940051310</v>
      </c>
      <c r="H2445" t="s">
        <v>85</v>
      </c>
      <c r="J2445" t="s">
        <v>104</v>
      </c>
      <c r="K2445" s="1">
        <v>44518</v>
      </c>
      <c r="L2445" t="s">
        <v>86</v>
      </c>
      <c r="M2445" s="2">
        <v>44518.574988425928</v>
      </c>
      <c r="N2445" t="s">
        <v>74</v>
      </c>
      <c r="O2445" t="s">
        <v>109</v>
      </c>
      <c r="R2445" t="s">
        <v>17103</v>
      </c>
      <c r="S2445" t="s">
        <v>17104</v>
      </c>
      <c r="U2445" t="s">
        <v>79</v>
      </c>
      <c r="V2445" t="s">
        <v>17105</v>
      </c>
      <c r="W2445" t="s">
        <v>101</v>
      </c>
      <c r="AA2445" t="s">
        <v>17106</v>
      </c>
      <c r="AC2445">
        <v>53991</v>
      </c>
      <c r="AF2445" t="s">
        <v>17107</v>
      </c>
      <c r="AG2445" s="4" t="s">
        <v>17108</v>
      </c>
      <c r="AH2445" t="s">
        <v>101</v>
      </c>
      <c r="AK2445" t="s">
        <v>17109</v>
      </c>
      <c r="AN2445" t="s">
        <v>101</v>
      </c>
      <c r="AU2445" s="2"/>
      <c r="BC2445" s="2"/>
      <c r="BK2445" s="2"/>
    </row>
    <row r="2446" spans="1:63" x14ac:dyDescent="0.25">
      <c r="A2446" t="s">
        <v>17166</v>
      </c>
      <c r="B2446" t="s">
        <v>189</v>
      </c>
      <c r="C2446" t="s">
        <v>17167</v>
      </c>
      <c r="E2446" t="s">
        <v>17168</v>
      </c>
      <c r="F2446">
        <v>1591057430550</v>
      </c>
      <c r="G2446">
        <v>1332399902</v>
      </c>
      <c r="H2446" t="s">
        <v>85</v>
      </c>
      <c r="J2446" t="s">
        <v>104</v>
      </c>
      <c r="K2446" s="1">
        <v>44518</v>
      </c>
      <c r="L2446" t="s">
        <v>86</v>
      </c>
      <c r="M2446" s="2">
        <v>44518.541875000003</v>
      </c>
      <c r="N2446" t="s">
        <v>74</v>
      </c>
      <c r="O2446" t="s">
        <v>164</v>
      </c>
      <c r="R2446" t="s">
        <v>17169</v>
      </c>
      <c r="S2446" t="s">
        <v>139</v>
      </c>
      <c r="U2446" t="s">
        <v>77</v>
      </c>
      <c r="V2446" t="s">
        <v>17170</v>
      </c>
      <c r="W2446">
        <v>43330</v>
      </c>
      <c r="AA2446" t="s">
        <v>17171</v>
      </c>
      <c r="AC2446" t="s">
        <v>403</v>
      </c>
      <c r="AF2446" t="s">
        <v>17172</v>
      </c>
      <c r="AG2446" s="4" t="s">
        <v>17173</v>
      </c>
      <c r="AH2446" t="s">
        <v>78</v>
      </c>
      <c r="AK2446" t="s">
        <v>17174</v>
      </c>
      <c r="AN2446" t="s">
        <v>101</v>
      </c>
      <c r="AV2446" s="2"/>
      <c r="BC2446" s="2"/>
      <c r="BK2446" s="2"/>
    </row>
    <row r="2447" spans="1:63" x14ac:dyDescent="0.25">
      <c r="A2447" t="s">
        <v>18326</v>
      </c>
      <c r="B2447" t="s">
        <v>84</v>
      </c>
      <c r="C2447" t="s">
        <v>18327</v>
      </c>
      <c r="E2447" t="s">
        <v>18328</v>
      </c>
      <c r="F2447">
        <v>2000056112729</v>
      </c>
      <c r="G2447">
        <v>7598868009</v>
      </c>
      <c r="H2447" t="s">
        <v>85</v>
      </c>
      <c r="J2447" t="s">
        <v>104</v>
      </c>
      <c r="K2447" s="1">
        <v>44518</v>
      </c>
      <c r="L2447" t="s">
        <v>73</v>
      </c>
      <c r="M2447" s="2">
        <v>44518.347754629627</v>
      </c>
      <c r="N2447" t="s">
        <v>74</v>
      </c>
      <c r="O2447" t="s">
        <v>109</v>
      </c>
      <c r="R2447" t="s">
        <v>18329</v>
      </c>
      <c r="S2447" t="s">
        <v>18330</v>
      </c>
      <c r="U2447" t="s">
        <v>77</v>
      </c>
      <c r="V2447" t="s">
        <v>18331</v>
      </c>
      <c r="W2447">
        <v>23294</v>
      </c>
      <c r="AA2447" t="s">
        <v>18332</v>
      </c>
      <c r="AF2447" t="s">
        <v>18333</v>
      </c>
      <c r="AG2447" t="s">
        <v>18334</v>
      </c>
      <c r="AH2447" t="s">
        <v>101</v>
      </c>
      <c r="AK2447" t="s">
        <v>18335</v>
      </c>
      <c r="AN2447" t="s">
        <v>101</v>
      </c>
      <c r="AU2447" s="2"/>
      <c r="BC2447" s="2"/>
      <c r="BK2447" s="2"/>
    </row>
    <row r="2448" spans="1:63" x14ac:dyDescent="0.25">
      <c r="A2448" t="s">
        <v>18351</v>
      </c>
      <c r="B2448" t="s">
        <v>189</v>
      </c>
      <c r="C2448" t="s">
        <v>18352</v>
      </c>
      <c r="E2448" t="s">
        <v>18353</v>
      </c>
      <c r="F2448">
        <v>1591057809800</v>
      </c>
      <c r="H2448" t="s">
        <v>157</v>
      </c>
      <c r="K2448" s="1">
        <v>44518</v>
      </c>
      <c r="L2448" t="s">
        <v>73</v>
      </c>
      <c r="N2448" t="s">
        <v>95</v>
      </c>
      <c r="O2448" t="s">
        <v>218</v>
      </c>
      <c r="R2448" t="s">
        <v>18354</v>
      </c>
      <c r="V2448" t="s">
        <v>18355</v>
      </c>
      <c r="AV2448" s="2"/>
      <c r="BC2448" s="2"/>
      <c r="BK2448" s="2"/>
    </row>
    <row r="2449" spans="1:63" x14ac:dyDescent="0.25">
      <c r="A2449" t="s">
        <v>18494</v>
      </c>
      <c r="B2449" t="s">
        <v>84</v>
      </c>
      <c r="C2449" t="s">
        <v>18495</v>
      </c>
      <c r="E2449" t="s">
        <v>18496</v>
      </c>
      <c r="F2449">
        <v>1100019130760</v>
      </c>
      <c r="G2449">
        <v>5074967308</v>
      </c>
      <c r="H2449" t="s">
        <v>135</v>
      </c>
      <c r="J2449" t="s">
        <v>99</v>
      </c>
      <c r="K2449" s="1">
        <v>44518</v>
      </c>
      <c r="L2449" t="s">
        <v>86</v>
      </c>
      <c r="M2449" s="2">
        <v>44518.53328703704</v>
      </c>
      <c r="N2449" t="s">
        <v>74</v>
      </c>
      <c r="O2449" t="s">
        <v>105</v>
      </c>
      <c r="R2449" t="s">
        <v>18497</v>
      </c>
      <c r="S2449" t="s">
        <v>106</v>
      </c>
      <c r="U2449" t="s">
        <v>77</v>
      </c>
      <c r="AA2449" t="s">
        <v>18498</v>
      </c>
      <c r="AC2449">
        <v>20949</v>
      </c>
      <c r="AF2449" t="s">
        <v>18499</v>
      </c>
      <c r="AK2449" t="s">
        <v>18500</v>
      </c>
      <c r="AU2449" s="2"/>
      <c r="BC2449" s="2"/>
      <c r="BK2449" s="2"/>
    </row>
    <row r="2450" spans="1:63" x14ac:dyDescent="0.25">
      <c r="A2450" t="s">
        <v>18834</v>
      </c>
      <c r="B2450" t="s">
        <v>84</v>
      </c>
      <c r="C2450" t="s">
        <v>18835</v>
      </c>
      <c r="E2450" t="s">
        <v>18836</v>
      </c>
      <c r="F2450">
        <v>1100020300190</v>
      </c>
      <c r="G2450">
        <v>2204649409</v>
      </c>
      <c r="H2450" t="s">
        <v>85</v>
      </c>
      <c r="J2450" t="s">
        <v>104</v>
      </c>
      <c r="K2450" s="1">
        <v>44518</v>
      </c>
      <c r="L2450" t="s">
        <v>86</v>
      </c>
      <c r="M2450" s="2">
        <v>44518.598668981482</v>
      </c>
      <c r="N2450" t="s">
        <v>74</v>
      </c>
      <c r="O2450" t="s">
        <v>105</v>
      </c>
      <c r="R2450" t="s">
        <v>18837</v>
      </c>
      <c r="S2450" t="s">
        <v>106</v>
      </c>
      <c r="U2450" t="s">
        <v>77</v>
      </c>
      <c r="V2450" t="s">
        <v>18838</v>
      </c>
      <c r="W2450" t="s">
        <v>18839</v>
      </c>
      <c r="X2450" t="s">
        <v>18840</v>
      </c>
      <c r="AA2450" t="s">
        <v>18841</v>
      </c>
      <c r="AC2450" t="s">
        <v>18842</v>
      </c>
      <c r="AF2450" t="s">
        <v>18843</v>
      </c>
      <c r="AG2450" t="s">
        <v>18844</v>
      </c>
      <c r="AH2450" t="s">
        <v>78</v>
      </c>
      <c r="AK2450" t="s">
        <v>18845</v>
      </c>
      <c r="AN2450" t="s">
        <v>101</v>
      </c>
      <c r="AV2450" s="2"/>
      <c r="BC2450" s="2"/>
      <c r="BK2450" s="2"/>
    </row>
    <row r="2451" spans="1:63" x14ac:dyDescent="0.25">
      <c r="A2451" t="s">
        <v>19054</v>
      </c>
      <c r="B2451" t="s">
        <v>189</v>
      </c>
      <c r="C2451" t="s">
        <v>19055</v>
      </c>
      <c r="E2451" t="s">
        <v>3923</v>
      </c>
      <c r="F2451">
        <v>2700002291988</v>
      </c>
      <c r="G2451">
        <v>7712382905</v>
      </c>
      <c r="H2451" t="s">
        <v>85</v>
      </c>
      <c r="J2451" t="s">
        <v>104</v>
      </c>
      <c r="K2451" s="1">
        <v>44518</v>
      </c>
      <c r="L2451" t="s">
        <v>86</v>
      </c>
      <c r="M2451" s="2">
        <v>44518.571759259263</v>
      </c>
      <c r="N2451" t="s">
        <v>74</v>
      </c>
      <c r="O2451" t="s">
        <v>324</v>
      </c>
      <c r="R2451" t="s">
        <v>207</v>
      </c>
      <c r="S2451" t="s">
        <v>19056</v>
      </c>
      <c r="U2451" t="s">
        <v>77</v>
      </c>
      <c r="V2451" t="s">
        <v>19057</v>
      </c>
      <c r="W2451">
        <v>18659</v>
      </c>
      <c r="AA2451" t="s">
        <v>19058</v>
      </c>
      <c r="AC2451" t="s">
        <v>830</v>
      </c>
      <c r="AF2451" t="s">
        <v>19059</v>
      </c>
      <c r="AG2451" s="4" t="s">
        <v>19060</v>
      </c>
      <c r="AH2451" t="s">
        <v>78</v>
      </c>
      <c r="AK2451" t="s">
        <v>19061</v>
      </c>
      <c r="AN2451" t="s">
        <v>101</v>
      </c>
      <c r="AV2451" s="2"/>
      <c r="BC2451" s="2"/>
      <c r="BK2451" s="2"/>
    </row>
    <row r="2452" spans="1:63" x14ac:dyDescent="0.25">
      <c r="A2452" t="s">
        <v>19064</v>
      </c>
      <c r="B2452" t="s">
        <v>189</v>
      </c>
      <c r="C2452" t="s">
        <v>19065</v>
      </c>
      <c r="E2452" t="s">
        <v>19066</v>
      </c>
      <c r="F2452">
        <v>1507829570680</v>
      </c>
      <c r="G2452">
        <v>7419907110</v>
      </c>
      <c r="H2452" t="s">
        <v>85</v>
      </c>
      <c r="J2452" t="s">
        <v>104</v>
      </c>
      <c r="K2452" s="1">
        <v>44518</v>
      </c>
      <c r="L2452" t="s">
        <v>86</v>
      </c>
      <c r="M2452" s="2">
        <v>44518.538518518515</v>
      </c>
      <c r="N2452" t="s">
        <v>74</v>
      </c>
      <c r="O2452" t="s">
        <v>250</v>
      </c>
      <c r="R2452" t="s">
        <v>207</v>
      </c>
      <c r="S2452" t="s">
        <v>106</v>
      </c>
      <c r="U2452" t="s">
        <v>77</v>
      </c>
      <c r="V2452" t="s">
        <v>19067</v>
      </c>
      <c r="W2452">
        <v>12056</v>
      </c>
      <c r="AA2452" s="3">
        <v>652223652223</v>
      </c>
      <c r="AC2452">
        <v>19238</v>
      </c>
      <c r="AF2452" t="s">
        <v>19068</v>
      </c>
      <c r="AG2452" s="4" t="s">
        <v>19069</v>
      </c>
      <c r="AH2452" t="s">
        <v>78</v>
      </c>
      <c r="AK2452" t="s">
        <v>19070</v>
      </c>
      <c r="AN2452" t="s">
        <v>101</v>
      </c>
      <c r="AU2452" s="2"/>
      <c r="BC2452" s="2"/>
      <c r="BK2452" s="2"/>
    </row>
    <row r="2453" spans="1:63" x14ac:dyDescent="0.25">
      <c r="A2453" t="s">
        <v>19336</v>
      </c>
      <c r="B2453" t="s">
        <v>189</v>
      </c>
      <c r="C2453" t="s">
        <v>19337</v>
      </c>
      <c r="E2453" t="s">
        <v>19338</v>
      </c>
      <c r="F2453">
        <v>1591050583152</v>
      </c>
      <c r="G2453">
        <v>1349497506</v>
      </c>
      <c r="H2453" t="s">
        <v>85</v>
      </c>
      <c r="J2453" t="s">
        <v>104</v>
      </c>
      <c r="K2453" s="1">
        <v>44518</v>
      </c>
      <c r="L2453" t="s">
        <v>73</v>
      </c>
      <c r="M2453" s="2">
        <v>44518.403032407405</v>
      </c>
      <c r="N2453" t="s">
        <v>74</v>
      </c>
      <c r="O2453" t="s">
        <v>232</v>
      </c>
      <c r="R2453" t="s">
        <v>409</v>
      </c>
      <c r="S2453" t="s">
        <v>241</v>
      </c>
      <c r="U2453" t="s">
        <v>77</v>
      </c>
      <c r="V2453" t="s">
        <v>19339</v>
      </c>
      <c r="W2453">
        <v>24411</v>
      </c>
      <c r="AA2453" t="s">
        <v>19340</v>
      </c>
      <c r="AC2453" t="s">
        <v>622</v>
      </c>
      <c r="AF2453" t="s">
        <v>19341</v>
      </c>
      <c r="AG2453" s="4" t="s">
        <v>19342</v>
      </c>
      <c r="AH2453" t="s">
        <v>78</v>
      </c>
      <c r="AK2453" t="s">
        <v>19343</v>
      </c>
      <c r="AN2453" t="s">
        <v>101</v>
      </c>
      <c r="AV2453" s="2"/>
      <c r="BC2453" s="2"/>
      <c r="BK2453" s="2"/>
    </row>
    <row r="2454" spans="1:63" x14ac:dyDescent="0.25">
      <c r="A2454" t="s">
        <v>19397</v>
      </c>
      <c r="B2454" t="s">
        <v>189</v>
      </c>
      <c r="C2454" t="s">
        <v>19398</v>
      </c>
      <c r="E2454" t="s">
        <v>19399</v>
      </c>
      <c r="F2454">
        <v>1591046310460</v>
      </c>
      <c r="G2454">
        <v>1348734410</v>
      </c>
      <c r="H2454" t="s">
        <v>85</v>
      </c>
      <c r="J2454" t="s">
        <v>104</v>
      </c>
      <c r="K2454" s="1">
        <v>44518</v>
      </c>
      <c r="L2454" t="s">
        <v>73</v>
      </c>
      <c r="M2454" s="2">
        <v>44518.410543981481</v>
      </c>
      <c r="N2454" t="s">
        <v>74</v>
      </c>
      <c r="O2454" t="s">
        <v>229</v>
      </c>
      <c r="R2454" t="s">
        <v>207</v>
      </c>
      <c r="S2454" t="s">
        <v>139</v>
      </c>
      <c r="U2454" t="s">
        <v>77</v>
      </c>
      <c r="V2454" t="s">
        <v>19400</v>
      </c>
      <c r="W2454">
        <v>14470</v>
      </c>
      <c r="AA2454" t="s">
        <v>19401</v>
      </c>
      <c r="AF2454" t="s">
        <v>19402</v>
      </c>
      <c r="AG2454" s="4" t="s">
        <v>19403</v>
      </c>
      <c r="AH2454" t="s">
        <v>78</v>
      </c>
      <c r="AK2454" t="s">
        <v>19404</v>
      </c>
      <c r="AN2454" t="s">
        <v>101</v>
      </c>
      <c r="AU2454" s="2"/>
      <c r="BC2454" s="2"/>
      <c r="BK2454" s="2"/>
    </row>
    <row r="2455" spans="1:63" x14ac:dyDescent="0.25">
      <c r="A2455" t="s">
        <v>19743</v>
      </c>
      <c r="B2455" t="s">
        <v>189</v>
      </c>
      <c r="C2455" t="s">
        <v>19744</v>
      </c>
      <c r="E2455" t="s">
        <v>19745</v>
      </c>
      <c r="F2455">
        <v>1580000012689</v>
      </c>
      <c r="H2455" t="s">
        <v>98</v>
      </c>
      <c r="K2455" s="1">
        <v>44518</v>
      </c>
      <c r="L2455" t="s">
        <v>73</v>
      </c>
      <c r="N2455" t="s">
        <v>95</v>
      </c>
      <c r="O2455" t="s">
        <v>218</v>
      </c>
      <c r="R2455" t="s">
        <v>207</v>
      </c>
      <c r="V2455" t="s">
        <v>19746</v>
      </c>
      <c r="AU2455" s="2"/>
      <c r="BC2455" s="2"/>
      <c r="BK2455" s="2"/>
    </row>
    <row r="2456" spans="1:63" x14ac:dyDescent="0.25">
      <c r="A2456" t="s">
        <v>19856</v>
      </c>
      <c r="B2456" t="s">
        <v>189</v>
      </c>
      <c r="C2456" t="s">
        <v>19857</v>
      </c>
      <c r="E2456" t="s">
        <v>19858</v>
      </c>
      <c r="F2456">
        <v>1591052549793</v>
      </c>
      <c r="G2456">
        <v>1348308606</v>
      </c>
      <c r="H2456" t="s">
        <v>85</v>
      </c>
      <c r="K2456" s="1">
        <v>44518</v>
      </c>
      <c r="L2456" t="s">
        <v>73</v>
      </c>
      <c r="N2456" t="s">
        <v>700</v>
      </c>
      <c r="O2456" t="s">
        <v>255</v>
      </c>
      <c r="R2456" t="s">
        <v>207</v>
      </c>
      <c r="V2456" t="s">
        <v>19859</v>
      </c>
      <c r="AA2456" t="s">
        <v>19860</v>
      </c>
      <c r="AU2456" s="2"/>
      <c r="BC2456" s="2"/>
      <c r="BK2456" s="2"/>
    </row>
    <row r="2457" spans="1:63" x14ac:dyDescent="0.25">
      <c r="A2457" t="s">
        <v>19965</v>
      </c>
      <c r="B2457" t="s">
        <v>159</v>
      </c>
      <c r="C2457" t="s">
        <v>19966</v>
      </c>
      <c r="E2457" t="s">
        <v>19967</v>
      </c>
      <c r="F2457">
        <v>1200034476484</v>
      </c>
      <c r="G2457">
        <v>500758309</v>
      </c>
      <c r="H2457" t="s">
        <v>85</v>
      </c>
      <c r="J2457" t="s">
        <v>104</v>
      </c>
      <c r="K2457" s="1">
        <v>44518</v>
      </c>
      <c r="L2457" t="s">
        <v>86</v>
      </c>
      <c r="M2457" s="2">
        <v>44518.572268518517</v>
      </c>
      <c r="N2457" t="s">
        <v>74</v>
      </c>
      <c r="O2457" t="s">
        <v>94</v>
      </c>
      <c r="R2457" t="s">
        <v>19968</v>
      </c>
      <c r="S2457" t="s">
        <v>19969</v>
      </c>
      <c r="U2457" t="s">
        <v>77</v>
      </c>
      <c r="V2457" t="s">
        <v>19970</v>
      </c>
      <c r="W2457">
        <v>11594</v>
      </c>
      <c r="X2457">
        <v>23731</v>
      </c>
      <c r="AA2457" t="s">
        <v>19971</v>
      </c>
      <c r="AC2457" t="s">
        <v>19972</v>
      </c>
      <c r="AF2457" t="s">
        <v>19973</v>
      </c>
      <c r="AG2457" t="s">
        <v>19974</v>
      </c>
      <c r="AH2457" t="s">
        <v>78</v>
      </c>
      <c r="AK2457" t="s">
        <v>19975</v>
      </c>
      <c r="AN2457" t="s">
        <v>101</v>
      </c>
      <c r="BC2457" s="2"/>
      <c r="BK2457" s="2"/>
    </row>
    <row r="2458" spans="1:63" x14ac:dyDescent="0.25">
      <c r="A2458" t="s">
        <v>19984</v>
      </c>
      <c r="B2458" t="s">
        <v>189</v>
      </c>
      <c r="C2458" t="s">
        <v>590</v>
      </c>
      <c r="E2458" t="s">
        <v>591</v>
      </c>
      <c r="F2458">
        <v>1591058505198</v>
      </c>
      <c r="G2458">
        <v>1285413807</v>
      </c>
      <c r="H2458" t="s">
        <v>85</v>
      </c>
      <c r="J2458" t="s">
        <v>104</v>
      </c>
      <c r="K2458" s="1">
        <v>44518</v>
      </c>
      <c r="L2458" t="s">
        <v>86</v>
      </c>
      <c r="M2458" s="2">
        <v>44518.527812499997</v>
      </c>
      <c r="N2458" t="s">
        <v>74</v>
      </c>
      <c r="O2458" t="s">
        <v>190</v>
      </c>
      <c r="R2458" t="s">
        <v>19985</v>
      </c>
      <c r="S2458" t="s">
        <v>106</v>
      </c>
      <c r="U2458" t="s">
        <v>77</v>
      </c>
      <c r="V2458" t="s">
        <v>19986</v>
      </c>
      <c r="W2458" t="s">
        <v>19987</v>
      </c>
      <c r="AA2458" t="s">
        <v>19988</v>
      </c>
      <c r="AC2458" t="s">
        <v>19989</v>
      </c>
      <c r="AF2458" t="s">
        <v>19990</v>
      </c>
      <c r="AG2458" s="4" t="s">
        <v>19991</v>
      </c>
      <c r="AH2458" t="s">
        <v>78</v>
      </c>
      <c r="AK2458" t="s">
        <v>19992</v>
      </c>
      <c r="AN2458" t="s">
        <v>101</v>
      </c>
      <c r="AU2458" s="2"/>
      <c r="BC2458" s="2"/>
      <c r="BK2458" s="2"/>
    </row>
    <row r="2459" spans="1:63" x14ac:dyDescent="0.25">
      <c r="A2459" t="s">
        <v>20029</v>
      </c>
      <c r="B2459" t="s">
        <v>189</v>
      </c>
      <c r="C2459" t="s">
        <v>20030</v>
      </c>
      <c r="E2459" t="s">
        <v>20031</v>
      </c>
      <c r="F2459">
        <v>1580001004020</v>
      </c>
      <c r="G2459">
        <v>9215885602</v>
      </c>
      <c r="H2459" t="s">
        <v>85</v>
      </c>
      <c r="J2459" t="s">
        <v>104</v>
      </c>
      <c r="K2459" s="1">
        <v>44518</v>
      </c>
      <c r="L2459" t="s">
        <v>73</v>
      </c>
      <c r="M2459" s="2">
        <v>44518.481342592589</v>
      </c>
      <c r="N2459" t="s">
        <v>74</v>
      </c>
      <c r="O2459" t="s">
        <v>232</v>
      </c>
      <c r="R2459" t="s">
        <v>20032</v>
      </c>
      <c r="S2459" t="s">
        <v>241</v>
      </c>
      <c r="U2459" t="s">
        <v>79</v>
      </c>
      <c r="V2459" t="s">
        <v>20033</v>
      </c>
      <c r="W2459">
        <v>17383</v>
      </c>
      <c r="AA2459" t="s">
        <v>20034</v>
      </c>
      <c r="AC2459" t="s">
        <v>20035</v>
      </c>
      <c r="AF2459" t="s">
        <v>20036</v>
      </c>
      <c r="AG2459" s="4" t="s">
        <v>20037</v>
      </c>
      <c r="AH2459" t="s">
        <v>78</v>
      </c>
      <c r="AK2459" t="s">
        <v>20038</v>
      </c>
      <c r="AN2459" t="s">
        <v>101</v>
      </c>
      <c r="AU2459" s="2"/>
      <c r="BC2459" s="2"/>
      <c r="BK2459" s="2"/>
    </row>
    <row r="2460" spans="1:63" x14ac:dyDescent="0.25">
      <c r="A2460" t="s">
        <v>20089</v>
      </c>
      <c r="B2460" t="s">
        <v>159</v>
      </c>
      <c r="C2460" t="s">
        <v>20090</v>
      </c>
      <c r="E2460" t="s">
        <v>20091</v>
      </c>
      <c r="F2460">
        <v>1100019314422</v>
      </c>
      <c r="G2460">
        <v>2200148804</v>
      </c>
      <c r="H2460" t="s">
        <v>85</v>
      </c>
      <c r="J2460" t="s">
        <v>104</v>
      </c>
      <c r="K2460" s="1">
        <v>44518</v>
      </c>
      <c r="L2460" t="s">
        <v>73</v>
      </c>
      <c r="M2460" s="2">
        <v>44518.351539351854</v>
      </c>
      <c r="N2460" t="s">
        <v>74</v>
      </c>
      <c r="O2460" t="s">
        <v>105</v>
      </c>
      <c r="R2460" t="s">
        <v>20092</v>
      </c>
      <c r="S2460" t="s">
        <v>106</v>
      </c>
      <c r="U2460" t="s">
        <v>77</v>
      </c>
      <c r="V2460" t="s">
        <v>20093</v>
      </c>
      <c r="W2460">
        <v>23506</v>
      </c>
      <c r="AA2460" t="s">
        <v>20094</v>
      </c>
      <c r="AC2460">
        <v>10822</v>
      </c>
      <c r="AF2460" t="s">
        <v>20095</v>
      </c>
      <c r="AG2460" t="s">
        <v>20096</v>
      </c>
      <c r="AH2460" t="s">
        <v>78</v>
      </c>
      <c r="AK2460" t="s">
        <v>20097</v>
      </c>
      <c r="AN2460" t="s">
        <v>101</v>
      </c>
      <c r="AU2460" s="2"/>
      <c r="BC2460" s="2"/>
      <c r="BK2460" s="2"/>
    </row>
    <row r="2461" spans="1:63" x14ac:dyDescent="0.25">
      <c r="A2461" t="s">
        <v>20108</v>
      </c>
      <c r="B2461" t="s">
        <v>975</v>
      </c>
      <c r="C2461" t="s">
        <v>20109</v>
      </c>
      <c r="D2461" t="s">
        <v>786</v>
      </c>
      <c r="E2461" t="s">
        <v>20110</v>
      </c>
      <c r="G2461">
        <v>4003667700</v>
      </c>
      <c r="H2461" t="s">
        <v>286</v>
      </c>
      <c r="K2461" s="1">
        <v>44518</v>
      </c>
      <c r="L2461" t="s">
        <v>73</v>
      </c>
      <c r="M2461" s="2">
        <v>44518.414074074077</v>
      </c>
      <c r="N2461" t="s">
        <v>87</v>
      </c>
      <c r="O2461" t="s">
        <v>100</v>
      </c>
      <c r="R2461" t="s">
        <v>76</v>
      </c>
      <c r="AU2461" s="2"/>
      <c r="BC2461" s="2"/>
      <c r="BK2461" s="2"/>
    </row>
    <row r="2462" spans="1:63" x14ac:dyDescent="0.25">
      <c r="A2462" t="s">
        <v>20134</v>
      </c>
      <c r="B2462" t="s">
        <v>108</v>
      </c>
      <c r="C2462" t="s">
        <v>20135</v>
      </c>
      <c r="E2462" t="s">
        <v>20136</v>
      </c>
      <c r="F2462">
        <v>1200027998918</v>
      </c>
      <c r="G2462">
        <v>3238753900</v>
      </c>
      <c r="H2462" t="s">
        <v>85</v>
      </c>
      <c r="I2462" t="s">
        <v>98</v>
      </c>
      <c r="J2462" t="s">
        <v>99</v>
      </c>
      <c r="K2462" s="1">
        <v>44518</v>
      </c>
      <c r="L2462" t="s">
        <v>86</v>
      </c>
      <c r="M2462" s="2">
        <v>44518.566400462965</v>
      </c>
      <c r="N2462" t="s">
        <v>74</v>
      </c>
      <c r="O2462" t="s">
        <v>123</v>
      </c>
      <c r="R2462" t="s">
        <v>20137</v>
      </c>
      <c r="S2462" t="s">
        <v>20138</v>
      </c>
      <c r="U2462" t="s">
        <v>77</v>
      </c>
      <c r="V2462" t="s">
        <v>20139</v>
      </c>
      <c r="W2462">
        <v>31212</v>
      </c>
      <c r="AA2462">
        <v>5569864</v>
      </c>
      <c r="AG2462" t="s">
        <v>20140</v>
      </c>
      <c r="AH2462" t="s">
        <v>101</v>
      </c>
      <c r="AN2462" t="s">
        <v>101</v>
      </c>
      <c r="AV2462" s="2"/>
      <c r="BC2462" s="2"/>
      <c r="BK2462" s="2"/>
    </row>
    <row r="2463" spans="1:63" x14ac:dyDescent="0.25">
      <c r="A2463" t="s">
        <v>20143</v>
      </c>
      <c r="B2463" t="s">
        <v>84</v>
      </c>
      <c r="C2463" t="s">
        <v>20144</v>
      </c>
      <c r="E2463" t="s">
        <v>20145</v>
      </c>
      <c r="F2463">
        <v>1900042016681</v>
      </c>
      <c r="G2463">
        <v>609649200</v>
      </c>
      <c r="H2463" t="s">
        <v>85</v>
      </c>
      <c r="J2463" t="s">
        <v>104</v>
      </c>
      <c r="K2463" s="1">
        <v>44518</v>
      </c>
      <c r="L2463" t="s">
        <v>86</v>
      </c>
      <c r="M2463" s="2">
        <v>44518.605983796297</v>
      </c>
      <c r="N2463" t="s">
        <v>74</v>
      </c>
      <c r="O2463" t="s">
        <v>1805</v>
      </c>
      <c r="R2463" t="s">
        <v>231</v>
      </c>
      <c r="S2463" t="s">
        <v>633</v>
      </c>
      <c r="U2463" t="s">
        <v>77</v>
      </c>
      <c r="V2463" t="s">
        <v>20146</v>
      </c>
      <c r="W2463">
        <v>1</v>
      </c>
      <c r="AA2463" t="s">
        <v>20147</v>
      </c>
      <c r="AC2463">
        <v>9691</v>
      </c>
      <c r="AF2463" t="s">
        <v>20148</v>
      </c>
      <c r="AG2463" t="s">
        <v>20149</v>
      </c>
      <c r="AH2463" t="s">
        <v>122</v>
      </c>
      <c r="AK2463" t="s">
        <v>20150</v>
      </c>
      <c r="AN2463" t="s">
        <v>633</v>
      </c>
      <c r="AU2463" s="2"/>
      <c r="BC2463" s="2"/>
      <c r="BK2463" s="2"/>
    </row>
    <row r="2464" spans="1:63" x14ac:dyDescent="0.25">
      <c r="A2464" t="s">
        <v>20215</v>
      </c>
      <c r="B2464" t="s">
        <v>84</v>
      </c>
      <c r="C2464" t="s">
        <v>20216</v>
      </c>
      <c r="E2464" t="s">
        <v>20217</v>
      </c>
      <c r="F2464">
        <v>1900013259570</v>
      </c>
      <c r="G2464">
        <v>540345207</v>
      </c>
      <c r="H2464" t="s">
        <v>85</v>
      </c>
      <c r="I2464" t="s">
        <v>98</v>
      </c>
      <c r="J2464" t="s">
        <v>99</v>
      </c>
      <c r="K2464" s="1">
        <v>44518</v>
      </c>
      <c r="L2464" t="s">
        <v>73</v>
      </c>
      <c r="M2464" s="2">
        <v>44518.43513888889</v>
      </c>
      <c r="N2464" t="s">
        <v>74</v>
      </c>
      <c r="O2464" t="s">
        <v>75</v>
      </c>
      <c r="R2464" t="s">
        <v>20218</v>
      </c>
      <c r="S2464" t="s">
        <v>20219</v>
      </c>
      <c r="U2464" t="s">
        <v>77</v>
      </c>
      <c r="V2464" s="4" t="s">
        <v>20220</v>
      </c>
      <c r="W2464" t="s">
        <v>20221</v>
      </c>
      <c r="AA2464">
        <v>490</v>
      </c>
      <c r="AG2464" t="s">
        <v>20222</v>
      </c>
      <c r="AH2464" t="s">
        <v>78</v>
      </c>
      <c r="AN2464" t="s">
        <v>101</v>
      </c>
      <c r="AU2464" s="2"/>
      <c r="BC2464" s="2"/>
      <c r="BK2464" s="2"/>
    </row>
    <row r="2465" spans="1:63" x14ac:dyDescent="0.25">
      <c r="A2465" t="s">
        <v>20284</v>
      </c>
      <c r="B2465" t="s">
        <v>110</v>
      </c>
      <c r="C2465" t="s">
        <v>20285</v>
      </c>
      <c r="E2465" t="s">
        <v>20286</v>
      </c>
      <c r="F2465">
        <v>1200024562597</v>
      </c>
      <c r="H2465" t="s">
        <v>98</v>
      </c>
      <c r="J2465" t="s">
        <v>99</v>
      </c>
      <c r="K2465" s="1">
        <v>44518</v>
      </c>
      <c r="L2465" t="s">
        <v>86</v>
      </c>
      <c r="M2465" s="2">
        <v>44518.514039351852</v>
      </c>
      <c r="N2465" t="s">
        <v>74</v>
      </c>
      <c r="O2465" t="s">
        <v>92</v>
      </c>
      <c r="R2465" t="s">
        <v>20287</v>
      </c>
      <c r="S2465" t="s">
        <v>426</v>
      </c>
      <c r="U2465" t="s">
        <v>77</v>
      </c>
      <c r="V2465" t="s">
        <v>20288</v>
      </c>
      <c r="W2465">
        <v>42918</v>
      </c>
      <c r="X2465">
        <v>75558</v>
      </c>
      <c r="AG2465" t="s">
        <v>20289</v>
      </c>
      <c r="AH2465" t="s">
        <v>78</v>
      </c>
      <c r="AN2465" t="s">
        <v>101</v>
      </c>
      <c r="AU2465" s="2"/>
      <c r="BC2465" s="2"/>
      <c r="BK2465" s="2"/>
    </row>
    <row r="2466" spans="1:63" x14ac:dyDescent="0.25">
      <c r="A2466" t="s">
        <v>20300</v>
      </c>
      <c r="B2466" t="s">
        <v>159</v>
      </c>
      <c r="C2466" t="s">
        <v>20301</v>
      </c>
      <c r="E2466" t="s">
        <v>20302</v>
      </c>
      <c r="F2466">
        <v>1100019161094</v>
      </c>
      <c r="G2466">
        <v>2202622502</v>
      </c>
      <c r="H2466" t="s">
        <v>85</v>
      </c>
      <c r="J2466" t="s">
        <v>104</v>
      </c>
      <c r="K2466" s="1">
        <v>44518</v>
      </c>
      <c r="L2466" t="s">
        <v>73</v>
      </c>
      <c r="M2466" s="2">
        <v>44518.44635416667</v>
      </c>
      <c r="N2466" t="s">
        <v>74</v>
      </c>
      <c r="O2466" t="s">
        <v>105</v>
      </c>
      <c r="R2466" t="s">
        <v>20303</v>
      </c>
      <c r="S2466" t="s">
        <v>106</v>
      </c>
      <c r="U2466" t="s">
        <v>77</v>
      </c>
      <c r="V2466" t="s">
        <v>20304</v>
      </c>
      <c r="W2466">
        <v>93425</v>
      </c>
      <c r="X2466">
        <v>18907</v>
      </c>
      <c r="AA2466" s="3">
        <v>185923185923</v>
      </c>
      <c r="AC2466">
        <v>3642</v>
      </c>
      <c r="AF2466" t="s">
        <v>20305</v>
      </c>
      <c r="AG2466" t="s">
        <v>20306</v>
      </c>
      <c r="AH2466" t="s">
        <v>78</v>
      </c>
      <c r="AK2466" t="s">
        <v>20307</v>
      </c>
      <c r="AN2466" t="s">
        <v>101</v>
      </c>
      <c r="AU2466" s="2"/>
      <c r="BC2466" s="2"/>
      <c r="BK2466" s="2"/>
    </row>
    <row r="2467" spans="1:63" x14ac:dyDescent="0.25">
      <c r="A2467" t="s">
        <v>20320</v>
      </c>
      <c r="B2467" t="s">
        <v>108</v>
      </c>
      <c r="C2467" t="s">
        <v>20321</v>
      </c>
      <c r="E2467" t="s">
        <v>20322</v>
      </c>
      <c r="F2467">
        <v>1200030126435</v>
      </c>
      <c r="G2467">
        <v>922383006</v>
      </c>
      <c r="H2467" t="s">
        <v>85</v>
      </c>
      <c r="I2467" t="s">
        <v>98</v>
      </c>
      <c r="J2467" t="s">
        <v>99</v>
      </c>
      <c r="K2467" s="1">
        <v>44518</v>
      </c>
      <c r="L2467" t="s">
        <v>73</v>
      </c>
      <c r="M2467" s="2">
        <v>44518.344722222224</v>
      </c>
      <c r="N2467" t="s">
        <v>74</v>
      </c>
      <c r="O2467" t="s">
        <v>92</v>
      </c>
      <c r="R2467" t="s">
        <v>20323</v>
      </c>
      <c r="S2467" t="s">
        <v>20324</v>
      </c>
      <c r="U2467" t="s">
        <v>77</v>
      </c>
      <c r="V2467" t="s">
        <v>20325</v>
      </c>
      <c r="W2467" t="s">
        <v>101</v>
      </c>
      <c r="AA2467" t="s">
        <v>20326</v>
      </c>
      <c r="AG2467" t="s">
        <v>20327</v>
      </c>
      <c r="AH2467" t="s">
        <v>78</v>
      </c>
      <c r="AN2467" t="s">
        <v>101</v>
      </c>
      <c r="AU2467" s="2"/>
      <c r="BC2467" s="2"/>
      <c r="BK2467" s="2"/>
    </row>
    <row r="2468" spans="1:63" x14ac:dyDescent="0.25">
      <c r="A2468" t="s">
        <v>20413</v>
      </c>
      <c r="B2468" t="s">
        <v>189</v>
      </c>
      <c r="C2468" t="s">
        <v>20414</v>
      </c>
      <c r="E2468" t="s">
        <v>20415</v>
      </c>
      <c r="F2468">
        <v>1591027686400</v>
      </c>
      <c r="G2468">
        <v>8886513108</v>
      </c>
      <c r="H2468" t="s">
        <v>85</v>
      </c>
      <c r="J2468" t="s">
        <v>104</v>
      </c>
      <c r="K2468" s="1">
        <v>44518</v>
      </c>
      <c r="L2468" t="s">
        <v>73</v>
      </c>
      <c r="M2468" s="2">
        <v>44518.397303240738</v>
      </c>
      <c r="N2468" t="s">
        <v>74</v>
      </c>
      <c r="O2468" t="s">
        <v>277</v>
      </c>
      <c r="R2468" t="s">
        <v>20416</v>
      </c>
      <c r="S2468" t="s">
        <v>313</v>
      </c>
      <c r="U2468" t="s">
        <v>77</v>
      </c>
      <c r="V2468" t="s">
        <v>20417</v>
      </c>
      <c r="W2468">
        <v>1</v>
      </c>
      <c r="AA2468" t="s">
        <v>20418</v>
      </c>
      <c r="AC2468" t="s">
        <v>1011</v>
      </c>
      <c r="AF2468" t="s">
        <v>20419</v>
      </c>
      <c r="AG2468" s="4" t="s">
        <v>20420</v>
      </c>
      <c r="AH2468" t="s">
        <v>78</v>
      </c>
      <c r="AK2468" t="s">
        <v>20421</v>
      </c>
      <c r="AN2468" t="s">
        <v>101</v>
      </c>
      <c r="AU2468" s="2"/>
      <c r="BC2468" s="2"/>
      <c r="BK2468" s="2"/>
    </row>
    <row r="2469" spans="1:63" x14ac:dyDescent="0.25">
      <c r="A2469" t="s">
        <v>20585</v>
      </c>
      <c r="B2469" t="s">
        <v>189</v>
      </c>
      <c r="C2469" t="s">
        <v>20586</v>
      </c>
      <c r="E2469" t="s">
        <v>744</v>
      </c>
      <c r="F2469">
        <v>2700001989802</v>
      </c>
      <c r="G2469">
        <v>7628717603</v>
      </c>
      <c r="H2469" t="s">
        <v>85</v>
      </c>
      <c r="J2469" t="s">
        <v>104</v>
      </c>
      <c r="K2469" s="1">
        <v>44518</v>
      </c>
      <c r="L2469" t="s">
        <v>86</v>
      </c>
      <c r="M2469" s="2">
        <v>44518.585613425923</v>
      </c>
      <c r="N2469" t="s">
        <v>74</v>
      </c>
      <c r="O2469" t="s">
        <v>162</v>
      </c>
      <c r="R2469" t="s">
        <v>207</v>
      </c>
      <c r="S2469" t="s">
        <v>120</v>
      </c>
      <c r="U2469" t="s">
        <v>77</v>
      </c>
      <c r="V2469" t="s">
        <v>20587</v>
      </c>
      <c r="W2469" t="s">
        <v>20588</v>
      </c>
      <c r="AA2469" t="s">
        <v>20589</v>
      </c>
      <c r="AC2469" t="s">
        <v>394</v>
      </c>
      <c r="AF2469" t="s">
        <v>20590</v>
      </c>
      <c r="AG2469" s="4" t="s">
        <v>20591</v>
      </c>
      <c r="AH2469" t="s">
        <v>180</v>
      </c>
      <c r="AK2469" t="s">
        <v>20592</v>
      </c>
      <c r="AN2469" t="s">
        <v>101</v>
      </c>
      <c r="AU2469" s="2"/>
      <c r="BC2469" s="2"/>
      <c r="BK2469" s="2"/>
    </row>
    <row r="2470" spans="1:63" x14ac:dyDescent="0.25">
      <c r="A2470" t="s">
        <v>20646</v>
      </c>
      <c r="B2470" t="s">
        <v>189</v>
      </c>
      <c r="C2470" t="s">
        <v>20647</v>
      </c>
      <c r="E2470" t="s">
        <v>20648</v>
      </c>
      <c r="F2470">
        <v>1591051236359</v>
      </c>
      <c r="G2470">
        <v>1345158003</v>
      </c>
      <c r="H2470" t="s">
        <v>85</v>
      </c>
      <c r="J2470" t="s">
        <v>104</v>
      </c>
      <c r="K2470" s="1">
        <v>44518</v>
      </c>
      <c r="L2470" t="s">
        <v>73</v>
      </c>
      <c r="M2470" s="2">
        <v>44518.407696759263</v>
      </c>
      <c r="N2470" t="s">
        <v>74</v>
      </c>
      <c r="O2470" t="s">
        <v>191</v>
      </c>
      <c r="R2470" t="s">
        <v>207</v>
      </c>
      <c r="S2470" t="s">
        <v>291</v>
      </c>
      <c r="U2470" t="s">
        <v>77</v>
      </c>
      <c r="V2470" t="s">
        <v>20649</v>
      </c>
      <c r="W2470">
        <v>27753</v>
      </c>
      <c r="AA2470" t="s">
        <v>20650</v>
      </c>
      <c r="AC2470">
        <v>10785</v>
      </c>
      <c r="AF2470" t="s">
        <v>20651</v>
      </c>
      <c r="AG2470" s="4" t="s">
        <v>20652</v>
      </c>
      <c r="AH2470" t="s">
        <v>78</v>
      </c>
      <c r="AK2470" t="s">
        <v>20653</v>
      </c>
      <c r="AN2470" t="s">
        <v>101</v>
      </c>
      <c r="AU2470" s="2"/>
      <c r="BC2470" s="2"/>
      <c r="BK2470" s="2"/>
    </row>
    <row r="2471" spans="1:63" x14ac:dyDescent="0.25">
      <c r="A2471" t="s">
        <v>20808</v>
      </c>
      <c r="B2471" t="s">
        <v>110</v>
      </c>
      <c r="C2471" t="s">
        <v>20809</v>
      </c>
      <c r="E2471" t="s">
        <v>20810</v>
      </c>
      <c r="F2471">
        <v>1900036254950</v>
      </c>
      <c r="G2471">
        <v>201699808</v>
      </c>
      <c r="H2471" t="s">
        <v>85</v>
      </c>
      <c r="K2471" s="1">
        <v>44518</v>
      </c>
      <c r="L2471" t="s">
        <v>86</v>
      </c>
      <c r="M2471" s="2">
        <v>44518.534571759257</v>
      </c>
      <c r="N2471" t="s">
        <v>87</v>
      </c>
      <c r="O2471" t="s">
        <v>75</v>
      </c>
      <c r="P2471" t="s">
        <v>222</v>
      </c>
      <c r="Q2471" t="s">
        <v>20811</v>
      </c>
      <c r="R2471" t="s">
        <v>1001</v>
      </c>
      <c r="V2471" t="s">
        <v>20812</v>
      </c>
      <c r="AA2471" t="s">
        <v>20813</v>
      </c>
      <c r="AU2471" s="2"/>
      <c r="BC2471" s="2"/>
      <c r="BK2471" s="2"/>
    </row>
    <row r="2472" spans="1:63" x14ac:dyDescent="0.25">
      <c r="A2472" t="s">
        <v>20922</v>
      </c>
      <c r="B2472" t="s">
        <v>189</v>
      </c>
      <c r="C2472" t="s">
        <v>20923</v>
      </c>
      <c r="E2472" t="s">
        <v>4313</v>
      </c>
      <c r="F2472">
        <v>1507806710010</v>
      </c>
      <c r="G2472">
        <v>7420654202</v>
      </c>
      <c r="H2472" t="s">
        <v>85</v>
      </c>
      <c r="J2472" t="s">
        <v>104</v>
      </c>
      <c r="K2472" s="1">
        <v>44518</v>
      </c>
      <c r="L2472" t="s">
        <v>73</v>
      </c>
      <c r="M2472" s="2">
        <v>44518.340405092589</v>
      </c>
      <c r="N2472" t="s">
        <v>74</v>
      </c>
      <c r="O2472" t="s">
        <v>190</v>
      </c>
      <c r="R2472" t="s">
        <v>409</v>
      </c>
      <c r="S2472" t="s">
        <v>106</v>
      </c>
      <c r="U2472" t="s">
        <v>77</v>
      </c>
      <c r="V2472" t="s">
        <v>20924</v>
      </c>
      <c r="W2472">
        <v>13734</v>
      </c>
      <c r="AA2472" t="s">
        <v>20925</v>
      </c>
      <c r="AC2472" t="s">
        <v>20926</v>
      </c>
      <c r="AF2472" t="s">
        <v>20927</v>
      </c>
      <c r="AG2472" s="4" t="s">
        <v>20928</v>
      </c>
      <c r="AH2472" t="s">
        <v>78</v>
      </c>
      <c r="AK2472" t="s">
        <v>20929</v>
      </c>
      <c r="AN2472" t="s">
        <v>101</v>
      </c>
      <c r="AU2472" s="2"/>
      <c r="BC2472" s="2"/>
      <c r="BK2472" s="2"/>
    </row>
    <row r="2473" spans="1:63" x14ac:dyDescent="0.25">
      <c r="A2473" t="s">
        <v>20967</v>
      </c>
      <c r="B2473" t="s">
        <v>189</v>
      </c>
      <c r="C2473" t="s">
        <v>20968</v>
      </c>
      <c r="E2473" t="s">
        <v>20969</v>
      </c>
      <c r="F2473">
        <v>2700004482481</v>
      </c>
      <c r="G2473">
        <v>7664375403</v>
      </c>
      <c r="H2473" t="s">
        <v>85</v>
      </c>
      <c r="J2473" t="s">
        <v>104</v>
      </c>
      <c r="K2473" s="1">
        <v>44518</v>
      </c>
      <c r="L2473" t="s">
        <v>86</v>
      </c>
      <c r="M2473" s="2">
        <v>44518.656574074077</v>
      </c>
      <c r="N2473" t="s">
        <v>74</v>
      </c>
      <c r="O2473" t="s">
        <v>229</v>
      </c>
      <c r="R2473" t="s">
        <v>207</v>
      </c>
      <c r="S2473" t="s">
        <v>101</v>
      </c>
      <c r="U2473" t="s">
        <v>77</v>
      </c>
      <c r="V2473" t="s">
        <v>20970</v>
      </c>
      <c r="W2473">
        <v>31685</v>
      </c>
      <c r="X2473" t="s">
        <v>20971</v>
      </c>
      <c r="AA2473" t="s">
        <v>20972</v>
      </c>
      <c r="AC2473" t="s">
        <v>20973</v>
      </c>
      <c r="AF2473" t="s">
        <v>20974</v>
      </c>
      <c r="AG2473" s="4" t="s">
        <v>20975</v>
      </c>
      <c r="AH2473" t="s">
        <v>78</v>
      </c>
      <c r="AK2473" t="s">
        <v>20976</v>
      </c>
      <c r="AN2473" t="s">
        <v>101</v>
      </c>
      <c r="AU2473" s="2"/>
      <c r="BC2473" s="2"/>
      <c r="BK2473" s="2"/>
    </row>
    <row r="2474" spans="1:63" x14ac:dyDescent="0.25">
      <c r="A2474" t="s">
        <v>21000</v>
      </c>
      <c r="B2474" t="s">
        <v>189</v>
      </c>
      <c r="C2474" t="s">
        <v>21001</v>
      </c>
      <c r="E2474" t="s">
        <v>21002</v>
      </c>
      <c r="F2474">
        <v>1591029023593</v>
      </c>
      <c r="G2474">
        <v>9153523103</v>
      </c>
      <c r="H2474" t="s">
        <v>85</v>
      </c>
      <c r="J2474" t="s">
        <v>104</v>
      </c>
      <c r="K2474" s="1">
        <v>44518</v>
      </c>
      <c r="L2474" t="s">
        <v>73</v>
      </c>
      <c r="M2474" s="2">
        <v>44518.347268518519</v>
      </c>
      <c r="N2474" t="s">
        <v>87</v>
      </c>
      <c r="O2474" t="s">
        <v>191</v>
      </c>
      <c r="P2474" t="s">
        <v>173</v>
      </c>
      <c r="Q2474" t="s">
        <v>21003</v>
      </c>
      <c r="R2474" t="s">
        <v>21004</v>
      </c>
      <c r="V2474" t="s">
        <v>21005</v>
      </c>
      <c r="AA2474" t="s">
        <v>21006</v>
      </c>
      <c r="AG2474" s="4" t="s">
        <v>20652</v>
      </c>
      <c r="AH2474" t="s">
        <v>78</v>
      </c>
      <c r="AU2474" s="2"/>
      <c r="BC2474" s="2"/>
    </row>
    <row r="2475" spans="1:63" x14ac:dyDescent="0.25">
      <c r="A2475" t="s">
        <v>21043</v>
      </c>
      <c r="B2475" t="s">
        <v>189</v>
      </c>
      <c r="C2475" t="s">
        <v>21044</v>
      </c>
      <c r="E2475" t="s">
        <v>2384</v>
      </c>
      <c r="F2475">
        <v>1507171740110</v>
      </c>
      <c r="G2475">
        <v>7426870710</v>
      </c>
      <c r="H2475" t="s">
        <v>85</v>
      </c>
      <c r="J2475" t="s">
        <v>104</v>
      </c>
      <c r="K2475" s="1">
        <v>44518</v>
      </c>
      <c r="L2475" t="s">
        <v>86</v>
      </c>
      <c r="M2475" s="2">
        <v>44518.540937500002</v>
      </c>
      <c r="N2475" t="s">
        <v>74</v>
      </c>
      <c r="O2475" t="s">
        <v>232</v>
      </c>
      <c r="R2475" t="s">
        <v>207</v>
      </c>
      <c r="S2475" t="s">
        <v>241</v>
      </c>
      <c r="U2475" t="s">
        <v>77</v>
      </c>
      <c r="V2475" t="s">
        <v>21045</v>
      </c>
      <c r="W2475" t="s">
        <v>7399</v>
      </c>
      <c r="AA2475" t="s">
        <v>21046</v>
      </c>
      <c r="AC2475" t="s">
        <v>21047</v>
      </c>
      <c r="AF2475" t="s">
        <v>21048</v>
      </c>
      <c r="AG2475" s="4" t="s">
        <v>21049</v>
      </c>
      <c r="AH2475" t="s">
        <v>78</v>
      </c>
      <c r="AK2475" t="s">
        <v>21050</v>
      </c>
      <c r="AN2475" t="s">
        <v>101</v>
      </c>
      <c r="BC2475" s="2"/>
      <c r="BK2475" s="2"/>
    </row>
    <row r="2476" spans="1:63" x14ac:dyDescent="0.25">
      <c r="A2476" t="s">
        <v>21126</v>
      </c>
      <c r="B2476" t="s">
        <v>189</v>
      </c>
      <c r="C2476" t="s">
        <v>21127</v>
      </c>
      <c r="E2476" t="s">
        <v>707</v>
      </c>
      <c r="F2476">
        <v>1591042645352</v>
      </c>
      <c r="G2476">
        <v>1343603302</v>
      </c>
      <c r="H2476" t="s">
        <v>85</v>
      </c>
      <c r="J2476" t="s">
        <v>104</v>
      </c>
      <c r="K2476" s="1">
        <v>44518</v>
      </c>
      <c r="L2476" t="s">
        <v>73</v>
      </c>
      <c r="M2476" s="2">
        <v>44518.441747685189</v>
      </c>
      <c r="N2476" t="s">
        <v>74</v>
      </c>
      <c r="O2476" t="s">
        <v>250</v>
      </c>
      <c r="R2476" t="s">
        <v>21128</v>
      </c>
      <c r="S2476" t="s">
        <v>106</v>
      </c>
      <c r="U2476" t="s">
        <v>77</v>
      </c>
      <c r="V2476" t="s">
        <v>21129</v>
      </c>
      <c r="W2476" t="s">
        <v>21130</v>
      </c>
      <c r="AA2476" t="s">
        <v>21131</v>
      </c>
      <c r="AC2476" t="s">
        <v>411</v>
      </c>
      <c r="AF2476" t="s">
        <v>21132</v>
      </c>
      <c r="AG2476" s="4" t="s">
        <v>21133</v>
      </c>
      <c r="AH2476" t="s">
        <v>78</v>
      </c>
      <c r="AK2476" t="s">
        <v>21134</v>
      </c>
      <c r="AN2476" t="s">
        <v>101</v>
      </c>
      <c r="AU2476" s="2"/>
      <c r="BC2476" s="2"/>
      <c r="BK2476" s="2"/>
    </row>
    <row r="2477" spans="1:63" x14ac:dyDescent="0.25">
      <c r="A2477" t="s">
        <v>21141</v>
      </c>
      <c r="B2477" t="s">
        <v>189</v>
      </c>
      <c r="C2477" t="s">
        <v>21142</v>
      </c>
      <c r="E2477" t="s">
        <v>21143</v>
      </c>
      <c r="F2477">
        <v>1591053772713</v>
      </c>
      <c r="G2477">
        <v>1285267003</v>
      </c>
      <c r="H2477" t="s">
        <v>85</v>
      </c>
      <c r="J2477" t="s">
        <v>104</v>
      </c>
      <c r="K2477" s="1">
        <v>44518</v>
      </c>
      <c r="L2477" t="s">
        <v>73</v>
      </c>
      <c r="M2477" s="2">
        <v>44518.4296875</v>
      </c>
      <c r="N2477" t="s">
        <v>74</v>
      </c>
      <c r="O2477" t="s">
        <v>162</v>
      </c>
      <c r="R2477" t="s">
        <v>207</v>
      </c>
      <c r="S2477" t="s">
        <v>120</v>
      </c>
      <c r="U2477" t="s">
        <v>79</v>
      </c>
      <c r="V2477" t="s">
        <v>21144</v>
      </c>
      <c r="W2477" t="s">
        <v>21145</v>
      </c>
      <c r="AA2477" t="s">
        <v>21146</v>
      </c>
      <c r="AC2477" t="s">
        <v>21147</v>
      </c>
      <c r="AF2477" t="s">
        <v>21148</v>
      </c>
      <c r="AG2477" s="4" t="s">
        <v>21149</v>
      </c>
      <c r="AH2477" t="s">
        <v>78</v>
      </c>
      <c r="AK2477" t="s">
        <v>21150</v>
      </c>
      <c r="AN2477" t="s">
        <v>101</v>
      </c>
      <c r="AU2477" s="2"/>
      <c r="BC2477" s="2"/>
      <c r="BK2477" s="2"/>
    </row>
    <row r="2478" spans="1:63" x14ac:dyDescent="0.25">
      <c r="A2478" t="s">
        <v>21153</v>
      </c>
      <c r="B2478" t="s">
        <v>189</v>
      </c>
      <c r="C2478" t="s">
        <v>21154</v>
      </c>
      <c r="E2478" t="s">
        <v>21155</v>
      </c>
      <c r="F2478">
        <v>1591054103164</v>
      </c>
      <c r="G2478">
        <v>1279031605</v>
      </c>
      <c r="H2478" t="s">
        <v>85</v>
      </c>
      <c r="K2478" s="1">
        <v>44518</v>
      </c>
      <c r="L2478" t="s">
        <v>73</v>
      </c>
      <c r="N2478" t="s">
        <v>95</v>
      </c>
      <c r="O2478" t="s">
        <v>324</v>
      </c>
      <c r="R2478" t="s">
        <v>207</v>
      </c>
      <c r="V2478" t="s">
        <v>21156</v>
      </c>
      <c r="AA2478" t="s">
        <v>21157</v>
      </c>
      <c r="AU2478" s="2"/>
      <c r="BC2478" s="2"/>
      <c r="BK2478" s="2"/>
    </row>
    <row r="2479" spans="1:63" x14ac:dyDescent="0.25">
      <c r="A2479" t="s">
        <v>21180</v>
      </c>
      <c r="B2479" t="s">
        <v>189</v>
      </c>
      <c r="C2479" t="s">
        <v>21181</v>
      </c>
      <c r="E2479" t="s">
        <v>21182</v>
      </c>
      <c r="F2479">
        <v>1591040731949</v>
      </c>
      <c r="G2479">
        <v>1330404409</v>
      </c>
      <c r="H2479" t="s">
        <v>85</v>
      </c>
      <c r="J2479" t="s">
        <v>104</v>
      </c>
      <c r="K2479" s="1">
        <v>44518</v>
      </c>
      <c r="L2479" t="s">
        <v>73</v>
      </c>
      <c r="M2479" s="2">
        <v>44518.353703703702</v>
      </c>
      <c r="N2479" t="s">
        <v>74</v>
      </c>
      <c r="O2479" t="s">
        <v>229</v>
      </c>
      <c r="R2479" t="s">
        <v>207</v>
      </c>
      <c r="S2479" t="s">
        <v>101</v>
      </c>
      <c r="U2479" t="s">
        <v>77</v>
      </c>
      <c r="V2479" t="s">
        <v>21183</v>
      </c>
      <c r="W2479">
        <v>1</v>
      </c>
      <c r="AA2479" t="s">
        <v>21184</v>
      </c>
      <c r="AC2479" t="s">
        <v>21185</v>
      </c>
      <c r="AF2479" t="s">
        <v>21186</v>
      </c>
      <c r="AG2479" s="4" t="s">
        <v>21187</v>
      </c>
      <c r="AH2479" t="s">
        <v>78</v>
      </c>
      <c r="AK2479" t="s">
        <v>21188</v>
      </c>
      <c r="AN2479" t="s">
        <v>101</v>
      </c>
      <c r="AU2479" s="2"/>
      <c r="BC2479" s="2"/>
      <c r="BK2479" s="2"/>
    </row>
    <row r="2480" spans="1:63" x14ac:dyDescent="0.25">
      <c r="A2480" t="s">
        <v>21202</v>
      </c>
      <c r="B2480" t="s">
        <v>189</v>
      </c>
      <c r="C2480" t="s">
        <v>21203</v>
      </c>
      <c r="E2480" t="s">
        <v>21204</v>
      </c>
      <c r="F2480">
        <v>1100050165407</v>
      </c>
      <c r="H2480" t="s">
        <v>98</v>
      </c>
      <c r="J2480" t="s">
        <v>99</v>
      </c>
      <c r="K2480" s="1">
        <v>44518</v>
      </c>
      <c r="L2480" t="s">
        <v>86</v>
      </c>
      <c r="M2480" s="2">
        <v>44518.690196759257</v>
      </c>
      <c r="N2480" t="s">
        <v>74</v>
      </c>
      <c r="O2480" t="s">
        <v>105</v>
      </c>
      <c r="R2480" t="s">
        <v>21205</v>
      </c>
      <c r="S2480" t="s">
        <v>21206</v>
      </c>
      <c r="U2480" t="s">
        <v>77</v>
      </c>
      <c r="V2480" t="s">
        <v>21207</v>
      </c>
      <c r="W2480">
        <v>31064</v>
      </c>
      <c r="AG2480" t="s">
        <v>21208</v>
      </c>
      <c r="AH2480" t="s">
        <v>78</v>
      </c>
      <c r="AN2480" t="s">
        <v>101</v>
      </c>
      <c r="AU2480" s="2"/>
      <c r="BC2480" s="2"/>
      <c r="BK2480" s="2"/>
    </row>
    <row r="2481" spans="1:63" x14ac:dyDescent="0.25">
      <c r="A2481" t="s">
        <v>21210</v>
      </c>
      <c r="B2481" t="s">
        <v>189</v>
      </c>
      <c r="C2481" t="s">
        <v>21211</v>
      </c>
      <c r="E2481" t="s">
        <v>21212</v>
      </c>
      <c r="F2481">
        <v>1591016490610</v>
      </c>
      <c r="G2481">
        <v>1252562802</v>
      </c>
      <c r="H2481" t="s">
        <v>85</v>
      </c>
      <c r="J2481" t="s">
        <v>104</v>
      </c>
      <c r="K2481" s="1">
        <v>44518</v>
      </c>
      <c r="L2481" t="s">
        <v>86</v>
      </c>
      <c r="M2481" s="2">
        <v>44518.627835648149</v>
      </c>
      <c r="N2481" t="s">
        <v>74</v>
      </c>
      <c r="O2481" t="s">
        <v>240</v>
      </c>
      <c r="R2481" t="s">
        <v>21213</v>
      </c>
      <c r="S2481" t="s">
        <v>241</v>
      </c>
      <c r="U2481" t="s">
        <v>77</v>
      </c>
      <c r="V2481" t="s">
        <v>21214</v>
      </c>
      <c r="W2481" t="s">
        <v>101</v>
      </c>
      <c r="AA2481" t="s">
        <v>21215</v>
      </c>
      <c r="AC2481" t="s">
        <v>21216</v>
      </c>
      <c r="AF2481" t="s">
        <v>21217</v>
      </c>
      <c r="AG2481" s="4" t="s">
        <v>21218</v>
      </c>
      <c r="AH2481" t="s">
        <v>78</v>
      </c>
      <c r="AK2481" t="s">
        <v>21219</v>
      </c>
      <c r="AN2481" t="s">
        <v>101</v>
      </c>
      <c r="AU2481" s="2"/>
      <c r="BC2481" s="2"/>
      <c r="BK2481" s="2"/>
    </row>
    <row r="2482" spans="1:63" x14ac:dyDescent="0.25">
      <c r="A2482" t="s">
        <v>21232</v>
      </c>
      <c r="B2482" t="s">
        <v>189</v>
      </c>
      <c r="C2482" t="s">
        <v>21233</v>
      </c>
      <c r="E2482" t="s">
        <v>21234</v>
      </c>
      <c r="F2482">
        <v>1591038736645</v>
      </c>
      <c r="G2482">
        <v>1250541110</v>
      </c>
      <c r="H2482" t="s">
        <v>85</v>
      </c>
      <c r="J2482" t="s">
        <v>104</v>
      </c>
      <c r="K2482" s="1">
        <v>44518</v>
      </c>
      <c r="L2482" t="s">
        <v>73</v>
      </c>
      <c r="M2482" s="2">
        <v>44518.332800925928</v>
      </c>
      <c r="N2482" t="s">
        <v>74</v>
      </c>
      <c r="O2482" t="s">
        <v>218</v>
      </c>
      <c r="R2482" t="s">
        <v>207</v>
      </c>
      <c r="S2482" t="s">
        <v>14002</v>
      </c>
      <c r="U2482" t="s">
        <v>77</v>
      </c>
      <c r="V2482" t="s">
        <v>21235</v>
      </c>
      <c r="W2482">
        <v>13762</v>
      </c>
      <c r="AA2482" t="s">
        <v>21236</v>
      </c>
      <c r="AC2482" t="s">
        <v>995</v>
      </c>
      <c r="AF2482" t="s">
        <v>21237</v>
      </c>
      <c r="AG2482" s="4" t="s">
        <v>21238</v>
      </c>
      <c r="AH2482" t="s">
        <v>78</v>
      </c>
      <c r="AK2482" t="s">
        <v>21239</v>
      </c>
      <c r="AN2482" t="s">
        <v>121</v>
      </c>
      <c r="AU2482" s="2"/>
      <c r="BC2482" s="2"/>
      <c r="BK2482" s="2"/>
    </row>
    <row r="2483" spans="1:63" x14ac:dyDescent="0.25">
      <c r="A2483" t="s">
        <v>21271</v>
      </c>
      <c r="B2483" t="s">
        <v>189</v>
      </c>
      <c r="C2483" t="s">
        <v>21272</v>
      </c>
      <c r="E2483" t="s">
        <v>410</v>
      </c>
      <c r="F2483">
        <v>1591038894458</v>
      </c>
      <c r="G2483">
        <v>1347448909</v>
      </c>
      <c r="H2483" t="s">
        <v>85</v>
      </c>
      <c r="J2483" t="s">
        <v>104</v>
      </c>
      <c r="K2483" s="1">
        <v>44518</v>
      </c>
      <c r="L2483" t="s">
        <v>86</v>
      </c>
      <c r="M2483" s="2">
        <v>44518.491956018515</v>
      </c>
      <c r="N2483" t="s">
        <v>74</v>
      </c>
      <c r="O2483" t="s">
        <v>191</v>
      </c>
      <c r="R2483" t="s">
        <v>207</v>
      </c>
      <c r="S2483" t="s">
        <v>291</v>
      </c>
      <c r="U2483" t="s">
        <v>77</v>
      </c>
      <c r="V2483" t="s">
        <v>21273</v>
      </c>
      <c r="W2483">
        <v>10799</v>
      </c>
      <c r="AA2483" t="s">
        <v>21274</v>
      </c>
      <c r="AC2483" t="s">
        <v>21275</v>
      </c>
      <c r="AF2483" t="s">
        <v>21276</v>
      </c>
      <c r="AG2483" s="4" t="s">
        <v>21277</v>
      </c>
      <c r="AH2483" t="s">
        <v>78</v>
      </c>
      <c r="AK2483" t="s">
        <v>21278</v>
      </c>
      <c r="AN2483" t="s">
        <v>101</v>
      </c>
      <c r="AU2483" s="2"/>
      <c r="BC2483" s="2"/>
      <c r="BK2483" s="2"/>
    </row>
    <row r="2484" spans="1:63" x14ac:dyDescent="0.25">
      <c r="A2484" t="s">
        <v>21281</v>
      </c>
      <c r="B2484" t="s">
        <v>189</v>
      </c>
      <c r="C2484" t="s">
        <v>21282</v>
      </c>
      <c r="E2484" t="s">
        <v>21283</v>
      </c>
      <c r="F2484">
        <v>1591019647363</v>
      </c>
      <c r="G2484">
        <v>5018624205</v>
      </c>
      <c r="H2484" t="s">
        <v>85</v>
      </c>
      <c r="J2484" t="s">
        <v>104</v>
      </c>
      <c r="K2484" s="1">
        <v>44518</v>
      </c>
      <c r="L2484" t="s">
        <v>73</v>
      </c>
      <c r="M2484" s="2">
        <v>44518.333344907405</v>
      </c>
      <c r="N2484" t="s">
        <v>74</v>
      </c>
      <c r="O2484" t="s">
        <v>250</v>
      </c>
      <c r="R2484" t="s">
        <v>207</v>
      </c>
      <c r="S2484" t="s">
        <v>21284</v>
      </c>
      <c r="U2484" t="s">
        <v>77</v>
      </c>
      <c r="V2484" t="s">
        <v>21285</v>
      </c>
      <c r="W2484">
        <v>13017</v>
      </c>
      <c r="AA2484" t="s">
        <v>21286</v>
      </c>
      <c r="AC2484" t="s">
        <v>959</v>
      </c>
      <c r="AF2484" t="s">
        <v>21287</v>
      </c>
      <c r="AG2484" s="4" t="s">
        <v>21288</v>
      </c>
      <c r="AH2484" t="s">
        <v>78</v>
      </c>
      <c r="AK2484" t="s">
        <v>21289</v>
      </c>
      <c r="AN2484" t="s">
        <v>101</v>
      </c>
      <c r="AU2484" s="2"/>
      <c r="BC2484" s="2"/>
    </row>
    <row r="2485" spans="1:63" x14ac:dyDescent="0.25">
      <c r="A2485" t="s">
        <v>21291</v>
      </c>
      <c r="B2485" t="s">
        <v>189</v>
      </c>
      <c r="C2485" t="s">
        <v>21292</v>
      </c>
      <c r="E2485" t="s">
        <v>21293</v>
      </c>
      <c r="F2485">
        <v>1591014963564</v>
      </c>
      <c r="G2485">
        <v>1334115209</v>
      </c>
      <c r="H2485" t="s">
        <v>85</v>
      </c>
      <c r="J2485" t="s">
        <v>104</v>
      </c>
      <c r="K2485" s="1">
        <v>44518</v>
      </c>
      <c r="L2485" t="s">
        <v>73</v>
      </c>
      <c r="M2485" s="2">
        <v>44518.335416666669</v>
      </c>
      <c r="N2485" t="s">
        <v>74</v>
      </c>
      <c r="O2485" t="s">
        <v>164</v>
      </c>
      <c r="R2485" t="s">
        <v>207</v>
      </c>
      <c r="S2485" t="s">
        <v>139</v>
      </c>
      <c r="U2485" t="s">
        <v>77</v>
      </c>
      <c r="V2485" t="s">
        <v>21294</v>
      </c>
      <c r="W2485">
        <v>14979</v>
      </c>
      <c r="AA2485" t="s">
        <v>21295</v>
      </c>
      <c r="AF2485" t="s">
        <v>21296</v>
      </c>
      <c r="AG2485" s="4" t="s">
        <v>21297</v>
      </c>
      <c r="AH2485" t="s">
        <v>78</v>
      </c>
      <c r="AK2485" t="s">
        <v>21298</v>
      </c>
      <c r="AN2485" t="s">
        <v>101</v>
      </c>
      <c r="AU2485" s="2"/>
      <c r="BC2485" s="2"/>
      <c r="BK2485" s="2"/>
    </row>
    <row r="2486" spans="1:63" x14ac:dyDescent="0.25">
      <c r="A2486" t="s">
        <v>21301</v>
      </c>
      <c r="B2486" t="s">
        <v>189</v>
      </c>
      <c r="C2486" t="s">
        <v>21302</v>
      </c>
      <c r="E2486" t="s">
        <v>21303</v>
      </c>
      <c r="F2486">
        <v>1591053552333</v>
      </c>
      <c r="G2486">
        <v>1253384001</v>
      </c>
      <c r="H2486" t="s">
        <v>85</v>
      </c>
      <c r="J2486" t="s">
        <v>104</v>
      </c>
      <c r="K2486" s="1">
        <v>44518</v>
      </c>
      <c r="L2486" t="s">
        <v>73</v>
      </c>
      <c r="M2486" s="2">
        <v>44518.363715277781</v>
      </c>
      <c r="N2486" t="s">
        <v>74</v>
      </c>
      <c r="O2486" t="s">
        <v>251</v>
      </c>
      <c r="R2486" t="s">
        <v>21304</v>
      </c>
      <c r="S2486" t="s">
        <v>332</v>
      </c>
      <c r="U2486" t="s">
        <v>77</v>
      </c>
      <c r="V2486" t="s">
        <v>21305</v>
      </c>
      <c r="W2486" t="s">
        <v>422</v>
      </c>
      <c r="AA2486" t="s">
        <v>21306</v>
      </c>
      <c r="AC2486" t="s">
        <v>6192</v>
      </c>
      <c r="AF2486" t="s">
        <v>21307</v>
      </c>
      <c r="AG2486" s="4" t="s">
        <v>21308</v>
      </c>
      <c r="AH2486" t="s">
        <v>78</v>
      </c>
      <c r="AK2486" t="s">
        <v>21309</v>
      </c>
      <c r="AN2486" t="s">
        <v>101</v>
      </c>
      <c r="AU2486" s="2"/>
      <c r="BC2486" s="2"/>
    </row>
    <row r="2487" spans="1:63" x14ac:dyDescent="0.25">
      <c r="A2487" t="s">
        <v>21313</v>
      </c>
      <c r="B2487" t="s">
        <v>189</v>
      </c>
      <c r="C2487" t="s">
        <v>21314</v>
      </c>
      <c r="E2487" t="s">
        <v>21315</v>
      </c>
      <c r="F2487">
        <v>1591022643110</v>
      </c>
      <c r="G2487">
        <v>1263806703</v>
      </c>
      <c r="H2487" t="s">
        <v>85</v>
      </c>
      <c r="J2487" t="s">
        <v>104</v>
      </c>
      <c r="K2487" s="1">
        <v>44518</v>
      </c>
      <c r="L2487" t="s">
        <v>73</v>
      </c>
      <c r="M2487" s="2">
        <v>44518.457708333335</v>
      </c>
      <c r="N2487" t="s">
        <v>74</v>
      </c>
      <c r="O2487" t="s">
        <v>251</v>
      </c>
      <c r="R2487" t="s">
        <v>207</v>
      </c>
      <c r="S2487" t="s">
        <v>483</v>
      </c>
      <c r="U2487" t="s">
        <v>77</v>
      </c>
      <c r="V2487" t="s">
        <v>21316</v>
      </c>
      <c r="W2487">
        <v>19269</v>
      </c>
      <c r="AA2487" t="s">
        <v>21317</v>
      </c>
      <c r="AC2487">
        <v>14314</v>
      </c>
      <c r="AF2487" t="s">
        <v>21318</v>
      </c>
      <c r="AG2487" s="4" t="s">
        <v>21319</v>
      </c>
      <c r="AH2487" t="s">
        <v>78</v>
      </c>
      <c r="AK2487" t="s">
        <v>21320</v>
      </c>
      <c r="AN2487" t="s">
        <v>101</v>
      </c>
      <c r="AU2487" s="2"/>
      <c r="BC2487" s="2"/>
    </row>
    <row r="2488" spans="1:63" x14ac:dyDescent="0.25">
      <c r="A2488" t="s">
        <v>21323</v>
      </c>
      <c r="B2488" t="s">
        <v>189</v>
      </c>
      <c r="C2488" t="s">
        <v>21324</v>
      </c>
      <c r="E2488" t="s">
        <v>21325</v>
      </c>
      <c r="F2488">
        <v>1591049088034</v>
      </c>
      <c r="G2488">
        <v>1253762400</v>
      </c>
      <c r="H2488" t="s">
        <v>85</v>
      </c>
      <c r="J2488" t="s">
        <v>104</v>
      </c>
      <c r="K2488" s="1">
        <v>44518</v>
      </c>
      <c r="L2488" t="s">
        <v>73</v>
      </c>
      <c r="M2488" s="2">
        <v>44518.338587962964</v>
      </c>
      <c r="N2488" t="s">
        <v>74</v>
      </c>
      <c r="O2488" t="s">
        <v>240</v>
      </c>
      <c r="R2488" t="s">
        <v>21326</v>
      </c>
      <c r="S2488" t="s">
        <v>241</v>
      </c>
      <c r="U2488" t="s">
        <v>79</v>
      </c>
      <c r="V2488" t="s">
        <v>21327</v>
      </c>
      <c r="W2488" t="s">
        <v>101</v>
      </c>
      <c r="AA2488" t="s">
        <v>21328</v>
      </c>
      <c r="AC2488" t="s">
        <v>21329</v>
      </c>
      <c r="AF2488" t="s">
        <v>21330</v>
      </c>
      <c r="AG2488" s="4" t="s">
        <v>21331</v>
      </c>
      <c r="AH2488" t="s">
        <v>78</v>
      </c>
      <c r="AK2488" t="s">
        <v>21332</v>
      </c>
      <c r="AN2488" t="s">
        <v>101</v>
      </c>
      <c r="AU2488" s="2"/>
      <c r="BC2488" s="2"/>
      <c r="BK2488" s="2"/>
    </row>
    <row r="2489" spans="1:63" x14ac:dyDescent="0.25">
      <c r="A2489" t="s">
        <v>21340</v>
      </c>
      <c r="B2489" t="s">
        <v>189</v>
      </c>
      <c r="C2489" t="s">
        <v>21341</v>
      </c>
      <c r="E2489" t="s">
        <v>21342</v>
      </c>
      <c r="F2489">
        <v>2500020786868</v>
      </c>
      <c r="G2489">
        <v>7746481901</v>
      </c>
      <c r="H2489" t="s">
        <v>85</v>
      </c>
      <c r="J2489" t="s">
        <v>104</v>
      </c>
      <c r="K2489" s="1">
        <v>44518</v>
      </c>
      <c r="L2489" t="s">
        <v>73</v>
      </c>
      <c r="M2489" s="2">
        <v>44518.357893518521</v>
      </c>
      <c r="N2489" t="s">
        <v>74</v>
      </c>
      <c r="O2489" t="s">
        <v>192</v>
      </c>
      <c r="R2489" t="s">
        <v>207</v>
      </c>
      <c r="S2489" t="s">
        <v>193</v>
      </c>
      <c r="U2489" t="s">
        <v>77</v>
      </c>
      <c r="V2489" t="s">
        <v>21343</v>
      </c>
      <c r="W2489">
        <v>22314</v>
      </c>
      <c r="AA2489" t="s">
        <v>21344</v>
      </c>
      <c r="AC2489" t="s">
        <v>21345</v>
      </c>
      <c r="AF2489" t="s">
        <v>21346</v>
      </c>
      <c r="AG2489" s="4" t="s">
        <v>21347</v>
      </c>
      <c r="AH2489" t="s">
        <v>78</v>
      </c>
      <c r="AK2489" t="s">
        <v>21348</v>
      </c>
      <c r="AN2489" t="s">
        <v>121</v>
      </c>
      <c r="AU2489" s="2"/>
      <c r="BC2489" s="2"/>
      <c r="BK2489" s="2"/>
    </row>
    <row r="2490" spans="1:63" x14ac:dyDescent="0.25">
      <c r="A2490" t="s">
        <v>21351</v>
      </c>
      <c r="B2490" t="s">
        <v>189</v>
      </c>
      <c r="C2490" t="s">
        <v>21352</v>
      </c>
      <c r="E2490" t="s">
        <v>21353</v>
      </c>
      <c r="F2490">
        <v>1591060395213</v>
      </c>
      <c r="G2490">
        <v>5065819505</v>
      </c>
      <c r="H2490" t="s">
        <v>85</v>
      </c>
      <c r="J2490" t="s">
        <v>104</v>
      </c>
      <c r="K2490" s="1">
        <v>44518</v>
      </c>
      <c r="L2490" t="s">
        <v>86</v>
      </c>
      <c r="M2490" s="2">
        <v>44518.617256944446</v>
      </c>
      <c r="N2490" t="s">
        <v>74</v>
      </c>
      <c r="O2490" t="s">
        <v>191</v>
      </c>
      <c r="R2490" t="s">
        <v>207</v>
      </c>
      <c r="S2490" t="s">
        <v>291</v>
      </c>
      <c r="U2490" t="s">
        <v>77</v>
      </c>
      <c r="V2490" t="s">
        <v>21354</v>
      </c>
      <c r="W2490">
        <v>39574</v>
      </c>
      <c r="AA2490" t="s">
        <v>21355</v>
      </c>
      <c r="AC2490" t="s">
        <v>21356</v>
      </c>
      <c r="AF2490" t="s">
        <v>21357</v>
      </c>
      <c r="AG2490" s="4" t="s">
        <v>21358</v>
      </c>
      <c r="AH2490" t="s">
        <v>78</v>
      </c>
      <c r="AK2490" t="s">
        <v>21359</v>
      </c>
      <c r="AN2490" t="s">
        <v>101</v>
      </c>
      <c r="AU2490" s="2"/>
      <c r="BC2490" s="2"/>
      <c r="BK2490" s="5"/>
    </row>
    <row r="2491" spans="1:63" x14ac:dyDescent="0.25">
      <c r="A2491" t="s">
        <v>21362</v>
      </c>
      <c r="B2491" t="s">
        <v>189</v>
      </c>
      <c r="C2491" t="s">
        <v>21363</v>
      </c>
      <c r="E2491" t="s">
        <v>21364</v>
      </c>
      <c r="F2491">
        <v>1591011527309</v>
      </c>
      <c r="G2491">
        <v>1334346206</v>
      </c>
      <c r="H2491" t="s">
        <v>85</v>
      </c>
      <c r="K2491" s="1">
        <v>44518</v>
      </c>
      <c r="L2491" t="s">
        <v>73</v>
      </c>
      <c r="N2491" t="s">
        <v>700</v>
      </c>
      <c r="O2491" t="s">
        <v>255</v>
      </c>
      <c r="R2491" t="s">
        <v>207</v>
      </c>
      <c r="V2491" t="s">
        <v>21365</v>
      </c>
      <c r="AA2491" t="s">
        <v>21366</v>
      </c>
      <c r="AU2491" s="2"/>
      <c r="BC2491" s="2"/>
    </row>
    <row r="2492" spans="1:63" x14ac:dyDescent="0.25">
      <c r="A2492" t="s">
        <v>21387</v>
      </c>
      <c r="B2492" t="s">
        <v>189</v>
      </c>
      <c r="C2492" t="s">
        <v>21388</v>
      </c>
      <c r="E2492" t="s">
        <v>21389</v>
      </c>
      <c r="F2492">
        <v>1580000417840</v>
      </c>
      <c r="G2492">
        <v>9138080905</v>
      </c>
      <c r="H2492" t="s">
        <v>85</v>
      </c>
      <c r="J2492" t="s">
        <v>104</v>
      </c>
      <c r="K2492" s="1">
        <v>44518</v>
      </c>
      <c r="L2492" t="s">
        <v>73</v>
      </c>
      <c r="M2492" s="2">
        <v>44518.332557870373</v>
      </c>
      <c r="N2492" t="s">
        <v>74</v>
      </c>
      <c r="O2492" t="s">
        <v>162</v>
      </c>
      <c r="R2492" t="s">
        <v>21390</v>
      </c>
      <c r="S2492" t="s">
        <v>120</v>
      </c>
      <c r="U2492" t="s">
        <v>77</v>
      </c>
      <c r="V2492" t="s">
        <v>21391</v>
      </c>
      <c r="W2492">
        <v>22014</v>
      </c>
      <c r="AA2492" t="s">
        <v>21392</v>
      </c>
      <c r="AC2492">
        <v>10997</v>
      </c>
      <c r="AF2492" t="s">
        <v>21393</v>
      </c>
      <c r="AG2492" s="4" t="s">
        <v>21394</v>
      </c>
      <c r="AH2492" t="s">
        <v>78</v>
      </c>
      <c r="AK2492" t="s">
        <v>21395</v>
      </c>
      <c r="AN2492" t="s">
        <v>101</v>
      </c>
      <c r="AU2492" s="2"/>
      <c r="BC2492" s="2"/>
      <c r="BK2492" s="5"/>
    </row>
    <row r="2493" spans="1:63" x14ac:dyDescent="0.25">
      <c r="A2493" t="s">
        <v>21412</v>
      </c>
      <c r="B2493" t="s">
        <v>189</v>
      </c>
      <c r="C2493" t="s">
        <v>21413</v>
      </c>
      <c r="E2493" t="s">
        <v>21414</v>
      </c>
      <c r="F2493">
        <v>1591051347037</v>
      </c>
      <c r="G2493">
        <v>1343965101</v>
      </c>
      <c r="H2493" t="s">
        <v>85</v>
      </c>
      <c r="J2493" t="s">
        <v>104</v>
      </c>
      <c r="K2493" s="1">
        <v>44518</v>
      </c>
      <c r="L2493" t="s">
        <v>86</v>
      </c>
      <c r="M2493" s="2">
        <v>44518.47215277778</v>
      </c>
      <c r="N2493" t="s">
        <v>74</v>
      </c>
      <c r="O2493" t="s">
        <v>229</v>
      </c>
      <c r="R2493" t="s">
        <v>207</v>
      </c>
      <c r="S2493" t="s">
        <v>139</v>
      </c>
      <c r="U2493" t="s">
        <v>77</v>
      </c>
      <c r="V2493" t="s">
        <v>21415</v>
      </c>
      <c r="W2493">
        <v>15662</v>
      </c>
      <c r="AA2493" t="s">
        <v>21416</v>
      </c>
      <c r="AC2493" t="s">
        <v>21417</v>
      </c>
      <c r="AF2493" t="s">
        <v>21418</v>
      </c>
      <c r="AG2493" s="4" t="s">
        <v>21419</v>
      </c>
      <c r="AH2493" t="s">
        <v>78</v>
      </c>
      <c r="AK2493" t="s">
        <v>21420</v>
      </c>
      <c r="AN2493" t="s">
        <v>101</v>
      </c>
      <c r="AU2493" s="2"/>
      <c r="BC2493" s="2"/>
      <c r="BK2493" s="2"/>
    </row>
    <row r="2494" spans="1:63" x14ac:dyDescent="0.25">
      <c r="A2494" t="s">
        <v>21423</v>
      </c>
      <c r="B2494" t="s">
        <v>189</v>
      </c>
      <c r="C2494" t="s">
        <v>21424</v>
      </c>
      <c r="E2494" t="s">
        <v>21425</v>
      </c>
      <c r="F2494">
        <v>1580001229296</v>
      </c>
      <c r="G2494">
        <v>9323121000</v>
      </c>
      <c r="H2494" t="s">
        <v>85</v>
      </c>
      <c r="J2494" t="s">
        <v>104</v>
      </c>
      <c r="K2494" s="1">
        <v>44518</v>
      </c>
      <c r="L2494" t="s">
        <v>86</v>
      </c>
      <c r="M2494" s="2">
        <v>44518.605057870373</v>
      </c>
      <c r="N2494" t="s">
        <v>74</v>
      </c>
      <c r="O2494" t="s">
        <v>250</v>
      </c>
      <c r="R2494" t="s">
        <v>207</v>
      </c>
      <c r="S2494" t="s">
        <v>106</v>
      </c>
      <c r="U2494" t="s">
        <v>77</v>
      </c>
      <c r="V2494" t="s">
        <v>21426</v>
      </c>
      <c r="W2494">
        <v>26144</v>
      </c>
      <c r="AA2494" t="s">
        <v>21427</v>
      </c>
      <c r="AC2494">
        <v>10101</v>
      </c>
      <c r="AF2494" t="s">
        <v>21428</v>
      </c>
      <c r="AG2494" s="4" t="s">
        <v>21429</v>
      </c>
      <c r="AH2494" t="s">
        <v>78</v>
      </c>
      <c r="AK2494" t="s">
        <v>21430</v>
      </c>
      <c r="AN2494" t="s">
        <v>101</v>
      </c>
      <c r="AU2494" s="2"/>
      <c r="BC2494" s="2"/>
      <c r="BK2494" s="2"/>
    </row>
    <row r="2495" spans="1:63" x14ac:dyDescent="0.25">
      <c r="A2495" t="s">
        <v>21433</v>
      </c>
      <c r="B2495" t="s">
        <v>189</v>
      </c>
      <c r="C2495" t="s">
        <v>21434</v>
      </c>
      <c r="E2495" t="s">
        <v>21435</v>
      </c>
      <c r="F2495">
        <v>1591012144346</v>
      </c>
      <c r="G2495">
        <v>1344778006</v>
      </c>
      <c r="H2495" t="s">
        <v>85</v>
      </c>
      <c r="K2495" s="1">
        <v>44518</v>
      </c>
      <c r="L2495" t="s">
        <v>73</v>
      </c>
      <c r="N2495" t="s">
        <v>700</v>
      </c>
      <c r="O2495" t="s">
        <v>255</v>
      </c>
      <c r="R2495" t="s">
        <v>207</v>
      </c>
      <c r="V2495" t="s">
        <v>21436</v>
      </c>
      <c r="AA2495" t="s">
        <v>21437</v>
      </c>
      <c r="AU2495" s="2"/>
      <c r="BC2495" s="2"/>
      <c r="BK2495" s="5"/>
    </row>
    <row r="2496" spans="1:63" x14ac:dyDescent="0.25">
      <c r="A2496" t="s">
        <v>21449</v>
      </c>
      <c r="B2496" t="s">
        <v>189</v>
      </c>
      <c r="C2496" t="s">
        <v>21450</v>
      </c>
      <c r="E2496" t="s">
        <v>21451</v>
      </c>
      <c r="F2496">
        <v>1591019952743</v>
      </c>
      <c r="G2496">
        <v>1344172800</v>
      </c>
      <c r="H2496" t="s">
        <v>85</v>
      </c>
      <c r="K2496" s="1">
        <v>44518</v>
      </c>
      <c r="L2496" t="s">
        <v>86</v>
      </c>
      <c r="M2496" s="2">
        <v>44518.562256944446</v>
      </c>
      <c r="N2496" t="s">
        <v>87</v>
      </c>
      <c r="O2496" t="s">
        <v>277</v>
      </c>
      <c r="P2496" t="s">
        <v>113</v>
      </c>
      <c r="Q2496" t="s">
        <v>21452</v>
      </c>
      <c r="R2496" t="s">
        <v>207</v>
      </c>
      <c r="V2496" t="s">
        <v>21453</v>
      </c>
      <c r="AA2496" t="s">
        <v>21454</v>
      </c>
      <c r="AV2496" s="2"/>
      <c r="BC2496" s="2"/>
      <c r="BK2496" s="2"/>
    </row>
    <row r="2497" spans="1:63" x14ac:dyDescent="0.25">
      <c r="A2497" t="s">
        <v>21456</v>
      </c>
      <c r="B2497" t="s">
        <v>189</v>
      </c>
      <c r="C2497" t="s">
        <v>21457</v>
      </c>
      <c r="E2497" t="s">
        <v>21458</v>
      </c>
      <c r="F2497">
        <v>1591022572080</v>
      </c>
      <c r="G2497">
        <v>1280026909</v>
      </c>
      <c r="H2497" t="s">
        <v>85</v>
      </c>
      <c r="K2497" s="1">
        <v>44518</v>
      </c>
      <c r="L2497" t="s">
        <v>86</v>
      </c>
      <c r="M2497" s="2">
        <v>44518.592048611114</v>
      </c>
      <c r="N2497" t="s">
        <v>87</v>
      </c>
      <c r="O2497" t="s">
        <v>190</v>
      </c>
      <c r="P2497" t="s">
        <v>185</v>
      </c>
      <c r="Q2497" t="s">
        <v>21459</v>
      </c>
      <c r="R2497" t="s">
        <v>207</v>
      </c>
      <c r="V2497" t="s">
        <v>21460</v>
      </c>
      <c r="W2497">
        <v>44611</v>
      </c>
      <c r="AA2497" t="s">
        <v>21461</v>
      </c>
      <c r="AC2497">
        <v>7170</v>
      </c>
      <c r="AU2497" s="2"/>
      <c r="BC2497" s="2"/>
      <c r="BK2497" s="2"/>
    </row>
    <row r="2498" spans="1:63" x14ac:dyDescent="0.25">
      <c r="A2498" t="s">
        <v>21463</v>
      </c>
      <c r="B2498" t="s">
        <v>189</v>
      </c>
      <c r="C2498" t="s">
        <v>21464</v>
      </c>
      <c r="E2498" t="s">
        <v>670</v>
      </c>
      <c r="F2498">
        <v>1580000030580</v>
      </c>
      <c r="G2498">
        <v>7433196904</v>
      </c>
      <c r="H2498" t="s">
        <v>85</v>
      </c>
      <c r="I2498" t="s">
        <v>98</v>
      </c>
      <c r="J2498" t="s">
        <v>99</v>
      </c>
      <c r="K2498" s="1">
        <v>44518</v>
      </c>
      <c r="L2498" t="s">
        <v>73</v>
      </c>
      <c r="M2498" s="2">
        <v>44518.432858796295</v>
      </c>
      <c r="N2498" t="s">
        <v>74</v>
      </c>
      <c r="O2498" t="s">
        <v>240</v>
      </c>
      <c r="R2498" t="s">
        <v>207</v>
      </c>
      <c r="S2498" t="s">
        <v>21465</v>
      </c>
      <c r="U2498" t="s">
        <v>77</v>
      </c>
      <c r="V2498" t="s">
        <v>21466</v>
      </c>
      <c r="W2498" t="s">
        <v>101</v>
      </c>
      <c r="AA2498">
        <v>57495054</v>
      </c>
      <c r="AG2498" s="4" t="s">
        <v>21467</v>
      </c>
      <c r="AH2498" t="s">
        <v>78</v>
      </c>
      <c r="AN2498" t="s">
        <v>101</v>
      </c>
      <c r="AU2498" s="2"/>
      <c r="BC2498" s="2"/>
    </row>
    <row r="2499" spans="1:63" x14ac:dyDescent="0.25">
      <c r="A2499" t="s">
        <v>21478</v>
      </c>
      <c r="B2499" t="s">
        <v>189</v>
      </c>
      <c r="C2499" t="s">
        <v>21479</v>
      </c>
      <c r="E2499" t="s">
        <v>21480</v>
      </c>
      <c r="F2499">
        <v>1591031642121</v>
      </c>
      <c r="G2499">
        <v>1286335605</v>
      </c>
      <c r="H2499" t="s">
        <v>85</v>
      </c>
      <c r="K2499" s="1">
        <v>44518</v>
      </c>
      <c r="L2499" t="s">
        <v>73</v>
      </c>
      <c r="M2499" s="2">
        <v>44518.424178240741</v>
      </c>
      <c r="N2499" t="s">
        <v>87</v>
      </c>
      <c r="O2499" t="s">
        <v>190</v>
      </c>
      <c r="P2499" t="s">
        <v>132</v>
      </c>
      <c r="Q2499" t="s">
        <v>21481</v>
      </c>
      <c r="R2499" t="s">
        <v>207</v>
      </c>
      <c r="V2499" t="s">
        <v>21482</v>
      </c>
      <c r="AA2499">
        <v>4429900</v>
      </c>
      <c r="AU2499" s="2"/>
      <c r="BC2499" s="2"/>
    </row>
    <row r="2500" spans="1:63" x14ac:dyDescent="0.25">
      <c r="A2500" t="s">
        <v>21484</v>
      </c>
      <c r="B2500" t="s">
        <v>189</v>
      </c>
      <c r="C2500" t="s">
        <v>21485</v>
      </c>
      <c r="E2500" t="s">
        <v>21486</v>
      </c>
      <c r="F2500">
        <v>1591057877242</v>
      </c>
      <c r="H2500" t="s">
        <v>98</v>
      </c>
      <c r="J2500" t="s">
        <v>99</v>
      </c>
      <c r="K2500" s="1">
        <v>44518</v>
      </c>
      <c r="L2500" t="s">
        <v>86</v>
      </c>
      <c r="M2500" s="2">
        <v>44518.595752314817</v>
      </c>
      <c r="N2500" t="s">
        <v>74</v>
      </c>
      <c r="O2500" t="s">
        <v>218</v>
      </c>
      <c r="R2500" t="s">
        <v>21487</v>
      </c>
      <c r="S2500" t="s">
        <v>21488</v>
      </c>
      <c r="U2500" t="s">
        <v>77</v>
      </c>
      <c r="V2500" t="s">
        <v>21489</v>
      </c>
      <c r="W2500">
        <v>20083</v>
      </c>
      <c r="AG2500" s="4" t="s">
        <v>21490</v>
      </c>
      <c r="AH2500" t="s">
        <v>78</v>
      </c>
      <c r="AN2500" t="s">
        <v>121</v>
      </c>
      <c r="AU2500" s="2"/>
      <c r="BC2500" s="2"/>
    </row>
    <row r="2501" spans="1:63" x14ac:dyDescent="0.25">
      <c r="A2501" t="s">
        <v>21506</v>
      </c>
      <c r="B2501" t="s">
        <v>189</v>
      </c>
      <c r="C2501" t="s">
        <v>21507</v>
      </c>
      <c r="E2501" t="s">
        <v>21508</v>
      </c>
      <c r="F2501">
        <v>1580001495422</v>
      </c>
      <c r="G2501">
        <v>7632901201</v>
      </c>
      <c r="H2501" t="s">
        <v>85</v>
      </c>
      <c r="J2501" t="s">
        <v>104</v>
      </c>
      <c r="K2501" s="1">
        <v>44518</v>
      </c>
      <c r="L2501" t="s">
        <v>86</v>
      </c>
      <c r="M2501" s="2">
        <v>44518.600891203707</v>
      </c>
      <c r="N2501" t="s">
        <v>74</v>
      </c>
      <c r="O2501" t="s">
        <v>277</v>
      </c>
      <c r="R2501" t="s">
        <v>207</v>
      </c>
      <c r="S2501" t="s">
        <v>313</v>
      </c>
      <c r="U2501" t="s">
        <v>77</v>
      </c>
      <c r="V2501" t="s">
        <v>21509</v>
      </c>
      <c r="W2501">
        <v>1</v>
      </c>
      <c r="AA2501" t="s">
        <v>21510</v>
      </c>
      <c r="AC2501" t="s">
        <v>356</v>
      </c>
      <c r="AF2501" t="s">
        <v>21511</v>
      </c>
      <c r="AG2501" s="4" t="s">
        <v>21512</v>
      </c>
      <c r="AH2501" t="s">
        <v>78</v>
      </c>
      <c r="AK2501" t="s">
        <v>21513</v>
      </c>
      <c r="AN2501" t="s">
        <v>101</v>
      </c>
      <c r="AU2501" s="2"/>
      <c r="BC2501" s="2"/>
    </row>
    <row r="2502" spans="1:63" x14ac:dyDescent="0.25">
      <c r="A2502" t="s">
        <v>21568</v>
      </c>
      <c r="B2502" t="s">
        <v>189</v>
      </c>
      <c r="C2502" t="s">
        <v>21569</v>
      </c>
      <c r="E2502" t="s">
        <v>21570</v>
      </c>
      <c r="F2502">
        <v>1591058528878</v>
      </c>
      <c r="G2502">
        <v>1345088805</v>
      </c>
      <c r="H2502" t="s">
        <v>85</v>
      </c>
      <c r="J2502" t="s">
        <v>104</v>
      </c>
      <c r="K2502" s="1">
        <v>44518</v>
      </c>
      <c r="L2502" t="s">
        <v>73</v>
      </c>
      <c r="M2502" s="2">
        <v>44518.459363425929</v>
      </c>
      <c r="N2502" t="s">
        <v>74</v>
      </c>
      <c r="O2502" t="s">
        <v>277</v>
      </c>
      <c r="R2502" t="s">
        <v>207</v>
      </c>
      <c r="S2502" t="s">
        <v>313</v>
      </c>
      <c r="U2502" t="s">
        <v>77</v>
      </c>
      <c r="V2502" t="s">
        <v>21571</v>
      </c>
      <c r="W2502">
        <v>1</v>
      </c>
      <c r="AA2502" t="s">
        <v>21572</v>
      </c>
      <c r="AC2502">
        <v>17528</v>
      </c>
      <c r="AF2502" t="s">
        <v>21573</v>
      </c>
      <c r="AG2502" s="4" t="s">
        <v>21574</v>
      </c>
      <c r="AH2502" t="s">
        <v>78</v>
      </c>
      <c r="AK2502" t="s">
        <v>21575</v>
      </c>
      <c r="AU2502" s="2"/>
      <c r="BC2502" s="2"/>
    </row>
    <row r="2503" spans="1:63" x14ac:dyDescent="0.25">
      <c r="A2503" t="s">
        <v>21632</v>
      </c>
      <c r="B2503" t="s">
        <v>110</v>
      </c>
      <c r="C2503" t="s">
        <v>21633</v>
      </c>
      <c r="E2503" t="s">
        <v>21634</v>
      </c>
      <c r="F2503">
        <v>2000014360760</v>
      </c>
      <c r="G2503">
        <v>3978614904</v>
      </c>
      <c r="H2503" t="s">
        <v>85</v>
      </c>
      <c r="J2503" t="s">
        <v>104</v>
      </c>
      <c r="K2503" s="1">
        <v>44518</v>
      </c>
      <c r="L2503" t="s">
        <v>73</v>
      </c>
      <c r="M2503" s="2">
        <v>44518.472048611111</v>
      </c>
      <c r="N2503" t="s">
        <v>74</v>
      </c>
      <c r="O2503" t="s">
        <v>111</v>
      </c>
      <c r="R2503" t="s">
        <v>992</v>
      </c>
      <c r="S2503" t="s">
        <v>21635</v>
      </c>
      <c r="U2503" t="s">
        <v>77</v>
      </c>
      <c r="V2503" t="s">
        <v>21636</v>
      </c>
      <c r="W2503" t="s">
        <v>1063</v>
      </c>
      <c r="AA2503" t="s">
        <v>21637</v>
      </c>
      <c r="AC2503">
        <v>22868</v>
      </c>
      <c r="AF2503" t="s">
        <v>21638</v>
      </c>
      <c r="AG2503" t="s">
        <v>21639</v>
      </c>
      <c r="AH2503" t="s">
        <v>78</v>
      </c>
      <c r="AK2503" t="s">
        <v>21640</v>
      </c>
      <c r="AN2503" t="s">
        <v>78</v>
      </c>
      <c r="BC2503" s="2"/>
    </row>
    <row r="2504" spans="1:63" x14ac:dyDescent="0.25">
      <c r="A2504" t="s">
        <v>21643</v>
      </c>
      <c r="B2504" t="s">
        <v>189</v>
      </c>
      <c r="C2504" t="s">
        <v>21644</v>
      </c>
      <c r="E2504" t="s">
        <v>21645</v>
      </c>
      <c r="F2504">
        <v>2700002582510</v>
      </c>
      <c r="G2504">
        <v>7540339707</v>
      </c>
      <c r="H2504" t="s">
        <v>85</v>
      </c>
      <c r="J2504" t="s">
        <v>104</v>
      </c>
      <c r="K2504" s="1">
        <v>44518</v>
      </c>
      <c r="L2504" t="s">
        <v>73</v>
      </c>
      <c r="M2504" s="2">
        <v>44518.455914351849</v>
      </c>
      <c r="N2504" t="s">
        <v>74</v>
      </c>
      <c r="O2504" t="s">
        <v>324</v>
      </c>
      <c r="R2504" t="s">
        <v>207</v>
      </c>
      <c r="S2504" t="s">
        <v>77</v>
      </c>
      <c r="U2504" t="s">
        <v>77</v>
      </c>
      <c r="V2504" t="s">
        <v>21646</v>
      </c>
      <c r="W2504">
        <v>16323</v>
      </c>
      <c r="AA2504" t="s">
        <v>21647</v>
      </c>
      <c r="AC2504" t="s">
        <v>21648</v>
      </c>
      <c r="AF2504" t="s">
        <v>21649</v>
      </c>
      <c r="AG2504" s="4" t="s">
        <v>21650</v>
      </c>
      <c r="AH2504" t="s">
        <v>78</v>
      </c>
      <c r="AK2504" t="s">
        <v>21651</v>
      </c>
      <c r="AN2504" t="s">
        <v>101</v>
      </c>
      <c r="AV2504" s="2"/>
      <c r="BC2504" s="2"/>
    </row>
    <row r="2505" spans="1:63" x14ac:dyDescent="0.25">
      <c r="A2505" t="s">
        <v>21654</v>
      </c>
      <c r="B2505" t="s">
        <v>110</v>
      </c>
      <c r="C2505" t="s">
        <v>21655</v>
      </c>
      <c r="E2505" t="s">
        <v>21656</v>
      </c>
      <c r="F2505">
        <v>1200062687930</v>
      </c>
      <c r="G2505">
        <v>552841404</v>
      </c>
      <c r="H2505" t="s">
        <v>85</v>
      </c>
      <c r="K2505" s="1">
        <v>44518</v>
      </c>
      <c r="L2505" t="s">
        <v>86</v>
      </c>
      <c r="M2505" s="2">
        <v>44518.698483796295</v>
      </c>
      <c r="N2505" t="s">
        <v>87</v>
      </c>
      <c r="O2505" t="s">
        <v>94</v>
      </c>
      <c r="P2505" t="s">
        <v>88</v>
      </c>
      <c r="Q2505" t="s">
        <v>21657</v>
      </c>
      <c r="R2505" t="s">
        <v>992</v>
      </c>
      <c r="V2505" t="s">
        <v>21658</v>
      </c>
      <c r="AA2505" t="s">
        <v>21659</v>
      </c>
      <c r="AU2505" s="2"/>
      <c r="BC2505" s="2"/>
    </row>
    <row r="2506" spans="1:63" x14ac:dyDescent="0.25">
      <c r="A2506" t="s">
        <v>21669</v>
      </c>
      <c r="B2506" t="s">
        <v>84</v>
      </c>
      <c r="C2506" t="s">
        <v>21670</v>
      </c>
      <c r="E2506" t="s">
        <v>21671</v>
      </c>
      <c r="F2506">
        <v>1900025104732</v>
      </c>
      <c r="G2506">
        <v>570841507</v>
      </c>
      <c r="H2506" t="s">
        <v>135</v>
      </c>
      <c r="K2506" s="1">
        <v>44518</v>
      </c>
      <c r="L2506" t="s">
        <v>73</v>
      </c>
      <c r="N2506" t="s">
        <v>95</v>
      </c>
      <c r="O2506" t="s">
        <v>127</v>
      </c>
      <c r="R2506" t="s">
        <v>21672</v>
      </c>
      <c r="AA2506" t="s">
        <v>21673</v>
      </c>
      <c r="BC2506" s="2"/>
    </row>
    <row r="2507" spans="1:63" x14ac:dyDescent="0.25">
      <c r="A2507" t="s">
        <v>21675</v>
      </c>
      <c r="B2507" t="s">
        <v>189</v>
      </c>
      <c r="C2507" t="s">
        <v>21676</v>
      </c>
      <c r="E2507" t="s">
        <v>21677</v>
      </c>
      <c r="F2507">
        <v>1591022339008</v>
      </c>
      <c r="G2507">
        <v>1270737207</v>
      </c>
      <c r="H2507" t="s">
        <v>85</v>
      </c>
      <c r="J2507" t="s">
        <v>104</v>
      </c>
      <c r="K2507" s="1">
        <v>44518</v>
      </c>
      <c r="L2507" t="s">
        <v>73</v>
      </c>
      <c r="M2507" s="2">
        <v>44518.404490740744</v>
      </c>
      <c r="N2507" t="s">
        <v>74</v>
      </c>
      <c r="O2507" t="s">
        <v>192</v>
      </c>
      <c r="R2507" t="s">
        <v>207</v>
      </c>
      <c r="S2507" t="s">
        <v>193</v>
      </c>
      <c r="U2507" t="s">
        <v>79</v>
      </c>
      <c r="V2507" t="s">
        <v>21678</v>
      </c>
      <c r="W2507" t="s">
        <v>1221</v>
      </c>
      <c r="AA2507" t="s">
        <v>21679</v>
      </c>
      <c r="AF2507" t="s">
        <v>21680</v>
      </c>
      <c r="AG2507" s="4" t="s">
        <v>21681</v>
      </c>
      <c r="AH2507" t="s">
        <v>78</v>
      </c>
      <c r="AK2507" t="s">
        <v>21682</v>
      </c>
      <c r="AN2507" t="s">
        <v>121</v>
      </c>
      <c r="AU2507" s="2"/>
      <c r="BC2507" s="2"/>
    </row>
    <row r="2508" spans="1:63" x14ac:dyDescent="0.25">
      <c r="A2508" t="s">
        <v>21696</v>
      </c>
      <c r="B2508" t="s">
        <v>189</v>
      </c>
      <c r="C2508" t="s">
        <v>21697</v>
      </c>
      <c r="E2508" t="s">
        <v>21698</v>
      </c>
      <c r="F2508">
        <v>1591023850538</v>
      </c>
      <c r="G2508">
        <v>1262764102</v>
      </c>
      <c r="H2508" t="s">
        <v>85</v>
      </c>
      <c r="J2508" t="s">
        <v>104</v>
      </c>
      <c r="K2508" s="1">
        <v>44518</v>
      </c>
      <c r="L2508" t="s">
        <v>73</v>
      </c>
      <c r="M2508" s="2">
        <v>44518.383564814816</v>
      </c>
      <c r="N2508" t="s">
        <v>74</v>
      </c>
      <c r="O2508" t="s">
        <v>218</v>
      </c>
      <c r="R2508" t="s">
        <v>21699</v>
      </c>
      <c r="S2508" t="s">
        <v>14714</v>
      </c>
      <c r="U2508" t="s">
        <v>79</v>
      </c>
      <c r="V2508" t="s">
        <v>21700</v>
      </c>
      <c r="W2508">
        <v>16749</v>
      </c>
      <c r="AA2508" t="s">
        <v>21701</v>
      </c>
      <c r="AC2508">
        <v>14951</v>
      </c>
      <c r="AF2508" t="s">
        <v>21702</v>
      </c>
      <c r="AG2508" s="4" t="s">
        <v>21703</v>
      </c>
      <c r="AH2508" t="s">
        <v>78</v>
      </c>
      <c r="AK2508" t="s">
        <v>21704</v>
      </c>
      <c r="AN2508" t="s">
        <v>121</v>
      </c>
      <c r="AU2508" s="2"/>
      <c r="BC2508" s="2"/>
    </row>
    <row r="2509" spans="1:63" x14ac:dyDescent="0.25">
      <c r="A2509" t="s">
        <v>21726</v>
      </c>
      <c r="B2509" t="s">
        <v>189</v>
      </c>
      <c r="C2509" t="s">
        <v>21727</v>
      </c>
      <c r="E2509" t="s">
        <v>21728</v>
      </c>
      <c r="F2509">
        <v>2700000931262</v>
      </c>
      <c r="G2509">
        <v>7545110700</v>
      </c>
      <c r="H2509" t="s">
        <v>85</v>
      </c>
      <c r="J2509" t="s">
        <v>104</v>
      </c>
      <c r="K2509" s="1">
        <v>44518</v>
      </c>
      <c r="L2509" t="s">
        <v>86</v>
      </c>
      <c r="M2509" s="2">
        <v>44518.507673611108</v>
      </c>
      <c r="N2509" t="s">
        <v>74</v>
      </c>
      <c r="O2509" t="s">
        <v>324</v>
      </c>
      <c r="R2509" t="s">
        <v>21729</v>
      </c>
      <c r="S2509" t="s">
        <v>471</v>
      </c>
      <c r="U2509" t="s">
        <v>77</v>
      </c>
      <c r="V2509" t="s">
        <v>21730</v>
      </c>
      <c r="W2509">
        <v>17084</v>
      </c>
      <c r="AA2509" t="s">
        <v>21731</v>
      </c>
      <c r="AC2509" t="s">
        <v>12971</v>
      </c>
      <c r="AF2509" t="s">
        <v>21732</v>
      </c>
      <c r="AG2509" s="4" t="s">
        <v>21733</v>
      </c>
      <c r="AH2509" t="s">
        <v>78</v>
      </c>
      <c r="AK2509" t="s">
        <v>21734</v>
      </c>
      <c r="AN2509" t="s">
        <v>101</v>
      </c>
      <c r="AU2509" s="2"/>
      <c r="BC2509" s="2"/>
    </row>
    <row r="2510" spans="1:63" x14ac:dyDescent="0.25">
      <c r="A2510" t="s">
        <v>21748</v>
      </c>
      <c r="B2510" t="s">
        <v>84</v>
      </c>
      <c r="C2510" t="s">
        <v>21749</v>
      </c>
      <c r="E2510" t="s">
        <v>21750</v>
      </c>
      <c r="F2510">
        <v>1013000930099</v>
      </c>
      <c r="G2510">
        <v>3057287710</v>
      </c>
      <c r="H2510" t="s">
        <v>85</v>
      </c>
      <c r="J2510" t="s">
        <v>104</v>
      </c>
      <c r="K2510" s="1">
        <v>44518</v>
      </c>
      <c r="L2510" t="s">
        <v>73</v>
      </c>
      <c r="M2510" s="2">
        <v>44518.382557870369</v>
      </c>
      <c r="N2510" t="s">
        <v>74</v>
      </c>
      <c r="O2510" t="s">
        <v>1096</v>
      </c>
      <c r="R2510" t="s">
        <v>21751</v>
      </c>
      <c r="S2510" t="s">
        <v>237</v>
      </c>
      <c r="U2510" t="s">
        <v>79</v>
      </c>
      <c r="V2510" t="s">
        <v>21752</v>
      </c>
      <c r="W2510">
        <v>16873</v>
      </c>
      <c r="X2510">
        <v>46609</v>
      </c>
      <c r="AA2510" t="s">
        <v>21753</v>
      </c>
      <c r="AF2510" t="s">
        <v>21754</v>
      </c>
      <c r="AG2510" t="s">
        <v>21755</v>
      </c>
      <c r="AH2510" t="s">
        <v>78</v>
      </c>
      <c r="AK2510" t="s">
        <v>21756</v>
      </c>
      <c r="AN2510" t="s">
        <v>237</v>
      </c>
      <c r="AV2510" s="2"/>
      <c r="BC2510" s="2"/>
    </row>
    <row r="2511" spans="1:63" x14ac:dyDescent="0.25">
      <c r="A2511" t="s">
        <v>21783</v>
      </c>
      <c r="B2511" t="s">
        <v>84</v>
      </c>
      <c r="C2511" t="s">
        <v>21784</v>
      </c>
      <c r="E2511" t="s">
        <v>8568</v>
      </c>
      <c r="F2511">
        <v>1200051948630</v>
      </c>
      <c r="G2511">
        <v>9125573705</v>
      </c>
      <c r="H2511" t="s">
        <v>85</v>
      </c>
      <c r="K2511" s="1">
        <v>44518</v>
      </c>
      <c r="L2511" t="s">
        <v>73</v>
      </c>
      <c r="M2511" s="2">
        <v>44518.498541666668</v>
      </c>
      <c r="N2511" t="s">
        <v>87</v>
      </c>
      <c r="O2511" t="s">
        <v>1077</v>
      </c>
      <c r="P2511" t="s">
        <v>210</v>
      </c>
      <c r="Q2511" t="s">
        <v>21785</v>
      </c>
      <c r="R2511" t="s">
        <v>21786</v>
      </c>
      <c r="V2511" t="s">
        <v>21787</v>
      </c>
      <c r="AA2511" t="s">
        <v>21788</v>
      </c>
      <c r="AV2511" s="2"/>
      <c r="BC2511" s="2"/>
    </row>
    <row r="2512" spans="1:63" x14ac:dyDescent="0.25">
      <c r="A2512" t="s">
        <v>21800</v>
      </c>
      <c r="B2512" t="s">
        <v>84</v>
      </c>
      <c r="C2512" t="s">
        <v>21801</v>
      </c>
      <c r="E2512" t="s">
        <v>21802</v>
      </c>
      <c r="F2512">
        <v>1012999378749</v>
      </c>
      <c r="G2512">
        <v>3407847709</v>
      </c>
      <c r="H2512" t="s">
        <v>85</v>
      </c>
      <c r="J2512" t="s">
        <v>104</v>
      </c>
      <c r="K2512" s="1">
        <v>44518</v>
      </c>
      <c r="L2512" t="s">
        <v>73</v>
      </c>
      <c r="M2512" s="2">
        <v>44518.49417824074</v>
      </c>
      <c r="N2512" t="s">
        <v>87</v>
      </c>
      <c r="O2512" t="s">
        <v>1096</v>
      </c>
      <c r="P2512" t="s">
        <v>113</v>
      </c>
      <c r="Q2512" t="s">
        <v>21803</v>
      </c>
      <c r="R2512" t="s">
        <v>21804</v>
      </c>
      <c r="V2512" t="s">
        <v>21805</v>
      </c>
      <c r="AA2512" t="s">
        <v>21806</v>
      </c>
      <c r="AG2512" t="s">
        <v>9935</v>
      </c>
      <c r="AH2512" t="s">
        <v>78</v>
      </c>
      <c r="AV2512" s="2"/>
      <c r="BC2512" s="2"/>
    </row>
    <row r="2513" spans="1:63" x14ac:dyDescent="0.25">
      <c r="A2513" t="s">
        <v>21831</v>
      </c>
      <c r="B2513" t="s">
        <v>108</v>
      </c>
      <c r="C2513" t="s">
        <v>21832</v>
      </c>
      <c r="E2513" t="s">
        <v>21833</v>
      </c>
      <c r="F2513">
        <v>1200051935950</v>
      </c>
      <c r="G2513">
        <v>7531849808</v>
      </c>
      <c r="H2513" t="s">
        <v>85</v>
      </c>
      <c r="I2513" t="s">
        <v>98</v>
      </c>
      <c r="J2513" t="s">
        <v>99</v>
      </c>
      <c r="K2513" s="1">
        <v>44518</v>
      </c>
      <c r="L2513" t="s">
        <v>86</v>
      </c>
      <c r="M2513" s="2">
        <v>44518.609375</v>
      </c>
      <c r="N2513" t="s">
        <v>74</v>
      </c>
      <c r="O2513" t="s">
        <v>1077</v>
      </c>
      <c r="R2513" t="s">
        <v>21834</v>
      </c>
      <c r="S2513" t="s">
        <v>21835</v>
      </c>
      <c r="U2513" t="s">
        <v>77</v>
      </c>
      <c r="V2513" t="s">
        <v>21836</v>
      </c>
      <c r="AA2513">
        <v>429185</v>
      </c>
      <c r="AG2513" s="4" t="s">
        <v>21837</v>
      </c>
      <c r="AH2513" t="s">
        <v>78</v>
      </c>
      <c r="AN2513" t="s">
        <v>2164</v>
      </c>
      <c r="AV2513" s="2"/>
      <c r="BC2513" s="2"/>
    </row>
    <row r="2514" spans="1:63" x14ac:dyDescent="0.25">
      <c r="A2514" t="s">
        <v>21873</v>
      </c>
      <c r="B2514" t="s">
        <v>189</v>
      </c>
      <c r="C2514" t="s">
        <v>21874</v>
      </c>
      <c r="E2514" t="s">
        <v>17875</v>
      </c>
      <c r="F2514">
        <v>1591019172837</v>
      </c>
      <c r="G2514">
        <v>1290344110</v>
      </c>
      <c r="H2514" t="s">
        <v>85</v>
      </c>
      <c r="I2514" t="s">
        <v>98</v>
      </c>
      <c r="J2514" t="s">
        <v>99</v>
      </c>
      <c r="K2514" s="1">
        <v>44518</v>
      </c>
      <c r="L2514" t="s">
        <v>86</v>
      </c>
      <c r="M2514" s="2">
        <v>44518.540277777778</v>
      </c>
      <c r="N2514" t="s">
        <v>74</v>
      </c>
      <c r="O2514" t="s">
        <v>162</v>
      </c>
      <c r="R2514" t="s">
        <v>207</v>
      </c>
      <c r="S2514" t="s">
        <v>120</v>
      </c>
      <c r="U2514" t="s">
        <v>79</v>
      </c>
      <c r="V2514" t="s">
        <v>21875</v>
      </c>
      <c r="W2514">
        <v>43479</v>
      </c>
      <c r="AA2514">
        <v>9506600</v>
      </c>
      <c r="AG2514" s="4" t="s">
        <v>21876</v>
      </c>
      <c r="AH2514" t="s">
        <v>140</v>
      </c>
      <c r="AN2514" t="s">
        <v>101</v>
      </c>
      <c r="AU2514" s="2"/>
      <c r="BC2514" s="2"/>
    </row>
    <row r="2515" spans="1:63" x14ac:dyDescent="0.25">
      <c r="A2515" t="s">
        <v>21892</v>
      </c>
      <c r="B2515" t="s">
        <v>189</v>
      </c>
      <c r="C2515" t="s">
        <v>21893</v>
      </c>
      <c r="E2515" t="s">
        <v>21894</v>
      </c>
      <c r="F2515">
        <v>1591025524902</v>
      </c>
      <c r="G2515">
        <v>1339337904</v>
      </c>
      <c r="H2515" t="s">
        <v>85</v>
      </c>
      <c r="K2515" s="1">
        <v>44518</v>
      </c>
      <c r="L2515" t="s">
        <v>86</v>
      </c>
      <c r="N2515" t="s">
        <v>95</v>
      </c>
      <c r="O2515" t="s">
        <v>232</v>
      </c>
      <c r="R2515" t="s">
        <v>207</v>
      </c>
      <c r="V2515" s="4" t="s">
        <v>21895</v>
      </c>
      <c r="AA2515" t="s">
        <v>21896</v>
      </c>
      <c r="AU2515" s="2"/>
      <c r="BC2515" s="2"/>
    </row>
    <row r="2516" spans="1:63" x14ac:dyDescent="0.25">
      <c r="A2516" t="s">
        <v>21987</v>
      </c>
      <c r="B2516" t="s">
        <v>110</v>
      </c>
      <c r="C2516" t="s">
        <v>21988</v>
      </c>
      <c r="E2516" t="s">
        <v>21989</v>
      </c>
      <c r="F2516">
        <v>1900046069126</v>
      </c>
      <c r="G2516">
        <v>631829303</v>
      </c>
      <c r="H2516" t="s">
        <v>85</v>
      </c>
      <c r="J2516" t="s">
        <v>104</v>
      </c>
      <c r="K2516" s="1">
        <v>44518</v>
      </c>
      <c r="L2516" t="s">
        <v>73</v>
      </c>
      <c r="M2516" s="2">
        <v>44518.328125</v>
      </c>
      <c r="N2516" t="s">
        <v>74</v>
      </c>
      <c r="O2516" t="s">
        <v>1805</v>
      </c>
      <c r="R2516" t="s">
        <v>21990</v>
      </c>
      <c r="S2516" t="s">
        <v>21991</v>
      </c>
      <c r="U2516" t="s">
        <v>77</v>
      </c>
      <c r="V2516" s="3">
        <v>3924113439241130</v>
      </c>
      <c r="W2516">
        <v>59648</v>
      </c>
      <c r="X2516">
        <v>16816</v>
      </c>
      <c r="AA2516" t="s">
        <v>21992</v>
      </c>
      <c r="AC2516">
        <v>17498</v>
      </c>
      <c r="AF2516" t="s">
        <v>21993</v>
      </c>
      <c r="AG2516" t="s">
        <v>21994</v>
      </c>
      <c r="AH2516" t="s">
        <v>140</v>
      </c>
      <c r="AK2516" t="s">
        <v>21995</v>
      </c>
      <c r="AN2516" t="s">
        <v>633</v>
      </c>
      <c r="AV2516" s="2"/>
      <c r="BC2516" s="2"/>
    </row>
    <row r="2517" spans="1:63" x14ac:dyDescent="0.25">
      <c r="A2517" t="s">
        <v>22014</v>
      </c>
      <c r="B2517" t="s">
        <v>84</v>
      </c>
      <c r="C2517" t="s">
        <v>22015</v>
      </c>
      <c r="E2517" t="s">
        <v>22016</v>
      </c>
      <c r="F2517">
        <v>1200037794217</v>
      </c>
      <c r="G2517">
        <v>3318768908</v>
      </c>
      <c r="H2517" t="s">
        <v>85</v>
      </c>
      <c r="J2517" t="s">
        <v>104</v>
      </c>
      <c r="K2517" s="1">
        <v>44518</v>
      </c>
      <c r="L2517" t="s">
        <v>73</v>
      </c>
      <c r="M2517" s="2">
        <v>44518.342766203707</v>
      </c>
      <c r="N2517" t="s">
        <v>74</v>
      </c>
      <c r="O2517" t="s">
        <v>94</v>
      </c>
      <c r="R2517" t="s">
        <v>22017</v>
      </c>
      <c r="S2517" t="s">
        <v>22018</v>
      </c>
      <c r="U2517" t="s">
        <v>77</v>
      </c>
      <c r="V2517" t="s">
        <v>22019</v>
      </c>
      <c r="W2517">
        <v>13867</v>
      </c>
      <c r="AA2517" t="s">
        <v>22020</v>
      </c>
      <c r="AC2517">
        <v>5486</v>
      </c>
      <c r="AF2517" t="s">
        <v>22021</v>
      </c>
      <c r="AG2517" t="s">
        <v>22022</v>
      </c>
      <c r="AH2517" t="s">
        <v>78</v>
      </c>
      <c r="AK2517" t="s">
        <v>22023</v>
      </c>
      <c r="AN2517" t="s">
        <v>101</v>
      </c>
      <c r="AV2517" s="2"/>
      <c r="BC2517" s="2"/>
    </row>
    <row r="2518" spans="1:63" x14ac:dyDescent="0.25">
      <c r="A2518" t="s">
        <v>22026</v>
      </c>
      <c r="B2518" t="s">
        <v>189</v>
      </c>
      <c r="C2518" t="s">
        <v>22027</v>
      </c>
      <c r="E2518" t="s">
        <v>4223</v>
      </c>
      <c r="F2518">
        <v>1591015316140</v>
      </c>
      <c r="G2518">
        <v>1340833405</v>
      </c>
      <c r="H2518" t="s">
        <v>85</v>
      </c>
      <c r="J2518" t="s">
        <v>104</v>
      </c>
      <c r="K2518" s="1">
        <v>44518</v>
      </c>
      <c r="L2518" t="s">
        <v>86</v>
      </c>
      <c r="M2518" s="2">
        <v>44518.473229166666</v>
      </c>
      <c r="N2518" t="s">
        <v>74</v>
      </c>
      <c r="O2518" t="s">
        <v>164</v>
      </c>
      <c r="R2518" t="s">
        <v>207</v>
      </c>
      <c r="S2518" t="s">
        <v>139</v>
      </c>
      <c r="U2518" t="s">
        <v>77</v>
      </c>
      <c r="V2518" t="s">
        <v>22028</v>
      </c>
      <c r="W2518" t="s">
        <v>22029</v>
      </c>
      <c r="AA2518" s="3">
        <v>50376815037681</v>
      </c>
      <c r="AC2518">
        <v>3609</v>
      </c>
      <c r="AF2518" t="s">
        <v>22030</v>
      </c>
      <c r="AG2518" s="4" t="s">
        <v>22031</v>
      </c>
      <c r="AH2518" t="s">
        <v>78</v>
      </c>
      <c r="AK2518" t="s">
        <v>22032</v>
      </c>
      <c r="AN2518" t="s">
        <v>101</v>
      </c>
      <c r="AU2518" s="2"/>
      <c r="BC2518" s="2"/>
    </row>
    <row r="2519" spans="1:63" x14ac:dyDescent="0.25">
      <c r="A2519" t="s">
        <v>22041</v>
      </c>
      <c r="B2519" t="s">
        <v>189</v>
      </c>
      <c r="C2519" t="s">
        <v>22042</v>
      </c>
      <c r="E2519" t="s">
        <v>22043</v>
      </c>
      <c r="F2519">
        <v>1591053091242</v>
      </c>
      <c r="H2519" t="s">
        <v>98</v>
      </c>
      <c r="J2519" t="s">
        <v>99</v>
      </c>
      <c r="K2519" s="1">
        <v>44518</v>
      </c>
      <c r="L2519" t="s">
        <v>86</v>
      </c>
      <c r="M2519" s="2">
        <v>44518.627314814818</v>
      </c>
      <c r="N2519" t="s">
        <v>74</v>
      </c>
      <c r="O2519" t="s">
        <v>232</v>
      </c>
      <c r="R2519" t="s">
        <v>22044</v>
      </c>
      <c r="S2519" t="s">
        <v>22045</v>
      </c>
      <c r="U2519" t="s">
        <v>79</v>
      </c>
      <c r="V2519" t="s">
        <v>22046</v>
      </c>
      <c r="W2519" t="s">
        <v>22047</v>
      </c>
      <c r="AG2519" s="4" t="s">
        <v>22048</v>
      </c>
      <c r="AH2519" t="s">
        <v>78</v>
      </c>
      <c r="AN2519" t="s">
        <v>101</v>
      </c>
      <c r="AU2519" s="2"/>
      <c r="BC2519" s="2"/>
    </row>
    <row r="2520" spans="1:63" x14ac:dyDescent="0.25">
      <c r="A2520" t="s">
        <v>22070</v>
      </c>
      <c r="B2520" t="s">
        <v>189</v>
      </c>
      <c r="C2520" t="s">
        <v>22071</v>
      </c>
      <c r="E2520" t="s">
        <v>22072</v>
      </c>
      <c r="F2520">
        <v>1591052372043</v>
      </c>
      <c r="G2520">
        <v>1250803900</v>
      </c>
      <c r="H2520" t="s">
        <v>85</v>
      </c>
      <c r="J2520" t="s">
        <v>104</v>
      </c>
      <c r="K2520" s="1">
        <v>44518</v>
      </c>
      <c r="L2520" t="s">
        <v>86</v>
      </c>
      <c r="M2520" s="2">
        <v>44518.622199074074</v>
      </c>
      <c r="N2520" t="s">
        <v>74</v>
      </c>
      <c r="O2520" t="s">
        <v>251</v>
      </c>
      <c r="R2520" t="s">
        <v>207</v>
      </c>
      <c r="S2520" t="s">
        <v>332</v>
      </c>
      <c r="U2520" t="s">
        <v>77</v>
      </c>
      <c r="V2520" t="s">
        <v>22073</v>
      </c>
      <c r="W2520" t="s">
        <v>2661</v>
      </c>
      <c r="X2520" t="s">
        <v>78</v>
      </c>
      <c r="AA2520" t="s">
        <v>22074</v>
      </c>
      <c r="AC2520" t="s">
        <v>2296</v>
      </c>
      <c r="AF2520" t="s">
        <v>22075</v>
      </c>
      <c r="AG2520" s="4" t="s">
        <v>22076</v>
      </c>
      <c r="AH2520" t="s">
        <v>78</v>
      </c>
      <c r="AK2520" t="s">
        <v>22077</v>
      </c>
      <c r="AN2520" t="s">
        <v>101</v>
      </c>
      <c r="AU2520" s="2"/>
      <c r="BC2520" s="2"/>
    </row>
    <row r="2521" spans="1:63" x14ac:dyDescent="0.25">
      <c r="A2521" t="s">
        <v>22177</v>
      </c>
      <c r="B2521" t="s">
        <v>189</v>
      </c>
      <c r="C2521" t="s">
        <v>22178</v>
      </c>
      <c r="E2521" t="s">
        <v>22179</v>
      </c>
      <c r="F2521">
        <v>1700053019120</v>
      </c>
      <c r="G2521">
        <v>7750686502</v>
      </c>
      <c r="H2521" t="s">
        <v>85</v>
      </c>
      <c r="J2521" t="s">
        <v>104</v>
      </c>
      <c r="K2521" s="1">
        <v>44518</v>
      </c>
      <c r="L2521" t="s">
        <v>73</v>
      </c>
      <c r="M2521" s="2">
        <v>44518.331076388888</v>
      </c>
      <c r="N2521" t="s">
        <v>74</v>
      </c>
      <c r="O2521" t="s">
        <v>220</v>
      </c>
      <c r="R2521" t="s">
        <v>413</v>
      </c>
      <c r="S2521" t="s">
        <v>311</v>
      </c>
      <c r="U2521" t="s">
        <v>77</v>
      </c>
      <c r="V2521" t="s">
        <v>22180</v>
      </c>
      <c r="W2521" t="s">
        <v>22181</v>
      </c>
      <c r="AA2521" t="s">
        <v>22182</v>
      </c>
      <c r="AC2521" t="s">
        <v>735</v>
      </c>
      <c r="AF2521" t="s">
        <v>22183</v>
      </c>
      <c r="AG2521" s="4" t="s">
        <v>22184</v>
      </c>
      <c r="AH2521" t="s">
        <v>78</v>
      </c>
      <c r="AK2521" t="s">
        <v>22185</v>
      </c>
      <c r="AN2521" t="s">
        <v>101</v>
      </c>
      <c r="AU2521" s="2"/>
      <c r="BC2521" s="2"/>
    </row>
    <row r="2522" spans="1:63" x14ac:dyDescent="0.25">
      <c r="A2522" t="s">
        <v>22224</v>
      </c>
      <c r="B2522" t="s">
        <v>84</v>
      </c>
      <c r="C2522" t="s">
        <v>22225</v>
      </c>
      <c r="E2522" t="s">
        <v>22226</v>
      </c>
      <c r="F2522">
        <v>1200036215221</v>
      </c>
      <c r="G2522">
        <v>617989400</v>
      </c>
      <c r="H2522" t="s">
        <v>135</v>
      </c>
      <c r="K2522" s="1">
        <v>44518</v>
      </c>
      <c r="L2522" t="s">
        <v>86</v>
      </c>
      <c r="M2522" s="2">
        <v>44518.562048611115</v>
      </c>
      <c r="N2522" t="s">
        <v>95</v>
      </c>
      <c r="O2522" t="s">
        <v>127</v>
      </c>
      <c r="R2522" t="s">
        <v>22227</v>
      </c>
      <c r="AA2522" t="s">
        <v>22228</v>
      </c>
      <c r="AU2522" s="2"/>
      <c r="BC2522" s="2"/>
    </row>
    <row r="2523" spans="1:63" x14ac:dyDescent="0.25">
      <c r="A2523" t="s">
        <v>22265</v>
      </c>
      <c r="B2523" t="s">
        <v>189</v>
      </c>
      <c r="C2523" t="s">
        <v>22266</v>
      </c>
      <c r="E2523" t="s">
        <v>22267</v>
      </c>
      <c r="F2523">
        <v>1591053321485</v>
      </c>
      <c r="G2523">
        <v>1251948303</v>
      </c>
      <c r="H2523" t="s">
        <v>85</v>
      </c>
      <c r="J2523" t="s">
        <v>104</v>
      </c>
      <c r="K2523" s="1">
        <v>44518</v>
      </c>
      <c r="L2523" t="s">
        <v>86</v>
      </c>
      <c r="M2523" s="2">
        <v>44518.532962962963</v>
      </c>
      <c r="N2523" t="s">
        <v>74</v>
      </c>
      <c r="O2523" t="s">
        <v>192</v>
      </c>
      <c r="R2523" t="s">
        <v>207</v>
      </c>
      <c r="S2523" t="s">
        <v>193</v>
      </c>
      <c r="U2523" t="s">
        <v>79</v>
      </c>
      <c r="V2523" t="s">
        <v>22268</v>
      </c>
      <c r="W2523">
        <v>73321</v>
      </c>
      <c r="AA2523" s="3">
        <v>600700600700</v>
      </c>
      <c r="AC2523">
        <v>5239</v>
      </c>
      <c r="AF2523" t="s">
        <v>22269</v>
      </c>
      <c r="AG2523" s="4" t="s">
        <v>22270</v>
      </c>
      <c r="AH2523" t="s">
        <v>78</v>
      </c>
      <c r="AK2523" t="s">
        <v>22271</v>
      </c>
      <c r="AN2523" t="s">
        <v>121</v>
      </c>
      <c r="AU2523" s="2"/>
      <c r="BC2523" s="2"/>
    </row>
    <row r="2524" spans="1:63" x14ac:dyDescent="0.25">
      <c r="A2524" t="s">
        <v>22294</v>
      </c>
      <c r="B2524" t="s">
        <v>189</v>
      </c>
      <c r="C2524" t="s">
        <v>22295</v>
      </c>
      <c r="E2524" t="s">
        <v>22296</v>
      </c>
      <c r="F2524">
        <v>1580000630107</v>
      </c>
      <c r="G2524">
        <v>7533757802</v>
      </c>
      <c r="H2524" t="s">
        <v>85</v>
      </c>
      <c r="J2524" t="s">
        <v>104</v>
      </c>
      <c r="K2524" s="1">
        <v>44518</v>
      </c>
      <c r="L2524" t="s">
        <v>86</v>
      </c>
      <c r="M2524" s="2">
        <v>44518.464502314811</v>
      </c>
      <c r="N2524" t="s">
        <v>74</v>
      </c>
      <c r="O2524" t="s">
        <v>192</v>
      </c>
      <c r="R2524" t="s">
        <v>207</v>
      </c>
      <c r="S2524" t="s">
        <v>193</v>
      </c>
      <c r="U2524" t="s">
        <v>77</v>
      </c>
      <c r="V2524" t="s">
        <v>22297</v>
      </c>
      <c r="W2524" t="s">
        <v>22298</v>
      </c>
      <c r="AA2524" t="s">
        <v>22299</v>
      </c>
      <c r="AC2524" t="s">
        <v>22300</v>
      </c>
      <c r="AF2524" t="s">
        <v>22301</v>
      </c>
      <c r="AG2524" s="4" t="s">
        <v>22302</v>
      </c>
      <c r="AH2524" t="s">
        <v>78</v>
      </c>
      <c r="AK2524" t="s">
        <v>22303</v>
      </c>
      <c r="AN2524" t="s">
        <v>121</v>
      </c>
      <c r="AV2524" s="2"/>
      <c r="BC2524" s="2"/>
    </row>
    <row r="2525" spans="1:63" x14ac:dyDescent="0.25">
      <c r="A2525" t="s">
        <v>22329</v>
      </c>
      <c r="B2525" t="s">
        <v>84</v>
      </c>
      <c r="C2525" t="s">
        <v>22330</v>
      </c>
      <c r="E2525" t="s">
        <v>22331</v>
      </c>
      <c r="F2525">
        <v>1200024344540</v>
      </c>
      <c r="H2525" t="s">
        <v>98</v>
      </c>
      <c r="J2525" t="s">
        <v>99</v>
      </c>
      <c r="K2525" s="1">
        <v>44518</v>
      </c>
      <c r="L2525" t="s">
        <v>73</v>
      </c>
      <c r="M2525" s="2">
        <v>44518.428912037038</v>
      </c>
      <c r="N2525" t="s">
        <v>74</v>
      </c>
      <c r="O2525" t="s">
        <v>1077</v>
      </c>
      <c r="R2525" t="s">
        <v>22332</v>
      </c>
      <c r="S2525" t="s">
        <v>22333</v>
      </c>
      <c r="U2525" t="s">
        <v>77</v>
      </c>
      <c r="V2525" t="s">
        <v>22334</v>
      </c>
      <c r="W2525">
        <v>1</v>
      </c>
      <c r="AG2525" s="4" t="s">
        <v>22335</v>
      </c>
      <c r="AH2525" t="s">
        <v>78</v>
      </c>
      <c r="AN2525" t="s">
        <v>2164</v>
      </c>
      <c r="BC2525" s="2"/>
    </row>
    <row r="2526" spans="1:63" x14ac:dyDescent="0.25">
      <c r="A2526" t="s">
        <v>22429</v>
      </c>
      <c r="B2526" t="s">
        <v>84</v>
      </c>
      <c r="C2526" t="s">
        <v>22430</v>
      </c>
      <c r="E2526" t="s">
        <v>22431</v>
      </c>
      <c r="F2526">
        <v>1200021889372</v>
      </c>
      <c r="G2526">
        <v>504582408</v>
      </c>
      <c r="H2526" t="s">
        <v>85</v>
      </c>
      <c r="K2526" s="1">
        <v>44518</v>
      </c>
      <c r="L2526" t="s">
        <v>86</v>
      </c>
      <c r="M2526" s="2">
        <v>44518.550937499997</v>
      </c>
      <c r="N2526" t="s">
        <v>87</v>
      </c>
      <c r="O2526" t="s">
        <v>1077</v>
      </c>
      <c r="P2526" t="s">
        <v>307</v>
      </c>
      <c r="Q2526" t="s">
        <v>22432</v>
      </c>
      <c r="R2526" t="s">
        <v>22433</v>
      </c>
      <c r="V2526" t="s">
        <v>22434</v>
      </c>
      <c r="AA2526" t="s">
        <v>22435</v>
      </c>
      <c r="AU2526" s="2"/>
      <c r="BC2526" s="2"/>
    </row>
    <row r="2527" spans="1:63" x14ac:dyDescent="0.25">
      <c r="A2527" t="s">
        <v>22437</v>
      </c>
      <c r="B2527" t="s">
        <v>84</v>
      </c>
      <c r="C2527" t="s">
        <v>22438</v>
      </c>
      <c r="E2527" t="s">
        <v>22439</v>
      </c>
      <c r="F2527">
        <v>1200020119964</v>
      </c>
      <c r="G2527">
        <v>525776001</v>
      </c>
      <c r="H2527" t="s">
        <v>85</v>
      </c>
      <c r="I2527" t="s">
        <v>98</v>
      </c>
      <c r="J2527" t="s">
        <v>99</v>
      </c>
      <c r="K2527" s="1">
        <v>44518</v>
      </c>
      <c r="L2527" t="s">
        <v>73</v>
      </c>
      <c r="M2527" s="2">
        <v>44518.349039351851</v>
      </c>
      <c r="N2527" t="s">
        <v>74</v>
      </c>
      <c r="O2527" t="s">
        <v>75</v>
      </c>
      <c r="R2527" t="s">
        <v>22440</v>
      </c>
      <c r="S2527" t="s">
        <v>22441</v>
      </c>
      <c r="U2527" t="s">
        <v>79</v>
      </c>
      <c r="V2527" t="s">
        <v>22442</v>
      </c>
      <c r="W2527">
        <v>17619</v>
      </c>
      <c r="AA2527" t="s">
        <v>22443</v>
      </c>
      <c r="AG2527" t="s">
        <v>22444</v>
      </c>
      <c r="AH2527" t="s">
        <v>78</v>
      </c>
      <c r="AN2527" t="s">
        <v>101</v>
      </c>
      <c r="AU2527" s="2"/>
      <c r="BC2527" s="2"/>
      <c r="BK2527" s="5"/>
    </row>
    <row r="2528" spans="1:63" x14ac:dyDescent="0.25">
      <c r="A2528" t="s">
        <v>22475</v>
      </c>
      <c r="B2528" t="s">
        <v>110</v>
      </c>
      <c r="C2528" t="s">
        <v>22476</v>
      </c>
      <c r="E2528" t="s">
        <v>22477</v>
      </c>
      <c r="F2528">
        <v>1800016609350</v>
      </c>
      <c r="G2528">
        <v>1082368103</v>
      </c>
      <c r="H2528" t="s">
        <v>85</v>
      </c>
      <c r="J2528" t="s">
        <v>104</v>
      </c>
      <c r="K2528" s="1">
        <v>44518</v>
      </c>
      <c r="L2528" t="s">
        <v>86</v>
      </c>
      <c r="M2528" s="2">
        <v>44518.524895833332</v>
      </c>
      <c r="N2528" t="s">
        <v>74</v>
      </c>
      <c r="O2528" t="s">
        <v>201</v>
      </c>
      <c r="R2528" t="s">
        <v>992</v>
      </c>
      <c r="S2528" t="s">
        <v>120</v>
      </c>
      <c r="U2528" t="s">
        <v>77</v>
      </c>
      <c r="V2528" t="s">
        <v>22478</v>
      </c>
      <c r="W2528">
        <v>49857</v>
      </c>
      <c r="AA2528" t="s">
        <v>22479</v>
      </c>
      <c r="AC2528">
        <v>7775</v>
      </c>
      <c r="AF2528" t="s">
        <v>22480</v>
      </c>
      <c r="AG2528" s="4" t="s">
        <v>22481</v>
      </c>
      <c r="AH2528" t="s">
        <v>78</v>
      </c>
      <c r="AK2528" t="s">
        <v>22482</v>
      </c>
      <c r="AN2528" t="s">
        <v>101</v>
      </c>
      <c r="AU2528" s="2"/>
      <c r="BC2528" s="2"/>
    </row>
    <row r="2529" spans="1:63" x14ac:dyDescent="0.25">
      <c r="A2529" t="s">
        <v>22524</v>
      </c>
      <c r="B2529" t="s">
        <v>110</v>
      </c>
      <c r="C2529" t="s">
        <v>22525</v>
      </c>
      <c r="E2529" t="s">
        <v>22526</v>
      </c>
      <c r="F2529">
        <v>1200042120362</v>
      </c>
      <c r="G2529">
        <v>518650010</v>
      </c>
      <c r="H2529" t="s">
        <v>85</v>
      </c>
      <c r="K2529" s="1">
        <v>44518</v>
      </c>
      <c r="L2529" t="s">
        <v>73</v>
      </c>
      <c r="M2529" s="2">
        <v>44518.333275462966</v>
      </c>
      <c r="N2529" t="s">
        <v>87</v>
      </c>
      <c r="O2529" t="s">
        <v>1077</v>
      </c>
      <c r="P2529" t="s">
        <v>113</v>
      </c>
      <c r="Q2529" t="s">
        <v>22527</v>
      </c>
      <c r="R2529" t="s">
        <v>1001</v>
      </c>
      <c r="V2529" t="s">
        <v>22528</v>
      </c>
      <c r="AA2529" t="s">
        <v>22529</v>
      </c>
      <c r="AU2529" s="2"/>
      <c r="BC2529" s="2"/>
      <c r="BK2529" s="5"/>
    </row>
    <row r="2530" spans="1:63" x14ac:dyDescent="0.25">
      <c r="A2530" t="s">
        <v>22564</v>
      </c>
      <c r="B2530" t="s">
        <v>110</v>
      </c>
      <c r="C2530" t="s">
        <v>22565</v>
      </c>
      <c r="E2530" t="s">
        <v>22566</v>
      </c>
      <c r="F2530">
        <v>2000023901500</v>
      </c>
      <c r="G2530">
        <v>3939874507</v>
      </c>
      <c r="H2530" t="s">
        <v>85</v>
      </c>
      <c r="J2530" t="s">
        <v>104</v>
      </c>
      <c r="K2530" s="1">
        <v>44518</v>
      </c>
      <c r="L2530" t="s">
        <v>86</v>
      </c>
      <c r="M2530" s="2">
        <v>44518.654247685183</v>
      </c>
      <c r="N2530" t="s">
        <v>74</v>
      </c>
      <c r="O2530" t="s">
        <v>109</v>
      </c>
      <c r="R2530" t="s">
        <v>992</v>
      </c>
      <c r="S2530" t="s">
        <v>77</v>
      </c>
      <c r="U2530" t="s">
        <v>77</v>
      </c>
      <c r="V2530" t="s">
        <v>22567</v>
      </c>
      <c r="W2530">
        <v>17635</v>
      </c>
      <c r="AA2530" s="3">
        <v>21394242139424</v>
      </c>
      <c r="AC2530">
        <v>4081</v>
      </c>
      <c r="AF2530" t="s">
        <v>22568</v>
      </c>
      <c r="AG2530" s="4" t="s">
        <v>22569</v>
      </c>
      <c r="AH2530" t="s">
        <v>101</v>
      </c>
      <c r="AK2530" t="s">
        <v>22570</v>
      </c>
      <c r="AN2530" t="s">
        <v>101</v>
      </c>
      <c r="AU2530" s="2"/>
      <c r="BC2530" s="2"/>
    </row>
    <row r="2531" spans="1:63" x14ac:dyDescent="0.25">
      <c r="A2531" t="s">
        <v>22573</v>
      </c>
      <c r="B2531" t="s">
        <v>159</v>
      </c>
      <c r="C2531" t="s">
        <v>22574</v>
      </c>
      <c r="E2531" t="s">
        <v>22575</v>
      </c>
      <c r="F2531">
        <v>1200052498560</v>
      </c>
      <c r="H2531" t="s">
        <v>98</v>
      </c>
      <c r="J2531" t="s">
        <v>99</v>
      </c>
      <c r="K2531" s="1">
        <v>44518</v>
      </c>
      <c r="L2531" t="s">
        <v>86</v>
      </c>
      <c r="M2531" s="2">
        <v>44518.454386574071</v>
      </c>
      <c r="N2531" t="s">
        <v>74</v>
      </c>
      <c r="O2531" t="s">
        <v>92</v>
      </c>
      <c r="R2531" t="s">
        <v>22576</v>
      </c>
      <c r="S2531" t="s">
        <v>22577</v>
      </c>
      <c r="U2531" t="s">
        <v>77</v>
      </c>
      <c r="V2531" t="s">
        <v>22578</v>
      </c>
      <c r="W2531">
        <v>25254</v>
      </c>
      <c r="AG2531" t="s">
        <v>22579</v>
      </c>
      <c r="AH2531" t="s">
        <v>78</v>
      </c>
      <c r="AN2531" t="s">
        <v>101</v>
      </c>
      <c r="AU2531" s="2"/>
      <c r="BC2531" s="2"/>
      <c r="BK2531" s="5"/>
    </row>
    <row r="2532" spans="1:63" x14ac:dyDescent="0.25">
      <c r="A2532" t="s">
        <v>22582</v>
      </c>
      <c r="B2532" t="s">
        <v>84</v>
      </c>
      <c r="C2532" t="s">
        <v>22583</v>
      </c>
      <c r="E2532" t="s">
        <v>22584</v>
      </c>
      <c r="F2532">
        <v>1013037399588</v>
      </c>
      <c r="G2532">
        <v>3040675105</v>
      </c>
      <c r="H2532" t="s">
        <v>149</v>
      </c>
      <c r="J2532" t="s">
        <v>104</v>
      </c>
      <c r="K2532" s="1">
        <v>44518</v>
      </c>
      <c r="L2532" t="s">
        <v>86</v>
      </c>
      <c r="M2532" s="2">
        <v>44518.703750000001</v>
      </c>
      <c r="N2532" t="s">
        <v>74</v>
      </c>
      <c r="O2532" t="s">
        <v>1096</v>
      </c>
      <c r="R2532" t="s">
        <v>22585</v>
      </c>
      <c r="S2532" t="s">
        <v>237</v>
      </c>
      <c r="U2532" t="s">
        <v>77</v>
      </c>
      <c r="V2532" t="s">
        <v>22586</v>
      </c>
      <c r="AA2532" t="s">
        <v>22587</v>
      </c>
      <c r="AH2532" t="s">
        <v>7692</v>
      </c>
      <c r="AN2532" t="s">
        <v>237</v>
      </c>
      <c r="AO2532" t="s">
        <v>237</v>
      </c>
      <c r="BC2532" s="2"/>
    </row>
    <row r="2533" spans="1:63" x14ac:dyDescent="0.25">
      <c r="A2533" t="s">
        <v>22657</v>
      </c>
      <c r="B2533" t="s">
        <v>189</v>
      </c>
      <c r="C2533" t="s">
        <v>16766</v>
      </c>
      <c r="E2533" t="s">
        <v>16767</v>
      </c>
      <c r="F2533">
        <v>1591048772687</v>
      </c>
      <c r="G2533">
        <v>1354472706</v>
      </c>
      <c r="H2533" t="s">
        <v>98</v>
      </c>
      <c r="J2533" t="s">
        <v>99</v>
      </c>
      <c r="K2533" s="1">
        <v>44518</v>
      </c>
      <c r="L2533" t="s">
        <v>73</v>
      </c>
      <c r="M2533" s="2">
        <v>44518.334351851852</v>
      </c>
      <c r="N2533" t="s">
        <v>74</v>
      </c>
      <c r="O2533" t="s">
        <v>277</v>
      </c>
      <c r="R2533" t="s">
        <v>207</v>
      </c>
      <c r="S2533" t="s">
        <v>22658</v>
      </c>
      <c r="U2533" t="s">
        <v>77</v>
      </c>
      <c r="V2533" s="4" t="s">
        <v>22659</v>
      </c>
      <c r="W2533">
        <v>1</v>
      </c>
      <c r="AA2533">
        <v>620158</v>
      </c>
      <c r="AG2533" s="4" t="s">
        <v>22660</v>
      </c>
      <c r="AH2533" t="s">
        <v>78</v>
      </c>
      <c r="AN2533" t="s">
        <v>101</v>
      </c>
    </row>
    <row r="2534" spans="1:63" x14ac:dyDescent="0.25">
      <c r="A2534" t="s">
        <v>22834</v>
      </c>
      <c r="B2534" t="s">
        <v>84</v>
      </c>
      <c r="C2534" t="s">
        <v>22835</v>
      </c>
      <c r="E2534" t="s">
        <v>22836</v>
      </c>
      <c r="F2534">
        <v>1900061065761</v>
      </c>
      <c r="G2534">
        <v>7420452100</v>
      </c>
      <c r="H2534" t="s">
        <v>85</v>
      </c>
      <c r="J2534" t="s">
        <v>104</v>
      </c>
      <c r="K2534" s="1">
        <v>44518</v>
      </c>
      <c r="L2534" t="s">
        <v>73</v>
      </c>
      <c r="M2534" s="2">
        <v>44518.454085648147</v>
      </c>
      <c r="N2534" t="s">
        <v>87</v>
      </c>
      <c r="O2534" t="s">
        <v>1805</v>
      </c>
      <c r="P2534" t="s">
        <v>222</v>
      </c>
      <c r="Q2534" t="s">
        <v>22837</v>
      </c>
      <c r="R2534" t="s">
        <v>231</v>
      </c>
      <c r="V2534" t="s">
        <v>22838</v>
      </c>
      <c r="W2534" t="s">
        <v>78</v>
      </c>
      <c r="AA2534" t="s">
        <v>22839</v>
      </c>
      <c r="AC2534">
        <v>88</v>
      </c>
      <c r="AG2534" t="s">
        <v>22840</v>
      </c>
    </row>
    <row r="2535" spans="1:63" x14ac:dyDescent="0.25">
      <c r="A2535" t="s">
        <v>22904</v>
      </c>
      <c r="B2535" t="s">
        <v>84</v>
      </c>
      <c r="C2535" t="s">
        <v>22905</v>
      </c>
      <c r="E2535" t="s">
        <v>22906</v>
      </c>
      <c r="F2535">
        <v>2000008611494</v>
      </c>
      <c r="G2535">
        <v>4000183202</v>
      </c>
      <c r="H2535" t="s">
        <v>85</v>
      </c>
      <c r="J2535" t="s">
        <v>104</v>
      </c>
      <c r="K2535" s="1">
        <v>44518</v>
      </c>
      <c r="L2535" t="s">
        <v>73</v>
      </c>
      <c r="M2535" s="2">
        <v>44518.334351851852</v>
      </c>
      <c r="N2535" t="s">
        <v>74</v>
      </c>
      <c r="O2535" t="s">
        <v>107</v>
      </c>
      <c r="R2535" t="s">
        <v>22907</v>
      </c>
      <c r="S2535" t="s">
        <v>22258</v>
      </c>
      <c r="U2535" t="s">
        <v>77</v>
      </c>
      <c r="V2535" t="s">
        <v>22908</v>
      </c>
      <c r="W2535">
        <v>59806</v>
      </c>
      <c r="AA2535" t="s">
        <v>22909</v>
      </c>
      <c r="AC2535">
        <v>26887</v>
      </c>
      <c r="AF2535" t="s">
        <v>22910</v>
      </c>
      <c r="AG2535" t="s">
        <v>22911</v>
      </c>
      <c r="AH2535" t="s">
        <v>101</v>
      </c>
      <c r="AK2535" t="s">
        <v>22912</v>
      </c>
      <c r="AN2535" t="s">
        <v>101</v>
      </c>
      <c r="AU2535" s="2"/>
      <c r="BC2535" s="2"/>
      <c r="BK2535" s="5"/>
    </row>
    <row r="2536" spans="1:63" x14ac:dyDescent="0.25">
      <c r="A2536" t="s">
        <v>23109</v>
      </c>
      <c r="B2536" t="s">
        <v>108</v>
      </c>
      <c r="C2536" t="s">
        <v>23110</v>
      </c>
      <c r="E2536" t="s">
        <v>23111</v>
      </c>
      <c r="F2536">
        <v>1413968461001</v>
      </c>
      <c r="H2536" t="s">
        <v>98</v>
      </c>
      <c r="J2536" t="s">
        <v>99</v>
      </c>
      <c r="K2536" s="1">
        <v>44518</v>
      </c>
      <c r="L2536" t="s">
        <v>73</v>
      </c>
      <c r="M2536" s="2">
        <v>44518.516828703701</v>
      </c>
      <c r="N2536" t="s">
        <v>74</v>
      </c>
      <c r="O2536" t="s">
        <v>145</v>
      </c>
      <c r="R2536" t="s">
        <v>23112</v>
      </c>
      <c r="S2536" t="s">
        <v>101</v>
      </c>
      <c r="U2536" t="s">
        <v>77</v>
      </c>
      <c r="V2536" t="s">
        <v>23113</v>
      </c>
      <c r="W2536" t="s">
        <v>288</v>
      </c>
      <c r="AG2536" t="s">
        <v>23114</v>
      </c>
      <c r="AH2536" t="s">
        <v>101</v>
      </c>
      <c r="AN2536" t="s">
        <v>101</v>
      </c>
      <c r="AU2536" s="2"/>
      <c r="BC2536" s="2"/>
    </row>
    <row r="2537" spans="1:63" x14ac:dyDescent="0.25">
      <c r="A2537" t="s">
        <v>23161</v>
      </c>
      <c r="B2537" t="s">
        <v>90</v>
      </c>
      <c r="C2537" t="s">
        <v>23162</v>
      </c>
      <c r="E2537" t="s">
        <v>23163</v>
      </c>
      <c r="F2537">
        <v>1200023885193</v>
      </c>
      <c r="H2537" t="s">
        <v>91</v>
      </c>
      <c r="K2537" s="1">
        <v>44518</v>
      </c>
      <c r="L2537" t="s">
        <v>73</v>
      </c>
      <c r="M2537" s="2">
        <v>44518.429976851854</v>
      </c>
      <c r="N2537" t="s">
        <v>74</v>
      </c>
      <c r="O2537" t="s">
        <v>123</v>
      </c>
      <c r="R2537" t="e">
        <f>447913310875/ located inside/ Single phase/ Standard rate/ parking ok, not-applicable</f>
        <v>#NAME?</v>
      </c>
      <c r="V2537" t="s">
        <v>23164</v>
      </c>
      <c r="BC2537" s="2"/>
      <c r="BK2537" s="5"/>
    </row>
    <row r="2538" spans="1:63" x14ac:dyDescent="0.25">
      <c r="A2538" t="s">
        <v>23185</v>
      </c>
      <c r="B2538" t="s">
        <v>84</v>
      </c>
      <c r="C2538" t="s">
        <v>23186</v>
      </c>
      <c r="E2538" t="s">
        <v>23187</v>
      </c>
      <c r="F2538">
        <v>1012854210569</v>
      </c>
      <c r="G2538">
        <v>3304124500</v>
      </c>
      <c r="H2538" t="s">
        <v>85</v>
      </c>
      <c r="J2538" t="s">
        <v>104</v>
      </c>
      <c r="K2538" s="1">
        <v>44518</v>
      </c>
      <c r="L2538" t="s">
        <v>73</v>
      </c>
      <c r="M2538" s="2">
        <v>44518.346944444442</v>
      </c>
      <c r="N2538" t="s">
        <v>74</v>
      </c>
      <c r="O2538" t="s">
        <v>1224</v>
      </c>
      <c r="R2538" t="s">
        <v>23188</v>
      </c>
      <c r="S2538" t="s">
        <v>23189</v>
      </c>
      <c r="U2538" t="s">
        <v>77</v>
      </c>
      <c r="V2538" t="s">
        <v>23190</v>
      </c>
      <c r="W2538">
        <v>58799</v>
      </c>
      <c r="X2538">
        <v>12639</v>
      </c>
      <c r="AA2538" t="s">
        <v>23191</v>
      </c>
      <c r="AC2538">
        <v>2896</v>
      </c>
      <c r="AF2538" t="s">
        <v>23192</v>
      </c>
      <c r="AG2538" t="s">
        <v>23193</v>
      </c>
      <c r="AH2538" t="s">
        <v>78</v>
      </c>
      <c r="AK2538" t="s">
        <v>23194</v>
      </c>
      <c r="AN2538" t="s">
        <v>139</v>
      </c>
      <c r="AU2538" s="2"/>
      <c r="BC2538" s="2"/>
      <c r="BK2538" s="5"/>
    </row>
    <row r="2539" spans="1:63" x14ac:dyDescent="0.25">
      <c r="A2539" t="s">
        <v>23275</v>
      </c>
      <c r="B2539" t="s">
        <v>110</v>
      </c>
      <c r="C2539" t="s">
        <v>8854</v>
      </c>
      <c r="E2539" t="s">
        <v>8855</v>
      </c>
      <c r="F2539">
        <v>2000015500630</v>
      </c>
      <c r="G2539">
        <v>3968690005</v>
      </c>
      <c r="H2539" t="s">
        <v>135</v>
      </c>
      <c r="J2539" t="s">
        <v>99</v>
      </c>
      <c r="K2539" s="1">
        <v>44518</v>
      </c>
      <c r="L2539" t="s">
        <v>73</v>
      </c>
      <c r="M2539" s="2">
        <v>44518.326284722221</v>
      </c>
      <c r="N2539" t="s">
        <v>74</v>
      </c>
      <c r="O2539" t="s">
        <v>111</v>
      </c>
      <c r="R2539" t="s">
        <v>23276</v>
      </c>
      <c r="S2539" t="s">
        <v>23277</v>
      </c>
      <c r="U2539" t="s">
        <v>79</v>
      </c>
      <c r="AA2539" t="s">
        <v>23278</v>
      </c>
      <c r="AC2539">
        <v>8740</v>
      </c>
      <c r="AF2539" t="s">
        <v>23279</v>
      </c>
      <c r="AK2539" t="s">
        <v>23280</v>
      </c>
      <c r="AU2539" s="2"/>
      <c r="BC2539" s="2"/>
    </row>
    <row r="2540" spans="1:63" x14ac:dyDescent="0.25">
      <c r="A2540" t="s">
        <v>23327</v>
      </c>
      <c r="B2540" t="s">
        <v>84</v>
      </c>
      <c r="C2540" t="s">
        <v>23328</v>
      </c>
      <c r="E2540" t="s">
        <v>23329</v>
      </c>
      <c r="F2540">
        <v>1012841055948</v>
      </c>
      <c r="G2540">
        <v>3287996604</v>
      </c>
      <c r="H2540" t="s">
        <v>85</v>
      </c>
      <c r="J2540" t="s">
        <v>104</v>
      </c>
      <c r="K2540" s="1">
        <v>44518</v>
      </c>
      <c r="L2540" t="s">
        <v>73</v>
      </c>
      <c r="M2540" s="2">
        <v>44518.43409722222</v>
      </c>
      <c r="N2540" t="s">
        <v>74</v>
      </c>
      <c r="O2540" t="s">
        <v>1224</v>
      </c>
      <c r="R2540" t="s">
        <v>23330</v>
      </c>
      <c r="S2540" t="s">
        <v>139</v>
      </c>
      <c r="U2540" t="s">
        <v>79</v>
      </c>
      <c r="V2540" t="s">
        <v>23331</v>
      </c>
      <c r="W2540">
        <v>75548</v>
      </c>
      <c r="AA2540" t="s">
        <v>23332</v>
      </c>
      <c r="AC2540">
        <v>6226</v>
      </c>
      <c r="AF2540" t="s">
        <v>23333</v>
      </c>
      <c r="AG2540" t="s">
        <v>23334</v>
      </c>
      <c r="AH2540" t="s">
        <v>78</v>
      </c>
      <c r="AK2540" t="s">
        <v>23335</v>
      </c>
      <c r="AN2540" t="s">
        <v>139</v>
      </c>
      <c r="AU2540" s="2"/>
      <c r="BC2540" s="2"/>
    </row>
    <row r="2541" spans="1:63" x14ac:dyDescent="0.25">
      <c r="A2541" t="s">
        <v>23357</v>
      </c>
      <c r="B2541" t="s">
        <v>189</v>
      </c>
      <c r="C2541" t="s">
        <v>1065</v>
      </c>
      <c r="E2541" t="s">
        <v>1066</v>
      </c>
      <c r="F2541">
        <v>1591032952714</v>
      </c>
      <c r="G2541">
        <v>1263755207</v>
      </c>
      <c r="H2541" t="s">
        <v>149</v>
      </c>
      <c r="J2541" t="s">
        <v>104</v>
      </c>
      <c r="K2541" s="1">
        <v>44518</v>
      </c>
      <c r="L2541" t="s">
        <v>73</v>
      </c>
      <c r="M2541" s="2">
        <v>44518.327916666669</v>
      </c>
      <c r="N2541" t="s">
        <v>74</v>
      </c>
      <c r="O2541" t="s">
        <v>192</v>
      </c>
      <c r="R2541" t="s">
        <v>23358</v>
      </c>
      <c r="S2541" t="s">
        <v>193</v>
      </c>
      <c r="U2541" t="s">
        <v>79</v>
      </c>
      <c r="V2541" t="s">
        <v>1067</v>
      </c>
      <c r="AA2541" t="s">
        <v>23359</v>
      </c>
      <c r="AH2541" t="s">
        <v>5052</v>
      </c>
      <c r="AN2541" t="s">
        <v>121</v>
      </c>
      <c r="AO2541" t="s">
        <v>121</v>
      </c>
      <c r="AU2541" s="2"/>
      <c r="BC2541" s="2"/>
    </row>
    <row r="2542" spans="1:63" x14ac:dyDescent="0.25">
      <c r="A2542" t="s">
        <v>23368</v>
      </c>
      <c r="B2542" t="s">
        <v>84</v>
      </c>
      <c r="C2542" t="s">
        <v>23369</v>
      </c>
      <c r="E2542" t="s">
        <v>23370</v>
      </c>
      <c r="F2542">
        <v>2000013797835</v>
      </c>
      <c r="G2542">
        <v>3955086204</v>
      </c>
      <c r="H2542" t="s">
        <v>85</v>
      </c>
      <c r="K2542" s="1">
        <v>44518</v>
      </c>
      <c r="L2542" t="s">
        <v>73</v>
      </c>
      <c r="M2542" s="2">
        <v>44518.380925925929</v>
      </c>
      <c r="N2542" t="s">
        <v>87</v>
      </c>
      <c r="O2542" t="s">
        <v>111</v>
      </c>
      <c r="P2542" t="s">
        <v>113</v>
      </c>
      <c r="Q2542" t="s">
        <v>23371</v>
      </c>
      <c r="R2542" t="s">
        <v>23372</v>
      </c>
      <c r="V2542" t="s">
        <v>23373</v>
      </c>
      <c r="AA2542" t="s">
        <v>23374</v>
      </c>
      <c r="AU2542" s="2"/>
      <c r="BC2542" s="2"/>
      <c r="BK2542" s="5"/>
    </row>
    <row r="2543" spans="1:63" x14ac:dyDescent="0.25">
      <c r="A2543" t="s">
        <v>23406</v>
      </c>
      <c r="B2543" t="s">
        <v>84</v>
      </c>
      <c r="C2543" t="s">
        <v>23407</v>
      </c>
      <c r="E2543" t="s">
        <v>23408</v>
      </c>
      <c r="F2543">
        <v>1012831933457</v>
      </c>
      <c r="G2543">
        <v>3303137706</v>
      </c>
      <c r="H2543" t="s">
        <v>85</v>
      </c>
      <c r="J2543" t="s">
        <v>104</v>
      </c>
      <c r="K2543" s="1">
        <v>44518</v>
      </c>
      <c r="L2543" t="s">
        <v>86</v>
      </c>
      <c r="M2543" s="2">
        <v>44518.620740740742</v>
      </c>
      <c r="N2543" t="s">
        <v>74</v>
      </c>
      <c r="O2543" t="s">
        <v>1224</v>
      </c>
      <c r="R2543" t="s">
        <v>23409</v>
      </c>
      <c r="S2543" t="s">
        <v>139</v>
      </c>
      <c r="U2543" t="s">
        <v>77</v>
      </c>
      <c r="V2543" t="s">
        <v>23410</v>
      </c>
      <c r="W2543">
        <v>15871</v>
      </c>
      <c r="AA2543" t="s">
        <v>23411</v>
      </c>
      <c r="AC2543">
        <v>26048</v>
      </c>
      <c r="AF2543" t="s">
        <v>23412</v>
      </c>
      <c r="AG2543" t="s">
        <v>23413</v>
      </c>
      <c r="AH2543" t="s">
        <v>78</v>
      </c>
      <c r="AK2543" t="s">
        <v>23414</v>
      </c>
      <c r="AN2543" t="s">
        <v>139</v>
      </c>
    </row>
    <row r="2544" spans="1:63" x14ac:dyDescent="0.25">
      <c r="A2544" t="s">
        <v>23423</v>
      </c>
      <c r="B2544" t="s">
        <v>84</v>
      </c>
      <c r="C2544" t="s">
        <v>23424</v>
      </c>
      <c r="E2544" t="s">
        <v>23425</v>
      </c>
      <c r="F2544">
        <v>1050002279073</v>
      </c>
      <c r="H2544" t="s">
        <v>404</v>
      </c>
      <c r="J2544" t="s">
        <v>99</v>
      </c>
      <c r="K2544" s="1">
        <v>44518</v>
      </c>
      <c r="L2544" t="s">
        <v>73</v>
      </c>
      <c r="M2544" s="2">
        <v>44518.514687499999</v>
      </c>
      <c r="N2544" t="s">
        <v>74</v>
      </c>
      <c r="O2544" t="s">
        <v>1224</v>
      </c>
      <c r="R2544" t="s">
        <v>23426</v>
      </c>
      <c r="S2544" t="s">
        <v>23427</v>
      </c>
      <c r="U2544" t="s">
        <v>77</v>
      </c>
      <c r="AG2544" t="s">
        <v>23428</v>
      </c>
      <c r="AH2544" t="s">
        <v>78</v>
      </c>
      <c r="AN2544" t="s">
        <v>139</v>
      </c>
    </row>
    <row r="2545" spans="1:63" x14ac:dyDescent="0.25">
      <c r="A2545" t="s">
        <v>23479</v>
      </c>
      <c r="B2545" t="s">
        <v>108</v>
      </c>
      <c r="C2545" t="s">
        <v>23480</v>
      </c>
      <c r="E2545" t="s">
        <v>23481</v>
      </c>
      <c r="F2545">
        <v>2000008282124</v>
      </c>
      <c r="G2545">
        <v>4000790908</v>
      </c>
      <c r="H2545" t="s">
        <v>85</v>
      </c>
      <c r="K2545" s="1">
        <v>44518</v>
      </c>
      <c r="L2545" t="s">
        <v>86</v>
      </c>
      <c r="M2545" s="2">
        <v>44518.546701388892</v>
      </c>
      <c r="N2545" t="s">
        <v>87</v>
      </c>
      <c r="O2545" t="s">
        <v>100</v>
      </c>
      <c r="P2545" t="s">
        <v>158</v>
      </c>
      <c r="Q2545" t="s">
        <v>23482</v>
      </c>
      <c r="R2545" t="s">
        <v>23483</v>
      </c>
      <c r="V2545" t="s">
        <v>23484</v>
      </c>
      <c r="AA2545" t="s">
        <v>23485</v>
      </c>
      <c r="AU2545" s="2"/>
      <c r="BC2545" s="2"/>
      <c r="BK2545" s="5"/>
    </row>
    <row r="2546" spans="1:63" x14ac:dyDescent="0.25">
      <c r="A2546" t="s">
        <v>23487</v>
      </c>
      <c r="B2546" t="s">
        <v>189</v>
      </c>
      <c r="C2546" t="s">
        <v>772</v>
      </c>
      <c r="E2546" t="s">
        <v>773</v>
      </c>
      <c r="F2546">
        <v>1591057485920</v>
      </c>
      <c r="G2546">
        <v>1338191100</v>
      </c>
      <c r="H2546" t="s">
        <v>217</v>
      </c>
      <c r="J2546" t="s">
        <v>99</v>
      </c>
      <c r="K2546" s="1">
        <v>44518</v>
      </c>
      <c r="L2546" t="s">
        <v>73</v>
      </c>
      <c r="M2546" s="2">
        <v>44518.334328703706</v>
      </c>
      <c r="N2546" t="s">
        <v>74</v>
      </c>
      <c r="O2546" t="s">
        <v>232</v>
      </c>
      <c r="R2546" t="s">
        <v>23488</v>
      </c>
      <c r="S2546" t="s">
        <v>23489</v>
      </c>
      <c r="U2546" t="s">
        <v>77</v>
      </c>
      <c r="AA2546" t="s">
        <v>1016</v>
      </c>
      <c r="AO2546" t="s">
        <v>101</v>
      </c>
      <c r="AU2546" s="2"/>
      <c r="BC2546" s="2"/>
    </row>
    <row r="2547" spans="1:63" x14ac:dyDescent="0.25">
      <c r="A2547" t="s">
        <v>23560</v>
      </c>
      <c r="B2547" t="s">
        <v>108</v>
      </c>
      <c r="C2547" t="s">
        <v>23561</v>
      </c>
      <c r="E2547" t="s">
        <v>23562</v>
      </c>
      <c r="F2547">
        <v>2000024570494</v>
      </c>
      <c r="G2547">
        <v>3938981705</v>
      </c>
      <c r="H2547" t="s">
        <v>85</v>
      </c>
      <c r="I2547" t="s">
        <v>98</v>
      </c>
      <c r="J2547" t="s">
        <v>99</v>
      </c>
      <c r="K2547" s="1">
        <v>44518</v>
      </c>
      <c r="L2547" t="s">
        <v>73</v>
      </c>
      <c r="M2547" s="2">
        <v>44518.447476851848</v>
      </c>
      <c r="N2547" t="s">
        <v>74</v>
      </c>
      <c r="O2547" t="s">
        <v>109</v>
      </c>
      <c r="R2547" t="s">
        <v>23563</v>
      </c>
      <c r="S2547" t="s">
        <v>23564</v>
      </c>
      <c r="U2547" t="s">
        <v>77</v>
      </c>
      <c r="V2547" t="s">
        <v>23565</v>
      </c>
      <c r="W2547">
        <v>71307</v>
      </c>
      <c r="AA2547" t="s">
        <v>23566</v>
      </c>
      <c r="AG2547" t="s">
        <v>23567</v>
      </c>
      <c r="AH2547" t="s">
        <v>101</v>
      </c>
      <c r="AN2547" t="s">
        <v>101</v>
      </c>
      <c r="AU2547" s="2"/>
      <c r="BC2547" s="2"/>
    </row>
    <row r="2548" spans="1:63" x14ac:dyDescent="0.25">
      <c r="A2548" t="s">
        <v>23698</v>
      </c>
      <c r="B2548" t="s">
        <v>159</v>
      </c>
      <c r="C2548" t="s">
        <v>23699</v>
      </c>
      <c r="E2548" t="s">
        <v>23700</v>
      </c>
      <c r="F2548">
        <v>2000014269321</v>
      </c>
      <c r="G2548">
        <v>3962247103</v>
      </c>
      <c r="H2548" t="s">
        <v>85</v>
      </c>
      <c r="I2548" t="s">
        <v>98</v>
      </c>
      <c r="J2548" t="s">
        <v>99</v>
      </c>
      <c r="K2548" s="1">
        <v>44518</v>
      </c>
      <c r="L2548" t="s">
        <v>86</v>
      </c>
      <c r="M2548" s="2">
        <v>44518.53398148148</v>
      </c>
      <c r="N2548" t="s">
        <v>74</v>
      </c>
      <c r="O2548" t="s">
        <v>111</v>
      </c>
      <c r="R2548" t="s">
        <v>23701</v>
      </c>
      <c r="S2548" t="s">
        <v>23702</v>
      </c>
      <c r="U2548" t="s">
        <v>77</v>
      </c>
      <c r="V2548" t="s">
        <v>23703</v>
      </c>
      <c r="W2548">
        <v>84643</v>
      </c>
      <c r="AA2548" t="s">
        <v>23704</v>
      </c>
      <c r="AG2548" t="s">
        <v>23705</v>
      </c>
      <c r="AH2548" t="s">
        <v>78</v>
      </c>
      <c r="AN2548" t="s">
        <v>78</v>
      </c>
      <c r="AU2548" s="2"/>
      <c r="BC2548" s="2"/>
      <c r="BK2548" s="5"/>
    </row>
    <row r="2549" spans="1:63" x14ac:dyDescent="0.25">
      <c r="A2549" t="s">
        <v>23708</v>
      </c>
      <c r="B2549" t="s">
        <v>84</v>
      </c>
      <c r="C2549" t="s">
        <v>23709</v>
      </c>
      <c r="E2549" t="s">
        <v>23710</v>
      </c>
      <c r="F2549">
        <v>2000005866280</v>
      </c>
      <c r="G2549">
        <v>4272125805</v>
      </c>
      <c r="H2549" t="s">
        <v>85</v>
      </c>
      <c r="J2549" t="s">
        <v>104</v>
      </c>
      <c r="K2549" s="1">
        <v>44518</v>
      </c>
      <c r="L2549" t="s">
        <v>86</v>
      </c>
      <c r="M2549" s="2">
        <v>44518.589247685188</v>
      </c>
      <c r="N2549" t="s">
        <v>74</v>
      </c>
      <c r="O2549" t="s">
        <v>145</v>
      </c>
      <c r="R2549" t="s">
        <v>23711</v>
      </c>
      <c r="S2549" t="s">
        <v>101</v>
      </c>
      <c r="U2549" t="s">
        <v>77</v>
      </c>
      <c r="V2549" t="s">
        <v>23712</v>
      </c>
      <c r="W2549">
        <v>94462</v>
      </c>
      <c r="AA2549" s="3">
        <v>50339365033936</v>
      </c>
      <c r="AC2549">
        <v>5126</v>
      </c>
      <c r="AF2549" t="s">
        <v>23713</v>
      </c>
      <c r="AG2549" t="s">
        <v>23714</v>
      </c>
      <c r="AH2549" t="s">
        <v>101</v>
      </c>
      <c r="AK2549" t="s">
        <v>23715</v>
      </c>
      <c r="AN2549" t="s">
        <v>101</v>
      </c>
      <c r="AU2549" s="2"/>
      <c r="BC2549" s="2"/>
      <c r="BK2549" s="5"/>
    </row>
    <row r="2550" spans="1:63" x14ac:dyDescent="0.25">
      <c r="A2550" t="s">
        <v>23752</v>
      </c>
      <c r="B2550" t="s">
        <v>110</v>
      </c>
      <c r="C2550" t="s">
        <v>23753</v>
      </c>
      <c r="E2550" t="s">
        <v>23754</v>
      </c>
      <c r="F2550">
        <v>2000015739783</v>
      </c>
      <c r="G2550">
        <v>3957813309</v>
      </c>
      <c r="H2550" t="s">
        <v>85</v>
      </c>
      <c r="I2550" t="s">
        <v>98</v>
      </c>
      <c r="J2550" t="s">
        <v>99</v>
      </c>
      <c r="K2550" s="1">
        <v>44518</v>
      </c>
      <c r="L2550" t="s">
        <v>86</v>
      </c>
      <c r="M2550" s="2">
        <v>44518.650277777779</v>
      </c>
      <c r="N2550" t="s">
        <v>74</v>
      </c>
      <c r="O2550" t="s">
        <v>111</v>
      </c>
      <c r="R2550" t="s">
        <v>1001</v>
      </c>
      <c r="S2550" t="s">
        <v>23755</v>
      </c>
      <c r="U2550" t="s">
        <v>77</v>
      </c>
      <c r="V2550" t="s">
        <v>23756</v>
      </c>
      <c r="W2550">
        <v>82684</v>
      </c>
      <c r="AA2550" t="s">
        <v>23757</v>
      </c>
      <c r="AG2550" t="s">
        <v>23758</v>
      </c>
      <c r="AH2550" t="s">
        <v>78</v>
      </c>
      <c r="AN2550" t="s">
        <v>78</v>
      </c>
      <c r="AU2550" s="2"/>
      <c r="BC2550" s="2"/>
      <c r="BK2550" s="5"/>
    </row>
    <row r="2551" spans="1:63" x14ac:dyDescent="0.25">
      <c r="A2551" t="s">
        <v>23761</v>
      </c>
      <c r="B2551" t="s">
        <v>110</v>
      </c>
      <c r="C2551" t="s">
        <v>23762</v>
      </c>
      <c r="E2551" t="s">
        <v>23763</v>
      </c>
      <c r="F2551">
        <v>2000015012379</v>
      </c>
      <c r="G2551">
        <v>3957992010</v>
      </c>
      <c r="H2551" t="s">
        <v>85</v>
      </c>
      <c r="I2551" t="s">
        <v>98</v>
      </c>
      <c r="J2551" t="s">
        <v>99</v>
      </c>
      <c r="K2551" s="1">
        <v>44518</v>
      </c>
      <c r="L2551" t="s">
        <v>73</v>
      </c>
      <c r="M2551" s="2">
        <v>44518.409629629627</v>
      </c>
      <c r="N2551" t="s">
        <v>87</v>
      </c>
      <c r="O2551" t="s">
        <v>111</v>
      </c>
      <c r="P2551" t="s">
        <v>23764</v>
      </c>
      <c r="Q2551" t="s">
        <v>23765</v>
      </c>
      <c r="R2551" t="s">
        <v>23766</v>
      </c>
      <c r="V2551" t="s">
        <v>23767</v>
      </c>
      <c r="AA2551" t="s">
        <v>23768</v>
      </c>
      <c r="AG2551" t="s">
        <v>21639</v>
      </c>
      <c r="AH2551">
        <v>1</v>
      </c>
      <c r="AV2551" s="2"/>
      <c r="BC2551" s="2"/>
      <c r="BK2551" s="5"/>
    </row>
    <row r="2552" spans="1:63" x14ac:dyDescent="0.25">
      <c r="A2552" t="s">
        <v>23778</v>
      </c>
      <c r="B2552" t="s">
        <v>84</v>
      </c>
      <c r="C2552" t="s">
        <v>23779</v>
      </c>
      <c r="E2552" t="s">
        <v>23780</v>
      </c>
      <c r="F2552">
        <v>2000005860214</v>
      </c>
      <c r="H2552" t="s">
        <v>98</v>
      </c>
      <c r="J2552" t="s">
        <v>99</v>
      </c>
      <c r="K2552" s="1">
        <v>44518</v>
      </c>
      <c r="L2552" t="s">
        <v>73</v>
      </c>
      <c r="M2552" s="2">
        <v>44518.427986111114</v>
      </c>
      <c r="N2552" t="s">
        <v>74</v>
      </c>
      <c r="O2552" t="s">
        <v>145</v>
      </c>
      <c r="R2552" t="s">
        <v>23781</v>
      </c>
      <c r="S2552" t="s">
        <v>23782</v>
      </c>
      <c r="U2552" t="s">
        <v>77</v>
      </c>
      <c r="V2552" t="s">
        <v>23783</v>
      </c>
      <c r="W2552">
        <v>49428</v>
      </c>
      <c r="AG2552" t="s">
        <v>23784</v>
      </c>
      <c r="AH2552" t="s">
        <v>101</v>
      </c>
      <c r="AN2552" t="s">
        <v>101</v>
      </c>
      <c r="AV2552" s="2"/>
      <c r="BC2552" s="2"/>
      <c r="BK2552" s="5"/>
    </row>
    <row r="2553" spans="1:63" x14ac:dyDescent="0.25">
      <c r="A2553" t="s">
        <v>23857</v>
      </c>
      <c r="B2553" t="s">
        <v>189</v>
      </c>
      <c r="C2553" t="s">
        <v>23858</v>
      </c>
      <c r="E2553" t="s">
        <v>23859</v>
      </c>
      <c r="F2553">
        <v>1591057415941</v>
      </c>
      <c r="H2553" t="s">
        <v>98</v>
      </c>
      <c r="J2553" t="s">
        <v>99</v>
      </c>
      <c r="K2553" s="1">
        <v>44518</v>
      </c>
      <c r="L2553" t="s">
        <v>86</v>
      </c>
      <c r="M2553" s="2">
        <v>44518.543923611112</v>
      </c>
      <c r="N2553" t="s">
        <v>74</v>
      </c>
      <c r="O2553" t="s">
        <v>218</v>
      </c>
      <c r="R2553" t="s">
        <v>207</v>
      </c>
      <c r="S2553" t="s">
        <v>120</v>
      </c>
      <c r="U2553" t="s">
        <v>77</v>
      </c>
      <c r="V2553" t="s">
        <v>23860</v>
      </c>
      <c r="W2553" t="s">
        <v>23861</v>
      </c>
      <c r="AG2553" s="4" t="s">
        <v>23862</v>
      </c>
      <c r="AH2553" t="s">
        <v>78</v>
      </c>
      <c r="AN2553" t="s">
        <v>121</v>
      </c>
      <c r="AV2553" s="2"/>
      <c r="BC2553" s="2"/>
    </row>
    <row r="2554" spans="1:63" x14ac:dyDescent="0.25">
      <c r="A2554" t="s">
        <v>23914</v>
      </c>
      <c r="B2554" t="s">
        <v>108</v>
      </c>
      <c r="C2554" t="s">
        <v>23915</v>
      </c>
      <c r="E2554" t="s">
        <v>23916</v>
      </c>
      <c r="F2554">
        <v>2000053480488</v>
      </c>
      <c r="G2554">
        <v>9188823204</v>
      </c>
      <c r="H2554" t="s">
        <v>85</v>
      </c>
      <c r="J2554" t="s">
        <v>104</v>
      </c>
      <c r="K2554" s="1">
        <v>44518</v>
      </c>
      <c r="L2554" t="s">
        <v>73</v>
      </c>
      <c r="M2554" s="2">
        <v>44518.440069444441</v>
      </c>
      <c r="N2554" t="s">
        <v>74</v>
      </c>
      <c r="O2554" t="s">
        <v>100</v>
      </c>
      <c r="R2554" t="s">
        <v>23917</v>
      </c>
      <c r="S2554" t="s">
        <v>106</v>
      </c>
      <c r="U2554" t="s">
        <v>77</v>
      </c>
      <c r="V2554" t="s">
        <v>23918</v>
      </c>
      <c r="W2554">
        <v>56783</v>
      </c>
      <c r="AA2554" t="s">
        <v>23919</v>
      </c>
      <c r="AC2554">
        <v>16188</v>
      </c>
      <c r="AF2554" t="s">
        <v>23920</v>
      </c>
      <c r="AG2554" s="4" t="s">
        <v>23921</v>
      </c>
      <c r="AH2554" t="s">
        <v>78</v>
      </c>
      <c r="AK2554" t="s">
        <v>23922</v>
      </c>
      <c r="AN2554" t="s">
        <v>101</v>
      </c>
      <c r="AU2554" s="2"/>
      <c r="BC2554" s="2"/>
      <c r="BK2554" s="5"/>
    </row>
    <row r="2555" spans="1:63" x14ac:dyDescent="0.25">
      <c r="A2555" t="s">
        <v>23930</v>
      </c>
      <c r="B2555" t="s">
        <v>110</v>
      </c>
      <c r="C2555" t="s">
        <v>5837</v>
      </c>
      <c r="E2555" t="s">
        <v>5838</v>
      </c>
      <c r="F2555">
        <v>1900036102548</v>
      </c>
      <c r="G2555">
        <v>570193105</v>
      </c>
      <c r="H2555" t="s">
        <v>217</v>
      </c>
      <c r="J2555" t="s">
        <v>99</v>
      </c>
      <c r="K2555" s="1">
        <v>44518</v>
      </c>
      <c r="L2555" t="s">
        <v>86</v>
      </c>
      <c r="M2555" s="2">
        <v>44518.602696759262</v>
      </c>
      <c r="N2555" t="s">
        <v>74</v>
      </c>
      <c r="O2555" t="s">
        <v>127</v>
      </c>
      <c r="R2555" t="s">
        <v>23931</v>
      </c>
      <c r="S2555" t="s">
        <v>23932</v>
      </c>
      <c r="U2555" t="s">
        <v>77</v>
      </c>
      <c r="V2555" t="s">
        <v>5843</v>
      </c>
      <c r="AA2555" t="s">
        <v>23933</v>
      </c>
      <c r="AU2555" s="2"/>
      <c r="BC2555" s="2"/>
    </row>
    <row r="2556" spans="1:63" x14ac:dyDescent="0.25">
      <c r="A2556" t="s">
        <v>23942</v>
      </c>
      <c r="B2556" t="s">
        <v>84</v>
      </c>
      <c r="C2556" t="s">
        <v>23943</v>
      </c>
      <c r="E2556" t="s">
        <v>23944</v>
      </c>
      <c r="F2556">
        <v>2000027592199</v>
      </c>
      <c r="G2556">
        <v>5086009206</v>
      </c>
      <c r="H2556" t="s">
        <v>85</v>
      </c>
      <c r="J2556" t="s">
        <v>104</v>
      </c>
      <c r="K2556" s="1">
        <v>44518</v>
      </c>
      <c r="L2556" t="s">
        <v>188</v>
      </c>
      <c r="M2556" s="2">
        <v>44518.530023148145</v>
      </c>
      <c r="N2556" t="s">
        <v>74</v>
      </c>
      <c r="O2556" t="s">
        <v>116</v>
      </c>
      <c r="R2556" t="s">
        <v>23945</v>
      </c>
      <c r="S2556" t="s">
        <v>23946</v>
      </c>
      <c r="U2556" t="s">
        <v>79</v>
      </c>
      <c r="V2556" t="s">
        <v>23947</v>
      </c>
      <c r="W2556">
        <v>20353</v>
      </c>
      <c r="AA2556" s="3">
        <v>50371075037107</v>
      </c>
      <c r="AC2556">
        <v>4551</v>
      </c>
      <c r="AF2556" t="s">
        <v>23948</v>
      </c>
      <c r="AG2556" t="s">
        <v>23949</v>
      </c>
      <c r="AH2556" t="s">
        <v>78</v>
      </c>
      <c r="AK2556" t="s">
        <v>23950</v>
      </c>
      <c r="AN2556" t="s">
        <v>101</v>
      </c>
      <c r="AU2556" s="2"/>
      <c r="BC2556" s="2"/>
      <c r="BK2556" s="5"/>
    </row>
    <row r="2557" spans="1:63" x14ac:dyDescent="0.25">
      <c r="A2557" t="s">
        <v>24130</v>
      </c>
      <c r="B2557" t="s">
        <v>84</v>
      </c>
      <c r="C2557" t="s">
        <v>24131</v>
      </c>
      <c r="E2557" t="s">
        <v>24132</v>
      </c>
      <c r="F2557">
        <v>1012663988148</v>
      </c>
      <c r="H2557" t="s">
        <v>98</v>
      </c>
      <c r="J2557" t="s">
        <v>99</v>
      </c>
      <c r="K2557" s="1">
        <v>44518</v>
      </c>
      <c r="L2557" t="s">
        <v>86</v>
      </c>
      <c r="M2557" s="2">
        <v>44518.649861111109</v>
      </c>
      <c r="N2557" t="s">
        <v>74</v>
      </c>
      <c r="O2557" t="s">
        <v>118</v>
      </c>
      <c r="R2557" t="s">
        <v>24133</v>
      </c>
      <c r="S2557" t="s">
        <v>120</v>
      </c>
      <c r="U2557" t="s">
        <v>77</v>
      </c>
      <c r="V2557" t="s">
        <v>24134</v>
      </c>
      <c r="W2557">
        <v>58711</v>
      </c>
      <c r="X2557">
        <v>59682</v>
      </c>
      <c r="AG2557" t="s">
        <v>24135</v>
      </c>
      <c r="AH2557" t="s">
        <v>78</v>
      </c>
      <c r="AN2557" t="s">
        <v>101</v>
      </c>
      <c r="AU2557" s="2"/>
      <c r="BC2557" s="2"/>
    </row>
    <row r="2558" spans="1:63" x14ac:dyDescent="0.25">
      <c r="A2558" t="s">
        <v>24165</v>
      </c>
      <c r="B2558" t="s">
        <v>84</v>
      </c>
      <c r="C2558" t="s">
        <v>24166</v>
      </c>
      <c r="E2558" t="s">
        <v>24167</v>
      </c>
      <c r="F2558">
        <v>1200031928470</v>
      </c>
      <c r="G2558">
        <v>3320964110</v>
      </c>
      <c r="H2558" t="s">
        <v>114</v>
      </c>
      <c r="K2558" s="1">
        <v>44518</v>
      </c>
      <c r="L2558" t="s">
        <v>73</v>
      </c>
      <c r="M2558" s="2">
        <v>44518.438622685186</v>
      </c>
      <c r="N2558" t="s">
        <v>74</v>
      </c>
      <c r="O2558" t="s">
        <v>94</v>
      </c>
      <c r="R2558" t="s">
        <v>24168</v>
      </c>
      <c r="S2558" t="s">
        <v>24169</v>
      </c>
      <c r="V2558" t="s">
        <v>24170</v>
      </c>
      <c r="AV2558" s="2"/>
      <c r="BC2558" s="2"/>
    </row>
    <row r="2559" spans="1:63" x14ac:dyDescent="0.25">
      <c r="A2559" t="s">
        <v>24172</v>
      </c>
      <c r="B2559" t="s">
        <v>108</v>
      </c>
      <c r="C2559" t="s">
        <v>24173</v>
      </c>
      <c r="E2559" t="s">
        <v>24174</v>
      </c>
      <c r="F2559">
        <v>1200032318234</v>
      </c>
      <c r="G2559">
        <v>3317216706</v>
      </c>
      <c r="H2559" t="s">
        <v>85</v>
      </c>
      <c r="J2559" t="s">
        <v>104</v>
      </c>
      <c r="K2559" s="1">
        <v>44518</v>
      </c>
      <c r="L2559" t="s">
        <v>73</v>
      </c>
      <c r="M2559" s="2">
        <v>44518.468599537038</v>
      </c>
      <c r="N2559" t="s">
        <v>74</v>
      </c>
      <c r="O2559" t="s">
        <v>94</v>
      </c>
      <c r="R2559" t="s">
        <v>24175</v>
      </c>
      <c r="S2559" t="s">
        <v>24176</v>
      </c>
      <c r="U2559" t="s">
        <v>77</v>
      </c>
      <c r="V2559" t="s">
        <v>24177</v>
      </c>
      <c r="W2559">
        <v>89094</v>
      </c>
      <c r="AA2559" t="s">
        <v>24178</v>
      </c>
      <c r="AC2559">
        <v>5560</v>
      </c>
      <c r="AF2559" t="s">
        <v>24179</v>
      </c>
      <c r="AG2559" t="s">
        <v>24180</v>
      </c>
      <c r="AH2559" t="s">
        <v>78</v>
      </c>
      <c r="AK2559" t="s">
        <v>24181</v>
      </c>
      <c r="AN2559" t="s">
        <v>101</v>
      </c>
      <c r="AU2559" s="2"/>
      <c r="BC2559" s="2"/>
      <c r="BK2559" s="5"/>
    </row>
    <row r="2560" spans="1:63" x14ac:dyDescent="0.25">
      <c r="A2560" t="s">
        <v>24307</v>
      </c>
      <c r="B2560" t="s">
        <v>189</v>
      </c>
      <c r="C2560" t="s">
        <v>718</v>
      </c>
      <c r="E2560" t="s">
        <v>719</v>
      </c>
      <c r="F2560">
        <v>1591023577415</v>
      </c>
      <c r="G2560">
        <v>1278631804</v>
      </c>
      <c r="H2560" t="s">
        <v>135</v>
      </c>
      <c r="J2560" t="s">
        <v>99</v>
      </c>
      <c r="K2560" s="1">
        <v>44518</v>
      </c>
      <c r="L2560" t="s">
        <v>73</v>
      </c>
      <c r="M2560" s="2">
        <v>44518.344421296293</v>
      </c>
      <c r="N2560" t="s">
        <v>74</v>
      </c>
      <c r="O2560" t="s">
        <v>324</v>
      </c>
      <c r="R2560" t="s">
        <v>24308</v>
      </c>
      <c r="S2560" t="s">
        <v>24309</v>
      </c>
      <c r="U2560" t="s">
        <v>77</v>
      </c>
      <c r="AA2560" t="s">
        <v>24310</v>
      </c>
      <c r="AC2560" t="s">
        <v>24311</v>
      </c>
      <c r="AF2560" t="s">
        <v>24312</v>
      </c>
      <c r="AK2560" t="s">
        <v>24313</v>
      </c>
      <c r="AU2560" s="2"/>
      <c r="BC2560" s="2"/>
      <c r="BK2560" s="5"/>
    </row>
    <row r="2561" spans="1:63" x14ac:dyDescent="0.25">
      <c r="A2561" t="s">
        <v>24314</v>
      </c>
      <c r="B2561" t="s">
        <v>189</v>
      </c>
      <c r="C2561" t="s">
        <v>16766</v>
      </c>
      <c r="E2561" t="s">
        <v>16767</v>
      </c>
      <c r="F2561">
        <v>1591048772687</v>
      </c>
      <c r="G2561">
        <v>1354472706</v>
      </c>
      <c r="H2561" t="s">
        <v>217</v>
      </c>
      <c r="J2561" t="s">
        <v>99</v>
      </c>
      <c r="K2561" s="1">
        <v>44518</v>
      </c>
      <c r="L2561" t="s">
        <v>73</v>
      </c>
      <c r="M2561" s="2">
        <v>44518.375567129631</v>
      </c>
      <c r="N2561" t="s">
        <v>74</v>
      </c>
      <c r="O2561" t="s">
        <v>277</v>
      </c>
      <c r="R2561" t="s">
        <v>325</v>
      </c>
      <c r="S2561" t="s">
        <v>24315</v>
      </c>
      <c r="U2561" t="s">
        <v>77</v>
      </c>
      <c r="V2561" t="s">
        <v>24316</v>
      </c>
      <c r="AA2561">
        <v>620158</v>
      </c>
      <c r="AO2561" t="s">
        <v>101</v>
      </c>
      <c r="AU2561" s="2"/>
      <c r="BC2561" s="2"/>
      <c r="BK2561" s="5"/>
    </row>
    <row r="2562" spans="1:63" x14ac:dyDescent="0.25">
      <c r="A2562" t="s">
        <v>24318</v>
      </c>
      <c r="B2562" t="s">
        <v>147</v>
      </c>
      <c r="C2562" t="s">
        <v>24319</v>
      </c>
      <c r="D2562" t="s">
        <v>673</v>
      </c>
      <c r="E2562" t="s">
        <v>24320</v>
      </c>
      <c r="F2562">
        <v>1012365170303</v>
      </c>
      <c r="H2562" t="s">
        <v>436</v>
      </c>
      <c r="J2562" t="s">
        <v>72</v>
      </c>
      <c r="K2562" s="1">
        <v>44518</v>
      </c>
      <c r="L2562" t="s">
        <v>188</v>
      </c>
      <c r="M2562" s="2">
        <v>44518.493773148148</v>
      </c>
      <c r="N2562" t="s">
        <v>74</v>
      </c>
      <c r="O2562" t="s">
        <v>131</v>
      </c>
      <c r="R2562" t="s">
        <v>24321</v>
      </c>
      <c r="S2562" t="s">
        <v>24322</v>
      </c>
      <c r="U2562" t="s">
        <v>77</v>
      </c>
      <c r="V2562" t="s">
        <v>24323</v>
      </c>
      <c r="W2562" t="s">
        <v>101</v>
      </c>
      <c r="X2562" t="s">
        <v>101</v>
      </c>
      <c r="Y2562" t="s">
        <v>101</v>
      </c>
      <c r="AG2562" t="s">
        <v>24324</v>
      </c>
      <c r="AH2562" t="s">
        <v>78</v>
      </c>
      <c r="AU2562" s="2"/>
      <c r="BC2562" s="2"/>
      <c r="BK2562" s="5"/>
    </row>
    <row r="2563" spans="1:63" x14ac:dyDescent="0.25">
      <c r="A2563" t="s">
        <v>24325</v>
      </c>
      <c r="B2563" t="s">
        <v>108</v>
      </c>
      <c r="C2563" t="s">
        <v>2631</v>
      </c>
      <c r="E2563" t="s">
        <v>2632</v>
      </c>
      <c r="F2563">
        <v>2000008109689</v>
      </c>
      <c r="G2563">
        <v>4000936708</v>
      </c>
      <c r="H2563" t="s">
        <v>157</v>
      </c>
      <c r="J2563" t="s">
        <v>99</v>
      </c>
      <c r="K2563" s="1">
        <v>44518</v>
      </c>
      <c r="L2563" t="s">
        <v>73</v>
      </c>
      <c r="M2563" s="2">
        <v>44518.396018518521</v>
      </c>
      <c r="N2563" t="s">
        <v>74</v>
      </c>
      <c r="O2563" t="s">
        <v>116</v>
      </c>
      <c r="R2563" t="s">
        <v>24326</v>
      </c>
      <c r="S2563" t="s">
        <v>24327</v>
      </c>
      <c r="U2563" t="s">
        <v>77</v>
      </c>
      <c r="V2563" t="s">
        <v>2634</v>
      </c>
      <c r="AA2563" t="s">
        <v>2633</v>
      </c>
      <c r="AH2563" t="s">
        <v>24090</v>
      </c>
      <c r="AN2563" t="s">
        <v>101</v>
      </c>
      <c r="AU2563" s="2"/>
      <c r="BC2563" s="2"/>
      <c r="BK2563" s="5"/>
    </row>
    <row r="2564" spans="1:63" x14ac:dyDescent="0.25">
      <c r="A2564" t="s">
        <v>24329</v>
      </c>
      <c r="B2564" t="s">
        <v>84</v>
      </c>
      <c r="C2564" t="s">
        <v>21670</v>
      </c>
      <c r="E2564" t="s">
        <v>21671</v>
      </c>
      <c r="F2564">
        <v>1900025104732</v>
      </c>
      <c r="G2564">
        <v>570841507</v>
      </c>
      <c r="H2564" t="s">
        <v>135</v>
      </c>
      <c r="J2564" t="s">
        <v>99</v>
      </c>
      <c r="K2564" s="1">
        <v>44518</v>
      </c>
      <c r="L2564" t="s">
        <v>188</v>
      </c>
      <c r="M2564" s="2">
        <v>44518.499965277777</v>
      </c>
      <c r="N2564" t="s">
        <v>87</v>
      </c>
      <c r="O2564" t="s">
        <v>127</v>
      </c>
      <c r="P2564" t="s">
        <v>113</v>
      </c>
      <c r="Q2564" t="s">
        <v>24330</v>
      </c>
      <c r="R2564" t="s">
        <v>21672</v>
      </c>
      <c r="AA2564" t="s">
        <v>21673</v>
      </c>
      <c r="AU2564" s="2"/>
      <c r="BC2564" s="2"/>
      <c r="BK2564" s="5"/>
    </row>
    <row r="2565" spans="1:63" x14ac:dyDescent="0.25">
      <c r="A2565" t="s">
        <v>24331</v>
      </c>
      <c r="B2565" t="s">
        <v>189</v>
      </c>
      <c r="C2565" t="s">
        <v>18352</v>
      </c>
      <c r="E2565" t="s">
        <v>18353</v>
      </c>
      <c r="F2565">
        <v>1591057809800</v>
      </c>
      <c r="H2565" t="s">
        <v>130</v>
      </c>
      <c r="K2565" s="1">
        <v>44518</v>
      </c>
      <c r="L2565" t="s">
        <v>86</v>
      </c>
      <c r="M2565" s="2">
        <v>44518.501261574071</v>
      </c>
      <c r="N2565" t="s">
        <v>74</v>
      </c>
      <c r="O2565" t="s">
        <v>218</v>
      </c>
      <c r="R2565" t="s">
        <v>24332</v>
      </c>
      <c r="S2565" t="s">
        <v>24333</v>
      </c>
      <c r="U2565" t="s">
        <v>77</v>
      </c>
      <c r="V2565" t="s">
        <v>18355</v>
      </c>
      <c r="AV2565" s="2"/>
      <c r="BC2565" s="2"/>
    </row>
    <row r="2566" spans="1:63" x14ac:dyDescent="0.25">
      <c r="A2566" t="s">
        <v>24334</v>
      </c>
      <c r="B2566" t="s">
        <v>84</v>
      </c>
      <c r="C2566" t="s">
        <v>2655</v>
      </c>
      <c r="E2566" t="s">
        <v>2656</v>
      </c>
      <c r="F2566">
        <v>1200037919620</v>
      </c>
      <c r="G2566">
        <v>3390278102</v>
      </c>
      <c r="H2566" t="s">
        <v>135</v>
      </c>
      <c r="J2566" t="s">
        <v>99</v>
      </c>
      <c r="K2566" s="1">
        <v>44518</v>
      </c>
      <c r="L2566" t="s">
        <v>86</v>
      </c>
      <c r="M2566" s="2">
        <v>44518.510138888887</v>
      </c>
      <c r="N2566" t="s">
        <v>74</v>
      </c>
      <c r="O2566" t="s">
        <v>123</v>
      </c>
      <c r="R2566" t="s">
        <v>457</v>
      </c>
      <c r="AA2566" t="s">
        <v>24335</v>
      </c>
      <c r="AC2566" t="s">
        <v>24336</v>
      </c>
      <c r="AF2566" t="s">
        <v>24337</v>
      </c>
      <c r="AK2566" t="s">
        <v>24338</v>
      </c>
      <c r="AU2566" s="2"/>
      <c r="BC2566" s="2"/>
      <c r="BK2566" s="5"/>
    </row>
    <row r="2567" spans="1:63" x14ac:dyDescent="0.25">
      <c r="A2567" t="s">
        <v>24339</v>
      </c>
      <c r="B2567" t="s">
        <v>84</v>
      </c>
      <c r="C2567" t="s">
        <v>18495</v>
      </c>
      <c r="E2567" t="s">
        <v>18496</v>
      </c>
      <c r="G2567">
        <v>5074967308</v>
      </c>
      <c r="H2567" t="s">
        <v>257</v>
      </c>
      <c r="K2567" s="1">
        <v>44518</v>
      </c>
      <c r="L2567" t="s">
        <v>86</v>
      </c>
      <c r="M2567" s="2">
        <v>44518.564201388886</v>
      </c>
      <c r="N2567" t="s">
        <v>74</v>
      </c>
      <c r="O2567" t="s">
        <v>105</v>
      </c>
      <c r="S2567" t="s">
        <v>106</v>
      </c>
      <c r="U2567" t="s">
        <v>77</v>
      </c>
      <c r="W2567" t="s">
        <v>24340</v>
      </c>
      <c r="AU2567" s="2"/>
      <c r="BC2567" s="2"/>
      <c r="BK2567" s="5"/>
    </row>
    <row r="2568" spans="1:63" x14ac:dyDescent="0.25">
      <c r="A2568" t="s">
        <v>24341</v>
      </c>
      <c r="B2568" t="s">
        <v>84</v>
      </c>
      <c r="C2568" t="s">
        <v>22225</v>
      </c>
      <c r="E2568" t="s">
        <v>22226</v>
      </c>
      <c r="F2568">
        <v>1200036215221</v>
      </c>
      <c r="G2568">
        <v>617989400</v>
      </c>
      <c r="H2568" t="s">
        <v>217</v>
      </c>
      <c r="J2568" t="s">
        <v>99</v>
      </c>
      <c r="K2568" s="1">
        <v>44518</v>
      </c>
      <c r="L2568" t="s">
        <v>86</v>
      </c>
      <c r="M2568" s="2">
        <v>44518.57099537037</v>
      </c>
      <c r="N2568" t="s">
        <v>74</v>
      </c>
      <c r="O2568" t="s">
        <v>127</v>
      </c>
      <c r="R2568" t="s">
        <v>24342</v>
      </c>
      <c r="S2568" t="s">
        <v>101</v>
      </c>
      <c r="U2568" t="s">
        <v>79</v>
      </c>
      <c r="AA2568" t="s">
        <v>22228</v>
      </c>
      <c r="AO2568" t="s">
        <v>101</v>
      </c>
      <c r="AU2568" s="2"/>
      <c r="BC2568" s="2"/>
      <c r="BK2568" s="5"/>
    </row>
    <row r="2569" spans="1:63" x14ac:dyDescent="0.25">
      <c r="A2569" t="s">
        <v>24343</v>
      </c>
      <c r="B2569" t="s">
        <v>559</v>
      </c>
      <c r="C2569" t="s">
        <v>24344</v>
      </c>
      <c r="E2569" t="s">
        <v>24345</v>
      </c>
      <c r="H2569" t="s">
        <v>184</v>
      </c>
      <c r="K2569" s="1">
        <v>44518</v>
      </c>
      <c r="L2569" t="s">
        <v>86</v>
      </c>
      <c r="M2569" s="2">
        <v>44518.597974537035</v>
      </c>
      <c r="N2569" t="s">
        <v>74</v>
      </c>
      <c r="O2569" t="s">
        <v>100</v>
      </c>
      <c r="R2569" t="s">
        <v>24346</v>
      </c>
      <c r="AU2569" s="2"/>
      <c r="BC2569" s="2"/>
      <c r="BK2569" s="5"/>
    </row>
    <row r="2570" spans="1:63" x14ac:dyDescent="0.25">
      <c r="A2570" t="s">
        <v>24348</v>
      </c>
      <c r="B2570" t="s">
        <v>84</v>
      </c>
      <c r="C2570" t="s">
        <v>15997</v>
      </c>
      <c r="E2570" t="s">
        <v>15998</v>
      </c>
      <c r="F2570">
        <v>1900048230062</v>
      </c>
      <c r="G2570">
        <v>564976410</v>
      </c>
      <c r="H2570" t="s">
        <v>149</v>
      </c>
      <c r="J2570" t="s">
        <v>104</v>
      </c>
      <c r="K2570" s="1">
        <v>44518</v>
      </c>
      <c r="L2570" t="s">
        <v>188</v>
      </c>
      <c r="M2570" s="2">
        <v>44518.619675925926</v>
      </c>
      <c r="N2570" t="s">
        <v>74</v>
      </c>
      <c r="O2570" t="s">
        <v>75</v>
      </c>
      <c r="R2570" t="s">
        <v>24349</v>
      </c>
      <c r="S2570" t="s">
        <v>24350</v>
      </c>
      <c r="U2570" t="s">
        <v>79</v>
      </c>
      <c r="V2570" s="4" t="s">
        <v>16000</v>
      </c>
      <c r="AA2570" t="s">
        <v>16001</v>
      </c>
      <c r="AH2570" t="s">
        <v>24351</v>
      </c>
      <c r="AN2570" t="s">
        <v>101</v>
      </c>
      <c r="AO2570" t="s">
        <v>101</v>
      </c>
      <c r="BC2570" s="2"/>
      <c r="BK2570" s="5"/>
    </row>
    <row r="2571" spans="1:63" x14ac:dyDescent="0.25">
      <c r="A2571" t="s">
        <v>24364</v>
      </c>
      <c r="B2571" t="s">
        <v>108</v>
      </c>
      <c r="C2571" t="s">
        <v>24365</v>
      </c>
      <c r="E2571" t="s">
        <v>24345</v>
      </c>
      <c r="F2571">
        <v>1012449476577</v>
      </c>
      <c r="H2571" t="s">
        <v>1603</v>
      </c>
      <c r="K2571" s="1">
        <v>44518</v>
      </c>
      <c r="L2571" t="s">
        <v>188</v>
      </c>
      <c r="M2571" s="2">
        <v>44518.696932870371</v>
      </c>
      <c r="N2571" t="s">
        <v>74</v>
      </c>
      <c r="O2571" t="s">
        <v>100</v>
      </c>
      <c r="R2571" t="s">
        <v>24366</v>
      </c>
      <c r="V2571" t="s">
        <v>24367</v>
      </c>
      <c r="AV2571" s="2"/>
      <c r="BC2571" s="2"/>
    </row>
    <row r="2572" spans="1:63" x14ac:dyDescent="0.25">
      <c r="A2572" t="s">
        <v>24369</v>
      </c>
      <c r="B2572" t="s">
        <v>189</v>
      </c>
      <c r="C2572" t="s">
        <v>24370</v>
      </c>
      <c r="E2572" t="s">
        <v>24371</v>
      </c>
      <c r="F2572">
        <v>1591048849443</v>
      </c>
      <c r="G2572">
        <v>1253414410</v>
      </c>
      <c r="H2572" t="s">
        <v>2382</v>
      </c>
      <c r="K2572" s="1">
        <v>44518</v>
      </c>
      <c r="L2572" t="s">
        <v>188</v>
      </c>
      <c r="M2572" s="2">
        <v>44518.817384259259</v>
      </c>
      <c r="N2572" t="s">
        <v>74</v>
      </c>
      <c r="O2572" t="s">
        <v>229</v>
      </c>
      <c r="R2572" t="s">
        <v>24372</v>
      </c>
      <c r="S2572">
        <v>1</v>
      </c>
      <c r="U2572" t="s">
        <v>77</v>
      </c>
      <c r="V2572" t="s">
        <v>24373</v>
      </c>
      <c r="AA2572" t="s">
        <v>24374</v>
      </c>
      <c r="AC2572" t="s">
        <v>24375</v>
      </c>
      <c r="AU2572" s="2"/>
      <c r="BC2572" s="2"/>
    </row>
    <row r="2573" spans="1:63" x14ac:dyDescent="0.25">
      <c r="A2573" t="s">
        <v>24377</v>
      </c>
      <c r="B2573" t="s">
        <v>189</v>
      </c>
      <c r="C2573" t="s">
        <v>24378</v>
      </c>
      <c r="E2573" t="s">
        <v>24379</v>
      </c>
      <c r="F2573">
        <v>1591051294528</v>
      </c>
      <c r="G2573">
        <v>1352592100</v>
      </c>
      <c r="H2573" t="s">
        <v>202</v>
      </c>
      <c r="J2573" t="s">
        <v>99</v>
      </c>
      <c r="K2573" s="1">
        <v>44518</v>
      </c>
      <c r="L2573" t="s">
        <v>188</v>
      </c>
      <c r="M2573" s="2">
        <v>44518.840289351851</v>
      </c>
      <c r="N2573" t="s">
        <v>74</v>
      </c>
      <c r="O2573" t="s">
        <v>229</v>
      </c>
      <c r="R2573" t="s">
        <v>24380</v>
      </c>
      <c r="S2573" t="s">
        <v>139</v>
      </c>
      <c r="U2573" t="s">
        <v>77</v>
      </c>
      <c r="V2573" t="s">
        <v>24381</v>
      </c>
      <c r="AA2573" s="3">
        <v>73503107350310</v>
      </c>
      <c r="AB2573">
        <v>1</v>
      </c>
      <c r="AC2573">
        <v>5860</v>
      </c>
      <c r="AF2573" t="s">
        <v>24382</v>
      </c>
      <c r="AK2573" t="s">
        <v>24383</v>
      </c>
      <c r="AL2573" t="s">
        <v>24384</v>
      </c>
      <c r="AU2573" s="2"/>
      <c r="BC2573" s="2"/>
    </row>
    <row r="2574" spans="1:63" x14ac:dyDescent="0.25">
      <c r="A2574" t="s">
        <v>1507</v>
      </c>
      <c r="B2574" t="s">
        <v>108</v>
      </c>
      <c r="C2574" t="s">
        <v>1508</v>
      </c>
      <c r="E2574" t="s">
        <v>1509</v>
      </c>
      <c r="F2574">
        <v>2000054075084</v>
      </c>
      <c r="G2574">
        <v>9181881104</v>
      </c>
      <c r="H2574" t="s">
        <v>85</v>
      </c>
      <c r="J2574" t="s">
        <v>104</v>
      </c>
      <c r="K2574" s="1">
        <v>44519</v>
      </c>
      <c r="L2574" t="s">
        <v>86</v>
      </c>
      <c r="M2574" s="2">
        <v>44519.613553240742</v>
      </c>
      <c r="N2574" t="s">
        <v>74</v>
      </c>
      <c r="O2574" t="s">
        <v>116</v>
      </c>
      <c r="R2574" t="s">
        <v>1510</v>
      </c>
      <c r="S2574" t="s">
        <v>1511</v>
      </c>
      <c r="U2574" t="s">
        <v>77</v>
      </c>
      <c r="V2574" t="s">
        <v>1512</v>
      </c>
      <c r="W2574">
        <v>50943</v>
      </c>
      <c r="AA2574" t="s">
        <v>1513</v>
      </c>
      <c r="AC2574">
        <v>14769</v>
      </c>
      <c r="AF2574" t="s">
        <v>1514</v>
      </c>
      <c r="AG2574" t="s">
        <v>1515</v>
      </c>
      <c r="AH2574" t="s">
        <v>78</v>
      </c>
      <c r="AK2574" t="s">
        <v>1516</v>
      </c>
      <c r="AN2574" t="s">
        <v>101</v>
      </c>
      <c r="AU2574" s="2"/>
      <c r="BC2574" s="2"/>
      <c r="BK2574" s="5"/>
    </row>
    <row r="2575" spans="1:63" x14ac:dyDescent="0.25">
      <c r="A2575" t="s">
        <v>1540</v>
      </c>
      <c r="B2575" t="s">
        <v>108</v>
      </c>
      <c r="C2575" t="s">
        <v>1541</v>
      </c>
      <c r="E2575" t="s">
        <v>1542</v>
      </c>
      <c r="F2575">
        <v>1012778702943</v>
      </c>
      <c r="G2575">
        <v>3090311209</v>
      </c>
      <c r="H2575" t="s">
        <v>85</v>
      </c>
      <c r="K2575" s="1">
        <v>44519</v>
      </c>
      <c r="L2575" t="s">
        <v>86</v>
      </c>
      <c r="N2575" t="s">
        <v>700</v>
      </c>
      <c r="O2575" t="s">
        <v>216</v>
      </c>
      <c r="R2575" t="s">
        <v>1543</v>
      </c>
      <c r="V2575" t="s">
        <v>1544</v>
      </c>
      <c r="AA2575" t="s">
        <v>1545</v>
      </c>
      <c r="AU2575" s="2"/>
      <c r="BC2575" s="2"/>
    </row>
    <row r="2576" spans="1:63" x14ac:dyDescent="0.25">
      <c r="A2576" t="s">
        <v>1661</v>
      </c>
      <c r="B2576" t="s">
        <v>84</v>
      </c>
      <c r="C2576" t="s">
        <v>1662</v>
      </c>
      <c r="E2576" t="s">
        <v>1663</v>
      </c>
      <c r="F2576">
        <v>1200023325810</v>
      </c>
      <c r="G2576">
        <v>3411719305</v>
      </c>
      <c r="H2576" t="s">
        <v>85</v>
      </c>
      <c r="J2576" t="s">
        <v>104</v>
      </c>
      <c r="K2576" s="1">
        <v>44519</v>
      </c>
      <c r="L2576" t="s">
        <v>73</v>
      </c>
      <c r="M2576" s="2">
        <v>44519.342627314814</v>
      </c>
      <c r="N2576" t="s">
        <v>74</v>
      </c>
      <c r="O2576" t="s">
        <v>123</v>
      </c>
      <c r="R2576" t="s">
        <v>1664</v>
      </c>
      <c r="S2576" t="s">
        <v>124</v>
      </c>
      <c r="U2576" t="s">
        <v>77</v>
      </c>
      <c r="V2576" t="s">
        <v>1665</v>
      </c>
      <c r="W2576">
        <v>25587</v>
      </c>
      <c r="AA2576" t="s">
        <v>1666</v>
      </c>
      <c r="AC2576">
        <v>3975</v>
      </c>
      <c r="AF2576" t="s">
        <v>1667</v>
      </c>
      <c r="AG2576" t="s">
        <v>1668</v>
      </c>
      <c r="AH2576" t="s">
        <v>101</v>
      </c>
      <c r="AK2576" t="s">
        <v>1669</v>
      </c>
      <c r="AN2576" t="s">
        <v>101</v>
      </c>
      <c r="AU2576" s="2"/>
      <c r="BC2576" s="2"/>
    </row>
    <row r="2577" spans="1:63" x14ac:dyDescent="0.25">
      <c r="A2577" t="s">
        <v>2060</v>
      </c>
      <c r="B2577" t="s">
        <v>84</v>
      </c>
      <c r="C2577" t="s">
        <v>2061</v>
      </c>
      <c r="E2577" t="s">
        <v>2062</v>
      </c>
      <c r="F2577">
        <v>1012963591434</v>
      </c>
      <c r="G2577">
        <v>2988641905</v>
      </c>
      <c r="H2577" t="s">
        <v>85</v>
      </c>
      <c r="J2577" t="s">
        <v>104</v>
      </c>
      <c r="K2577" s="1">
        <v>44519</v>
      </c>
      <c r="L2577" t="s">
        <v>86</v>
      </c>
      <c r="M2577" s="2">
        <v>44519.52065972222</v>
      </c>
      <c r="N2577" t="s">
        <v>74</v>
      </c>
      <c r="O2577" t="s">
        <v>131</v>
      </c>
      <c r="R2577" t="s">
        <v>2063</v>
      </c>
      <c r="S2577" t="s">
        <v>77</v>
      </c>
      <c r="U2577" t="s">
        <v>77</v>
      </c>
      <c r="V2577" t="s">
        <v>2064</v>
      </c>
      <c r="W2577">
        <v>47175</v>
      </c>
      <c r="AA2577" s="3">
        <v>36964883696488</v>
      </c>
      <c r="AC2577">
        <v>4606</v>
      </c>
      <c r="AF2577" t="s">
        <v>2065</v>
      </c>
      <c r="AG2577" t="s">
        <v>2066</v>
      </c>
      <c r="AH2577" t="s">
        <v>78</v>
      </c>
      <c r="AK2577" t="s">
        <v>2067</v>
      </c>
      <c r="AN2577">
        <v>1</v>
      </c>
      <c r="AU2577" s="2"/>
      <c r="BC2577" s="2"/>
    </row>
    <row r="2578" spans="1:63" x14ac:dyDescent="0.25">
      <c r="A2578" t="s">
        <v>2756</v>
      </c>
      <c r="B2578" t="s">
        <v>110</v>
      </c>
      <c r="C2578" t="s">
        <v>2757</v>
      </c>
      <c r="E2578" t="s">
        <v>443</v>
      </c>
      <c r="F2578">
        <v>1100050138110</v>
      </c>
      <c r="G2578">
        <v>8860054205</v>
      </c>
      <c r="H2578" t="s">
        <v>135</v>
      </c>
      <c r="K2578" s="1">
        <v>44519</v>
      </c>
      <c r="L2578" t="s">
        <v>86</v>
      </c>
      <c r="M2578" s="2">
        <v>44519.544120370374</v>
      </c>
      <c r="N2578" t="s">
        <v>95</v>
      </c>
      <c r="O2578" t="s">
        <v>100</v>
      </c>
      <c r="R2578" t="s">
        <v>2758</v>
      </c>
      <c r="AA2578" t="s">
        <v>444</v>
      </c>
      <c r="AU2578" s="2"/>
      <c r="BC2578" s="2"/>
      <c r="BK2578" s="5"/>
    </row>
    <row r="2579" spans="1:63" x14ac:dyDescent="0.25">
      <c r="A2579" t="s">
        <v>3030</v>
      </c>
      <c r="B2579" t="s">
        <v>84</v>
      </c>
      <c r="C2579" t="s">
        <v>3031</v>
      </c>
      <c r="E2579" t="s">
        <v>3032</v>
      </c>
      <c r="F2579">
        <v>1100001120039</v>
      </c>
      <c r="G2579">
        <v>2218512801</v>
      </c>
      <c r="H2579" t="s">
        <v>85</v>
      </c>
      <c r="J2579" t="s">
        <v>104</v>
      </c>
      <c r="K2579" s="1">
        <v>44519</v>
      </c>
      <c r="L2579" t="s">
        <v>73</v>
      </c>
      <c r="M2579" s="2">
        <v>44519.425844907404</v>
      </c>
      <c r="N2579" t="s">
        <v>74</v>
      </c>
      <c r="O2579" t="s">
        <v>118</v>
      </c>
      <c r="R2579" t="s">
        <v>142</v>
      </c>
      <c r="S2579" t="s">
        <v>120</v>
      </c>
      <c r="U2579" t="s">
        <v>77</v>
      </c>
      <c r="V2579" t="s">
        <v>3033</v>
      </c>
      <c r="W2579">
        <v>48745</v>
      </c>
      <c r="X2579">
        <v>19172</v>
      </c>
      <c r="AA2579" s="3">
        <v>418967697</v>
      </c>
      <c r="AC2579">
        <v>4886</v>
      </c>
      <c r="AF2579" t="s">
        <v>3034</v>
      </c>
      <c r="AG2579" t="s">
        <v>3035</v>
      </c>
      <c r="AH2579" t="s">
        <v>78</v>
      </c>
      <c r="AK2579" t="s">
        <v>3036</v>
      </c>
      <c r="AN2579" t="s">
        <v>101</v>
      </c>
      <c r="AU2579" s="2"/>
      <c r="BC2579" s="2"/>
      <c r="BK2579" s="5"/>
    </row>
    <row r="2580" spans="1:63" x14ac:dyDescent="0.25">
      <c r="A2580" t="s">
        <v>3080</v>
      </c>
      <c r="B2580" t="s">
        <v>84</v>
      </c>
      <c r="C2580" t="s">
        <v>3081</v>
      </c>
      <c r="E2580" t="s">
        <v>3082</v>
      </c>
      <c r="F2580">
        <v>1100002102147</v>
      </c>
      <c r="H2580" t="s">
        <v>98</v>
      </c>
      <c r="J2580" t="s">
        <v>99</v>
      </c>
      <c r="K2580" s="1">
        <v>44519</v>
      </c>
      <c r="L2580" t="s">
        <v>86</v>
      </c>
      <c r="M2580" s="2">
        <v>44519.523229166669</v>
      </c>
      <c r="N2580" t="s">
        <v>74</v>
      </c>
      <c r="O2580" t="s">
        <v>118</v>
      </c>
      <c r="R2580" t="s">
        <v>231</v>
      </c>
      <c r="S2580" t="s">
        <v>120</v>
      </c>
      <c r="U2580" t="s">
        <v>77</v>
      </c>
      <c r="V2580" t="s">
        <v>3083</v>
      </c>
      <c r="W2580">
        <v>77039</v>
      </c>
      <c r="X2580">
        <v>15321</v>
      </c>
      <c r="AG2580" t="s">
        <v>3084</v>
      </c>
      <c r="AH2580" t="s">
        <v>78</v>
      </c>
      <c r="AN2580" t="s">
        <v>101</v>
      </c>
      <c r="AU2580" s="2"/>
      <c r="BC2580" s="2"/>
    </row>
    <row r="2581" spans="1:63" x14ac:dyDescent="0.25">
      <c r="A2581">
        <v>2065016</v>
      </c>
      <c r="B2581" t="s">
        <v>254</v>
      </c>
      <c r="C2581" t="s">
        <v>3382</v>
      </c>
      <c r="E2581" t="s">
        <v>3383</v>
      </c>
      <c r="F2581">
        <v>1591035705811</v>
      </c>
      <c r="H2581" t="s">
        <v>114</v>
      </c>
      <c r="K2581" s="1">
        <v>44519</v>
      </c>
      <c r="L2581" t="s">
        <v>73</v>
      </c>
      <c r="M2581" s="2">
        <v>44519.49858796296</v>
      </c>
      <c r="N2581" t="s">
        <v>74</v>
      </c>
      <c r="O2581" t="s">
        <v>240</v>
      </c>
      <c r="R2581" t="s">
        <v>3384</v>
      </c>
      <c r="S2581" t="s">
        <v>3385</v>
      </c>
      <c r="V2581" t="s">
        <v>3386</v>
      </c>
      <c r="AU2581" s="2"/>
      <c r="BC2581" s="2"/>
    </row>
    <row r="2582" spans="1:63" x14ac:dyDescent="0.25">
      <c r="A2582" t="s">
        <v>3404</v>
      </c>
      <c r="B2582" t="s">
        <v>84</v>
      </c>
      <c r="C2582" t="s">
        <v>3405</v>
      </c>
      <c r="E2582" t="s">
        <v>3406</v>
      </c>
      <c r="F2582">
        <v>2000013730450</v>
      </c>
      <c r="G2582">
        <v>3967167501</v>
      </c>
      <c r="H2582" t="s">
        <v>85</v>
      </c>
      <c r="J2582" t="s">
        <v>104</v>
      </c>
      <c r="K2582" s="1">
        <v>44519</v>
      </c>
      <c r="L2582" t="s">
        <v>73</v>
      </c>
      <c r="M2582" s="2">
        <v>44519.526319444441</v>
      </c>
      <c r="N2582" t="s">
        <v>74</v>
      </c>
      <c r="O2582" t="s">
        <v>111</v>
      </c>
      <c r="R2582" t="s">
        <v>3407</v>
      </c>
      <c r="S2582" t="s">
        <v>3408</v>
      </c>
      <c r="U2582" t="s">
        <v>77</v>
      </c>
      <c r="V2582" t="s">
        <v>3409</v>
      </c>
      <c r="W2582">
        <v>10773</v>
      </c>
      <c r="AA2582" t="s">
        <v>3410</v>
      </c>
      <c r="AC2582" t="s">
        <v>828</v>
      </c>
      <c r="AF2582" t="s">
        <v>3411</v>
      </c>
      <c r="AG2582" t="s">
        <v>3412</v>
      </c>
      <c r="AH2582" t="s">
        <v>78</v>
      </c>
      <c r="AK2582" t="s">
        <v>3413</v>
      </c>
      <c r="AN2582" t="s">
        <v>78</v>
      </c>
      <c r="AU2582" s="2"/>
      <c r="BC2582" s="2"/>
    </row>
    <row r="2583" spans="1:63" x14ac:dyDescent="0.25">
      <c r="A2583" t="s">
        <v>4712</v>
      </c>
      <c r="B2583" t="s">
        <v>90</v>
      </c>
      <c r="C2583" t="s">
        <v>4713</v>
      </c>
      <c r="E2583" t="s">
        <v>940</v>
      </c>
      <c r="F2583">
        <v>1200038180290</v>
      </c>
      <c r="H2583" t="s">
        <v>169</v>
      </c>
      <c r="K2583" s="1">
        <v>44519</v>
      </c>
      <c r="L2583" t="s">
        <v>73</v>
      </c>
      <c r="N2583" t="s">
        <v>95</v>
      </c>
      <c r="O2583" t="s">
        <v>94</v>
      </c>
      <c r="R2583" t="s">
        <v>4692</v>
      </c>
      <c r="V2583">
        <v>585467231</v>
      </c>
      <c r="AU2583" s="2"/>
      <c r="BC2583" s="2"/>
      <c r="BK2583" s="2"/>
    </row>
    <row r="2584" spans="1:63" x14ac:dyDescent="0.25">
      <c r="A2584" t="s">
        <v>4715</v>
      </c>
      <c r="B2584" t="s">
        <v>90</v>
      </c>
      <c r="C2584" t="s">
        <v>4716</v>
      </c>
      <c r="E2584" t="s">
        <v>940</v>
      </c>
      <c r="F2584">
        <v>1200038180305</v>
      </c>
      <c r="H2584" t="s">
        <v>169</v>
      </c>
      <c r="K2584" s="1">
        <v>44519</v>
      </c>
      <c r="L2584" t="s">
        <v>73</v>
      </c>
      <c r="M2584" s="2">
        <v>44519.451342592591</v>
      </c>
      <c r="N2584" t="s">
        <v>87</v>
      </c>
      <c r="O2584" t="s">
        <v>94</v>
      </c>
      <c r="P2584" t="s">
        <v>187</v>
      </c>
      <c r="Q2584" t="s">
        <v>4717</v>
      </c>
      <c r="R2584" t="s">
        <v>4704</v>
      </c>
      <c r="V2584">
        <v>992999141</v>
      </c>
      <c r="AU2584" s="2"/>
      <c r="BC2584" s="2"/>
      <c r="BK2584" s="2"/>
    </row>
    <row r="2585" spans="1:63" x14ac:dyDescent="0.25">
      <c r="A2585" t="s">
        <v>4944</v>
      </c>
      <c r="B2585" t="s">
        <v>147</v>
      </c>
      <c r="C2585" t="s">
        <v>4945</v>
      </c>
      <c r="D2585" t="s">
        <v>270</v>
      </c>
      <c r="E2585" t="s">
        <v>4946</v>
      </c>
      <c r="G2585">
        <v>501656003</v>
      </c>
      <c r="H2585" t="s">
        <v>135</v>
      </c>
      <c r="K2585" s="1">
        <v>44519</v>
      </c>
      <c r="L2585" t="s">
        <v>73</v>
      </c>
      <c r="M2585" s="2">
        <v>44519.337708333333</v>
      </c>
      <c r="N2585" t="s">
        <v>87</v>
      </c>
      <c r="O2585" t="s">
        <v>1077</v>
      </c>
      <c r="P2585" t="s">
        <v>185</v>
      </c>
      <c r="Q2585" t="s">
        <v>4947</v>
      </c>
      <c r="R2585" t="s">
        <v>253</v>
      </c>
      <c r="AA2585" t="s">
        <v>4948</v>
      </c>
      <c r="AU2585" s="2"/>
      <c r="BC2585" s="2"/>
      <c r="BK2585" s="2"/>
    </row>
    <row r="2586" spans="1:63" x14ac:dyDescent="0.25">
      <c r="A2586" t="s">
        <v>6455</v>
      </c>
      <c r="B2586" t="s">
        <v>84</v>
      </c>
      <c r="C2586" t="s">
        <v>6456</v>
      </c>
      <c r="E2586" t="s">
        <v>6457</v>
      </c>
      <c r="F2586">
        <v>1900033149845</v>
      </c>
      <c r="G2586">
        <v>542692104</v>
      </c>
      <c r="H2586" t="s">
        <v>85</v>
      </c>
      <c r="J2586" t="s">
        <v>104</v>
      </c>
      <c r="K2586" s="1">
        <v>44519</v>
      </c>
      <c r="L2586" t="s">
        <v>73</v>
      </c>
      <c r="M2586" s="2">
        <v>44519.447280092594</v>
      </c>
      <c r="N2586" t="s">
        <v>74</v>
      </c>
      <c r="O2586" t="s">
        <v>75</v>
      </c>
      <c r="R2586" t="s">
        <v>6458</v>
      </c>
      <c r="S2586" t="s">
        <v>181</v>
      </c>
      <c r="U2586" t="s">
        <v>79</v>
      </c>
      <c r="V2586" t="s">
        <v>6459</v>
      </c>
      <c r="W2586">
        <v>76983</v>
      </c>
      <c r="AA2586" t="s">
        <v>6460</v>
      </c>
      <c r="AC2586">
        <v>6298</v>
      </c>
      <c r="AF2586" t="s">
        <v>6461</v>
      </c>
      <c r="AG2586" s="4" t="s">
        <v>6462</v>
      </c>
      <c r="AH2586" t="s">
        <v>78</v>
      </c>
      <c r="AK2586" t="s">
        <v>6463</v>
      </c>
      <c r="AN2586" t="s">
        <v>101</v>
      </c>
      <c r="AU2586" s="2"/>
      <c r="BC2586" s="2"/>
    </row>
    <row r="2587" spans="1:63" x14ac:dyDescent="0.25">
      <c r="A2587" t="s">
        <v>7348</v>
      </c>
      <c r="B2587" t="s">
        <v>108</v>
      </c>
      <c r="C2587" t="s">
        <v>7349</v>
      </c>
      <c r="E2587" t="s">
        <v>7350</v>
      </c>
      <c r="F2587">
        <v>2000000409031</v>
      </c>
      <c r="G2587">
        <v>3346203609</v>
      </c>
      <c r="H2587" t="s">
        <v>85</v>
      </c>
      <c r="J2587" t="s">
        <v>104</v>
      </c>
      <c r="K2587" s="1">
        <v>44519</v>
      </c>
      <c r="L2587" t="s">
        <v>86</v>
      </c>
      <c r="M2587" s="2">
        <v>44519.586539351854</v>
      </c>
      <c r="N2587" t="s">
        <v>74</v>
      </c>
      <c r="O2587" t="s">
        <v>1224</v>
      </c>
      <c r="R2587" t="s">
        <v>7351</v>
      </c>
      <c r="S2587" t="s">
        <v>139</v>
      </c>
      <c r="U2587" t="s">
        <v>77</v>
      </c>
      <c r="V2587" t="s">
        <v>7352</v>
      </c>
      <c r="W2587">
        <v>61633</v>
      </c>
      <c r="AA2587" t="s">
        <v>7353</v>
      </c>
      <c r="AC2587">
        <v>65764</v>
      </c>
      <c r="AF2587" t="s">
        <v>7354</v>
      </c>
      <c r="AG2587" s="4" t="s">
        <v>7355</v>
      </c>
      <c r="AH2587" t="s">
        <v>78</v>
      </c>
      <c r="AK2587" t="s">
        <v>7356</v>
      </c>
      <c r="AN2587" t="s">
        <v>139</v>
      </c>
      <c r="AV2587" s="2"/>
      <c r="BC2587" s="2"/>
      <c r="BK2587" s="2"/>
    </row>
    <row r="2588" spans="1:63" x14ac:dyDescent="0.25">
      <c r="A2588" t="s">
        <v>8090</v>
      </c>
      <c r="B2588" t="s">
        <v>159</v>
      </c>
      <c r="C2588" t="s">
        <v>8091</v>
      </c>
      <c r="E2588" t="s">
        <v>8092</v>
      </c>
      <c r="F2588">
        <v>1900031257460</v>
      </c>
      <c r="G2588">
        <v>565590909</v>
      </c>
      <c r="H2588" t="s">
        <v>85</v>
      </c>
      <c r="J2588" t="s">
        <v>104</v>
      </c>
      <c r="K2588" s="1">
        <v>44519</v>
      </c>
      <c r="L2588" t="s">
        <v>86</v>
      </c>
      <c r="M2588" s="2">
        <v>44519.553622685184</v>
      </c>
      <c r="N2588" t="s">
        <v>74</v>
      </c>
      <c r="O2588" t="s">
        <v>75</v>
      </c>
      <c r="R2588" t="s">
        <v>8093</v>
      </c>
      <c r="S2588" t="s">
        <v>181</v>
      </c>
      <c r="U2588" t="s">
        <v>77</v>
      </c>
      <c r="V2588" t="s">
        <v>8094</v>
      </c>
      <c r="W2588">
        <v>61150</v>
      </c>
      <c r="X2588">
        <v>34833</v>
      </c>
      <c r="AA2588" t="s">
        <v>8095</v>
      </c>
      <c r="AF2588" t="s">
        <v>8096</v>
      </c>
      <c r="AG2588" s="4" t="s">
        <v>8097</v>
      </c>
      <c r="AH2588" t="s">
        <v>78</v>
      </c>
      <c r="AK2588" t="s">
        <v>8098</v>
      </c>
      <c r="AN2588" t="s">
        <v>101</v>
      </c>
      <c r="AU2588" s="2"/>
      <c r="BC2588" s="2"/>
      <c r="BK2588" s="2"/>
    </row>
    <row r="2589" spans="1:63" x14ac:dyDescent="0.25">
      <c r="A2589" t="s">
        <v>8143</v>
      </c>
      <c r="B2589" t="s">
        <v>159</v>
      </c>
      <c r="C2589" t="s">
        <v>8144</v>
      </c>
      <c r="E2589" t="s">
        <v>8145</v>
      </c>
      <c r="F2589">
        <v>2000015687521</v>
      </c>
      <c r="G2589">
        <v>3968621502</v>
      </c>
      <c r="H2589" t="s">
        <v>85</v>
      </c>
      <c r="J2589" t="s">
        <v>104</v>
      </c>
      <c r="K2589" s="1">
        <v>44519</v>
      </c>
      <c r="L2589" t="s">
        <v>73</v>
      </c>
      <c r="M2589" s="2">
        <v>44519.441319444442</v>
      </c>
      <c r="N2589" t="s">
        <v>74</v>
      </c>
      <c r="O2589" t="s">
        <v>111</v>
      </c>
      <c r="R2589" t="s">
        <v>8146</v>
      </c>
      <c r="S2589" t="s">
        <v>8147</v>
      </c>
      <c r="U2589" t="s">
        <v>77</v>
      </c>
      <c r="V2589" t="s">
        <v>8148</v>
      </c>
      <c r="W2589">
        <v>2625</v>
      </c>
      <c r="X2589">
        <v>4450</v>
      </c>
      <c r="AA2589" t="s">
        <v>8149</v>
      </c>
      <c r="AC2589">
        <v>9985</v>
      </c>
      <c r="AF2589" t="s">
        <v>8150</v>
      </c>
      <c r="AG2589" t="s">
        <v>8151</v>
      </c>
      <c r="AH2589" t="s">
        <v>78</v>
      </c>
      <c r="AK2589" t="s">
        <v>8152</v>
      </c>
      <c r="AN2589" t="s">
        <v>180</v>
      </c>
      <c r="BC2589" s="2"/>
      <c r="BK2589" s="2"/>
    </row>
    <row r="2590" spans="1:63" x14ac:dyDescent="0.25">
      <c r="A2590" t="s">
        <v>8347</v>
      </c>
      <c r="B2590" t="s">
        <v>189</v>
      </c>
      <c r="C2590" t="s">
        <v>8348</v>
      </c>
      <c r="E2590" t="s">
        <v>8349</v>
      </c>
      <c r="F2590">
        <v>1800019638113</v>
      </c>
      <c r="G2590">
        <v>9129801005</v>
      </c>
      <c r="H2590" t="s">
        <v>149</v>
      </c>
      <c r="J2590" t="s">
        <v>104</v>
      </c>
      <c r="K2590" s="1">
        <v>44519</v>
      </c>
      <c r="L2590" t="s">
        <v>73</v>
      </c>
      <c r="M2590" s="2">
        <v>44519.361527777779</v>
      </c>
      <c r="N2590" t="s">
        <v>74</v>
      </c>
      <c r="O2590" t="s">
        <v>220</v>
      </c>
      <c r="R2590" t="s">
        <v>8350</v>
      </c>
      <c r="S2590" t="s">
        <v>8351</v>
      </c>
      <c r="U2590" t="s">
        <v>77</v>
      </c>
      <c r="V2590" t="s">
        <v>8352</v>
      </c>
      <c r="AA2590" t="s">
        <v>8353</v>
      </c>
      <c r="AH2590" t="s">
        <v>7907</v>
      </c>
      <c r="AN2590" t="s">
        <v>101</v>
      </c>
      <c r="AO2590" t="s">
        <v>101</v>
      </c>
      <c r="AU2590" s="2"/>
      <c r="BC2590" s="2"/>
      <c r="BK2590" s="2"/>
    </row>
    <row r="2591" spans="1:63" x14ac:dyDescent="0.25">
      <c r="A2591" t="s">
        <v>9929</v>
      </c>
      <c r="B2591" t="s">
        <v>84</v>
      </c>
      <c r="C2591" t="s">
        <v>9930</v>
      </c>
      <c r="E2591" t="s">
        <v>9931</v>
      </c>
      <c r="F2591">
        <v>1030063171112</v>
      </c>
      <c r="G2591">
        <v>7612934204</v>
      </c>
      <c r="H2591" t="s">
        <v>85</v>
      </c>
      <c r="I2591" t="s">
        <v>98</v>
      </c>
      <c r="J2591" t="s">
        <v>99</v>
      </c>
      <c r="K2591" s="1">
        <v>44519</v>
      </c>
      <c r="L2591" t="s">
        <v>73</v>
      </c>
      <c r="M2591" s="2">
        <v>44519.364004629628</v>
      </c>
      <c r="N2591" t="s">
        <v>74</v>
      </c>
      <c r="O2591" t="s">
        <v>1096</v>
      </c>
      <c r="R2591" t="s">
        <v>790</v>
      </c>
      <c r="S2591" t="s">
        <v>9932</v>
      </c>
      <c r="U2591" t="s">
        <v>77</v>
      </c>
      <c r="V2591" t="s">
        <v>9933</v>
      </c>
      <c r="W2591" t="s">
        <v>6163</v>
      </c>
      <c r="AA2591" t="s">
        <v>9934</v>
      </c>
      <c r="AG2591" t="s">
        <v>9935</v>
      </c>
      <c r="AH2591" t="s">
        <v>78</v>
      </c>
      <c r="AN2591" t="s">
        <v>237</v>
      </c>
      <c r="AV2591" s="2"/>
      <c r="BC2591" s="2"/>
      <c r="BK2591" s="2"/>
    </row>
    <row r="2592" spans="1:63" x14ac:dyDescent="0.25">
      <c r="A2592" t="s">
        <v>10300</v>
      </c>
      <c r="B2592" t="s">
        <v>84</v>
      </c>
      <c r="C2592" t="s">
        <v>10301</v>
      </c>
      <c r="E2592" t="s">
        <v>10302</v>
      </c>
      <c r="F2592">
        <v>1012756947018</v>
      </c>
      <c r="G2592">
        <v>3000547408</v>
      </c>
      <c r="H2592" t="s">
        <v>85</v>
      </c>
      <c r="J2592" t="s">
        <v>104</v>
      </c>
      <c r="K2592" s="1">
        <v>44519</v>
      </c>
      <c r="L2592" t="s">
        <v>86</v>
      </c>
      <c r="M2592" s="2">
        <v>44519.603032407409</v>
      </c>
      <c r="N2592" t="s">
        <v>74</v>
      </c>
      <c r="O2592" t="s">
        <v>1096</v>
      </c>
      <c r="R2592" t="s">
        <v>10303</v>
      </c>
      <c r="S2592" t="s">
        <v>237</v>
      </c>
      <c r="U2592" t="s">
        <v>79</v>
      </c>
      <c r="V2592" t="s">
        <v>10304</v>
      </c>
      <c r="W2592">
        <v>16174</v>
      </c>
      <c r="AA2592" t="s">
        <v>10305</v>
      </c>
      <c r="AF2592" t="s">
        <v>10306</v>
      </c>
      <c r="AG2592" t="s">
        <v>10307</v>
      </c>
      <c r="AH2592" t="s">
        <v>78</v>
      </c>
      <c r="AK2592" t="s">
        <v>10308</v>
      </c>
      <c r="AN2592" t="s">
        <v>237</v>
      </c>
      <c r="AU2592" s="2"/>
      <c r="BC2592" s="2"/>
      <c r="BK2592" s="2"/>
    </row>
    <row r="2593" spans="1:63" x14ac:dyDescent="0.25">
      <c r="A2593" t="s">
        <v>10534</v>
      </c>
      <c r="B2593" t="s">
        <v>108</v>
      </c>
      <c r="C2593" t="s">
        <v>10535</v>
      </c>
      <c r="E2593" t="s">
        <v>10536</v>
      </c>
      <c r="F2593">
        <v>1012805150649</v>
      </c>
      <c r="G2593">
        <v>3085188604</v>
      </c>
      <c r="H2593" t="s">
        <v>85</v>
      </c>
      <c r="J2593" t="s">
        <v>104</v>
      </c>
      <c r="K2593" s="1">
        <v>44519</v>
      </c>
      <c r="L2593" t="s">
        <v>73</v>
      </c>
      <c r="M2593" s="2">
        <v>44519.48510416667</v>
      </c>
      <c r="N2593" t="s">
        <v>74</v>
      </c>
      <c r="O2593" t="s">
        <v>216</v>
      </c>
      <c r="R2593" t="s">
        <v>10537</v>
      </c>
      <c r="S2593" t="s">
        <v>366</v>
      </c>
      <c r="U2593" t="s">
        <v>77</v>
      </c>
      <c r="V2593" t="s">
        <v>10538</v>
      </c>
      <c r="W2593" t="s">
        <v>10539</v>
      </c>
      <c r="AA2593" t="s">
        <v>10540</v>
      </c>
      <c r="AC2593">
        <v>7619</v>
      </c>
      <c r="AF2593" t="s">
        <v>10541</v>
      </c>
      <c r="AG2593" t="s">
        <v>10542</v>
      </c>
      <c r="AH2593" t="s">
        <v>101</v>
      </c>
      <c r="AK2593" t="s">
        <v>10543</v>
      </c>
      <c r="AN2593" t="s">
        <v>101</v>
      </c>
      <c r="AU2593" s="2"/>
      <c r="BC2593" s="2"/>
      <c r="BK2593" s="2"/>
    </row>
    <row r="2594" spans="1:63" x14ac:dyDescent="0.25">
      <c r="A2594" t="s">
        <v>10694</v>
      </c>
      <c r="B2594" t="s">
        <v>110</v>
      </c>
      <c r="C2594" t="s">
        <v>10695</v>
      </c>
      <c r="E2594" t="s">
        <v>10696</v>
      </c>
      <c r="F2594">
        <v>2000009806656</v>
      </c>
      <c r="G2594">
        <v>4001709500</v>
      </c>
      <c r="H2594" t="s">
        <v>85</v>
      </c>
      <c r="J2594" t="s">
        <v>104</v>
      </c>
      <c r="K2594" s="1">
        <v>44519</v>
      </c>
      <c r="L2594" t="s">
        <v>188</v>
      </c>
      <c r="M2594" s="2">
        <v>44519.359502314815</v>
      </c>
      <c r="N2594" t="s">
        <v>74</v>
      </c>
      <c r="O2594" t="s">
        <v>116</v>
      </c>
      <c r="R2594" t="s">
        <v>1036</v>
      </c>
      <c r="S2594" t="s">
        <v>10697</v>
      </c>
      <c r="U2594" t="s">
        <v>79</v>
      </c>
      <c r="V2594" t="s">
        <v>10698</v>
      </c>
      <c r="AA2594" t="s">
        <v>10699</v>
      </c>
      <c r="AC2594">
        <v>5744</v>
      </c>
      <c r="AF2594" t="s">
        <v>10700</v>
      </c>
      <c r="AG2594" t="s">
        <v>10701</v>
      </c>
      <c r="AH2594" t="s">
        <v>78</v>
      </c>
      <c r="AK2594" t="s">
        <v>10702</v>
      </c>
      <c r="AN2594" t="s">
        <v>101</v>
      </c>
      <c r="AV2594" s="2"/>
      <c r="BC2594" s="2"/>
      <c r="BK2594" s="2"/>
    </row>
    <row r="2595" spans="1:63" x14ac:dyDescent="0.25">
      <c r="A2595" t="s">
        <v>11562</v>
      </c>
      <c r="B2595" t="s">
        <v>84</v>
      </c>
      <c r="C2595" t="s">
        <v>11563</v>
      </c>
      <c r="E2595" t="s">
        <v>11564</v>
      </c>
      <c r="F2595">
        <v>1012393626820</v>
      </c>
      <c r="G2595">
        <v>9117919708</v>
      </c>
      <c r="H2595" t="s">
        <v>85</v>
      </c>
      <c r="J2595" t="s">
        <v>104</v>
      </c>
      <c r="K2595" s="1">
        <v>44519</v>
      </c>
      <c r="L2595" t="s">
        <v>86</v>
      </c>
      <c r="M2595" s="2">
        <v>44519.582233796296</v>
      </c>
      <c r="N2595" t="s">
        <v>74</v>
      </c>
      <c r="O2595" t="s">
        <v>100</v>
      </c>
      <c r="R2595" t="s">
        <v>11565</v>
      </c>
      <c r="S2595" t="s">
        <v>106</v>
      </c>
      <c r="U2595" t="s">
        <v>77</v>
      </c>
      <c r="V2595" t="s">
        <v>11566</v>
      </c>
      <c r="W2595">
        <v>99741</v>
      </c>
      <c r="AA2595" t="s">
        <v>11567</v>
      </c>
      <c r="AC2595">
        <v>24942</v>
      </c>
      <c r="AF2595" t="s">
        <v>11568</v>
      </c>
      <c r="AG2595" s="4" t="s">
        <v>11569</v>
      </c>
      <c r="AH2595" t="s">
        <v>78</v>
      </c>
      <c r="AK2595" t="s">
        <v>11570</v>
      </c>
      <c r="AN2595" t="s">
        <v>101</v>
      </c>
      <c r="AU2595" s="2"/>
      <c r="BC2595" s="2"/>
      <c r="BK2595" s="2"/>
    </row>
    <row r="2596" spans="1:63" x14ac:dyDescent="0.25">
      <c r="A2596" t="s">
        <v>11602</v>
      </c>
      <c r="B2596" t="s">
        <v>84</v>
      </c>
      <c r="C2596" t="s">
        <v>11603</v>
      </c>
      <c r="E2596" t="s">
        <v>11604</v>
      </c>
      <c r="F2596">
        <v>1012743896125</v>
      </c>
      <c r="G2596">
        <v>3003390203</v>
      </c>
      <c r="H2596" t="s">
        <v>85</v>
      </c>
      <c r="J2596" t="s">
        <v>104</v>
      </c>
      <c r="K2596" s="1">
        <v>44519</v>
      </c>
      <c r="L2596" t="s">
        <v>73</v>
      </c>
      <c r="M2596" s="2">
        <v>44519.457233796296</v>
      </c>
      <c r="N2596" t="s">
        <v>74</v>
      </c>
      <c r="O2596" t="s">
        <v>1096</v>
      </c>
      <c r="R2596" t="s">
        <v>11605</v>
      </c>
      <c r="S2596" t="s">
        <v>237</v>
      </c>
      <c r="U2596" t="s">
        <v>77</v>
      </c>
      <c r="V2596" t="s">
        <v>11606</v>
      </c>
      <c r="W2596">
        <v>68269</v>
      </c>
      <c r="AA2596" t="s">
        <v>11607</v>
      </c>
      <c r="AF2596" t="s">
        <v>11608</v>
      </c>
      <c r="AG2596" t="s">
        <v>11609</v>
      </c>
      <c r="AH2596">
        <v>13809</v>
      </c>
      <c r="AK2596" t="s">
        <v>11610</v>
      </c>
      <c r="AN2596" t="s">
        <v>237</v>
      </c>
      <c r="AV2596" s="2"/>
      <c r="BC2596" s="2"/>
      <c r="BK2596" s="2"/>
    </row>
    <row r="2597" spans="1:63" x14ac:dyDescent="0.25">
      <c r="A2597" t="s">
        <v>11703</v>
      </c>
      <c r="B2597" t="s">
        <v>189</v>
      </c>
      <c r="C2597" t="s">
        <v>11704</v>
      </c>
      <c r="E2597" t="s">
        <v>11705</v>
      </c>
      <c r="F2597">
        <v>1800019385833</v>
      </c>
      <c r="G2597">
        <v>1070187610</v>
      </c>
      <c r="H2597" t="s">
        <v>85</v>
      </c>
      <c r="I2597" t="s">
        <v>98</v>
      </c>
      <c r="J2597" t="s">
        <v>99</v>
      </c>
      <c r="K2597" s="1">
        <v>44519</v>
      </c>
      <c r="L2597" t="s">
        <v>73</v>
      </c>
      <c r="M2597" s="2">
        <v>44519.432372685187</v>
      </c>
      <c r="N2597" t="s">
        <v>87</v>
      </c>
      <c r="O2597" t="s">
        <v>220</v>
      </c>
      <c r="P2597" t="s">
        <v>158</v>
      </c>
      <c r="Q2597" t="s">
        <v>11706</v>
      </c>
      <c r="R2597" t="s">
        <v>207</v>
      </c>
      <c r="V2597" t="s">
        <v>11707</v>
      </c>
      <c r="AA2597">
        <v>339232</v>
      </c>
      <c r="AV2597" s="2"/>
      <c r="BC2597" s="2"/>
      <c r="BK2597" s="2"/>
    </row>
    <row r="2598" spans="1:63" x14ac:dyDescent="0.25">
      <c r="A2598" t="s">
        <v>11744</v>
      </c>
      <c r="B2598" t="s">
        <v>108</v>
      </c>
      <c r="C2598" t="s">
        <v>11745</v>
      </c>
      <c r="E2598" t="s">
        <v>11746</v>
      </c>
      <c r="F2598">
        <v>2000052120433</v>
      </c>
      <c r="H2598" t="s">
        <v>98</v>
      </c>
      <c r="J2598" t="s">
        <v>99</v>
      </c>
      <c r="K2598" s="1">
        <v>44519</v>
      </c>
      <c r="L2598" t="s">
        <v>86</v>
      </c>
      <c r="M2598" s="2">
        <v>44519.542662037034</v>
      </c>
      <c r="N2598" t="s">
        <v>74</v>
      </c>
      <c r="O2598" t="s">
        <v>109</v>
      </c>
      <c r="R2598" t="s">
        <v>11747</v>
      </c>
      <c r="S2598" t="s">
        <v>247</v>
      </c>
      <c r="U2598" t="s">
        <v>77</v>
      </c>
      <c r="V2598" t="s">
        <v>11748</v>
      </c>
      <c r="W2598">
        <v>8222</v>
      </c>
      <c r="X2598">
        <v>8894</v>
      </c>
      <c r="AG2598" t="s">
        <v>11749</v>
      </c>
      <c r="AH2598" t="s">
        <v>101</v>
      </c>
      <c r="AN2598" t="s">
        <v>101</v>
      </c>
      <c r="AV2598" s="2"/>
      <c r="BC2598" s="2"/>
      <c r="BK2598" s="2"/>
    </row>
    <row r="2599" spans="1:63" x14ac:dyDescent="0.25">
      <c r="A2599" t="s">
        <v>11967</v>
      </c>
      <c r="B2599" t="s">
        <v>189</v>
      </c>
      <c r="C2599" t="s">
        <v>11968</v>
      </c>
      <c r="E2599" t="s">
        <v>11969</v>
      </c>
      <c r="F2599">
        <v>1023510017180</v>
      </c>
      <c r="G2599">
        <v>7418824404</v>
      </c>
      <c r="H2599" t="s">
        <v>85</v>
      </c>
      <c r="I2599" t="s">
        <v>98</v>
      </c>
      <c r="J2599" t="s">
        <v>99</v>
      </c>
      <c r="K2599" s="1">
        <v>44519</v>
      </c>
      <c r="L2599" t="s">
        <v>73</v>
      </c>
      <c r="M2599" s="2">
        <v>44519.333564814813</v>
      </c>
      <c r="N2599" t="s">
        <v>74</v>
      </c>
      <c r="O2599" t="s">
        <v>118</v>
      </c>
      <c r="R2599" t="s">
        <v>207</v>
      </c>
      <c r="S2599" t="s">
        <v>11970</v>
      </c>
      <c r="U2599" t="s">
        <v>77</v>
      </c>
      <c r="V2599" t="s">
        <v>11971</v>
      </c>
      <c r="W2599">
        <v>62825</v>
      </c>
      <c r="AA2599">
        <v>642718</v>
      </c>
      <c r="AG2599" t="s">
        <v>11972</v>
      </c>
      <c r="AH2599" t="s">
        <v>78</v>
      </c>
      <c r="AN2599" t="s">
        <v>101</v>
      </c>
      <c r="AU2599" s="2"/>
      <c r="BC2599" s="2"/>
    </row>
    <row r="2600" spans="1:63" x14ac:dyDescent="0.25">
      <c r="A2600" t="s">
        <v>12322</v>
      </c>
      <c r="B2600" t="s">
        <v>84</v>
      </c>
      <c r="C2600" t="s">
        <v>12323</v>
      </c>
      <c r="E2600" t="s">
        <v>12324</v>
      </c>
      <c r="F2600">
        <v>1900041405017</v>
      </c>
      <c r="G2600">
        <v>600843700</v>
      </c>
      <c r="H2600" t="s">
        <v>85</v>
      </c>
      <c r="J2600" t="s">
        <v>104</v>
      </c>
      <c r="K2600" s="1">
        <v>44519</v>
      </c>
      <c r="L2600" t="s">
        <v>73</v>
      </c>
      <c r="M2600" s="2">
        <v>44519.422337962962</v>
      </c>
      <c r="N2600" t="s">
        <v>74</v>
      </c>
      <c r="O2600" t="s">
        <v>1805</v>
      </c>
      <c r="R2600" t="s">
        <v>12325</v>
      </c>
      <c r="V2600" t="s">
        <v>12326</v>
      </c>
      <c r="W2600">
        <v>1</v>
      </c>
      <c r="AA2600" t="s">
        <v>12327</v>
      </c>
      <c r="AC2600" t="s">
        <v>12328</v>
      </c>
      <c r="AF2600" t="s">
        <v>12329</v>
      </c>
      <c r="AG2600" s="4" t="s">
        <v>12330</v>
      </c>
      <c r="AK2600" t="s">
        <v>12331</v>
      </c>
      <c r="AU2600" s="2"/>
      <c r="BC2600" s="2"/>
      <c r="BK2600" s="2"/>
    </row>
    <row r="2601" spans="1:63" x14ac:dyDescent="0.25">
      <c r="A2601" t="s">
        <v>12589</v>
      </c>
      <c r="B2601" t="s">
        <v>108</v>
      </c>
      <c r="C2601" t="s">
        <v>12590</v>
      </c>
      <c r="E2601" t="s">
        <v>12591</v>
      </c>
      <c r="F2601">
        <v>1200026371698</v>
      </c>
      <c r="G2601">
        <v>3311240706</v>
      </c>
      <c r="H2601" t="s">
        <v>85</v>
      </c>
      <c r="I2601" t="s">
        <v>98</v>
      </c>
      <c r="J2601" t="s">
        <v>99</v>
      </c>
      <c r="K2601" s="1">
        <v>44519</v>
      </c>
      <c r="L2601" t="s">
        <v>86</v>
      </c>
      <c r="M2601" s="2">
        <v>44519.540520833332</v>
      </c>
      <c r="N2601" t="s">
        <v>74</v>
      </c>
      <c r="O2601" t="s">
        <v>123</v>
      </c>
      <c r="R2601" t="s">
        <v>12592</v>
      </c>
      <c r="S2601" t="s">
        <v>124</v>
      </c>
      <c r="U2601" t="s">
        <v>77</v>
      </c>
      <c r="V2601" t="s">
        <v>12593</v>
      </c>
      <c r="W2601">
        <v>1</v>
      </c>
      <c r="AA2601">
        <v>196751</v>
      </c>
      <c r="AG2601" t="s">
        <v>12594</v>
      </c>
      <c r="AH2601" t="s">
        <v>101</v>
      </c>
      <c r="AN2601" t="s">
        <v>101</v>
      </c>
      <c r="AU2601" s="2"/>
      <c r="BC2601" s="2"/>
      <c r="BK2601" s="2"/>
    </row>
    <row r="2602" spans="1:63" x14ac:dyDescent="0.25">
      <c r="A2602" t="s">
        <v>12604</v>
      </c>
      <c r="B2602" t="s">
        <v>84</v>
      </c>
      <c r="C2602" t="s">
        <v>12605</v>
      </c>
      <c r="E2602" t="s">
        <v>12606</v>
      </c>
      <c r="F2602">
        <v>1012443701041</v>
      </c>
      <c r="G2602">
        <v>3091347101</v>
      </c>
      <c r="H2602" t="s">
        <v>85</v>
      </c>
      <c r="J2602" t="s">
        <v>104</v>
      </c>
      <c r="K2602" s="1">
        <v>44519</v>
      </c>
      <c r="L2602" t="s">
        <v>73</v>
      </c>
      <c r="M2602" s="2">
        <v>44519.35769675926</v>
      </c>
      <c r="N2602" t="s">
        <v>74</v>
      </c>
      <c r="O2602" t="s">
        <v>216</v>
      </c>
      <c r="R2602" t="s">
        <v>12607</v>
      </c>
      <c r="S2602" t="s">
        <v>366</v>
      </c>
      <c r="U2602" t="s">
        <v>77</v>
      </c>
      <c r="V2602" t="s">
        <v>12608</v>
      </c>
      <c r="W2602">
        <v>19238</v>
      </c>
      <c r="X2602">
        <v>42066</v>
      </c>
      <c r="AA2602" t="s">
        <v>12609</v>
      </c>
      <c r="AC2602">
        <v>26158</v>
      </c>
      <c r="AF2602" t="s">
        <v>12610</v>
      </c>
      <c r="AG2602" t="s">
        <v>12611</v>
      </c>
      <c r="AH2602" t="s">
        <v>101</v>
      </c>
      <c r="AK2602" t="s">
        <v>12612</v>
      </c>
      <c r="AN2602" t="s">
        <v>101</v>
      </c>
      <c r="AU2602" s="2"/>
      <c r="BC2602" s="2"/>
      <c r="BK2602" s="2"/>
    </row>
    <row r="2603" spans="1:63" x14ac:dyDescent="0.25">
      <c r="A2603" t="s">
        <v>12663</v>
      </c>
      <c r="B2603" t="s">
        <v>110</v>
      </c>
      <c r="C2603" t="s">
        <v>12664</v>
      </c>
      <c r="E2603" t="s">
        <v>12665</v>
      </c>
      <c r="F2603">
        <v>1012645571350</v>
      </c>
      <c r="H2603" t="s">
        <v>98</v>
      </c>
      <c r="K2603" s="1">
        <v>44519</v>
      </c>
      <c r="L2603" t="s">
        <v>73</v>
      </c>
      <c r="N2603" t="s">
        <v>95</v>
      </c>
      <c r="O2603" t="s">
        <v>118</v>
      </c>
      <c r="R2603" t="s">
        <v>12666</v>
      </c>
      <c r="V2603" t="s">
        <v>12667</v>
      </c>
      <c r="AU2603" s="2"/>
      <c r="BC2603" s="2"/>
      <c r="BK2603" s="2"/>
    </row>
    <row r="2604" spans="1:63" x14ac:dyDescent="0.25">
      <c r="A2604" t="s">
        <v>12677</v>
      </c>
      <c r="B2604" t="s">
        <v>189</v>
      </c>
      <c r="C2604" t="s">
        <v>12678</v>
      </c>
      <c r="E2604" t="s">
        <v>12679</v>
      </c>
      <c r="F2604">
        <v>1800052073993</v>
      </c>
      <c r="G2604">
        <v>7421451709</v>
      </c>
      <c r="H2604" t="s">
        <v>85</v>
      </c>
      <c r="J2604" t="s">
        <v>104</v>
      </c>
      <c r="K2604" s="1">
        <v>44519</v>
      </c>
      <c r="L2604" t="s">
        <v>73</v>
      </c>
      <c r="M2604" s="2">
        <v>44519.324895833335</v>
      </c>
      <c r="N2604" t="s">
        <v>74</v>
      </c>
      <c r="O2604" t="s">
        <v>201</v>
      </c>
      <c r="R2604" t="s">
        <v>12680</v>
      </c>
      <c r="S2604" t="s">
        <v>120</v>
      </c>
      <c r="U2604" t="s">
        <v>77</v>
      </c>
      <c r="V2604" t="s">
        <v>12681</v>
      </c>
      <c r="W2604">
        <v>66379</v>
      </c>
      <c r="AA2604" s="3">
        <v>671702671702</v>
      </c>
      <c r="AC2604">
        <v>28923</v>
      </c>
      <c r="AF2604" t="s">
        <v>12682</v>
      </c>
      <c r="AG2604" s="4" t="s">
        <v>12683</v>
      </c>
      <c r="AH2604" t="s">
        <v>78</v>
      </c>
      <c r="AK2604" t="s">
        <v>12684</v>
      </c>
      <c r="AU2604" s="2"/>
      <c r="BC2604" s="2"/>
      <c r="BK2604" s="2"/>
    </row>
    <row r="2605" spans="1:63" x14ac:dyDescent="0.25">
      <c r="A2605" t="s">
        <v>12792</v>
      </c>
      <c r="B2605" t="s">
        <v>189</v>
      </c>
      <c r="C2605" t="s">
        <v>12793</v>
      </c>
      <c r="E2605" t="s">
        <v>12794</v>
      </c>
      <c r="F2605">
        <v>1800019275810</v>
      </c>
      <c r="G2605">
        <v>1068903802</v>
      </c>
      <c r="H2605" t="s">
        <v>130</v>
      </c>
      <c r="K2605" s="1">
        <v>44519</v>
      </c>
      <c r="L2605" t="s">
        <v>73</v>
      </c>
      <c r="M2605" s="2">
        <v>44519.393136574072</v>
      </c>
      <c r="N2605" t="s">
        <v>87</v>
      </c>
      <c r="O2605" t="s">
        <v>201</v>
      </c>
      <c r="P2605" t="s">
        <v>132</v>
      </c>
      <c r="Q2605" t="s">
        <v>12795</v>
      </c>
      <c r="R2605" t="s">
        <v>12796</v>
      </c>
      <c r="V2605" t="s">
        <v>12797</v>
      </c>
      <c r="AA2605" t="s">
        <v>12798</v>
      </c>
      <c r="BC2605" s="2"/>
      <c r="BK2605" s="2"/>
    </row>
    <row r="2606" spans="1:63" x14ac:dyDescent="0.25">
      <c r="A2606" t="s">
        <v>12870</v>
      </c>
      <c r="B2606" t="s">
        <v>189</v>
      </c>
      <c r="C2606" t="s">
        <v>12871</v>
      </c>
      <c r="E2606" t="s">
        <v>12872</v>
      </c>
      <c r="F2606">
        <v>1800019292054</v>
      </c>
      <c r="G2606">
        <v>7587391904</v>
      </c>
      <c r="H2606" t="s">
        <v>85</v>
      </c>
      <c r="K2606" s="1">
        <v>44519</v>
      </c>
      <c r="L2606" t="s">
        <v>86</v>
      </c>
      <c r="N2606" t="s">
        <v>95</v>
      </c>
      <c r="O2606" t="s">
        <v>201</v>
      </c>
      <c r="R2606" t="s">
        <v>207</v>
      </c>
      <c r="V2606" t="s">
        <v>12873</v>
      </c>
      <c r="AA2606">
        <v>2009914327</v>
      </c>
      <c r="AU2606" s="2"/>
      <c r="BC2606" s="2"/>
      <c r="BK2606" s="2"/>
    </row>
    <row r="2607" spans="1:63" x14ac:dyDescent="0.25">
      <c r="A2607" t="s">
        <v>13136</v>
      </c>
      <c r="B2607" t="s">
        <v>159</v>
      </c>
      <c r="C2607" t="s">
        <v>13137</v>
      </c>
      <c r="E2607" t="s">
        <v>13138</v>
      </c>
      <c r="F2607">
        <v>1200034599822</v>
      </c>
      <c r="G2607">
        <v>3386930800</v>
      </c>
      <c r="H2607" t="s">
        <v>85</v>
      </c>
      <c r="K2607" s="1">
        <v>44519</v>
      </c>
      <c r="L2607" t="s">
        <v>86</v>
      </c>
      <c r="M2607" s="2">
        <v>44519.487222222226</v>
      </c>
      <c r="N2607" t="s">
        <v>87</v>
      </c>
      <c r="O2607" t="s">
        <v>123</v>
      </c>
      <c r="P2607" t="s">
        <v>88</v>
      </c>
      <c r="Q2607" t="s">
        <v>13139</v>
      </c>
      <c r="R2607" t="s">
        <v>13140</v>
      </c>
      <c r="V2607" t="s">
        <v>13141</v>
      </c>
      <c r="AA2607">
        <v>723250</v>
      </c>
      <c r="AU2607" s="2"/>
      <c r="BC2607" s="2"/>
      <c r="BK2607" s="2"/>
    </row>
    <row r="2608" spans="1:63" x14ac:dyDescent="0.25">
      <c r="A2608" t="s">
        <v>13200</v>
      </c>
      <c r="B2608" t="s">
        <v>159</v>
      </c>
      <c r="C2608" t="s">
        <v>13201</v>
      </c>
      <c r="E2608" t="s">
        <v>13202</v>
      </c>
      <c r="F2608">
        <v>1012777288673</v>
      </c>
      <c r="G2608">
        <v>3087484809</v>
      </c>
      <c r="H2608" t="s">
        <v>85</v>
      </c>
      <c r="J2608" t="s">
        <v>104</v>
      </c>
      <c r="K2608" s="1">
        <v>44519</v>
      </c>
      <c r="L2608" t="s">
        <v>73</v>
      </c>
      <c r="M2608" s="2">
        <v>44519.44222222222</v>
      </c>
      <c r="N2608" t="s">
        <v>74</v>
      </c>
      <c r="O2608" t="s">
        <v>100</v>
      </c>
      <c r="R2608" t="s">
        <v>13203</v>
      </c>
      <c r="S2608" t="s">
        <v>594</v>
      </c>
      <c r="U2608" t="s">
        <v>77</v>
      </c>
      <c r="V2608" t="s">
        <v>13204</v>
      </c>
      <c r="W2608">
        <v>12453</v>
      </c>
      <c r="AA2608" t="s">
        <v>13205</v>
      </c>
      <c r="AC2608">
        <v>6016</v>
      </c>
      <c r="AF2608" t="s">
        <v>13206</v>
      </c>
      <c r="AG2608" s="4" t="s">
        <v>13207</v>
      </c>
      <c r="AH2608" t="s">
        <v>78</v>
      </c>
      <c r="AK2608" t="s">
        <v>13208</v>
      </c>
      <c r="AN2608" t="s">
        <v>101</v>
      </c>
      <c r="AU2608" s="2"/>
      <c r="BC2608" s="2"/>
      <c r="BK2608" s="2"/>
    </row>
    <row r="2609" spans="1:63" x14ac:dyDescent="0.25">
      <c r="A2609" t="s">
        <v>13246</v>
      </c>
      <c r="B2609" t="s">
        <v>159</v>
      </c>
      <c r="C2609" t="s">
        <v>13247</v>
      </c>
      <c r="E2609" t="s">
        <v>13248</v>
      </c>
      <c r="F2609">
        <v>1012779329694</v>
      </c>
      <c r="G2609">
        <v>3091648800</v>
      </c>
      <c r="H2609" t="s">
        <v>85</v>
      </c>
      <c r="J2609" t="s">
        <v>104</v>
      </c>
      <c r="K2609" s="1">
        <v>44519</v>
      </c>
      <c r="L2609" t="s">
        <v>86</v>
      </c>
      <c r="M2609" s="2">
        <v>44519.604618055557</v>
      </c>
      <c r="N2609" t="s">
        <v>74</v>
      </c>
      <c r="O2609" t="s">
        <v>216</v>
      </c>
      <c r="R2609" t="s">
        <v>13249</v>
      </c>
      <c r="S2609" t="s">
        <v>366</v>
      </c>
      <c r="U2609" t="s">
        <v>77</v>
      </c>
      <c r="V2609" t="s">
        <v>13250</v>
      </c>
      <c r="W2609">
        <v>20427</v>
      </c>
      <c r="X2609">
        <v>23544</v>
      </c>
      <c r="AA2609" t="s">
        <v>13251</v>
      </c>
      <c r="AC2609">
        <v>6023</v>
      </c>
      <c r="AF2609" t="s">
        <v>13252</v>
      </c>
      <c r="AG2609" s="4" t="s">
        <v>13253</v>
      </c>
      <c r="AH2609" t="s">
        <v>101</v>
      </c>
      <c r="AK2609" t="s">
        <v>13254</v>
      </c>
      <c r="AN2609" t="s">
        <v>101</v>
      </c>
      <c r="AU2609" s="2"/>
      <c r="BC2609" s="2"/>
    </row>
    <row r="2610" spans="1:63" x14ac:dyDescent="0.25">
      <c r="A2610" t="s">
        <v>13486</v>
      </c>
      <c r="B2610" t="s">
        <v>84</v>
      </c>
      <c r="C2610" t="s">
        <v>13487</v>
      </c>
      <c r="E2610" t="s">
        <v>13488</v>
      </c>
      <c r="F2610">
        <v>2000007329473</v>
      </c>
      <c r="G2610">
        <v>3990734504</v>
      </c>
      <c r="H2610" t="s">
        <v>85</v>
      </c>
      <c r="J2610" t="s">
        <v>104</v>
      </c>
      <c r="K2610" s="1">
        <v>44519</v>
      </c>
      <c r="L2610" t="s">
        <v>86</v>
      </c>
      <c r="M2610" s="2">
        <v>44519.5234837963</v>
      </c>
      <c r="N2610" t="s">
        <v>74</v>
      </c>
      <c r="O2610" t="s">
        <v>107</v>
      </c>
      <c r="R2610" t="s">
        <v>231</v>
      </c>
      <c r="S2610" t="s">
        <v>13489</v>
      </c>
      <c r="U2610" t="s">
        <v>77</v>
      </c>
      <c r="V2610" t="s">
        <v>13490</v>
      </c>
      <c r="W2610">
        <v>39843</v>
      </c>
      <c r="AA2610" t="s">
        <v>13491</v>
      </c>
      <c r="AC2610">
        <v>13117</v>
      </c>
      <c r="AF2610" t="s">
        <v>13492</v>
      </c>
      <c r="AG2610" t="s">
        <v>13493</v>
      </c>
      <c r="AH2610" t="s">
        <v>101</v>
      </c>
      <c r="AK2610" t="s">
        <v>13494</v>
      </c>
      <c r="AN2610" t="s">
        <v>101</v>
      </c>
      <c r="AU2610" s="2"/>
      <c r="BC2610" s="2"/>
      <c r="BK2610" s="2"/>
    </row>
    <row r="2611" spans="1:63" x14ac:dyDescent="0.25">
      <c r="A2611" t="s">
        <v>13610</v>
      </c>
      <c r="B2611" t="s">
        <v>84</v>
      </c>
      <c r="C2611" t="s">
        <v>13611</v>
      </c>
      <c r="E2611" t="s">
        <v>13612</v>
      </c>
      <c r="F2611">
        <v>2000013895018</v>
      </c>
      <c r="G2611">
        <v>3976357002</v>
      </c>
      <c r="H2611" t="s">
        <v>114</v>
      </c>
      <c r="K2611" s="1">
        <v>44519</v>
      </c>
      <c r="L2611" t="s">
        <v>86</v>
      </c>
      <c r="N2611" t="s">
        <v>95</v>
      </c>
      <c r="O2611" t="s">
        <v>109</v>
      </c>
      <c r="R2611" t="s">
        <v>13613</v>
      </c>
      <c r="V2611" t="s">
        <v>13614</v>
      </c>
      <c r="AU2611" s="2"/>
      <c r="BC2611" s="2"/>
      <c r="BK2611" s="2"/>
    </row>
    <row r="2612" spans="1:63" x14ac:dyDescent="0.25">
      <c r="A2612" t="s">
        <v>13679</v>
      </c>
      <c r="B2612" t="s">
        <v>159</v>
      </c>
      <c r="C2612" t="s">
        <v>13680</v>
      </c>
      <c r="E2612" t="s">
        <v>13681</v>
      </c>
      <c r="F2612">
        <v>1200033135353</v>
      </c>
      <c r="G2612">
        <v>504942210</v>
      </c>
      <c r="H2612" t="s">
        <v>85</v>
      </c>
      <c r="J2612" t="s">
        <v>104</v>
      </c>
      <c r="K2612" s="1">
        <v>44519</v>
      </c>
      <c r="L2612" t="s">
        <v>73</v>
      </c>
      <c r="M2612" s="2">
        <v>44519.379305555558</v>
      </c>
      <c r="N2612" t="s">
        <v>74</v>
      </c>
      <c r="O2612" t="s">
        <v>1077</v>
      </c>
      <c r="R2612" t="s">
        <v>13682</v>
      </c>
      <c r="S2612" t="s">
        <v>163</v>
      </c>
      <c r="U2612" t="s">
        <v>77</v>
      </c>
      <c r="V2612" t="s">
        <v>13683</v>
      </c>
      <c r="W2612">
        <v>1</v>
      </c>
      <c r="AA2612" t="s">
        <v>13684</v>
      </c>
      <c r="AC2612">
        <v>10847</v>
      </c>
      <c r="AF2612" t="s">
        <v>13685</v>
      </c>
      <c r="AG2612" s="4" t="s">
        <v>13686</v>
      </c>
      <c r="AH2612" t="s">
        <v>78</v>
      </c>
      <c r="AK2612" t="s">
        <v>13687</v>
      </c>
      <c r="AN2612" t="s">
        <v>2164</v>
      </c>
      <c r="AV2612" s="2"/>
      <c r="BC2612" s="2"/>
      <c r="BK2612" s="2"/>
    </row>
    <row r="2613" spans="1:63" x14ac:dyDescent="0.25">
      <c r="A2613" t="s">
        <v>13744</v>
      </c>
      <c r="B2613" t="s">
        <v>159</v>
      </c>
      <c r="C2613" t="s">
        <v>13745</v>
      </c>
      <c r="E2613" t="s">
        <v>13746</v>
      </c>
      <c r="F2613">
        <v>1900017421350</v>
      </c>
      <c r="G2613">
        <v>9220690702</v>
      </c>
      <c r="H2613" t="s">
        <v>135</v>
      </c>
      <c r="J2613" t="s">
        <v>99</v>
      </c>
      <c r="K2613" s="1">
        <v>44519</v>
      </c>
      <c r="L2613" t="s">
        <v>73</v>
      </c>
      <c r="M2613" s="2">
        <v>44519.359282407408</v>
      </c>
      <c r="N2613" t="s">
        <v>74</v>
      </c>
      <c r="O2613" t="s">
        <v>1805</v>
      </c>
      <c r="R2613" t="s">
        <v>13747</v>
      </c>
      <c r="S2613" t="s">
        <v>13748</v>
      </c>
      <c r="U2613" t="s">
        <v>77</v>
      </c>
      <c r="V2613" t="s">
        <v>13749</v>
      </c>
      <c r="AA2613" t="s">
        <v>13750</v>
      </c>
      <c r="AC2613" t="s">
        <v>13751</v>
      </c>
      <c r="AF2613" t="s">
        <v>13752</v>
      </c>
      <c r="AK2613" t="s">
        <v>13753</v>
      </c>
      <c r="AU2613" s="2"/>
      <c r="BC2613" s="2"/>
      <c r="BK2613" s="2"/>
    </row>
    <row r="2614" spans="1:63" x14ac:dyDescent="0.25">
      <c r="A2614" t="s">
        <v>13781</v>
      </c>
      <c r="B2614" t="s">
        <v>159</v>
      </c>
      <c r="C2614" t="s">
        <v>13782</v>
      </c>
      <c r="E2614" t="s">
        <v>13783</v>
      </c>
      <c r="F2614">
        <v>2000023749110</v>
      </c>
      <c r="G2614">
        <v>3940407009</v>
      </c>
      <c r="H2614" t="s">
        <v>85</v>
      </c>
      <c r="J2614" t="s">
        <v>104</v>
      </c>
      <c r="K2614" s="1">
        <v>44519</v>
      </c>
      <c r="L2614" t="s">
        <v>73</v>
      </c>
      <c r="M2614" s="2">
        <v>44519.353078703702</v>
      </c>
      <c r="N2614" t="s">
        <v>74</v>
      </c>
      <c r="O2614" t="s">
        <v>109</v>
      </c>
      <c r="R2614" t="s">
        <v>13784</v>
      </c>
      <c r="S2614" t="s">
        <v>247</v>
      </c>
      <c r="U2614" t="s">
        <v>77</v>
      </c>
      <c r="V2614" t="s">
        <v>13785</v>
      </c>
      <c r="W2614">
        <v>54409</v>
      </c>
      <c r="AA2614" t="s">
        <v>13786</v>
      </c>
      <c r="AC2614">
        <v>18405</v>
      </c>
      <c r="AF2614" t="s">
        <v>13787</v>
      </c>
      <c r="AG2614" s="4" t="s">
        <v>13788</v>
      </c>
      <c r="AH2614" t="s">
        <v>101</v>
      </c>
      <c r="AK2614" t="s">
        <v>13789</v>
      </c>
      <c r="AN2614" t="s">
        <v>101</v>
      </c>
      <c r="AV2614" s="2"/>
      <c r="BC2614" s="2"/>
      <c r="BK2614" s="2"/>
    </row>
    <row r="2615" spans="1:63" x14ac:dyDescent="0.25">
      <c r="A2615" t="s">
        <v>13914</v>
      </c>
      <c r="B2615" t="s">
        <v>159</v>
      </c>
      <c r="C2615" t="s">
        <v>13915</v>
      </c>
      <c r="E2615" t="s">
        <v>13916</v>
      </c>
      <c r="F2615">
        <v>1200022740655</v>
      </c>
      <c r="G2615">
        <v>3316944701</v>
      </c>
      <c r="H2615" t="s">
        <v>85</v>
      </c>
      <c r="I2615" t="s">
        <v>98</v>
      </c>
      <c r="J2615" t="s">
        <v>99</v>
      </c>
      <c r="K2615" s="1">
        <v>44519</v>
      </c>
      <c r="L2615" t="s">
        <v>73</v>
      </c>
      <c r="M2615" s="2">
        <v>44519.392152777778</v>
      </c>
      <c r="N2615" t="s">
        <v>74</v>
      </c>
      <c r="O2615" t="s">
        <v>1224</v>
      </c>
      <c r="R2615" t="s">
        <v>13917</v>
      </c>
      <c r="S2615" t="s">
        <v>13918</v>
      </c>
      <c r="U2615" t="s">
        <v>77</v>
      </c>
      <c r="V2615" t="s">
        <v>13919</v>
      </c>
      <c r="W2615">
        <v>75413</v>
      </c>
      <c r="AA2615">
        <v>138389</v>
      </c>
      <c r="AG2615" s="4" t="s">
        <v>13920</v>
      </c>
      <c r="AH2615" t="s">
        <v>78</v>
      </c>
      <c r="AN2615" t="s">
        <v>139</v>
      </c>
      <c r="AV2615" s="2"/>
      <c r="BC2615" s="2"/>
      <c r="BK2615" s="2"/>
    </row>
    <row r="2616" spans="1:63" x14ac:dyDescent="0.25">
      <c r="A2616" t="s">
        <v>13983</v>
      </c>
      <c r="B2616" t="s">
        <v>108</v>
      </c>
      <c r="C2616" t="s">
        <v>13984</v>
      </c>
      <c r="E2616" t="s">
        <v>246</v>
      </c>
      <c r="F2616">
        <v>1200038703034</v>
      </c>
      <c r="H2616" t="s">
        <v>98</v>
      </c>
      <c r="J2616" t="s">
        <v>99</v>
      </c>
      <c r="K2616" s="1">
        <v>44519</v>
      </c>
      <c r="L2616" t="s">
        <v>73</v>
      </c>
      <c r="M2616" s="2">
        <v>44519.325729166667</v>
      </c>
      <c r="N2616" t="s">
        <v>74</v>
      </c>
      <c r="O2616" t="s">
        <v>92</v>
      </c>
      <c r="R2616" t="s">
        <v>13985</v>
      </c>
      <c r="S2616" t="s">
        <v>13986</v>
      </c>
      <c r="U2616" t="s">
        <v>77</v>
      </c>
      <c r="V2616" t="s">
        <v>13987</v>
      </c>
      <c r="W2616">
        <v>40670</v>
      </c>
      <c r="AG2616" t="s">
        <v>13988</v>
      </c>
      <c r="AH2616" t="s">
        <v>78</v>
      </c>
      <c r="AN2616" t="s">
        <v>101</v>
      </c>
      <c r="BC2616" s="2"/>
      <c r="BK2616" s="2"/>
    </row>
    <row r="2617" spans="1:63" x14ac:dyDescent="0.25">
      <c r="A2617" t="s">
        <v>14396</v>
      </c>
      <c r="B2617" t="s">
        <v>84</v>
      </c>
      <c r="C2617" t="s">
        <v>14397</v>
      </c>
      <c r="E2617" t="s">
        <v>14398</v>
      </c>
      <c r="F2617">
        <v>1100021071849</v>
      </c>
      <c r="G2617">
        <v>2215474905</v>
      </c>
      <c r="H2617" t="s">
        <v>135</v>
      </c>
      <c r="J2617" t="s">
        <v>99</v>
      </c>
      <c r="K2617" s="1">
        <v>44519</v>
      </c>
      <c r="L2617" t="s">
        <v>86</v>
      </c>
      <c r="M2617" s="2">
        <v>44519.575115740743</v>
      </c>
      <c r="N2617" t="s">
        <v>74</v>
      </c>
      <c r="O2617" t="s">
        <v>105</v>
      </c>
      <c r="R2617" t="s">
        <v>14399</v>
      </c>
      <c r="S2617" t="s">
        <v>14400</v>
      </c>
      <c r="U2617" t="s">
        <v>77</v>
      </c>
      <c r="AA2617" t="s">
        <v>14401</v>
      </c>
      <c r="AC2617">
        <v>15761</v>
      </c>
      <c r="AF2617" t="s">
        <v>14402</v>
      </c>
      <c r="AK2617" t="s">
        <v>14403</v>
      </c>
      <c r="AU2617" s="2"/>
      <c r="BC2617" s="2"/>
      <c r="BK2617" s="2"/>
    </row>
    <row r="2618" spans="1:63" x14ac:dyDescent="0.25">
      <c r="A2618" t="s">
        <v>14663</v>
      </c>
      <c r="B2618" t="s">
        <v>110</v>
      </c>
      <c r="C2618" t="s">
        <v>14664</v>
      </c>
      <c r="E2618" t="s">
        <v>14665</v>
      </c>
      <c r="F2618">
        <v>1200036397790</v>
      </c>
      <c r="G2618">
        <v>3320373401</v>
      </c>
      <c r="H2618" t="s">
        <v>85</v>
      </c>
      <c r="K2618" s="1">
        <v>44519</v>
      </c>
      <c r="L2618" t="s">
        <v>86</v>
      </c>
      <c r="M2618" s="2">
        <v>44519.538761574076</v>
      </c>
      <c r="N2618" t="s">
        <v>87</v>
      </c>
      <c r="O2618" t="s">
        <v>94</v>
      </c>
      <c r="P2618" t="s">
        <v>132</v>
      </c>
      <c r="Q2618" t="s">
        <v>14666</v>
      </c>
      <c r="R2618" t="s">
        <v>14667</v>
      </c>
      <c r="V2618" t="s">
        <v>14668</v>
      </c>
      <c r="AA2618" t="s">
        <v>14669</v>
      </c>
      <c r="AU2618" s="2"/>
      <c r="BC2618" s="2"/>
      <c r="BK2618" s="2"/>
    </row>
    <row r="2619" spans="1:63" x14ac:dyDescent="0.25">
      <c r="A2619" t="s">
        <v>14750</v>
      </c>
      <c r="B2619" t="s">
        <v>189</v>
      </c>
      <c r="C2619" t="s">
        <v>14751</v>
      </c>
      <c r="E2619" t="s">
        <v>14752</v>
      </c>
      <c r="F2619">
        <v>1591029105299</v>
      </c>
      <c r="G2619">
        <v>1266242204</v>
      </c>
      <c r="H2619" t="s">
        <v>85</v>
      </c>
      <c r="K2619" s="1">
        <v>44519</v>
      </c>
      <c r="L2619" t="s">
        <v>73</v>
      </c>
      <c r="M2619" s="2">
        <v>44519.342627314814</v>
      </c>
      <c r="N2619" t="s">
        <v>87</v>
      </c>
      <c r="O2619" t="s">
        <v>277</v>
      </c>
      <c r="P2619" t="s">
        <v>88</v>
      </c>
      <c r="Q2619" t="s">
        <v>14753</v>
      </c>
      <c r="R2619" t="s">
        <v>14754</v>
      </c>
      <c r="V2619" t="s">
        <v>14755</v>
      </c>
      <c r="AA2619" t="s">
        <v>14756</v>
      </c>
      <c r="AU2619" s="2"/>
      <c r="BC2619" s="2"/>
      <c r="BK2619" s="2"/>
    </row>
    <row r="2620" spans="1:63" x14ac:dyDescent="0.25">
      <c r="A2620" t="s">
        <v>14819</v>
      </c>
      <c r="B2620" t="s">
        <v>189</v>
      </c>
      <c r="C2620" t="s">
        <v>14820</v>
      </c>
      <c r="E2620" t="s">
        <v>14821</v>
      </c>
      <c r="F2620">
        <v>1591025355331</v>
      </c>
      <c r="G2620">
        <v>1264935405</v>
      </c>
      <c r="H2620" t="s">
        <v>85</v>
      </c>
      <c r="K2620" s="1">
        <v>44519</v>
      </c>
      <c r="L2620" t="s">
        <v>73</v>
      </c>
      <c r="M2620" s="2">
        <v>44519.330462962964</v>
      </c>
      <c r="N2620" t="s">
        <v>87</v>
      </c>
      <c r="O2620" t="s">
        <v>251</v>
      </c>
      <c r="P2620" t="s">
        <v>132</v>
      </c>
      <c r="Q2620" t="s">
        <v>14822</v>
      </c>
      <c r="R2620" t="s">
        <v>207</v>
      </c>
      <c r="V2620" t="s">
        <v>14823</v>
      </c>
      <c r="AA2620">
        <v>2195694</v>
      </c>
      <c r="AV2620" s="2"/>
      <c r="BC2620" s="2"/>
      <c r="BK2620" s="2"/>
    </row>
    <row r="2621" spans="1:63" x14ac:dyDescent="0.25">
      <c r="A2621" t="s">
        <v>14839</v>
      </c>
      <c r="B2621" t="s">
        <v>189</v>
      </c>
      <c r="C2621" t="s">
        <v>14840</v>
      </c>
      <c r="E2621" t="s">
        <v>14841</v>
      </c>
      <c r="F2621">
        <v>1591025336366</v>
      </c>
      <c r="G2621">
        <v>1273102605</v>
      </c>
      <c r="H2621" t="s">
        <v>85</v>
      </c>
      <c r="K2621" s="1">
        <v>44519</v>
      </c>
      <c r="L2621" t="s">
        <v>73</v>
      </c>
      <c r="N2621" t="s">
        <v>700</v>
      </c>
      <c r="O2621" t="s">
        <v>255</v>
      </c>
      <c r="R2621" t="s">
        <v>207</v>
      </c>
      <c r="V2621" t="s">
        <v>14842</v>
      </c>
      <c r="AA2621" t="s">
        <v>14843</v>
      </c>
      <c r="AU2621" s="2"/>
      <c r="BC2621" s="2"/>
      <c r="BK2621" s="2"/>
    </row>
    <row r="2622" spans="1:63" x14ac:dyDescent="0.25">
      <c r="A2622" t="s">
        <v>14939</v>
      </c>
      <c r="B2622" t="s">
        <v>189</v>
      </c>
      <c r="C2622" t="s">
        <v>14940</v>
      </c>
      <c r="E2622" t="s">
        <v>650</v>
      </c>
      <c r="F2622">
        <v>1591017109930</v>
      </c>
      <c r="G2622">
        <v>1271054105</v>
      </c>
      <c r="H2622" t="s">
        <v>85</v>
      </c>
      <c r="J2622" t="s">
        <v>104</v>
      </c>
      <c r="K2622" s="1">
        <v>44519</v>
      </c>
      <c r="L2622" t="s">
        <v>73</v>
      </c>
      <c r="M2622" s="2">
        <v>44519.395011574074</v>
      </c>
      <c r="N2622" t="s">
        <v>74</v>
      </c>
      <c r="O2622" t="s">
        <v>192</v>
      </c>
      <c r="R2622" t="s">
        <v>207</v>
      </c>
      <c r="S2622" t="s">
        <v>193</v>
      </c>
      <c r="U2622" t="s">
        <v>77</v>
      </c>
      <c r="V2622" t="s">
        <v>14941</v>
      </c>
      <c r="W2622">
        <v>74871</v>
      </c>
      <c r="AA2622" t="s">
        <v>14942</v>
      </c>
      <c r="AC2622">
        <v>34079</v>
      </c>
      <c r="AF2622" t="s">
        <v>14943</v>
      </c>
      <c r="AG2622" s="4" t="s">
        <v>14944</v>
      </c>
      <c r="AH2622" t="s">
        <v>78</v>
      </c>
      <c r="AK2622" t="s">
        <v>14945</v>
      </c>
      <c r="AN2622" t="s">
        <v>121</v>
      </c>
      <c r="AV2622" s="2"/>
      <c r="BC2622" s="2"/>
    </row>
    <row r="2623" spans="1:63" x14ac:dyDescent="0.25">
      <c r="A2623" t="s">
        <v>15327</v>
      </c>
      <c r="B2623" t="s">
        <v>84</v>
      </c>
      <c r="C2623" t="s">
        <v>15328</v>
      </c>
      <c r="E2623" t="s">
        <v>15329</v>
      </c>
      <c r="F2623">
        <v>1200050849584</v>
      </c>
      <c r="H2623" t="s">
        <v>98</v>
      </c>
      <c r="J2623" t="s">
        <v>99</v>
      </c>
      <c r="K2623" s="1">
        <v>44519</v>
      </c>
      <c r="L2623" t="s">
        <v>86</v>
      </c>
      <c r="M2623" s="2">
        <v>44519.562708333331</v>
      </c>
      <c r="N2623" t="s">
        <v>74</v>
      </c>
      <c r="O2623" t="s">
        <v>92</v>
      </c>
      <c r="R2623" t="s">
        <v>15330</v>
      </c>
      <c r="S2623" t="s">
        <v>426</v>
      </c>
      <c r="U2623" t="s">
        <v>77</v>
      </c>
      <c r="V2623" t="s">
        <v>15331</v>
      </c>
      <c r="W2623">
        <v>19213</v>
      </c>
      <c r="X2623" t="s">
        <v>15332</v>
      </c>
      <c r="AG2623" t="s">
        <v>15333</v>
      </c>
      <c r="AH2623" t="s">
        <v>78</v>
      </c>
      <c r="AN2623" t="s">
        <v>101</v>
      </c>
      <c r="AU2623" s="2"/>
      <c r="BC2623" s="2"/>
      <c r="BK2623" s="2"/>
    </row>
    <row r="2624" spans="1:63" x14ac:dyDescent="0.25">
      <c r="A2624" t="s">
        <v>15336</v>
      </c>
      <c r="B2624" t="s">
        <v>84</v>
      </c>
      <c r="C2624" t="s">
        <v>15337</v>
      </c>
      <c r="E2624" t="s">
        <v>15329</v>
      </c>
      <c r="F2624">
        <v>1200051077058</v>
      </c>
      <c r="H2624" t="s">
        <v>152</v>
      </c>
      <c r="J2624" t="s">
        <v>412</v>
      </c>
      <c r="K2624" s="1">
        <v>44519</v>
      </c>
      <c r="L2624" t="s">
        <v>86</v>
      </c>
      <c r="M2624" s="2">
        <v>44519.537256944444</v>
      </c>
      <c r="N2624" t="s">
        <v>74</v>
      </c>
      <c r="O2624" t="s">
        <v>92</v>
      </c>
      <c r="R2624" t="s">
        <v>15338</v>
      </c>
      <c r="S2624" t="s">
        <v>15339</v>
      </c>
      <c r="U2624" t="s">
        <v>77</v>
      </c>
      <c r="V2624" t="s">
        <v>15340</v>
      </c>
      <c r="W2624">
        <v>19212</v>
      </c>
      <c r="X2624" t="s">
        <v>15332</v>
      </c>
      <c r="AU2624" s="2"/>
      <c r="BC2624" s="2"/>
      <c r="BK2624" s="2"/>
    </row>
    <row r="2625" spans="1:63" x14ac:dyDescent="0.25">
      <c r="A2625" t="s">
        <v>15423</v>
      </c>
      <c r="B2625" t="s">
        <v>84</v>
      </c>
      <c r="C2625" t="s">
        <v>15424</v>
      </c>
      <c r="E2625" t="s">
        <v>15425</v>
      </c>
      <c r="F2625">
        <v>1100020949770</v>
      </c>
      <c r="G2625">
        <v>2215271509</v>
      </c>
      <c r="H2625" t="s">
        <v>130</v>
      </c>
      <c r="K2625" s="1">
        <v>44519</v>
      </c>
      <c r="L2625" t="s">
        <v>73</v>
      </c>
      <c r="N2625" t="s">
        <v>95</v>
      </c>
      <c r="O2625" t="s">
        <v>105</v>
      </c>
      <c r="R2625" t="s">
        <v>15426</v>
      </c>
      <c r="V2625" t="s">
        <v>15427</v>
      </c>
      <c r="AA2625" t="s">
        <v>15428</v>
      </c>
      <c r="AV2625" s="2"/>
      <c r="BC2625" s="2"/>
      <c r="BK2625" s="2"/>
    </row>
    <row r="2626" spans="1:63" x14ac:dyDescent="0.25">
      <c r="A2626">
        <v>2099496</v>
      </c>
      <c r="B2626" t="s">
        <v>84</v>
      </c>
      <c r="C2626" t="s">
        <v>15468</v>
      </c>
      <c r="D2626" t="s">
        <v>15469</v>
      </c>
      <c r="E2626" t="s">
        <v>15329</v>
      </c>
      <c r="F2626">
        <v>1200051077058</v>
      </c>
      <c r="H2626" t="s">
        <v>152</v>
      </c>
      <c r="J2626" t="s">
        <v>412</v>
      </c>
      <c r="K2626" s="1">
        <v>44519</v>
      </c>
      <c r="L2626" t="s">
        <v>86</v>
      </c>
      <c r="M2626" s="2">
        <v>44519.567916666667</v>
      </c>
      <c r="N2626" t="s">
        <v>74</v>
      </c>
      <c r="O2626" t="s">
        <v>92</v>
      </c>
      <c r="R2626" t="s">
        <v>15470</v>
      </c>
      <c r="S2626" t="s">
        <v>15471</v>
      </c>
      <c r="U2626" t="s">
        <v>77</v>
      </c>
      <c r="V2626" t="s">
        <v>15340</v>
      </c>
      <c r="W2626">
        <v>19213</v>
      </c>
      <c r="X2626" t="s">
        <v>15332</v>
      </c>
      <c r="AV2626" s="2"/>
      <c r="BC2626" s="2"/>
      <c r="BK2626" s="2"/>
    </row>
    <row r="2627" spans="1:63" x14ac:dyDescent="0.25">
      <c r="A2627" t="s">
        <v>16060</v>
      </c>
      <c r="B2627" t="s">
        <v>147</v>
      </c>
      <c r="C2627" t="s">
        <v>16061</v>
      </c>
      <c r="D2627" t="s">
        <v>16062</v>
      </c>
      <c r="E2627" t="s">
        <v>16063</v>
      </c>
      <c r="G2627">
        <v>4020196100</v>
      </c>
      <c r="H2627" t="s">
        <v>286</v>
      </c>
      <c r="K2627" s="1">
        <v>44519</v>
      </c>
      <c r="L2627" t="s">
        <v>73</v>
      </c>
      <c r="M2627" s="2">
        <v>44519.488530092596</v>
      </c>
      <c r="N2627" t="s">
        <v>74</v>
      </c>
      <c r="O2627" t="s">
        <v>116</v>
      </c>
      <c r="R2627" t="s">
        <v>76</v>
      </c>
      <c r="AU2627" s="2"/>
      <c r="BC2627" s="2"/>
      <c r="BK2627" s="2"/>
    </row>
    <row r="2628" spans="1:63" x14ac:dyDescent="0.25">
      <c r="A2628" t="s">
        <v>16681</v>
      </c>
      <c r="B2628" t="s">
        <v>84</v>
      </c>
      <c r="C2628" t="s">
        <v>16682</v>
      </c>
      <c r="E2628" t="s">
        <v>16683</v>
      </c>
      <c r="F2628">
        <v>1012413202584</v>
      </c>
      <c r="G2628">
        <v>2977446009</v>
      </c>
      <c r="H2628" t="s">
        <v>85</v>
      </c>
      <c r="I2628" t="s">
        <v>98</v>
      </c>
      <c r="J2628" t="s">
        <v>104</v>
      </c>
      <c r="K2628" s="1">
        <v>44519</v>
      </c>
      <c r="L2628" t="s">
        <v>73</v>
      </c>
      <c r="M2628" s="2">
        <v>44519.334791666668</v>
      </c>
      <c r="N2628" t="s">
        <v>74</v>
      </c>
      <c r="O2628" t="s">
        <v>131</v>
      </c>
      <c r="R2628" t="s">
        <v>16684</v>
      </c>
      <c r="S2628" t="s">
        <v>77</v>
      </c>
      <c r="U2628" t="s">
        <v>77</v>
      </c>
      <c r="V2628" t="s">
        <v>16685</v>
      </c>
      <c r="W2628">
        <v>16114</v>
      </c>
      <c r="AA2628" t="s">
        <v>16686</v>
      </c>
      <c r="AC2628" t="s">
        <v>16687</v>
      </c>
      <c r="AF2628" t="s">
        <v>16688</v>
      </c>
      <c r="AG2628" t="s">
        <v>16689</v>
      </c>
      <c r="AH2628" t="s">
        <v>78</v>
      </c>
      <c r="AK2628" t="s">
        <v>16690</v>
      </c>
      <c r="AN2628">
        <v>1</v>
      </c>
      <c r="AU2628" s="2"/>
      <c r="BC2628" s="2"/>
      <c r="BK2628" s="2"/>
    </row>
    <row r="2629" spans="1:63" x14ac:dyDescent="0.25">
      <c r="A2629" t="s">
        <v>16856</v>
      </c>
      <c r="B2629" t="s">
        <v>84</v>
      </c>
      <c r="C2629" t="s">
        <v>16857</v>
      </c>
      <c r="E2629" t="s">
        <v>16858</v>
      </c>
      <c r="F2629">
        <v>1012959813683</v>
      </c>
      <c r="G2629">
        <v>2991271408</v>
      </c>
      <c r="H2629" t="s">
        <v>85</v>
      </c>
      <c r="J2629" t="s">
        <v>104</v>
      </c>
      <c r="K2629" s="1">
        <v>44519</v>
      </c>
      <c r="L2629" t="s">
        <v>86</v>
      </c>
      <c r="M2629" s="2">
        <v>44519.463020833333</v>
      </c>
      <c r="N2629" t="s">
        <v>74</v>
      </c>
      <c r="O2629" t="s">
        <v>131</v>
      </c>
      <c r="R2629" t="s">
        <v>16859</v>
      </c>
      <c r="S2629" t="s">
        <v>77</v>
      </c>
      <c r="U2629" t="s">
        <v>77</v>
      </c>
      <c r="V2629" t="s">
        <v>16860</v>
      </c>
      <c r="W2629">
        <v>71411</v>
      </c>
      <c r="AA2629" t="s">
        <v>16861</v>
      </c>
      <c r="AC2629">
        <v>23730</v>
      </c>
      <c r="AF2629" t="s">
        <v>16862</v>
      </c>
      <c r="AG2629" t="s">
        <v>16863</v>
      </c>
      <c r="AH2629" t="s">
        <v>78</v>
      </c>
      <c r="AK2629" t="s">
        <v>16864</v>
      </c>
      <c r="AN2629">
        <v>1</v>
      </c>
      <c r="AV2629" s="2"/>
      <c r="BC2629" s="2"/>
      <c r="BK2629" s="2"/>
    </row>
    <row r="2630" spans="1:63" x14ac:dyDescent="0.25">
      <c r="A2630" t="s">
        <v>16888</v>
      </c>
      <c r="B2630" t="s">
        <v>84</v>
      </c>
      <c r="C2630" t="s">
        <v>16889</v>
      </c>
      <c r="E2630" t="s">
        <v>16890</v>
      </c>
      <c r="F2630">
        <v>1900049085005</v>
      </c>
      <c r="G2630">
        <v>573250600</v>
      </c>
      <c r="H2630" t="s">
        <v>85</v>
      </c>
      <c r="J2630" t="s">
        <v>104</v>
      </c>
      <c r="K2630" s="1">
        <v>44519</v>
      </c>
      <c r="L2630" t="s">
        <v>86</v>
      </c>
      <c r="M2630" s="2">
        <v>44519.479479166665</v>
      </c>
      <c r="N2630" t="s">
        <v>74</v>
      </c>
      <c r="O2630" t="s">
        <v>127</v>
      </c>
      <c r="R2630" t="s">
        <v>16891</v>
      </c>
      <c r="S2630" t="s">
        <v>425</v>
      </c>
      <c r="U2630" t="s">
        <v>77</v>
      </c>
      <c r="V2630" t="s">
        <v>16892</v>
      </c>
      <c r="W2630">
        <v>23377</v>
      </c>
      <c r="AA2630" t="s">
        <v>16893</v>
      </c>
      <c r="AC2630">
        <v>21730</v>
      </c>
      <c r="AF2630" t="s">
        <v>16894</v>
      </c>
      <c r="AG2630" t="s">
        <v>16895</v>
      </c>
      <c r="AH2630" t="s">
        <v>122</v>
      </c>
      <c r="AK2630" t="s">
        <v>16896</v>
      </c>
      <c r="AN2630" t="s">
        <v>101</v>
      </c>
      <c r="AU2630" s="2"/>
      <c r="BC2630" s="2"/>
      <c r="BK2630" s="2"/>
    </row>
    <row r="2631" spans="1:63" x14ac:dyDescent="0.25">
      <c r="A2631" t="s">
        <v>17233</v>
      </c>
      <c r="B2631" t="s">
        <v>189</v>
      </c>
      <c r="C2631" t="s">
        <v>17234</v>
      </c>
      <c r="E2631" t="s">
        <v>17235</v>
      </c>
      <c r="F2631">
        <v>1591038084184</v>
      </c>
      <c r="G2631">
        <v>1262601500</v>
      </c>
      <c r="H2631" t="s">
        <v>85</v>
      </c>
      <c r="J2631" t="s">
        <v>104</v>
      </c>
      <c r="K2631" s="1">
        <v>44519</v>
      </c>
      <c r="L2631" t="s">
        <v>73</v>
      </c>
      <c r="M2631" s="2">
        <v>44519.391493055555</v>
      </c>
      <c r="N2631" t="s">
        <v>74</v>
      </c>
      <c r="O2631" t="s">
        <v>218</v>
      </c>
      <c r="R2631" t="s">
        <v>17236</v>
      </c>
      <c r="S2631" t="s">
        <v>120</v>
      </c>
      <c r="U2631" t="s">
        <v>77</v>
      </c>
      <c r="V2631" t="s">
        <v>17237</v>
      </c>
      <c r="W2631">
        <v>19459</v>
      </c>
      <c r="AA2631" t="s">
        <v>17238</v>
      </c>
      <c r="AC2631" t="s">
        <v>17239</v>
      </c>
      <c r="AF2631" t="s">
        <v>17240</v>
      </c>
      <c r="AG2631" s="4" t="s">
        <v>17241</v>
      </c>
      <c r="AH2631" t="s">
        <v>78</v>
      </c>
      <c r="AK2631" t="s">
        <v>17242</v>
      </c>
      <c r="AN2631" t="s">
        <v>121</v>
      </c>
      <c r="AU2631" s="2"/>
      <c r="BC2631" s="2"/>
    </row>
    <row r="2632" spans="1:63" x14ac:dyDescent="0.25">
      <c r="A2632" t="s">
        <v>17307</v>
      </c>
      <c r="B2632" t="s">
        <v>189</v>
      </c>
      <c r="C2632" t="s">
        <v>17308</v>
      </c>
      <c r="E2632" t="s">
        <v>17309</v>
      </c>
      <c r="F2632">
        <v>1591019822097</v>
      </c>
      <c r="G2632">
        <v>1280911910</v>
      </c>
      <c r="H2632" t="s">
        <v>85</v>
      </c>
      <c r="J2632" t="s">
        <v>104</v>
      </c>
      <c r="K2632" s="1">
        <v>44519</v>
      </c>
      <c r="L2632" t="s">
        <v>73</v>
      </c>
      <c r="M2632" s="2">
        <v>44519.403148148151</v>
      </c>
      <c r="N2632" t="s">
        <v>74</v>
      </c>
      <c r="O2632" t="s">
        <v>190</v>
      </c>
      <c r="R2632" t="s">
        <v>207</v>
      </c>
      <c r="S2632" t="s">
        <v>106</v>
      </c>
      <c r="U2632" t="s">
        <v>77</v>
      </c>
      <c r="V2632" t="s">
        <v>17310</v>
      </c>
      <c r="W2632">
        <v>1</v>
      </c>
      <c r="AA2632" t="s">
        <v>17311</v>
      </c>
      <c r="AC2632" t="s">
        <v>17312</v>
      </c>
      <c r="AF2632" t="s">
        <v>17313</v>
      </c>
      <c r="AG2632" s="4" t="s">
        <v>17314</v>
      </c>
      <c r="AH2632" t="s">
        <v>78</v>
      </c>
      <c r="AK2632" t="s">
        <v>17315</v>
      </c>
      <c r="AN2632" t="s">
        <v>101</v>
      </c>
      <c r="AU2632" s="2"/>
      <c r="BC2632" s="2"/>
    </row>
    <row r="2633" spans="1:63" x14ac:dyDescent="0.25">
      <c r="A2633" t="s">
        <v>18004</v>
      </c>
      <c r="B2633" t="s">
        <v>189</v>
      </c>
      <c r="C2633" t="s">
        <v>18005</v>
      </c>
      <c r="E2633" t="s">
        <v>18006</v>
      </c>
      <c r="F2633">
        <v>1580000322542</v>
      </c>
      <c r="G2633">
        <v>9128311005</v>
      </c>
      <c r="H2633" t="s">
        <v>85</v>
      </c>
      <c r="J2633" t="s">
        <v>104</v>
      </c>
      <c r="K2633" s="1">
        <v>44519</v>
      </c>
      <c r="L2633" t="s">
        <v>86</v>
      </c>
      <c r="M2633" s="2">
        <v>44519.493506944447</v>
      </c>
      <c r="N2633" t="s">
        <v>74</v>
      </c>
      <c r="O2633" t="s">
        <v>229</v>
      </c>
      <c r="R2633" t="s">
        <v>207</v>
      </c>
      <c r="S2633" t="s">
        <v>139</v>
      </c>
      <c r="U2633" t="s">
        <v>77</v>
      </c>
      <c r="V2633" t="s">
        <v>18007</v>
      </c>
      <c r="W2633">
        <v>12374</v>
      </c>
      <c r="AA2633" t="s">
        <v>18008</v>
      </c>
      <c r="AC2633" t="s">
        <v>18009</v>
      </c>
      <c r="AF2633" t="s">
        <v>18010</v>
      </c>
      <c r="AG2633" s="4" t="s">
        <v>18011</v>
      </c>
      <c r="AH2633" t="s">
        <v>78</v>
      </c>
      <c r="AK2633" t="s">
        <v>18012</v>
      </c>
      <c r="AN2633" t="s">
        <v>101</v>
      </c>
      <c r="AU2633" s="2"/>
      <c r="BC2633" s="2"/>
      <c r="BK2633" s="2"/>
    </row>
    <row r="2634" spans="1:63" x14ac:dyDescent="0.25">
      <c r="A2634" t="s">
        <v>18920</v>
      </c>
      <c r="B2634" t="s">
        <v>84</v>
      </c>
      <c r="C2634" t="s">
        <v>18921</v>
      </c>
      <c r="E2634" t="s">
        <v>18922</v>
      </c>
      <c r="F2634">
        <v>1200040454304</v>
      </c>
      <c r="G2634">
        <v>3394326107</v>
      </c>
      <c r="H2634" t="s">
        <v>135</v>
      </c>
      <c r="J2634" t="s">
        <v>99</v>
      </c>
      <c r="K2634" s="1">
        <v>44519</v>
      </c>
      <c r="L2634" t="s">
        <v>86</v>
      </c>
      <c r="M2634" s="2">
        <v>44519.622256944444</v>
      </c>
      <c r="N2634" t="s">
        <v>74</v>
      </c>
      <c r="O2634" t="s">
        <v>123</v>
      </c>
      <c r="R2634" t="s">
        <v>18923</v>
      </c>
      <c r="S2634" t="s">
        <v>597</v>
      </c>
      <c r="U2634" t="s">
        <v>77</v>
      </c>
      <c r="V2634" t="s">
        <v>18924</v>
      </c>
      <c r="AA2634" t="s">
        <v>18925</v>
      </c>
      <c r="AC2634" t="s">
        <v>292</v>
      </c>
      <c r="AF2634" t="s">
        <v>18926</v>
      </c>
      <c r="AK2634" t="s">
        <v>18927</v>
      </c>
      <c r="AU2634" s="2"/>
      <c r="BC2634" s="2"/>
      <c r="BK2634" s="2"/>
    </row>
    <row r="2635" spans="1:63" x14ac:dyDescent="0.25">
      <c r="A2635" t="s">
        <v>18971</v>
      </c>
      <c r="B2635" t="s">
        <v>189</v>
      </c>
      <c r="C2635" t="s">
        <v>18972</v>
      </c>
      <c r="E2635" t="s">
        <v>519</v>
      </c>
      <c r="F2635">
        <v>1580000284979</v>
      </c>
      <c r="G2635">
        <v>7506142200</v>
      </c>
      <c r="H2635" t="s">
        <v>85</v>
      </c>
      <c r="J2635" t="s">
        <v>104</v>
      </c>
      <c r="K2635" s="1">
        <v>44519</v>
      </c>
      <c r="L2635" t="s">
        <v>86</v>
      </c>
      <c r="M2635" s="2">
        <v>44519.604907407411</v>
      </c>
      <c r="N2635" t="s">
        <v>74</v>
      </c>
      <c r="O2635" t="s">
        <v>250</v>
      </c>
      <c r="R2635" t="s">
        <v>207</v>
      </c>
      <c r="S2635" t="s">
        <v>106</v>
      </c>
      <c r="U2635" t="s">
        <v>77</v>
      </c>
      <c r="V2635" t="s">
        <v>18973</v>
      </c>
      <c r="W2635">
        <v>11310</v>
      </c>
      <c r="AA2635" t="s">
        <v>18974</v>
      </c>
      <c r="AC2635" t="s">
        <v>18975</v>
      </c>
      <c r="AF2635" t="s">
        <v>18976</v>
      </c>
      <c r="AG2635" s="4" t="s">
        <v>18977</v>
      </c>
      <c r="AH2635" t="s">
        <v>78</v>
      </c>
      <c r="AK2635" t="s">
        <v>18978</v>
      </c>
      <c r="AN2635" t="s">
        <v>101</v>
      </c>
      <c r="AU2635" s="2"/>
      <c r="BC2635" s="2"/>
      <c r="BK2635" s="2"/>
    </row>
    <row r="2636" spans="1:63" x14ac:dyDescent="0.25">
      <c r="A2636" t="s">
        <v>19005</v>
      </c>
      <c r="B2636" t="s">
        <v>189</v>
      </c>
      <c r="C2636" t="s">
        <v>19006</v>
      </c>
      <c r="E2636" t="s">
        <v>19007</v>
      </c>
      <c r="F2636">
        <v>1507795400721</v>
      </c>
      <c r="G2636">
        <v>7447086407</v>
      </c>
      <c r="H2636" t="s">
        <v>85</v>
      </c>
      <c r="J2636" t="s">
        <v>104</v>
      </c>
      <c r="K2636" s="1">
        <v>44519</v>
      </c>
      <c r="L2636" t="s">
        <v>73</v>
      </c>
      <c r="M2636" s="2">
        <v>44519.333981481483</v>
      </c>
      <c r="N2636" t="s">
        <v>74</v>
      </c>
      <c r="O2636" t="s">
        <v>218</v>
      </c>
      <c r="R2636" t="s">
        <v>207</v>
      </c>
      <c r="S2636" t="s">
        <v>14714</v>
      </c>
      <c r="U2636" t="s">
        <v>77</v>
      </c>
      <c r="V2636" t="s">
        <v>19008</v>
      </c>
      <c r="W2636">
        <v>14823</v>
      </c>
      <c r="AA2636" t="s">
        <v>19009</v>
      </c>
      <c r="AF2636" t="s">
        <v>19010</v>
      </c>
      <c r="AG2636" s="4" t="s">
        <v>19011</v>
      </c>
      <c r="AH2636" t="s">
        <v>78</v>
      </c>
      <c r="AK2636" t="s">
        <v>19012</v>
      </c>
      <c r="AN2636" t="s">
        <v>121</v>
      </c>
      <c r="AU2636" s="2"/>
      <c r="BC2636" s="2"/>
    </row>
    <row r="2637" spans="1:63" x14ac:dyDescent="0.25">
      <c r="A2637" t="s">
        <v>19186</v>
      </c>
      <c r="B2637" t="s">
        <v>189</v>
      </c>
      <c r="C2637" t="s">
        <v>19187</v>
      </c>
      <c r="E2637" t="s">
        <v>19188</v>
      </c>
      <c r="F2637">
        <v>1591045240281</v>
      </c>
      <c r="G2637">
        <v>1280990203</v>
      </c>
      <c r="H2637" t="s">
        <v>85</v>
      </c>
      <c r="I2637" t="s">
        <v>98</v>
      </c>
      <c r="J2637" t="s">
        <v>99</v>
      </c>
      <c r="K2637" s="1">
        <v>44519</v>
      </c>
      <c r="L2637" t="s">
        <v>86</v>
      </c>
      <c r="M2637" s="2">
        <v>44519.597280092596</v>
      </c>
      <c r="N2637" t="s">
        <v>74</v>
      </c>
      <c r="O2637" t="s">
        <v>240</v>
      </c>
      <c r="R2637" t="s">
        <v>19189</v>
      </c>
      <c r="S2637" t="s">
        <v>19190</v>
      </c>
      <c r="U2637" t="s">
        <v>77</v>
      </c>
      <c r="V2637" t="s">
        <v>19191</v>
      </c>
      <c r="W2637">
        <v>17300</v>
      </c>
      <c r="AA2637" t="s">
        <v>19192</v>
      </c>
      <c r="AG2637" s="4" t="s">
        <v>19193</v>
      </c>
      <c r="AH2637" t="s">
        <v>78</v>
      </c>
      <c r="AN2637" t="s">
        <v>101</v>
      </c>
      <c r="AV2637" s="2"/>
      <c r="BC2637" s="2"/>
      <c r="BK2637" s="2"/>
    </row>
    <row r="2638" spans="1:63" x14ac:dyDescent="0.25">
      <c r="A2638" t="s">
        <v>19471</v>
      </c>
      <c r="B2638" t="s">
        <v>84</v>
      </c>
      <c r="C2638" t="s">
        <v>19472</v>
      </c>
      <c r="E2638" t="s">
        <v>19473</v>
      </c>
      <c r="F2638">
        <v>1100050014266</v>
      </c>
      <c r="G2638">
        <v>7410192902</v>
      </c>
      <c r="H2638" t="s">
        <v>85</v>
      </c>
      <c r="J2638" t="s">
        <v>104</v>
      </c>
      <c r="K2638" s="1">
        <v>44519</v>
      </c>
      <c r="L2638" t="s">
        <v>73</v>
      </c>
      <c r="M2638" s="2">
        <v>44519.339409722219</v>
      </c>
      <c r="N2638" t="s">
        <v>74</v>
      </c>
      <c r="O2638" t="s">
        <v>105</v>
      </c>
      <c r="R2638" t="s">
        <v>19474</v>
      </c>
      <c r="S2638" t="s">
        <v>106</v>
      </c>
      <c r="U2638" t="s">
        <v>77</v>
      </c>
      <c r="V2638" t="s">
        <v>19475</v>
      </c>
      <c r="W2638">
        <v>67452</v>
      </c>
      <c r="X2638">
        <v>21503</v>
      </c>
      <c r="AA2638" s="3">
        <v>606150606150</v>
      </c>
      <c r="AC2638">
        <v>51330</v>
      </c>
      <c r="AF2638" t="s">
        <v>19476</v>
      </c>
      <c r="AG2638" t="s">
        <v>19477</v>
      </c>
      <c r="AH2638" t="s">
        <v>78</v>
      </c>
      <c r="AK2638" t="s">
        <v>19478</v>
      </c>
      <c r="AN2638" t="s">
        <v>101</v>
      </c>
      <c r="AU2638" s="2"/>
      <c r="BC2638" s="2"/>
      <c r="BK2638" s="5"/>
    </row>
    <row r="2639" spans="1:63" x14ac:dyDescent="0.25">
      <c r="A2639" t="s">
        <v>19481</v>
      </c>
      <c r="B2639" t="s">
        <v>189</v>
      </c>
      <c r="C2639" t="s">
        <v>19482</v>
      </c>
      <c r="E2639" t="s">
        <v>19483</v>
      </c>
      <c r="F2639">
        <v>1591023703080</v>
      </c>
      <c r="G2639">
        <v>1260283603</v>
      </c>
      <c r="H2639" t="s">
        <v>85</v>
      </c>
      <c r="J2639" t="s">
        <v>104</v>
      </c>
      <c r="K2639" s="1">
        <v>44519</v>
      </c>
      <c r="L2639" t="s">
        <v>86</v>
      </c>
      <c r="M2639" s="2">
        <v>44519.577141203707</v>
      </c>
      <c r="N2639" t="s">
        <v>74</v>
      </c>
      <c r="O2639" t="s">
        <v>251</v>
      </c>
      <c r="R2639" t="s">
        <v>207</v>
      </c>
      <c r="S2639" t="s">
        <v>332</v>
      </c>
      <c r="U2639" t="s">
        <v>77</v>
      </c>
      <c r="V2639" t="s">
        <v>19484</v>
      </c>
      <c r="W2639">
        <v>11108</v>
      </c>
      <c r="AA2639" t="s">
        <v>19485</v>
      </c>
      <c r="AC2639" t="s">
        <v>19486</v>
      </c>
      <c r="AF2639" t="s">
        <v>19487</v>
      </c>
      <c r="AG2639" s="4" t="s">
        <v>19488</v>
      </c>
      <c r="AH2639" t="s">
        <v>78</v>
      </c>
      <c r="AK2639" t="s">
        <v>19489</v>
      </c>
      <c r="AN2639" t="s">
        <v>101</v>
      </c>
      <c r="AU2639" s="2"/>
      <c r="BC2639" s="2"/>
      <c r="BK2639" s="5"/>
    </row>
    <row r="2640" spans="1:63" x14ac:dyDescent="0.25">
      <c r="A2640" t="s">
        <v>19492</v>
      </c>
      <c r="B2640" t="s">
        <v>189</v>
      </c>
      <c r="C2640" t="s">
        <v>19493</v>
      </c>
      <c r="E2640" t="s">
        <v>19494</v>
      </c>
      <c r="F2640">
        <v>1591053827248</v>
      </c>
      <c r="G2640">
        <v>1252823602</v>
      </c>
      <c r="H2640" t="s">
        <v>85</v>
      </c>
      <c r="J2640" t="s">
        <v>104</v>
      </c>
      <c r="K2640" s="1">
        <v>44519</v>
      </c>
      <c r="L2640" t="s">
        <v>86</v>
      </c>
      <c r="M2640" s="2">
        <v>44519.532893518517</v>
      </c>
      <c r="N2640" t="s">
        <v>74</v>
      </c>
      <c r="O2640" t="s">
        <v>277</v>
      </c>
      <c r="R2640" t="s">
        <v>207</v>
      </c>
      <c r="S2640" t="s">
        <v>313</v>
      </c>
      <c r="U2640" t="s">
        <v>77</v>
      </c>
      <c r="V2640" t="s">
        <v>19495</v>
      </c>
      <c r="W2640">
        <v>1</v>
      </c>
      <c r="AA2640" t="s">
        <v>19496</v>
      </c>
      <c r="AC2640" t="s">
        <v>19497</v>
      </c>
      <c r="AF2640" t="s">
        <v>19498</v>
      </c>
      <c r="AG2640" s="4" t="s">
        <v>19499</v>
      </c>
      <c r="AH2640" t="s">
        <v>78</v>
      </c>
      <c r="AK2640" t="s">
        <v>19500</v>
      </c>
      <c r="AN2640" t="s">
        <v>101</v>
      </c>
      <c r="AV2640" s="2"/>
      <c r="BC2640" s="2"/>
      <c r="BK2640" s="5"/>
    </row>
    <row r="2641" spans="1:63" x14ac:dyDescent="0.25">
      <c r="A2641" t="s">
        <v>19546</v>
      </c>
      <c r="B2641" t="s">
        <v>189</v>
      </c>
      <c r="C2641" t="s">
        <v>19547</v>
      </c>
      <c r="E2641" t="s">
        <v>19548</v>
      </c>
      <c r="F2641">
        <v>1580001483222</v>
      </c>
      <c r="G2641">
        <v>9347860801</v>
      </c>
      <c r="H2641" t="s">
        <v>85</v>
      </c>
      <c r="J2641" t="s">
        <v>104</v>
      </c>
      <c r="K2641" s="1">
        <v>44519</v>
      </c>
      <c r="L2641" t="s">
        <v>86</v>
      </c>
      <c r="M2641" s="2">
        <v>44519.550879629627</v>
      </c>
      <c r="N2641" t="s">
        <v>74</v>
      </c>
      <c r="O2641" t="s">
        <v>324</v>
      </c>
      <c r="R2641" t="s">
        <v>207</v>
      </c>
      <c r="S2641" t="s">
        <v>77</v>
      </c>
      <c r="U2641" t="s">
        <v>77</v>
      </c>
      <c r="V2641" t="s">
        <v>19549</v>
      </c>
      <c r="W2641">
        <v>11039</v>
      </c>
      <c r="AA2641" t="s">
        <v>19550</v>
      </c>
      <c r="AC2641">
        <v>10356</v>
      </c>
      <c r="AF2641" t="s">
        <v>19551</v>
      </c>
      <c r="AG2641" s="4" t="s">
        <v>19552</v>
      </c>
      <c r="AH2641" t="s">
        <v>78</v>
      </c>
      <c r="AK2641" t="s">
        <v>19553</v>
      </c>
      <c r="AN2641" t="s">
        <v>101</v>
      </c>
      <c r="AU2641" s="2"/>
      <c r="BC2641" s="2"/>
    </row>
    <row r="2642" spans="1:63" x14ac:dyDescent="0.25">
      <c r="A2642" t="s">
        <v>19821</v>
      </c>
      <c r="B2642" t="s">
        <v>189</v>
      </c>
      <c r="C2642" t="s">
        <v>19822</v>
      </c>
      <c r="E2642" t="s">
        <v>19823</v>
      </c>
      <c r="F2642">
        <v>1591015227571</v>
      </c>
      <c r="G2642">
        <v>1290738300</v>
      </c>
      <c r="H2642" t="s">
        <v>85</v>
      </c>
      <c r="J2642" t="s">
        <v>104</v>
      </c>
      <c r="K2642" s="1">
        <v>44519</v>
      </c>
      <c r="L2642" t="s">
        <v>86</v>
      </c>
      <c r="M2642" s="2">
        <v>44519.543043981481</v>
      </c>
      <c r="N2642" t="s">
        <v>74</v>
      </c>
      <c r="O2642" t="s">
        <v>240</v>
      </c>
      <c r="R2642" t="s">
        <v>19824</v>
      </c>
      <c r="S2642" t="s">
        <v>241</v>
      </c>
      <c r="U2642" t="s">
        <v>79</v>
      </c>
      <c r="V2642" t="s">
        <v>19825</v>
      </c>
      <c r="W2642" t="s">
        <v>101</v>
      </c>
      <c r="AA2642" t="s">
        <v>19826</v>
      </c>
      <c r="AC2642" t="s">
        <v>19827</v>
      </c>
      <c r="AF2642" t="s">
        <v>19828</v>
      </c>
      <c r="AG2642" s="4" t="s">
        <v>19829</v>
      </c>
      <c r="AH2642" t="s">
        <v>78</v>
      </c>
      <c r="AK2642" t="s">
        <v>19830</v>
      </c>
      <c r="AN2642" t="s">
        <v>101</v>
      </c>
      <c r="AU2642" s="2"/>
      <c r="BC2642" s="2"/>
      <c r="BK2642" s="2"/>
    </row>
    <row r="2643" spans="1:63" x14ac:dyDescent="0.25">
      <c r="A2643" t="s">
        <v>19833</v>
      </c>
      <c r="B2643" t="s">
        <v>189</v>
      </c>
      <c r="C2643" t="s">
        <v>19834</v>
      </c>
      <c r="E2643" t="s">
        <v>19835</v>
      </c>
      <c r="F2643">
        <v>1591049473567</v>
      </c>
      <c r="G2643">
        <v>1277192900</v>
      </c>
      <c r="H2643" t="s">
        <v>85</v>
      </c>
      <c r="J2643" t="s">
        <v>104</v>
      </c>
      <c r="K2643" s="1">
        <v>44519</v>
      </c>
      <c r="L2643" t="s">
        <v>86</v>
      </c>
      <c r="M2643" s="2">
        <v>44519.563206018516</v>
      </c>
      <c r="N2643" t="s">
        <v>74</v>
      </c>
      <c r="O2643" t="s">
        <v>190</v>
      </c>
      <c r="R2643" t="s">
        <v>19836</v>
      </c>
      <c r="S2643" t="s">
        <v>106</v>
      </c>
      <c r="U2643" t="s">
        <v>79</v>
      </c>
      <c r="V2643" t="s">
        <v>19837</v>
      </c>
      <c r="W2643" t="s">
        <v>799</v>
      </c>
      <c r="AA2643" t="s">
        <v>19838</v>
      </c>
      <c r="AC2643" t="s">
        <v>864</v>
      </c>
      <c r="AF2643" t="s">
        <v>19839</v>
      </c>
      <c r="AG2643" s="4" t="s">
        <v>19840</v>
      </c>
      <c r="AH2643" t="s">
        <v>78</v>
      </c>
      <c r="AK2643" t="s">
        <v>19841</v>
      </c>
      <c r="AN2643" t="s">
        <v>101</v>
      </c>
      <c r="AU2643" s="2"/>
      <c r="BC2643" s="2"/>
      <c r="BK2643" s="5"/>
    </row>
    <row r="2644" spans="1:63" x14ac:dyDescent="0.25">
      <c r="A2644" t="s">
        <v>19887</v>
      </c>
      <c r="B2644" t="s">
        <v>189</v>
      </c>
      <c r="C2644" t="s">
        <v>19888</v>
      </c>
      <c r="E2644" t="s">
        <v>19889</v>
      </c>
      <c r="F2644">
        <v>1591060176830</v>
      </c>
      <c r="G2644">
        <v>1260326606</v>
      </c>
      <c r="H2644" t="s">
        <v>85</v>
      </c>
      <c r="J2644" t="s">
        <v>104</v>
      </c>
      <c r="K2644" s="1">
        <v>44519</v>
      </c>
      <c r="L2644" t="s">
        <v>86</v>
      </c>
      <c r="M2644" s="2">
        <v>44519.545636574076</v>
      </c>
      <c r="N2644" t="s">
        <v>74</v>
      </c>
      <c r="O2644" t="s">
        <v>164</v>
      </c>
      <c r="R2644" t="s">
        <v>19890</v>
      </c>
      <c r="S2644" t="s">
        <v>139</v>
      </c>
      <c r="U2644" t="s">
        <v>77</v>
      </c>
      <c r="V2644" t="s">
        <v>19891</v>
      </c>
      <c r="W2644">
        <v>18497</v>
      </c>
      <c r="AA2644" t="s">
        <v>19892</v>
      </c>
      <c r="AC2644">
        <v>4155</v>
      </c>
      <c r="AF2644" t="s">
        <v>19893</v>
      </c>
      <c r="AG2644" s="4" t="s">
        <v>19894</v>
      </c>
      <c r="AH2644" t="s">
        <v>78</v>
      </c>
      <c r="AK2644" t="s">
        <v>19895</v>
      </c>
      <c r="AN2644" t="s">
        <v>101</v>
      </c>
      <c r="AU2644" s="2"/>
      <c r="BC2644" s="2"/>
      <c r="BK2644" s="2"/>
    </row>
    <row r="2645" spans="1:63" x14ac:dyDescent="0.25">
      <c r="A2645" t="s">
        <v>20041</v>
      </c>
      <c r="B2645" t="s">
        <v>84</v>
      </c>
      <c r="C2645" t="s">
        <v>20042</v>
      </c>
      <c r="E2645" t="s">
        <v>20043</v>
      </c>
      <c r="F2645">
        <v>1200027256300</v>
      </c>
      <c r="H2645" t="s">
        <v>98</v>
      </c>
      <c r="J2645" t="s">
        <v>99</v>
      </c>
      <c r="K2645" s="1">
        <v>44519</v>
      </c>
      <c r="L2645" t="s">
        <v>73</v>
      </c>
      <c r="M2645" s="2">
        <v>44519.391168981485</v>
      </c>
      <c r="N2645" t="s">
        <v>74</v>
      </c>
      <c r="O2645" t="s">
        <v>92</v>
      </c>
      <c r="R2645" t="s">
        <v>20044</v>
      </c>
      <c r="S2645" t="s">
        <v>426</v>
      </c>
      <c r="U2645" t="s">
        <v>77</v>
      </c>
      <c r="V2645" t="s">
        <v>20045</v>
      </c>
      <c r="W2645">
        <v>10890</v>
      </c>
      <c r="AG2645" t="s">
        <v>20046</v>
      </c>
      <c r="AH2645" t="s">
        <v>78</v>
      </c>
      <c r="AN2645" t="s">
        <v>101</v>
      </c>
      <c r="AU2645" s="2"/>
      <c r="BC2645" s="2"/>
      <c r="BK2645" s="2"/>
    </row>
    <row r="2646" spans="1:63" x14ac:dyDescent="0.25">
      <c r="A2646" t="s">
        <v>20249</v>
      </c>
      <c r="B2646" t="s">
        <v>189</v>
      </c>
      <c r="C2646" t="s">
        <v>20250</v>
      </c>
      <c r="E2646" t="s">
        <v>20251</v>
      </c>
      <c r="F2646">
        <v>1591047139858</v>
      </c>
      <c r="G2646">
        <v>1279830400</v>
      </c>
      <c r="H2646" t="s">
        <v>85</v>
      </c>
      <c r="J2646" t="s">
        <v>104</v>
      </c>
      <c r="K2646" s="1">
        <v>44519</v>
      </c>
      <c r="L2646" t="s">
        <v>73</v>
      </c>
      <c r="M2646" s="2">
        <v>44519.334317129629</v>
      </c>
      <c r="N2646" t="s">
        <v>74</v>
      </c>
      <c r="O2646" t="s">
        <v>190</v>
      </c>
      <c r="R2646" t="s">
        <v>409</v>
      </c>
      <c r="S2646" t="s">
        <v>106</v>
      </c>
      <c r="U2646" t="s">
        <v>77</v>
      </c>
      <c r="V2646" t="s">
        <v>20252</v>
      </c>
      <c r="W2646">
        <v>19383</v>
      </c>
      <c r="AA2646" t="s">
        <v>20253</v>
      </c>
      <c r="AC2646" t="s">
        <v>20254</v>
      </c>
      <c r="AF2646" t="s">
        <v>20255</v>
      </c>
      <c r="AG2646" s="4" t="s">
        <v>20256</v>
      </c>
      <c r="AH2646" t="s">
        <v>78</v>
      </c>
      <c r="AK2646" t="s">
        <v>20257</v>
      </c>
      <c r="AN2646" t="s">
        <v>101</v>
      </c>
      <c r="AU2646" s="2"/>
      <c r="BC2646" s="2"/>
      <c r="BK2646" s="2"/>
    </row>
    <row r="2647" spans="1:63" x14ac:dyDescent="0.25">
      <c r="A2647" t="s">
        <v>20341</v>
      </c>
      <c r="B2647" t="s">
        <v>189</v>
      </c>
      <c r="C2647" t="s">
        <v>5531</v>
      </c>
      <c r="E2647" t="s">
        <v>5532</v>
      </c>
      <c r="F2647">
        <v>1591034024093</v>
      </c>
      <c r="G2647">
        <v>1331839304</v>
      </c>
      <c r="H2647" t="s">
        <v>85</v>
      </c>
      <c r="K2647" s="1">
        <v>44519</v>
      </c>
      <c r="L2647" t="s">
        <v>73</v>
      </c>
      <c r="M2647" s="2">
        <v>44519.462002314816</v>
      </c>
      <c r="N2647" t="s">
        <v>95</v>
      </c>
      <c r="O2647" t="s">
        <v>250</v>
      </c>
      <c r="R2647" t="s">
        <v>20342</v>
      </c>
      <c r="V2647" t="s">
        <v>5533</v>
      </c>
      <c r="AA2647" t="s">
        <v>5534</v>
      </c>
      <c r="AU2647" s="2"/>
      <c r="BC2647" s="2"/>
      <c r="BK2647" s="2"/>
    </row>
    <row r="2648" spans="1:63" x14ac:dyDescent="0.25">
      <c r="A2648" t="s">
        <v>20522</v>
      </c>
      <c r="B2648" t="s">
        <v>189</v>
      </c>
      <c r="C2648" t="s">
        <v>20523</v>
      </c>
      <c r="E2648" t="s">
        <v>20524</v>
      </c>
      <c r="F2648">
        <v>1591046571011</v>
      </c>
      <c r="G2648">
        <v>1263849104</v>
      </c>
      <c r="H2648" t="s">
        <v>85</v>
      </c>
      <c r="K2648" s="1">
        <v>44519</v>
      </c>
      <c r="L2648" t="s">
        <v>86</v>
      </c>
      <c r="N2648" t="s">
        <v>700</v>
      </c>
      <c r="O2648" t="s">
        <v>255</v>
      </c>
      <c r="R2648" t="s">
        <v>207</v>
      </c>
      <c r="V2648" t="s">
        <v>20525</v>
      </c>
      <c r="AA2648" t="s">
        <v>20526</v>
      </c>
      <c r="AU2648" s="2"/>
      <c r="BC2648" s="2"/>
      <c r="BK2648" s="2"/>
    </row>
    <row r="2649" spans="1:63" x14ac:dyDescent="0.25">
      <c r="A2649" t="s">
        <v>20540</v>
      </c>
      <c r="B2649" t="s">
        <v>189</v>
      </c>
      <c r="C2649" t="s">
        <v>20541</v>
      </c>
      <c r="E2649" t="s">
        <v>20542</v>
      </c>
      <c r="F2649">
        <v>1580001135762</v>
      </c>
      <c r="G2649">
        <v>7537649707</v>
      </c>
      <c r="H2649" t="s">
        <v>85</v>
      </c>
      <c r="K2649" s="1">
        <v>44519</v>
      </c>
      <c r="L2649" t="s">
        <v>86</v>
      </c>
      <c r="N2649" t="s">
        <v>700</v>
      </c>
      <c r="O2649" t="s">
        <v>255</v>
      </c>
      <c r="R2649" t="s">
        <v>207</v>
      </c>
      <c r="V2649" t="s">
        <v>20543</v>
      </c>
      <c r="AA2649" t="s">
        <v>20544</v>
      </c>
      <c r="AU2649" s="2"/>
      <c r="BC2649" s="2"/>
      <c r="BK2649" s="2"/>
    </row>
    <row r="2650" spans="1:63" x14ac:dyDescent="0.25">
      <c r="A2650" t="s">
        <v>20575</v>
      </c>
      <c r="B2650" t="s">
        <v>189</v>
      </c>
      <c r="C2650" t="s">
        <v>20576</v>
      </c>
      <c r="E2650" t="s">
        <v>20577</v>
      </c>
      <c r="F2650">
        <v>1591033361970</v>
      </c>
      <c r="G2650">
        <v>1341476805</v>
      </c>
      <c r="H2650" t="s">
        <v>85</v>
      </c>
      <c r="J2650" t="s">
        <v>104</v>
      </c>
      <c r="K2650" s="1">
        <v>44519</v>
      </c>
      <c r="L2650" t="s">
        <v>86</v>
      </c>
      <c r="M2650" s="2">
        <v>44519.564131944448</v>
      </c>
      <c r="N2650" t="s">
        <v>74</v>
      </c>
      <c r="O2650" t="s">
        <v>229</v>
      </c>
      <c r="R2650" t="s">
        <v>207</v>
      </c>
      <c r="S2650" t="s">
        <v>139</v>
      </c>
      <c r="U2650" t="s">
        <v>77</v>
      </c>
      <c r="V2650" t="s">
        <v>20578</v>
      </c>
      <c r="W2650">
        <v>26154</v>
      </c>
      <c r="AA2650" t="s">
        <v>20579</v>
      </c>
      <c r="AC2650" t="s">
        <v>955</v>
      </c>
      <c r="AF2650" t="s">
        <v>20580</v>
      </c>
      <c r="AG2650" s="4" t="s">
        <v>20581</v>
      </c>
      <c r="AH2650" t="s">
        <v>78</v>
      </c>
      <c r="AK2650" t="s">
        <v>20582</v>
      </c>
      <c r="AN2650" t="s">
        <v>101</v>
      </c>
      <c r="AU2650" s="2"/>
      <c r="BC2650" s="2"/>
    </row>
    <row r="2651" spans="1:63" x14ac:dyDescent="0.25">
      <c r="A2651" t="s">
        <v>20605</v>
      </c>
      <c r="B2651" t="s">
        <v>189</v>
      </c>
      <c r="C2651" t="s">
        <v>20606</v>
      </c>
      <c r="E2651" t="s">
        <v>20607</v>
      </c>
      <c r="F2651">
        <v>1591044121360</v>
      </c>
      <c r="G2651">
        <v>1334203801</v>
      </c>
      <c r="H2651" t="s">
        <v>85</v>
      </c>
      <c r="I2651" t="s">
        <v>98</v>
      </c>
      <c r="J2651" t="s">
        <v>99</v>
      </c>
      <c r="K2651" s="1">
        <v>44519</v>
      </c>
      <c r="L2651" t="s">
        <v>73</v>
      </c>
      <c r="M2651" s="2">
        <v>44519.441331018519</v>
      </c>
      <c r="N2651" t="s">
        <v>74</v>
      </c>
      <c r="O2651" t="s">
        <v>191</v>
      </c>
      <c r="R2651" t="s">
        <v>409</v>
      </c>
      <c r="S2651" t="s">
        <v>20608</v>
      </c>
      <c r="U2651" t="s">
        <v>77</v>
      </c>
      <c r="V2651" t="s">
        <v>20609</v>
      </c>
      <c r="W2651">
        <v>20660</v>
      </c>
      <c r="AA2651" t="s">
        <v>20610</v>
      </c>
      <c r="AG2651" s="4" t="s">
        <v>20611</v>
      </c>
      <c r="AH2651" t="s">
        <v>78</v>
      </c>
      <c r="AN2651" t="s">
        <v>101</v>
      </c>
      <c r="AU2651" s="2"/>
      <c r="BC2651" s="2"/>
      <c r="BK2651" s="2"/>
    </row>
    <row r="2652" spans="1:63" x14ac:dyDescent="0.25">
      <c r="A2652" t="s">
        <v>20614</v>
      </c>
      <c r="B2652" t="s">
        <v>189</v>
      </c>
      <c r="C2652" t="s">
        <v>20615</v>
      </c>
      <c r="E2652" t="s">
        <v>20616</v>
      </c>
      <c r="F2652">
        <v>1591026456699</v>
      </c>
      <c r="G2652">
        <v>1289922905</v>
      </c>
      <c r="H2652" t="s">
        <v>85</v>
      </c>
      <c r="J2652" t="s">
        <v>104</v>
      </c>
      <c r="K2652" s="1">
        <v>44519</v>
      </c>
      <c r="L2652" t="s">
        <v>73</v>
      </c>
      <c r="M2652" s="2">
        <v>44519.459131944444</v>
      </c>
      <c r="N2652" t="s">
        <v>74</v>
      </c>
      <c r="O2652" t="s">
        <v>324</v>
      </c>
      <c r="R2652" t="s">
        <v>207</v>
      </c>
      <c r="S2652" t="s">
        <v>77</v>
      </c>
      <c r="U2652" t="s">
        <v>77</v>
      </c>
      <c r="V2652" t="s">
        <v>20617</v>
      </c>
      <c r="W2652">
        <v>11670</v>
      </c>
      <c r="AA2652" t="s">
        <v>20618</v>
      </c>
      <c r="AC2652" t="s">
        <v>20619</v>
      </c>
      <c r="AF2652" t="s">
        <v>20620</v>
      </c>
      <c r="AG2652" s="4" t="s">
        <v>20621</v>
      </c>
      <c r="AH2652" t="s">
        <v>78</v>
      </c>
      <c r="AK2652" t="s">
        <v>20622</v>
      </c>
      <c r="AN2652" t="s">
        <v>101</v>
      </c>
      <c r="AU2652" s="2"/>
      <c r="BC2652" s="2"/>
    </row>
    <row r="2653" spans="1:63" x14ac:dyDescent="0.25">
      <c r="A2653" t="s">
        <v>20635</v>
      </c>
      <c r="B2653" t="s">
        <v>84</v>
      </c>
      <c r="C2653" t="s">
        <v>20636</v>
      </c>
      <c r="E2653" t="s">
        <v>20637</v>
      </c>
      <c r="F2653">
        <v>1100020800271</v>
      </c>
      <c r="G2653">
        <v>2209783809</v>
      </c>
      <c r="H2653" t="s">
        <v>85</v>
      </c>
      <c r="J2653" t="s">
        <v>104</v>
      </c>
      <c r="K2653" s="1">
        <v>44519</v>
      </c>
      <c r="L2653" t="s">
        <v>73</v>
      </c>
      <c r="M2653" s="2">
        <v>44519.438148148147</v>
      </c>
      <c r="N2653" t="s">
        <v>74</v>
      </c>
      <c r="O2653" t="s">
        <v>105</v>
      </c>
      <c r="R2653" t="s">
        <v>20638</v>
      </c>
      <c r="S2653" t="s">
        <v>106</v>
      </c>
      <c r="U2653" t="s">
        <v>79</v>
      </c>
      <c r="V2653" t="s">
        <v>20639</v>
      </c>
      <c r="W2653">
        <v>29872</v>
      </c>
      <c r="X2653">
        <v>10920</v>
      </c>
      <c r="AA2653" t="s">
        <v>20640</v>
      </c>
      <c r="AC2653">
        <v>21929</v>
      </c>
      <c r="AF2653" t="s">
        <v>20641</v>
      </c>
      <c r="AG2653" t="s">
        <v>20642</v>
      </c>
      <c r="AH2653" t="s">
        <v>78</v>
      </c>
      <c r="AK2653" t="s">
        <v>20643</v>
      </c>
      <c r="AN2653" t="s">
        <v>101</v>
      </c>
      <c r="AU2653" s="2"/>
      <c r="BC2653" s="2"/>
    </row>
    <row r="2654" spans="1:63" x14ac:dyDescent="0.25">
      <c r="A2654" t="s">
        <v>20778</v>
      </c>
      <c r="B2654" t="s">
        <v>189</v>
      </c>
      <c r="C2654" t="s">
        <v>20779</v>
      </c>
      <c r="E2654" t="s">
        <v>20780</v>
      </c>
      <c r="F2654">
        <v>1591015890794</v>
      </c>
      <c r="G2654">
        <v>1337814509</v>
      </c>
      <c r="H2654" t="s">
        <v>85</v>
      </c>
      <c r="J2654" t="s">
        <v>104</v>
      </c>
      <c r="K2654" s="1">
        <v>44519</v>
      </c>
      <c r="L2654" t="s">
        <v>73</v>
      </c>
      <c r="M2654" s="2">
        <v>44519.419224537036</v>
      </c>
      <c r="N2654" t="s">
        <v>74</v>
      </c>
      <c r="O2654" t="s">
        <v>164</v>
      </c>
      <c r="R2654" t="s">
        <v>207</v>
      </c>
      <c r="S2654" t="s">
        <v>139</v>
      </c>
      <c r="U2654" t="s">
        <v>77</v>
      </c>
      <c r="V2654" t="s">
        <v>20781</v>
      </c>
      <c r="W2654">
        <v>25855</v>
      </c>
      <c r="AA2654" t="s">
        <v>20782</v>
      </c>
      <c r="AC2654" t="s">
        <v>8262</v>
      </c>
      <c r="AF2654" t="s">
        <v>20783</v>
      </c>
      <c r="AG2654" s="4" t="s">
        <v>20784</v>
      </c>
      <c r="AH2654" t="s">
        <v>78</v>
      </c>
      <c r="AK2654" t="s">
        <v>20785</v>
      </c>
      <c r="AN2654" t="s">
        <v>101</v>
      </c>
      <c r="AU2654" s="2"/>
      <c r="BC2654" s="2"/>
    </row>
    <row r="2655" spans="1:63" x14ac:dyDescent="0.25">
      <c r="A2655" t="s">
        <v>21082</v>
      </c>
      <c r="B2655" t="s">
        <v>189</v>
      </c>
      <c r="C2655" t="s">
        <v>21083</v>
      </c>
      <c r="E2655" t="s">
        <v>21084</v>
      </c>
      <c r="F2655">
        <v>1591014415150</v>
      </c>
      <c r="G2655">
        <v>1332338500</v>
      </c>
      <c r="H2655" t="s">
        <v>85</v>
      </c>
      <c r="K2655" s="1">
        <v>44519</v>
      </c>
      <c r="L2655" t="s">
        <v>73</v>
      </c>
      <c r="N2655" t="s">
        <v>95</v>
      </c>
      <c r="O2655" t="s">
        <v>229</v>
      </c>
      <c r="R2655" t="s">
        <v>207</v>
      </c>
      <c r="V2655" t="s">
        <v>21085</v>
      </c>
      <c r="AA2655" t="s">
        <v>21086</v>
      </c>
      <c r="AU2655" s="2"/>
      <c r="BC2655" s="2"/>
    </row>
    <row r="2656" spans="1:63" x14ac:dyDescent="0.25">
      <c r="A2656" t="s">
        <v>21137</v>
      </c>
      <c r="B2656" t="s">
        <v>189</v>
      </c>
      <c r="C2656" t="s">
        <v>8713</v>
      </c>
      <c r="E2656" t="s">
        <v>8714</v>
      </c>
      <c r="F2656">
        <v>1591013545531</v>
      </c>
      <c r="G2656">
        <v>1279526307</v>
      </c>
      <c r="H2656" t="s">
        <v>149</v>
      </c>
      <c r="J2656" t="s">
        <v>104</v>
      </c>
      <c r="K2656" s="1">
        <v>44519</v>
      </c>
      <c r="L2656" t="s">
        <v>73</v>
      </c>
      <c r="M2656" s="2">
        <v>44519.374328703707</v>
      </c>
      <c r="N2656" t="s">
        <v>74</v>
      </c>
      <c r="O2656" t="s">
        <v>251</v>
      </c>
      <c r="R2656" t="s">
        <v>21138</v>
      </c>
      <c r="S2656" t="s">
        <v>332</v>
      </c>
      <c r="U2656" t="s">
        <v>77</v>
      </c>
      <c r="V2656" s="4" t="s">
        <v>8715</v>
      </c>
      <c r="AA2656" t="s">
        <v>21139</v>
      </c>
      <c r="AH2656" t="s">
        <v>513</v>
      </c>
      <c r="AN2656" t="s">
        <v>101</v>
      </c>
      <c r="AO2656" t="s">
        <v>101</v>
      </c>
      <c r="AU2656" s="2"/>
      <c r="BC2656" s="2"/>
    </row>
    <row r="2657" spans="1:55" x14ac:dyDescent="0.25">
      <c r="A2657" t="s">
        <v>21191</v>
      </c>
      <c r="B2657" t="s">
        <v>189</v>
      </c>
      <c r="C2657" t="s">
        <v>21192</v>
      </c>
      <c r="E2657" t="s">
        <v>21193</v>
      </c>
      <c r="F2657">
        <v>1591043514697</v>
      </c>
      <c r="G2657">
        <v>1254166501</v>
      </c>
      <c r="H2657" t="s">
        <v>85</v>
      </c>
      <c r="J2657" t="s">
        <v>104</v>
      </c>
      <c r="K2657" s="1">
        <v>44519</v>
      </c>
      <c r="L2657" t="s">
        <v>86</v>
      </c>
      <c r="M2657" s="2">
        <v>44519.596863425926</v>
      </c>
      <c r="N2657" t="s">
        <v>74</v>
      </c>
      <c r="O2657" t="s">
        <v>277</v>
      </c>
      <c r="R2657" t="s">
        <v>207</v>
      </c>
      <c r="S2657" t="s">
        <v>313</v>
      </c>
      <c r="U2657" t="s">
        <v>77</v>
      </c>
      <c r="V2657" t="s">
        <v>21194</v>
      </c>
      <c r="W2657">
        <v>1</v>
      </c>
      <c r="AA2657" t="s">
        <v>21195</v>
      </c>
      <c r="AC2657" t="s">
        <v>21196</v>
      </c>
      <c r="AF2657" t="s">
        <v>21197</v>
      </c>
      <c r="AG2657" s="4" t="s">
        <v>21198</v>
      </c>
      <c r="AH2657" t="s">
        <v>78</v>
      </c>
      <c r="AK2657" t="s">
        <v>21199</v>
      </c>
      <c r="AN2657" t="s">
        <v>101</v>
      </c>
      <c r="AV2657" s="2"/>
      <c r="BC2657" s="2"/>
    </row>
    <row r="2658" spans="1:55" x14ac:dyDescent="0.25">
      <c r="A2658" t="s">
        <v>21222</v>
      </c>
      <c r="B2658" t="s">
        <v>110</v>
      </c>
      <c r="C2658" t="s">
        <v>21223</v>
      </c>
      <c r="E2658" t="s">
        <v>21224</v>
      </c>
      <c r="F2658">
        <v>2000052115210</v>
      </c>
      <c r="G2658">
        <v>7499545802</v>
      </c>
      <c r="H2658" t="s">
        <v>85</v>
      </c>
      <c r="J2658" t="s">
        <v>104</v>
      </c>
      <c r="K2658" s="1">
        <v>44519</v>
      </c>
      <c r="L2658" t="s">
        <v>73</v>
      </c>
      <c r="M2658" s="2">
        <v>44519.407407407409</v>
      </c>
      <c r="N2658" t="s">
        <v>74</v>
      </c>
      <c r="O2658" t="s">
        <v>107</v>
      </c>
      <c r="R2658" t="s">
        <v>1036</v>
      </c>
      <c r="S2658" t="s">
        <v>999</v>
      </c>
      <c r="U2658" t="s">
        <v>77</v>
      </c>
      <c r="V2658" t="s">
        <v>21225</v>
      </c>
      <c r="W2658">
        <v>65495</v>
      </c>
      <c r="AA2658" s="3">
        <v>881292881292</v>
      </c>
      <c r="AC2658">
        <v>27536</v>
      </c>
      <c r="AF2658" t="s">
        <v>21226</v>
      </c>
      <c r="AG2658" t="s">
        <v>21227</v>
      </c>
      <c r="AH2658" t="s">
        <v>101</v>
      </c>
      <c r="AK2658" t="s">
        <v>21228</v>
      </c>
      <c r="AN2658" t="s">
        <v>101</v>
      </c>
      <c r="AV2658" s="2"/>
      <c r="BC2658" s="2"/>
    </row>
    <row r="2659" spans="1:55" x14ac:dyDescent="0.25">
      <c r="A2659" t="s">
        <v>21251</v>
      </c>
      <c r="B2659" t="s">
        <v>84</v>
      </c>
      <c r="C2659" t="s">
        <v>21252</v>
      </c>
      <c r="E2659" t="s">
        <v>21253</v>
      </c>
      <c r="F2659">
        <v>1200036699705</v>
      </c>
      <c r="G2659">
        <v>3316297301</v>
      </c>
      <c r="H2659" t="s">
        <v>85</v>
      </c>
      <c r="K2659" s="1">
        <v>44519</v>
      </c>
      <c r="L2659" t="s">
        <v>73</v>
      </c>
      <c r="M2659" s="2">
        <v>44519.363587962966</v>
      </c>
      <c r="N2659" t="s">
        <v>87</v>
      </c>
      <c r="O2659" t="s">
        <v>1224</v>
      </c>
      <c r="P2659" t="s">
        <v>209</v>
      </c>
      <c r="Q2659" t="s">
        <v>21254</v>
      </c>
      <c r="R2659" t="s">
        <v>457</v>
      </c>
      <c r="V2659" t="s">
        <v>21255</v>
      </c>
      <c r="AA2659" t="s">
        <v>21256</v>
      </c>
      <c r="AV2659" s="2"/>
      <c r="BC2659" s="2"/>
    </row>
    <row r="2660" spans="1:55" x14ac:dyDescent="0.25">
      <c r="A2660" t="s">
        <v>21368</v>
      </c>
      <c r="B2660" t="s">
        <v>189</v>
      </c>
      <c r="C2660" t="s">
        <v>21369</v>
      </c>
      <c r="E2660" t="s">
        <v>21370</v>
      </c>
      <c r="F2660">
        <v>1591019572415</v>
      </c>
      <c r="G2660">
        <v>1265662008</v>
      </c>
      <c r="H2660" t="s">
        <v>85</v>
      </c>
      <c r="J2660" t="s">
        <v>104</v>
      </c>
      <c r="K2660" s="1">
        <v>44519</v>
      </c>
      <c r="L2660" t="s">
        <v>86</v>
      </c>
      <c r="M2660" s="2">
        <v>44519.472592592596</v>
      </c>
      <c r="N2660" t="s">
        <v>74</v>
      </c>
      <c r="O2660" t="s">
        <v>164</v>
      </c>
      <c r="R2660" t="s">
        <v>21371</v>
      </c>
      <c r="S2660" t="s">
        <v>139</v>
      </c>
      <c r="U2660" t="s">
        <v>79</v>
      </c>
      <c r="V2660" t="s">
        <v>21372</v>
      </c>
      <c r="W2660">
        <v>78598</v>
      </c>
      <c r="X2660">
        <v>31416</v>
      </c>
      <c r="AA2660" t="s">
        <v>21373</v>
      </c>
      <c r="AC2660">
        <v>5339</v>
      </c>
      <c r="AF2660" t="s">
        <v>21374</v>
      </c>
      <c r="AG2660" s="4" t="s">
        <v>21375</v>
      </c>
      <c r="AH2660" t="s">
        <v>78</v>
      </c>
      <c r="AK2660" t="s">
        <v>21376</v>
      </c>
      <c r="AN2660" t="s">
        <v>101</v>
      </c>
      <c r="AV2660" s="2"/>
      <c r="BC2660" s="2"/>
    </row>
    <row r="2661" spans="1:55" x14ac:dyDescent="0.25">
      <c r="A2661" t="s">
        <v>21493</v>
      </c>
      <c r="B2661" t="s">
        <v>189</v>
      </c>
      <c r="C2661" t="s">
        <v>21494</v>
      </c>
      <c r="E2661" t="s">
        <v>21495</v>
      </c>
      <c r="F2661">
        <v>1591054572730</v>
      </c>
      <c r="G2661">
        <v>1268834206</v>
      </c>
      <c r="H2661" t="s">
        <v>85</v>
      </c>
      <c r="J2661" t="s">
        <v>104</v>
      </c>
      <c r="K2661" s="1">
        <v>44519</v>
      </c>
      <c r="L2661" t="s">
        <v>73</v>
      </c>
      <c r="M2661" s="2">
        <v>44519.338321759256</v>
      </c>
      <c r="N2661" t="s">
        <v>74</v>
      </c>
      <c r="O2661" t="s">
        <v>240</v>
      </c>
      <c r="R2661" t="s">
        <v>21496</v>
      </c>
      <c r="S2661" t="s">
        <v>21497</v>
      </c>
      <c r="U2661" t="s">
        <v>79</v>
      </c>
      <c r="V2661" t="s">
        <v>21498</v>
      </c>
      <c r="W2661" t="s">
        <v>101</v>
      </c>
      <c r="AA2661" t="s">
        <v>21499</v>
      </c>
      <c r="AC2661" t="s">
        <v>21500</v>
      </c>
      <c r="AF2661" t="s">
        <v>21501</v>
      </c>
      <c r="AG2661" s="4" t="s">
        <v>21502</v>
      </c>
      <c r="AH2661" t="s">
        <v>101</v>
      </c>
      <c r="AK2661" t="s">
        <v>21503</v>
      </c>
      <c r="AN2661" t="s">
        <v>101</v>
      </c>
      <c r="AU2661" s="2"/>
      <c r="BC2661" s="2"/>
    </row>
    <row r="2662" spans="1:55" x14ac:dyDescent="0.25">
      <c r="A2662" t="s">
        <v>21525</v>
      </c>
      <c r="B2662" t="s">
        <v>189</v>
      </c>
      <c r="C2662" t="s">
        <v>21526</v>
      </c>
      <c r="E2662" t="s">
        <v>378</v>
      </c>
      <c r="F2662">
        <v>1580000445244</v>
      </c>
      <c r="G2662">
        <v>7509713805</v>
      </c>
      <c r="H2662" t="s">
        <v>85</v>
      </c>
      <c r="J2662" t="s">
        <v>104</v>
      </c>
      <c r="K2662" s="1">
        <v>44519</v>
      </c>
      <c r="L2662" t="s">
        <v>86</v>
      </c>
      <c r="M2662" s="2">
        <v>44519.559803240743</v>
      </c>
      <c r="N2662" t="s">
        <v>74</v>
      </c>
      <c r="O2662" t="s">
        <v>232</v>
      </c>
      <c r="R2662" t="s">
        <v>207</v>
      </c>
      <c r="S2662" t="s">
        <v>241</v>
      </c>
      <c r="U2662" t="s">
        <v>77</v>
      </c>
      <c r="V2662" t="s">
        <v>21527</v>
      </c>
      <c r="W2662">
        <v>11675</v>
      </c>
      <c r="AA2662" t="s">
        <v>21528</v>
      </c>
      <c r="AC2662" t="s">
        <v>21529</v>
      </c>
      <c r="AF2662" t="s">
        <v>21530</v>
      </c>
      <c r="AG2662" s="4" t="s">
        <v>21531</v>
      </c>
      <c r="AH2662" t="s">
        <v>78</v>
      </c>
      <c r="AK2662" t="s">
        <v>21532</v>
      </c>
      <c r="AN2662" t="s">
        <v>101</v>
      </c>
      <c r="BC2662" s="2"/>
    </row>
    <row r="2663" spans="1:55" x14ac:dyDescent="0.25">
      <c r="A2663" t="s">
        <v>21536</v>
      </c>
      <c r="B2663" t="s">
        <v>189</v>
      </c>
      <c r="C2663" t="s">
        <v>21537</v>
      </c>
      <c r="E2663" t="s">
        <v>21538</v>
      </c>
      <c r="F2663">
        <v>2500001308499</v>
      </c>
      <c r="G2663">
        <v>7737397608</v>
      </c>
      <c r="H2663" t="s">
        <v>85</v>
      </c>
      <c r="J2663" t="s">
        <v>104</v>
      </c>
      <c r="K2663" s="1">
        <v>44519</v>
      </c>
      <c r="L2663" t="s">
        <v>73</v>
      </c>
      <c r="M2663" s="2">
        <v>44519.347858796296</v>
      </c>
      <c r="N2663" t="s">
        <v>74</v>
      </c>
      <c r="O2663" t="s">
        <v>191</v>
      </c>
      <c r="R2663" t="s">
        <v>21539</v>
      </c>
      <c r="S2663" t="s">
        <v>101</v>
      </c>
      <c r="U2663" t="s">
        <v>77</v>
      </c>
      <c r="V2663" t="s">
        <v>21540</v>
      </c>
      <c r="W2663">
        <v>18889</v>
      </c>
      <c r="AA2663" t="s">
        <v>21541</v>
      </c>
      <c r="AC2663" t="s">
        <v>21542</v>
      </c>
      <c r="AF2663" t="s">
        <v>21543</v>
      </c>
      <c r="AG2663" s="4" t="s">
        <v>21544</v>
      </c>
      <c r="AH2663" t="s">
        <v>78</v>
      </c>
      <c r="AK2663" t="s">
        <v>21545</v>
      </c>
      <c r="AN2663" t="s">
        <v>101</v>
      </c>
      <c r="AV2663" s="2"/>
      <c r="BC2663" s="2"/>
    </row>
    <row r="2664" spans="1:55" x14ac:dyDescent="0.25">
      <c r="A2664" t="s">
        <v>21588</v>
      </c>
      <c r="B2664" t="s">
        <v>110</v>
      </c>
      <c r="C2664" t="s">
        <v>21589</v>
      </c>
      <c r="E2664" t="s">
        <v>21590</v>
      </c>
      <c r="F2664">
        <v>1200029662278</v>
      </c>
      <c r="G2664">
        <v>502198801</v>
      </c>
      <c r="H2664" t="s">
        <v>85</v>
      </c>
      <c r="J2664" t="s">
        <v>104</v>
      </c>
      <c r="K2664" s="1">
        <v>44519</v>
      </c>
      <c r="L2664" t="s">
        <v>86</v>
      </c>
      <c r="M2664" s="2">
        <v>44519.514178240737</v>
      </c>
      <c r="N2664" t="s">
        <v>74</v>
      </c>
      <c r="O2664" t="s">
        <v>1077</v>
      </c>
      <c r="R2664" t="s">
        <v>1001</v>
      </c>
      <c r="S2664" t="s">
        <v>124</v>
      </c>
      <c r="U2664" t="s">
        <v>77</v>
      </c>
      <c r="V2664" t="s">
        <v>21591</v>
      </c>
      <c r="W2664">
        <v>1</v>
      </c>
      <c r="AA2664" t="s">
        <v>21592</v>
      </c>
      <c r="AC2664">
        <v>30289</v>
      </c>
      <c r="AF2664" t="s">
        <v>21593</v>
      </c>
      <c r="AG2664" t="s">
        <v>21594</v>
      </c>
      <c r="AH2664" t="s">
        <v>78</v>
      </c>
      <c r="AK2664" t="s">
        <v>21595</v>
      </c>
      <c r="AN2664" t="s">
        <v>2164</v>
      </c>
      <c r="AU2664" s="2"/>
      <c r="BC2664" s="2"/>
    </row>
    <row r="2665" spans="1:55" x14ac:dyDescent="0.25">
      <c r="A2665" t="s">
        <v>21769</v>
      </c>
      <c r="B2665" t="s">
        <v>189</v>
      </c>
      <c r="C2665" t="s">
        <v>21770</v>
      </c>
      <c r="E2665" t="s">
        <v>20817</v>
      </c>
      <c r="F2665">
        <v>1591057688428</v>
      </c>
      <c r="G2665">
        <v>5022874507</v>
      </c>
      <c r="H2665" t="s">
        <v>85</v>
      </c>
      <c r="K2665" s="1">
        <v>44519</v>
      </c>
      <c r="L2665" t="s">
        <v>73</v>
      </c>
      <c r="N2665" t="s">
        <v>700</v>
      </c>
      <c r="O2665" t="s">
        <v>255</v>
      </c>
      <c r="R2665" t="s">
        <v>207</v>
      </c>
      <c r="V2665" t="s">
        <v>21771</v>
      </c>
      <c r="AA2665" t="s">
        <v>21772</v>
      </c>
      <c r="AU2665" s="2"/>
      <c r="BC2665" s="2"/>
    </row>
    <row r="2666" spans="1:55" x14ac:dyDescent="0.25">
      <c r="A2666" t="s">
        <v>21899</v>
      </c>
      <c r="B2666" t="s">
        <v>84</v>
      </c>
      <c r="C2666" t="s">
        <v>21900</v>
      </c>
      <c r="E2666" t="s">
        <v>21901</v>
      </c>
      <c r="F2666">
        <v>1200022584924</v>
      </c>
      <c r="G2666">
        <v>504799007</v>
      </c>
      <c r="H2666" t="s">
        <v>85</v>
      </c>
      <c r="J2666" t="s">
        <v>99</v>
      </c>
      <c r="K2666" s="1">
        <v>44519</v>
      </c>
      <c r="L2666" t="s">
        <v>73</v>
      </c>
      <c r="M2666" s="2">
        <v>44519.461747685185</v>
      </c>
      <c r="N2666" t="s">
        <v>87</v>
      </c>
      <c r="O2666" t="s">
        <v>1077</v>
      </c>
      <c r="P2666" t="s">
        <v>173</v>
      </c>
      <c r="Q2666" t="s">
        <v>21902</v>
      </c>
      <c r="R2666" t="s">
        <v>21903</v>
      </c>
      <c r="V2666" t="s">
        <v>21904</v>
      </c>
      <c r="AA2666">
        <v>923</v>
      </c>
      <c r="AU2666" s="2"/>
      <c r="BC2666" s="2"/>
    </row>
    <row r="2667" spans="1:55" x14ac:dyDescent="0.25">
      <c r="A2667" t="s">
        <v>21934</v>
      </c>
      <c r="B2667" t="s">
        <v>84</v>
      </c>
      <c r="C2667" t="s">
        <v>21935</v>
      </c>
      <c r="E2667" t="s">
        <v>6230</v>
      </c>
      <c r="F2667">
        <v>1200050856651</v>
      </c>
      <c r="G2667">
        <v>7438428902</v>
      </c>
      <c r="H2667" t="s">
        <v>149</v>
      </c>
      <c r="J2667" t="s">
        <v>104</v>
      </c>
      <c r="K2667" s="1">
        <v>44519</v>
      </c>
      <c r="L2667" t="s">
        <v>86</v>
      </c>
      <c r="M2667" s="2">
        <v>44519.598449074074</v>
      </c>
      <c r="N2667" t="s">
        <v>74</v>
      </c>
      <c r="O2667" t="s">
        <v>94</v>
      </c>
      <c r="R2667" t="s">
        <v>21936</v>
      </c>
      <c r="S2667" t="s">
        <v>21937</v>
      </c>
      <c r="U2667" t="s">
        <v>77</v>
      </c>
      <c r="V2667" t="s">
        <v>21938</v>
      </c>
      <c r="AA2667" t="s">
        <v>21939</v>
      </c>
      <c r="AH2667" t="s">
        <v>21940</v>
      </c>
      <c r="AN2667" t="s">
        <v>101</v>
      </c>
      <c r="AO2667" t="s">
        <v>101</v>
      </c>
      <c r="AU2667" s="2"/>
      <c r="BC2667" s="2"/>
    </row>
    <row r="2668" spans="1:55" x14ac:dyDescent="0.25">
      <c r="A2668" t="s">
        <v>22002</v>
      </c>
      <c r="B2668" t="s">
        <v>84</v>
      </c>
      <c r="C2668" t="s">
        <v>22003</v>
      </c>
      <c r="E2668" t="s">
        <v>22004</v>
      </c>
      <c r="F2668">
        <v>1200038307024</v>
      </c>
      <c r="G2668">
        <v>517088601</v>
      </c>
      <c r="H2668" t="s">
        <v>85</v>
      </c>
      <c r="K2668" s="1">
        <v>44519</v>
      </c>
      <c r="L2668" t="s">
        <v>86</v>
      </c>
      <c r="M2668" s="2">
        <v>44519.64570601852</v>
      </c>
      <c r="N2668" t="s">
        <v>87</v>
      </c>
      <c r="O2668" t="s">
        <v>1077</v>
      </c>
      <c r="P2668" t="s">
        <v>173</v>
      </c>
      <c r="Q2668" t="s">
        <v>22005</v>
      </c>
      <c r="R2668" t="s">
        <v>22006</v>
      </c>
      <c r="V2668" t="s">
        <v>22007</v>
      </c>
      <c r="W2668">
        <v>70156</v>
      </c>
      <c r="AA2668" t="s">
        <v>22008</v>
      </c>
      <c r="AU2668" s="2"/>
      <c r="BC2668" s="2"/>
    </row>
    <row r="2669" spans="1:55" x14ac:dyDescent="0.25">
      <c r="A2669" t="s">
        <v>22036</v>
      </c>
      <c r="B2669" t="s">
        <v>189</v>
      </c>
      <c r="C2669" t="s">
        <v>22037</v>
      </c>
      <c r="E2669" t="s">
        <v>1032</v>
      </c>
      <c r="F2669">
        <v>1591019936617</v>
      </c>
      <c r="G2669">
        <v>1354554708</v>
      </c>
      <c r="H2669" t="s">
        <v>85</v>
      </c>
      <c r="K2669" s="1">
        <v>44519</v>
      </c>
      <c r="L2669" t="s">
        <v>73</v>
      </c>
      <c r="M2669" s="2">
        <v>44519.537118055552</v>
      </c>
      <c r="N2669" t="s">
        <v>87</v>
      </c>
      <c r="O2669" t="s">
        <v>164</v>
      </c>
      <c r="P2669" t="s">
        <v>88</v>
      </c>
      <c r="Q2669" t="s">
        <v>22038</v>
      </c>
      <c r="R2669" t="s">
        <v>207</v>
      </c>
      <c r="V2669" t="s">
        <v>22039</v>
      </c>
      <c r="AA2669">
        <v>6603200</v>
      </c>
      <c r="AU2669" s="2"/>
      <c r="BC2669" s="2"/>
    </row>
    <row r="2670" spans="1:55" x14ac:dyDescent="0.25">
      <c r="A2670" t="s">
        <v>22051</v>
      </c>
      <c r="B2670" t="s">
        <v>110</v>
      </c>
      <c r="C2670" t="s">
        <v>22052</v>
      </c>
      <c r="E2670" t="s">
        <v>22053</v>
      </c>
      <c r="F2670">
        <v>2000018101809</v>
      </c>
      <c r="G2670">
        <v>4024998101</v>
      </c>
      <c r="H2670" t="s">
        <v>85</v>
      </c>
      <c r="J2670" t="s">
        <v>104</v>
      </c>
      <c r="K2670" s="1">
        <v>44519</v>
      </c>
      <c r="L2670" t="s">
        <v>73</v>
      </c>
      <c r="M2670" s="2">
        <v>44519.357129629629</v>
      </c>
      <c r="N2670" t="s">
        <v>74</v>
      </c>
      <c r="O2670" t="s">
        <v>107</v>
      </c>
      <c r="R2670" t="s">
        <v>1015</v>
      </c>
      <c r="S2670" t="s">
        <v>999</v>
      </c>
      <c r="U2670" t="s">
        <v>77</v>
      </c>
      <c r="V2670" t="s">
        <v>22054</v>
      </c>
      <c r="W2670" t="s">
        <v>693</v>
      </c>
      <c r="AA2670" t="s">
        <v>22055</v>
      </c>
      <c r="AC2670">
        <v>24899</v>
      </c>
      <c r="AF2670" t="s">
        <v>22056</v>
      </c>
      <c r="AG2670" t="s">
        <v>22057</v>
      </c>
      <c r="AH2670" t="s">
        <v>101</v>
      </c>
      <c r="AK2670" t="s">
        <v>22058</v>
      </c>
      <c r="AN2670" t="s">
        <v>101</v>
      </c>
      <c r="AU2670" s="2"/>
      <c r="BC2670" s="2"/>
    </row>
    <row r="2671" spans="1:55" x14ac:dyDescent="0.25">
      <c r="A2671" t="s">
        <v>22081</v>
      </c>
      <c r="B2671" t="s">
        <v>84</v>
      </c>
      <c r="C2671" t="s">
        <v>22082</v>
      </c>
      <c r="E2671" t="s">
        <v>22083</v>
      </c>
      <c r="F2671">
        <v>1900028083076</v>
      </c>
      <c r="G2671">
        <v>645829509</v>
      </c>
      <c r="H2671" t="s">
        <v>85</v>
      </c>
      <c r="J2671" t="s">
        <v>104</v>
      </c>
      <c r="K2671" s="1">
        <v>44519</v>
      </c>
      <c r="L2671" t="s">
        <v>73</v>
      </c>
      <c r="M2671" s="2">
        <v>44519.356099537035</v>
      </c>
      <c r="N2671" t="s">
        <v>74</v>
      </c>
      <c r="O2671" t="s">
        <v>127</v>
      </c>
      <c r="R2671" t="s">
        <v>22084</v>
      </c>
      <c r="S2671" t="s">
        <v>425</v>
      </c>
      <c r="U2671" t="s">
        <v>77</v>
      </c>
      <c r="V2671" t="s">
        <v>22085</v>
      </c>
      <c r="W2671">
        <v>86894</v>
      </c>
      <c r="AA2671" t="s">
        <v>22086</v>
      </c>
      <c r="AC2671">
        <v>10666</v>
      </c>
      <c r="AF2671" t="s">
        <v>22087</v>
      </c>
      <c r="AG2671" t="s">
        <v>22088</v>
      </c>
      <c r="AH2671" t="s">
        <v>122</v>
      </c>
      <c r="AK2671" t="s">
        <v>22089</v>
      </c>
      <c r="AN2671" t="s">
        <v>101</v>
      </c>
      <c r="AU2671" s="2"/>
      <c r="BC2671" s="2"/>
    </row>
    <row r="2672" spans="1:55" x14ac:dyDescent="0.25">
      <c r="A2672" t="s">
        <v>22100</v>
      </c>
      <c r="B2672" t="s">
        <v>110</v>
      </c>
      <c r="C2672" t="s">
        <v>22101</v>
      </c>
      <c r="E2672" t="s">
        <v>22102</v>
      </c>
      <c r="F2672">
        <v>2000051290339</v>
      </c>
      <c r="G2672">
        <v>7443997900</v>
      </c>
      <c r="H2672" t="s">
        <v>85</v>
      </c>
      <c r="K2672" s="1">
        <v>44519</v>
      </c>
      <c r="L2672" t="s">
        <v>86</v>
      </c>
      <c r="M2672" s="2">
        <v>44519.551886574074</v>
      </c>
      <c r="N2672" t="s">
        <v>95</v>
      </c>
      <c r="O2672" t="s">
        <v>116</v>
      </c>
      <c r="P2672" t="s">
        <v>158</v>
      </c>
      <c r="Q2672" t="s">
        <v>22103</v>
      </c>
      <c r="R2672" t="s">
        <v>1001</v>
      </c>
      <c r="V2672" t="s">
        <v>22104</v>
      </c>
      <c r="AA2672">
        <v>2001726347</v>
      </c>
      <c r="AU2672" s="2"/>
      <c r="BC2672" s="2"/>
    </row>
    <row r="2673" spans="1:63" x14ac:dyDescent="0.25">
      <c r="A2673" t="s">
        <v>22106</v>
      </c>
      <c r="B2673" t="s">
        <v>189</v>
      </c>
      <c r="C2673" t="s">
        <v>22107</v>
      </c>
      <c r="E2673" t="s">
        <v>2385</v>
      </c>
      <c r="F2673">
        <v>1591037506275</v>
      </c>
      <c r="G2673">
        <v>1262282308</v>
      </c>
      <c r="H2673" t="s">
        <v>85</v>
      </c>
      <c r="J2673" t="s">
        <v>104</v>
      </c>
      <c r="K2673" s="1">
        <v>44519</v>
      </c>
      <c r="L2673" t="s">
        <v>86</v>
      </c>
      <c r="M2673" s="2">
        <v>44519.523530092592</v>
      </c>
      <c r="N2673" t="s">
        <v>74</v>
      </c>
      <c r="O2673" t="s">
        <v>218</v>
      </c>
      <c r="R2673" t="s">
        <v>409</v>
      </c>
      <c r="S2673" t="s">
        <v>120</v>
      </c>
      <c r="U2673" t="s">
        <v>77</v>
      </c>
      <c r="V2673" t="s">
        <v>22108</v>
      </c>
      <c r="W2673" t="s">
        <v>22109</v>
      </c>
      <c r="AA2673" t="s">
        <v>22110</v>
      </c>
      <c r="AC2673">
        <v>24428</v>
      </c>
      <c r="AF2673" t="s">
        <v>22111</v>
      </c>
      <c r="AG2673" s="4" t="s">
        <v>22112</v>
      </c>
      <c r="AH2673" t="s">
        <v>78</v>
      </c>
      <c r="AK2673" t="s">
        <v>22113</v>
      </c>
      <c r="AU2673" s="2"/>
      <c r="BC2673" s="2"/>
      <c r="BK2673" s="5"/>
    </row>
    <row r="2674" spans="1:63" x14ac:dyDescent="0.25">
      <c r="A2674" t="s">
        <v>22128</v>
      </c>
      <c r="B2674" t="s">
        <v>189</v>
      </c>
      <c r="C2674" t="s">
        <v>22129</v>
      </c>
      <c r="E2674" t="s">
        <v>22130</v>
      </c>
      <c r="F2674">
        <v>1591021749330</v>
      </c>
      <c r="G2674">
        <v>1274106809</v>
      </c>
      <c r="H2674" t="s">
        <v>85</v>
      </c>
      <c r="J2674" t="s">
        <v>104</v>
      </c>
      <c r="K2674" s="1">
        <v>44519</v>
      </c>
      <c r="L2674" t="s">
        <v>86</v>
      </c>
      <c r="M2674" s="2">
        <v>44519.589583333334</v>
      </c>
      <c r="N2674" t="s">
        <v>74</v>
      </c>
      <c r="O2674" t="s">
        <v>192</v>
      </c>
      <c r="R2674" t="s">
        <v>207</v>
      </c>
      <c r="S2674" t="s">
        <v>22131</v>
      </c>
      <c r="U2674" t="s">
        <v>77</v>
      </c>
      <c r="V2674" t="s">
        <v>22132</v>
      </c>
      <c r="W2674">
        <v>24623</v>
      </c>
      <c r="AA2674" s="3">
        <v>293559293559</v>
      </c>
      <c r="AC2674">
        <v>8735</v>
      </c>
      <c r="AF2674" t="s">
        <v>22133</v>
      </c>
      <c r="AG2674" s="4" t="s">
        <v>22134</v>
      </c>
      <c r="AH2674" t="s">
        <v>78</v>
      </c>
      <c r="AK2674" t="s">
        <v>22135</v>
      </c>
      <c r="AN2674" t="s">
        <v>121</v>
      </c>
      <c r="AV2674" s="2"/>
      <c r="BC2674" s="2"/>
      <c r="BK2674" s="5"/>
    </row>
    <row r="2675" spans="1:63" x14ac:dyDescent="0.25">
      <c r="A2675" t="s">
        <v>22197</v>
      </c>
      <c r="B2675" t="s">
        <v>189</v>
      </c>
      <c r="C2675" t="s">
        <v>22198</v>
      </c>
      <c r="E2675" t="s">
        <v>22199</v>
      </c>
      <c r="F2675">
        <v>1591044387870</v>
      </c>
      <c r="G2675">
        <v>1349502203</v>
      </c>
      <c r="H2675" t="s">
        <v>85</v>
      </c>
      <c r="J2675" t="s">
        <v>104</v>
      </c>
      <c r="K2675" s="1">
        <v>44519</v>
      </c>
      <c r="L2675" t="s">
        <v>73</v>
      </c>
      <c r="M2675" s="2">
        <v>44519.396747685183</v>
      </c>
      <c r="N2675" t="s">
        <v>74</v>
      </c>
      <c r="O2675" t="s">
        <v>232</v>
      </c>
      <c r="R2675" t="s">
        <v>22200</v>
      </c>
      <c r="S2675" t="s">
        <v>241</v>
      </c>
      <c r="U2675" t="s">
        <v>79</v>
      </c>
      <c r="V2675" t="s">
        <v>22201</v>
      </c>
      <c r="W2675">
        <v>90545</v>
      </c>
      <c r="AA2675" s="3">
        <v>670198670198</v>
      </c>
      <c r="AC2675">
        <v>1139</v>
      </c>
      <c r="AF2675" t="s">
        <v>22202</v>
      </c>
      <c r="AG2675" s="4" t="s">
        <v>22203</v>
      </c>
      <c r="AH2675" t="s">
        <v>78</v>
      </c>
      <c r="AK2675" t="s">
        <v>22204</v>
      </c>
      <c r="AN2675" t="s">
        <v>101</v>
      </c>
      <c r="AU2675" s="2"/>
      <c r="BC2675" s="2"/>
      <c r="BK2675" s="5"/>
    </row>
    <row r="2676" spans="1:63" x14ac:dyDescent="0.25">
      <c r="A2676" t="s">
        <v>22247</v>
      </c>
      <c r="B2676" t="s">
        <v>189</v>
      </c>
      <c r="C2676" t="s">
        <v>22248</v>
      </c>
      <c r="E2676" t="s">
        <v>495</v>
      </c>
      <c r="F2676">
        <v>1591011675239</v>
      </c>
      <c r="G2676">
        <v>1348519406</v>
      </c>
      <c r="H2676" t="s">
        <v>85</v>
      </c>
      <c r="I2676" t="s">
        <v>98</v>
      </c>
      <c r="J2676" t="s">
        <v>99</v>
      </c>
      <c r="K2676" s="1">
        <v>44519</v>
      </c>
      <c r="L2676" t="s">
        <v>73</v>
      </c>
      <c r="M2676" s="2">
        <v>44519.423773148148</v>
      </c>
      <c r="N2676" t="s">
        <v>74</v>
      </c>
      <c r="O2676" t="s">
        <v>229</v>
      </c>
      <c r="R2676" t="s">
        <v>22249</v>
      </c>
      <c r="S2676" t="s">
        <v>139</v>
      </c>
      <c r="U2676" t="s">
        <v>77</v>
      </c>
      <c r="V2676" t="s">
        <v>22250</v>
      </c>
      <c r="W2676">
        <v>23169</v>
      </c>
      <c r="AA2676">
        <v>627650</v>
      </c>
      <c r="AG2676" s="4" t="s">
        <v>22251</v>
      </c>
      <c r="AH2676" t="s">
        <v>78</v>
      </c>
      <c r="AN2676" t="s">
        <v>101</v>
      </c>
      <c r="AU2676" s="2"/>
      <c r="BC2676" s="2"/>
    </row>
    <row r="2677" spans="1:63" x14ac:dyDescent="0.25">
      <c r="A2677" t="s">
        <v>22274</v>
      </c>
      <c r="B2677" t="s">
        <v>189</v>
      </c>
      <c r="C2677" t="s">
        <v>22275</v>
      </c>
      <c r="E2677" t="s">
        <v>22276</v>
      </c>
      <c r="F2677">
        <v>1591047428873</v>
      </c>
      <c r="G2677">
        <v>1282603404</v>
      </c>
      <c r="H2677" t="s">
        <v>85</v>
      </c>
      <c r="I2677" t="s">
        <v>98</v>
      </c>
      <c r="J2677" t="s">
        <v>99</v>
      </c>
      <c r="K2677" s="1">
        <v>44519</v>
      </c>
      <c r="L2677" t="s">
        <v>73</v>
      </c>
      <c r="M2677" s="2">
        <v>44519.450497685182</v>
      </c>
      <c r="N2677" t="s">
        <v>74</v>
      </c>
      <c r="O2677" t="s">
        <v>190</v>
      </c>
      <c r="R2677" t="s">
        <v>207</v>
      </c>
      <c r="S2677" t="s">
        <v>22277</v>
      </c>
      <c r="U2677" t="s">
        <v>77</v>
      </c>
      <c r="V2677" t="s">
        <v>22278</v>
      </c>
      <c r="W2677">
        <v>37576</v>
      </c>
      <c r="AA2677" t="s">
        <v>22279</v>
      </c>
      <c r="AG2677" s="4" t="s">
        <v>22280</v>
      </c>
      <c r="AH2677" t="s">
        <v>78</v>
      </c>
      <c r="AN2677" t="s">
        <v>101</v>
      </c>
      <c r="AV2677" s="2"/>
      <c r="BC2677" s="2"/>
    </row>
    <row r="2678" spans="1:63" x14ac:dyDescent="0.25">
      <c r="A2678" t="s">
        <v>22307</v>
      </c>
      <c r="B2678" t="s">
        <v>189</v>
      </c>
      <c r="C2678" t="s">
        <v>22308</v>
      </c>
      <c r="E2678" t="s">
        <v>22309</v>
      </c>
      <c r="F2678">
        <v>1591011876341</v>
      </c>
      <c r="G2678">
        <v>1338228400</v>
      </c>
      <c r="H2678" t="s">
        <v>85</v>
      </c>
      <c r="J2678" t="s">
        <v>104</v>
      </c>
      <c r="K2678" s="1">
        <v>44519</v>
      </c>
      <c r="L2678" t="s">
        <v>73</v>
      </c>
      <c r="M2678" s="2">
        <v>44519.333414351851</v>
      </c>
      <c r="N2678" t="s">
        <v>74</v>
      </c>
      <c r="O2678" t="s">
        <v>232</v>
      </c>
      <c r="R2678" t="s">
        <v>539</v>
      </c>
      <c r="S2678" t="s">
        <v>22310</v>
      </c>
      <c r="U2678" t="s">
        <v>77</v>
      </c>
      <c r="V2678" t="s">
        <v>22311</v>
      </c>
      <c r="W2678">
        <v>62972</v>
      </c>
      <c r="AA2678" t="s">
        <v>22312</v>
      </c>
      <c r="AC2678">
        <v>10821</v>
      </c>
      <c r="AF2678" t="s">
        <v>22313</v>
      </c>
      <c r="AG2678" s="4" t="s">
        <v>22314</v>
      </c>
      <c r="AH2678" t="s">
        <v>78</v>
      </c>
      <c r="AK2678" t="s">
        <v>22315</v>
      </c>
      <c r="AN2678" t="s">
        <v>101</v>
      </c>
      <c r="AU2678" s="2"/>
      <c r="BC2678" s="2"/>
    </row>
    <row r="2679" spans="1:63" x14ac:dyDescent="0.25">
      <c r="A2679" t="s">
        <v>22318</v>
      </c>
      <c r="B2679" t="s">
        <v>189</v>
      </c>
      <c r="C2679" t="s">
        <v>22319</v>
      </c>
      <c r="E2679" t="s">
        <v>22320</v>
      </c>
      <c r="F2679">
        <v>1591014209855</v>
      </c>
      <c r="G2679">
        <v>1348386200</v>
      </c>
      <c r="H2679" t="s">
        <v>85</v>
      </c>
      <c r="J2679" t="s">
        <v>104</v>
      </c>
      <c r="K2679" s="1">
        <v>44519</v>
      </c>
      <c r="L2679" t="s">
        <v>73</v>
      </c>
      <c r="M2679" s="2">
        <v>44519.333391203705</v>
      </c>
      <c r="N2679" t="s">
        <v>74</v>
      </c>
      <c r="O2679" t="s">
        <v>250</v>
      </c>
      <c r="R2679" t="s">
        <v>22321</v>
      </c>
      <c r="S2679" t="s">
        <v>106</v>
      </c>
      <c r="U2679" t="s">
        <v>77</v>
      </c>
      <c r="V2679" t="s">
        <v>22322</v>
      </c>
      <c r="W2679">
        <v>88218</v>
      </c>
      <c r="AA2679" t="s">
        <v>22323</v>
      </c>
      <c r="AC2679">
        <v>39696</v>
      </c>
      <c r="AF2679" t="s">
        <v>22324</v>
      </c>
      <c r="AG2679" s="4" t="s">
        <v>22325</v>
      </c>
      <c r="AH2679" t="s">
        <v>78</v>
      </c>
      <c r="AK2679" t="s">
        <v>22326</v>
      </c>
      <c r="AN2679" t="s">
        <v>101</v>
      </c>
      <c r="AU2679" s="2"/>
      <c r="BC2679" s="2"/>
      <c r="BK2679" s="5"/>
    </row>
    <row r="2680" spans="1:63" x14ac:dyDescent="0.25">
      <c r="A2680" t="s">
        <v>22338</v>
      </c>
      <c r="B2680" t="s">
        <v>189</v>
      </c>
      <c r="C2680" t="s">
        <v>853</v>
      </c>
      <c r="E2680" t="s">
        <v>854</v>
      </c>
      <c r="F2680">
        <v>2500021195049</v>
      </c>
      <c r="G2680">
        <v>7826260801</v>
      </c>
      <c r="H2680" t="s">
        <v>85</v>
      </c>
      <c r="K2680" s="1">
        <v>44519</v>
      </c>
      <c r="L2680" t="s">
        <v>73</v>
      </c>
      <c r="N2680" t="s">
        <v>95</v>
      </c>
      <c r="O2680" t="s">
        <v>192</v>
      </c>
      <c r="R2680" t="s">
        <v>22339</v>
      </c>
      <c r="V2680" s="4" t="s">
        <v>855</v>
      </c>
      <c r="AA2680" t="s">
        <v>852</v>
      </c>
      <c r="AV2680" s="2"/>
      <c r="BC2680" s="2"/>
      <c r="BK2680" s="5"/>
    </row>
    <row r="2681" spans="1:63" x14ac:dyDescent="0.25">
      <c r="A2681" t="s">
        <v>22345</v>
      </c>
      <c r="B2681" t="s">
        <v>189</v>
      </c>
      <c r="C2681" t="s">
        <v>1049</v>
      </c>
      <c r="E2681" t="s">
        <v>1050</v>
      </c>
      <c r="F2681">
        <v>1591026692538</v>
      </c>
      <c r="H2681" t="s">
        <v>130</v>
      </c>
      <c r="K2681" s="1">
        <v>44519</v>
      </c>
      <c r="L2681" t="s">
        <v>73</v>
      </c>
      <c r="M2681" s="2">
        <v>44519.45653935185</v>
      </c>
      <c r="N2681" t="s">
        <v>74</v>
      </c>
      <c r="O2681" t="s">
        <v>218</v>
      </c>
      <c r="R2681" t="s">
        <v>22346</v>
      </c>
      <c r="S2681" t="s">
        <v>22347</v>
      </c>
      <c r="U2681" t="s">
        <v>77</v>
      </c>
      <c r="V2681" t="s">
        <v>1051</v>
      </c>
    </row>
    <row r="2682" spans="1:63" x14ac:dyDescent="0.25">
      <c r="A2682" t="s">
        <v>22349</v>
      </c>
      <c r="B2682" t="s">
        <v>189</v>
      </c>
      <c r="C2682" t="s">
        <v>449</v>
      </c>
      <c r="E2682" t="s">
        <v>450</v>
      </c>
      <c r="F2682">
        <v>1591049753045</v>
      </c>
      <c r="G2682">
        <v>1266230107</v>
      </c>
      <c r="H2682" t="s">
        <v>130</v>
      </c>
      <c r="K2682" s="1">
        <v>44519</v>
      </c>
      <c r="L2682" t="s">
        <v>86</v>
      </c>
      <c r="M2682" s="2">
        <v>44519.42287037037</v>
      </c>
      <c r="N2682" t="s">
        <v>74</v>
      </c>
      <c r="O2682" t="s">
        <v>240</v>
      </c>
      <c r="R2682" t="s">
        <v>22350</v>
      </c>
      <c r="S2682" t="s">
        <v>22351</v>
      </c>
      <c r="U2682" t="s">
        <v>79</v>
      </c>
      <c r="AA2682" t="s">
        <v>22352</v>
      </c>
      <c r="AU2682" s="2"/>
      <c r="BC2682" s="2"/>
    </row>
    <row r="2683" spans="1:63" x14ac:dyDescent="0.25">
      <c r="A2683" t="s">
        <v>22369</v>
      </c>
      <c r="B2683" t="s">
        <v>189</v>
      </c>
      <c r="C2683" t="s">
        <v>22370</v>
      </c>
      <c r="E2683" t="s">
        <v>22371</v>
      </c>
      <c r="F2683">
        <v>1591019939798</v>
      </c>
      <c r="G2683">
        <v>1341461410</v>
      </c>
      <c r="H2683" t="s">
        <v>149</v>
      </c>
      <c r="J2683" t="s">
        <v>104</v>
      </c>
      <c r="K2683" s="1">
        <v>44519</v>
      </c>
      <c r="L2683" t="s">
        <v>73</v>
      </c>
      <c r="M2683" s="2">
        <v>44519.333657407406</v>
      </c>
      <c r="N2683" t="s">
        <v>74</v>
      </c>
      <c r="O2683" t="s">
        <v>164</v>
      </c>
      <c r="R2683" t="s">
        <v>22372</v>
      </c>
      <c r="S2683" t="s">
        <v>139</v>
      </c>
      <c r="U2683" t="s">
        <v>77</v>
      </c>
      <c r="V2683" t="s">
        <v>22373</v>
      </c>
      <c r="AA2683">
        <v>7983610</v>
      </c>
      <c r="AH2683" t="s">
        <v>78</v>
      </c>
      <c r="AN2683" t="s">
        <v>101</v>
      </c>
      <c r="AO2683" t="s">
        <v>101</v>
      </c>
      <c r="AU2683" s="2"/>
      <c r="BC2683" s="2"/>
    </row>
    <row r="2684" spans="1:63" x14ac:dyDescent="0.25">
      <c r="A2684" t="s">
        <v>22409</v>
      </c>
      <c r="B2684" t="s">
        <v>189</v>
      </c>
      <c r="C2684" t="s">
        <v>22410</v>
      </c>
      <c r="E2684" t="s">
        <v>2189</v>
      </c>
      <c r="F2684">
        <v>1591054307091</v>
      </c>
      <c r="G2684">
        <v>1251982606</v>
      </c>
      <c r="H2684" t="s">
        <v>85</v>
      </c>
      <c r="J2684" t="s">
        <v>104</v>
      </c>
      <c r="K2684" s="1">
        <v>44519</v>
      </c>
      <c r="L2684" t="s">
        <v>73</v>
      </c>
      <c r="M2684" s="2">
        <v>44519.4215625</v>
      </c>
      <c r="N2684" t="s">
        <v>74</v>
      </c>
      <c r="O2684" t="s">
        <v>251</v>
      </c>
      <c r="R2684" t="s">
        <v>207</v>
      </c>
      <c r="S2684" t="s">
        <v>332</v>
      </c>
      <c r="U2684" t="s">
        <v>77</v>
      </c>
      <c r="V2684" t="s">
        <v>22411</v>
      </c>
      <c r="W2684">
        <v>13277</v>
      </c>
      <c r="AA2684" t="s">
        <v>22412</v>
      </c>
      <c r="AC2684" t="s">
        <v>22413</v>
      </c>
      <c r="AF2684" t="s">
        <v>22414</v>
      </c>
      <c r="AG2684" s="4" t="s">
        <v>22415</v>
      </c>
      <c r="AH2684" t="s">
        <v>78</v>
      </c>
      <c r="AK2684" t="s">
        <v>22416</v>
      </c>
      <c r="AN2684" t="s">
        <v>101</v>
      </c>
      <c r="BC2684" s="2"/>
      <c r="BK2684" s="5"/>
    </row>
    <row r="2685" spans="1:63" x14ac:dyDescent="0.25">
      <c r="A2685" t="s">
        <v>22420</v>
      </c>
      <c r="B2685" t="s">
        <v>189</v>
      </c>
      <c r="C2685" t="s">
        <v>22421</v>
      </c>
      <c r="E2685" t="s">
        <v>892</v>
      </c>
      <c r="F2685">
        <v>1580000143248</v>
      </c>
      <c r="G2685">
        <v>7449865902</v>
      </c>
      <c r="H2685" t="s">
        <v>85</v>
      </c>
      <c r="J2685" t="s">
        <v>104</v>
      </c>
      <c r="K2685" s="1">
        <v>44519</v>
      </c>
      <c r="L2685" t="s">
        <v>86</v>
      </c>
      <c r="M2685" s="2">
        <v>44519.608854166669</v>
      </c>
      <c r="N2685" t="s">
        <v>74</v>
      </c>
      <c r="O2685" t="s">
        <v>324</v>
      </c>
      <c r="R2685" t="s">
        <v>207</v>
      </c>
      <c r="S2685" t="s">
        <v>471</v>
      </c>
      <c r="U2685" t="s">
        <v>77</v>
      </c>
      <c r="V2685" t="s">
        <v>22422</v>
      </c>
      <c r="W2685">
        <v>81013</v>
      </c>
      <c r="AA2685" t="s">
        <v>22423</v>
      </c>
      <c r="AC2685">
        <v>24959</v>
      </c>
      <c r="AF2685" t="s">
        <v>22424</v>
      </c>
      <c r="AG2685" s="4" t="s">
        <v>22425</v>
      </c>
      <c r="AH2685" t="s">
        <v>78</v>
      </c>
      <c r="AK2685" t="s">
        <v>22426</v>
      </c>
      <c r="AU2685" s="2"/>
      <c r="BC2685" s="2"/>
      <c r="BK2685" s="5"/>
    </row>
    <row r="2686" spans="1:63" x14ac:dyDescent="0.25">
      <c r="A2686" t="s">
        <v>22456</v>
      </c>
      <c r="B2686" t="s">
        <v>189</v>
      </c>
      <c r="C2686" t="s">
        <v>15938</v>
      </c>
      <c r="E2686" t="s">
        <v>15939</v>
      </c>
      <c r="F2686">
        <v>2500001903337</v>
      </c>
      <c r="G2686">
        <v>7743082108</v>
      </c>
      <c r="H2686" t="s">
        <v>149</v>
      </c>
      <c r="J2686" t="s">
        <v>104</v>
      </c>
      <c r="K2686" s="1">
        <v>44519</v>
      </c>
      <c r="L2686" t="s">
        <v>86</v>
      </c>
      <c r="M2686" s="2">
        <v>44519.637337962966</v>
      </c>
      <c r="N2686" t="s">
        <v>74</v>
      </c>
      <c r="O2686" t="s">
        <v>190</v>
      </c>
      <c r="R2686" t="s">
        <v>22457</v>
      </c>
      <c r="S2686" t="s">
        <v>22458</v>
      </c>
      <c r="U2686" t="s">
        <v>77</v>
      </c>
      <c r="V2686" t="s">
        <v>22459</v>
      </c>
      <c r="AA2686" t="s">
        <v>22460</v>
      </c>
      <c r="AH2686" t="s">
        <v>839</v>
      </c>
      <c r="AN2686" t="s">
        <v>101</v>
      </c>
      <c r="AO2686" t="s">
        <v>101</v>
      </c>
      <c r="AU2686" s="2"/>
      <c r="BC2686" s="2"/>
    </row>
    <row r="2687" spans="1:63" x14ac:dyDescent="0.25">
      <c r="A2687" t="s">
        <v>22467</v>
      </c>
      <c r="B2687" t="s">
        <v>189</v>
      </c>
      <c r="C2687" t="s">
        <v>22468</v>
      </c>
      <c r="E2687" t="s">
        <v>22469</v>
      </c>
      <c r="F2687">
        <v>1591058299986</v>
      </c>
      <c r="G2687">
        <v>1274046604</v>
      </c>
      <c r="H2687" t="s">
        <v>85</v>
      </c>
      <c r="K2687" s="1">
        <v>44519</v>
      </c>
      <c r="L2687" t="s">
        <v>86</v>
      </c>
      <c r="M2687" s="2">
        <v>44519.549479166664</v>
      </c>
      <c r="N2687" t="s">
        <v>87</v>
      </c>
      <c r="O2687" t="s">
        <v>192</v>
      </c>
      <c r="P2687" t="s">
        <v>132</v>
      </c>
      <c r="Q2687" t="s">
        <v>22470</v>
      </c>
      <c r="R2687" t="s">
        <v>22471</v>
      </c>
      <c r="V2687" t="s">
        <v>22472</v>
      </c>
      <c r="AA2687" t="s">
        <v>22473</v>
      </c>
      <c r="AV2687" s="2"/>
      <c r="BC2687" s="2"/>
      <c r="BK2687" s="5"/>
    </row>
    <row r="2688" spans="1:63" x14ac:dyDescent="0.25">
      <c r="A2688" t="s">
        <v>22495</v>
      </c>
      <c r="B2688" t="s">
        <v>189</v>
      </c>
      <c r="C2688" t="s">
        <v>22496</v>
      </c>
      <c r="E2688" t="s">
        <v>22497</v>
      </c>
      <c r="F2688">
        <v>1591019654013</v>
      </c>
      <c r="G2688">
        <v>1339078603</v>
      </c>
      <c r="H2688" t="s">
        <v>85</v>
      </c>
      <c r="J2688" t="s">
        <v>104</v>
      </c>
      <c r="K2688" s="1">
        <v>44519</v>
      </c>
      <c r="L2688" t="s">
        <v>86</v>
      </c>
      <c r="M2688" s="2">
        <v>44519.537175925929</v>
      </c>
      <c r="N2688" t="s">
        <v>74</v>
      </c>
      <c r="O2688" t="s">
        <v>250</v>
      </c>
      <c r="R2688" t="s">
        <v>207</v>
      </c>
      <c r="S2688" t="s">
        <v>106</v>
      </c>
      <c r="U2688" t="s">
        <v>77</v>
      </c>
      <c r="V2688" t="s">
        <v>22498</v>
      </c>
      <c r="W2688">
        <v>34673</v>
      </c>
      <c r="AA2688" t="s">
        <v>22499</v>
      </c>
      <c r="AC2688">
        <v>25380</v>
      </c>
      <c r="AF2688" t="s">
        <v>22500</v>
      </c>
      <c r="AG2688" s="4" t="s">
        <v>22501</v>
      </c>
      <c r="AH2688" t="s">
        <v>78</v>
      </c>
      <c r="AK2688" t="s">
        <v>22502</v>
      </c>
      <c r="AN2688" t="s">
        <v>101</v>
      </c>
      <c r="AU2688" s="2"/>
      <c r="BC2688" s="2"/>
    </row>
    <row r="2689" spans="1:63" x14ac:dyDescent="0.25">
      <c r="A2689" t="s">
        <v>22513</v>
      </c>
      <c r="B2689" t="s">
        <v>189</v>
      </c>
      <c r="C2689" t="s">
        <v>22514</v>
      </c>
      <c r="E2689" t="s">
        <v>349</v>
      </c>
      <c r="F2689">
        <v>2700000912038</v>
      </c>
      <c r="G2689">
        <v>7544734408</v>
      </c>
      <c r="H2689" t="s">
        <v>85</v>
      </c>
      <c r="J2689" t="s">
        <v>104</v>
      </c>
      <c r="K2689" s="1">
        <v>44519</v>
      </c>
      <c r="L2689" t="s">
        <v>86</v>
      </c>
      <c r="M2689" s="2">
        <v>44519.492152777777</v>
      </c>
      <c r="N2689" t="s">
        <v>74</v>
      </c>
      <c r="O2689" t="s">
        <v>232</v>
      </c>
      <c r="R2689" t="s">
        <v>22515</v>
      </c>
      <c r="S2689" t="s">
        <v>241</v>
      </c>
      <c r="U2689" t="s">
        <v>77</v>
      </c>
      <c r="V2689" t="s">
        <v>22516</v>
      </c>
      <c r="W2689">
        <v>1</v>
      </c>
      <c r="AA2689" t="s">
        <v>22517</v>
      </c>
      <c r="AC2689" t="s">
        <v>22518</v>
      </c>
      <c r="AF2689" t="s">
        <v>22519</v>
      </c>
      <c r="AG2689" s="4" t="s">
        <v>22520</v>
      </c>
      <c r="AH2689" t="s">
        <v>78</v>
      </c>
      <c r="AK2689" t="s">
        <v>22521</v>
      </c>
      <c r="AN2689" t="s">
        <v>101</v>
      </c>
      <c r="AU2689" s="2"/>
      <c r="BC2689" s="2"/>
      <c r="BK2689" s="5"/>
    </row>
    <row r="2690" spans="1:63" x14ac:dyDescent="0.25">
      <c r="A2690" t="s">
        <v>22556</v>
      </c>
      <c r="B2690" t="s">
        <v>189</v>
      </c>
      <c r="C2690" t="s">
        <v>14502</v>
      </c>
      <c r="E2690" t="s">
        <v>14503</v>
      </c>
      <c r="F2690">
        <v>1591058985463</v>
      </c>
      <c r="G2690">
        <v>1257242203</v>
      </c>
      <c r="H2690" t="s">
        <v>85</v>
      </c>
      <c r="I2690" t="s">
        <v>98</v>
      </c>
      <c r="J2690" t="s">
        <v>99</v>
      </c>
      <c r="K2690" s="1">
        <v>44519</v>
      </c>
      <c r="L2690" t="s">
        <v>86</v>
      </c>
      <c r="M2690" s="2">
        <v>44519.500625000001</v>
      </c>
      <c r="N2690" t="s">
        <v>74</v>
      </c>
      <c r="O2690" t="s">
        <v>251</v>
      </c>
      <c r="R2690" t="s">
        <v>22557</v>
      </c>
      <c r="S2690" t="s">
        <v>22558</v>
      </c>
      <c r="U2690" t="s">
        <v>77</v>
      </c>
      <c r="V2690" t="s">
        <v>22559</v>
      </c>
      <c r="W2690" t="s">
        <v>22560</v>
      </c>
      <c r="AA2690">
        <v>338353</v>
      </c>
      <c r="AG2690" s="4" t="s">
        <v>22561</v>
      </c>
      <c r="AH2690" t="s">
        <v>78</v>
      </c>
      <c r="AN2690" t="s">
        <v>101</v>
      </c>
      <c r="AU2690" s="2"/>
      <c r="BC2690" s="2"/>
      <c r="BK2690" s="5"/>
    </row>
    <row r="2691" spans="1:63" x14ac:dyDescent="0.25">
      <c r="A2691" t="s">
        <v>22589</v>
      </c>
      <c r="B2691" t="s">
        <v>84</v>
      </c>
      <c r="C2691" t="s">
        <v>22590</v>
      </c>
      <c r="E2691" t="s">
        <v>22591</v>
      </c>
      <c r="F2691">
        <v>1200042064007</v>
      </c>
      <c r="H2691" t="s">
        <v>98</v>
      </c>
      <c r="K2691" s="1">
        <v>44519</v>
      </c>
      <c r="L2691" t="s">
        <v>73</v>
      </c>
      <c r="M2691" s="2">
        <v>44519.462094907409</v>
      </c>
      <c r="N2691" t="s">
        <v>87</v>
      </c>
      <c r="O2691" t="s">
        <v>92</v>
      </c>
      <c r="P2691" t="s">
        <v>132</v>
      </c>
      <c r="Q2691" t="s">
        <v>22592</v>
      </c>
      <c r="R2691" t="s">
        <v>22593</v>
      </c>
      <c r="V2691" t="s">
        <v>22594</v>
      </c>
      <c r="AU2691" s="2"/>
      <c r="BC2691" s="2"/>
      <c r="BK2691" s="5"/>
    </row>
    <row r="2692" spans="1:63" x14ac:dyDescent="0.25">
      <c r="A2692" t="s">
        <v>22685</v>
      </c>
      <c r="B2692" t="s">
        <v>84</v>
      </c>
      <c r="C2692" t="s">
        <v>22686</v>
      </c>
      <c r="E2692" t="s">
        <v>22687</v>
      </c>
      <c r="F2692">
        <v>2000008991017</v>
      </c>
      <c r="G2692">
        <v>4004227609</v>
      </c>
      <c r="H2692" t="s">
        <v>85</v>
      </c>
      <c r="J2692" t="s">
        <v>104</v>
      </c>
      <c r="K2692" s="1">
        <v>44519</v>
      </c>
      <c r="L2692" t="s">
        <v>86</v>
      </c>
      <c r="M2692" s="2">
        <v>44519.648113425923</v>
      </c>
      <c r="N2692" t="s">
        <v>74</v>
      </c>
      <c r="O2692" t="s">
        <v>107</v>
      </c>
      <c r="R2692" t="s">
        <v>22688</v>
      </c>
      <c r="S2692" t="s">
        <v>22689</v>
      </c>
      <c r="U2692" t="s">
        <v>77</v>
      </c>
      <c r="V2692" t="s">
        <v>22690</v>
      </c>
      <c r="W2692">
        <v>52083</v>
      </c>
      <c r="AA2692" t="s">
        <v>22691</v>
      </c>
      <c r="AC2692">
        <v>22314</v>
      </c>
      <c r="AF2692" t="s">
        <v>22692</v>
      </c>
      <c r="AG2692" t="s">
        <v>22693</v>
      </c>
      <c r="AH2692" t="s">
        <v>101</v>
      </c>
      <c r="AK2692" t="s">
        <v>22694</v>
      </c>
      <c r="AN2692" t="s">
        <v>101</v>
      </c>
      <c r="AU2692" s="2"/>
      <c r="BC2692" s="2"/>
    </row>
    <row r="2693" spans="1:63" x14ac:dyDescent="0.25">
      <c r="A2693" t="s">
        <v>22745</v>
      </c>
      <c r="B2693" t="s">
        <v>84</v>
      </c>
      <c r="C2693" t="s">
        <v>22746</v>
      </c>
      <c r="E2693" t="s">
        <v>22747</v>
      </c>
      <c r="F2693">
        <v>1013053812385</v>
      </c>
      <c r="G2693">
        <v>3041172005</v>
      </c>
      <c r="H2693" t="s">
        <v>85</v>
      </c>
      <c r="K2693" s="1">
        <v>44519</v>
      </c>
      <c r="L2693" t="s">
        <v>86</v>
      </c>
      <c r="N2693" t="s">
        <v>977</v>
      </c>
      <c r="O2693" t="s">
        <v>1096</v>
      </c>
      <c r="R2693" t="s">
        <v>22748</v>
      </c>
      <c r="V2693" t="s">
        <v>22749</v>
      </c>
      <c r="AA2693">
        <v>6134859</v>
      </c>
      <c r="AU2693" s="2"/>
      <c r="BC2693" s="2"/>
    </row>
    <row r="2694" spans="1:63" x14ac:dyDescent="0.25">
      <c r="A2694" t="s">
        <v>22843</v>
      </c>
      <c r="B2694" t="s">
        <v>110</v>
      </c>
      <c r="C2694" t="s">
        <v>22844</v>
      </c>
      <c r="E2694" t="s">
        <v>22845</v>
      </c>
      <c r="F2694">
        <v>1200035423891</v>
      </c>
      <c r="G2694">
        <v>556995710</v>
      </c>
      <c r="H2694" t="s">
        <v>85</v>
      </c>
      <c r="K2694" s="1">
        <v>44519</v>
      </c>
      <c r="L2694" t="s">
        <v>86</v>
      </c>
      <c r="M2694" s="2">
        <v>44519.655381944445</v>
      </c>
      <c r="N2694" t="s">
        <v>87</v>
      </c>
      <c r="O2694" t="s">
        <v>75</v>
      </c>
      <c r="P2694" t="s">
        <v>524</v>
      </c>
      <c r="Q2694" t="s">
        <v>22846</v>
      </c>
      <c r="R2694" t="s">
        <v>22847</v>
      </c>
      <c r="V2694" t="s">
        <v>22848</v>
      </c>
      <c r="AA2694" t="s">
        <v>22849</v>
      </c>
      <c r="AU2694" s="2"/>
      <c r="BC2694" s="2"/>
      <c r="BK2694" s="5"/>
    </row>
    <row r="2695" spans="1:63" x14ac:dyDescent="0.25">
      <c r="A2695" t="s">
        <v>22900</v>
      </c>
      <c r="B2695" t="s">
        <v>159</v>
      </c>
      <c r="C2695" t="s">
        <v>1957</v>
      </c>
      <c r="E2695" t="s">
        <v>1958</v>
      </c>
      <c r="F2695">
        <v>2000010295114</v>
      </c>
      <c r="H2695" t="s">
        <v>98</v>
      </c>
      <c r="J2695" t="s">
        <v>99</v>
      </c>
      <c r="K2695" s="1">
        <v>44519</v>
      </c>
      <c r="L2695" t="s">
        <v>73</v>
      </c>
      <c r="M2695" s="2">
        <v>44519.540717592594</v>
      </c>
      <c r="N2695" t="s">
        <v>95</v>
      </c>
      <c r="O2695" t="s">
        <v>266</v>
      </c>
      <c r="R2695" t="s">
        <v>22901</v>
      </c>
      <c r="V2695" t="s">
        <v>22902</v>
      </c>
      <c r="W2695">
        <v>20525</v>
      </c>
      <c r="AU2695" s="2"/>
      <c r="BC2695" s="2"/>
      <c r="BK2695" s="5"/>
    </row>
    <row r="2696" spans="1:63" x14ac:dyDescent="0.25">
      <c r="A2696" t="s">
        <v>22923</v>
      </c>
      <c r="B2696" t="s">
        <v>108</v>
      </c>
      <c r="C2696" t="s">
        <v>22924</v>
      </c>
      <c r="E2696" t="s">
        <v>22925</v>
      </c>
      <c r="F2696">
        <v>1200020731941</v>
      </c>
      <c r="H2696" t="s">
        <v>98</v>
      </c>
      <c r="J2696" t="s">
        <v>99</v>
      </c>
      <c r="K2696" s="1">
        <v>44519</v>
      </c>
      <c r="L2696" t="s">
        <v>86</v>
      </c>
      <c r="M2696" s="2">
        <v>44519.645925925928</v>
      </c>
      <c r="N2696" t="s">
        <v>74</v>
      </c>
      <c r="O2696" t="s">
        <v>92</v>
      </c>
      <c r="R2696" t="e">
        <f>447387570049/ located inside/ Single phase/ Standard rate/ parking ok/ id ok, not-applicable</f>
        <v>#NAME?</v>
      </c>
      <c r="S2696" t="s">
        <v>22926</v>
      </c>
      <c r="U2696" t="s">
        <v>77</v>
      </c>
      <c r="V2696" t="s">
        <v>22927</v>
      </c>
      <c r="W2696">
        <v>17247</v>
      </c>
      <c r="X2696">
        <v>14140</v>
      </c>
      <c r="AG2696" t="s">
        <v>22928</v>
      </c>
      <c r="AH2696" t="s">
        <v>78</v>
      </c>
      <c r="AN2696" t="s">
        <v>101</v>
      </c>
      <c r="AU2696" s="2"/>
      <c r="BC2696" s="2"/>
      <c r="BK2696" s="5"/>
    </row>
    <row r="2697" spans="1:63" x14ac:dyDescent="0.25">
      <c r="A2697" t="s">
        <v>22939</v>
      </c>
      <c r="B2697" t="s">
        <v>108</v>
      </c>
      <c r="C2697" t="s">
        <v>22940</v>
      </c>
      <c r="E2697" t="s">
        <v>22941</v>
      </c>
      <c r="F2697">
        <v>1200020856552</v>
      </c>
      <c r="H2697" t="s">
        <v>98</v>
      </c>
      <c r="K2697" s="1">
        <v>44519</v>
      </c>
      <c r="L2697" t="s">
        <v>86</v>
      </c>
      <c r="M2697" s="2">
        <v>44519.63653935185</v>
      </c>
      <c r="N2697" t="s">
        <v>87</v>
      </c>
      <c r="O2697" t="s">
        <v>94</v>
      </c>
      <c r="P2697" t="s">
        <v>185</v>
      </c>
      <c r="Q2697" t="s">
        <v>22942</v>
      </c>
      <c r="R2697" t="s">
        <v>22943</v>
      </c>
      <c r="V2697" t="s">
        <v>22944</v>
      </c>
      <c r="AU2697" s="2"/>
      <c r="BC2697" s="2"/>
    </row>
    <row r="2698" spans="1:63" x14ac:dyDescent="0.25">
      <c r="A2698" t="s">
        <v>23058</v>
      </c>
      <c r="B2698" t="s">
        <v>189</v>
      </c>
      <c r="C2698" t="s">
        <v>23059</v>
      </c>
      <c r="E2698" t="s">
        <v>23060</v>
      </c>
      <c r="F2698">
        <v>1580001757277</v>
      </c>
      <c r="H2698" t="s">
        <v>4457</v>
      </c>
      <c r="K2698" s="1">
        <v>44519</v>
      </c>
      <c r="L2698" t="s">
        <v>73</v>
      </c>
      <c r="M2698" s="2">
        <v>44519.34134259259</v>
      </c>
      <c r="N2698" t="s">
        <v>74</v>
      </c>
      <c r="O2698" t="s">
        <v>324</v>
      </c>
      <c r="R2698" t="s">
        <v>207</v>
      </c>
      <c r="S2698" t="s">
        <v>23061</v>
      </c>
      <c r="U2698" t="s">
        <v>77</v>
      </c>
      <c r="AG2698" t="s">
        <v>23062</v>
      </c>
      <c r="AH2698">
        <v>1</v>
      </c>
      <c r="AV2698" s="2"/>
      <c r="BC2698" s="2"/>
      <c r="BK2698" s="5"/>
    </row>
    <row r="2699" spans="1:63" x14ac:dyDescent="0.25">
      <c r="A2699" t="s">
        <v>23086</v>
      </c>
      <c r="B2699" t="s">
        <v>129</v>
      </c>
      <c r="C2699" t="s">
        <v>23087</v>
      </c>
      <c r="E2699" t="s">
        <v>23088</v>
      </c>
      <c r="F2699">
        <v>2000016701140</v>
      </c>
      <c r="G2699">
        <v>3970020407</v>
      </c>
      <c r="H2699" t="s">
        <v>85</v>
      </c>
      <c r="K2699" s="1">
        <v>44519</v>
      </c>
      <c r="L2699" t="s">
        <v>86</v>
      </c>
      <c r="N2699" t="s">
        <v>95</v>
      </c>
      <c r="O2699" t="s">
        <v>111</v>
      </c>
      <c r="R2699" t="s">
        <v>23089</v>
      </c>
      <c r="V2699" t="s">
        <v>23090</v>
      </c>
      <c r="AA2699" t="s">
        <v>23091</v>
      </c>
      <c r="AU2699" s="2"/>
      <c r="BC2699" s="2"/>
    </row>
    <row r="2700" spans="1:63" x14ac:dyDescent="0.25">
      <c r="A2700" t="s">
        <v>23285</v>
      </c>
      <c r="B2700" t="s">
        <v>189</v>
      </c>
      <c r="C2700" t="s">
        <v>23286</v>
      </c>
      <c r="E2700" t="s">
        <v>18257</v>
      </c>
      <c r="F2700">
        <v>1591056183240</v>
      </c>
      <c r="G2700">
        <v>1342239504</v>
      </c>
      <c r="H2700" t="s">
        <v>114</v>
      </c>
      <c r="K2700" s="1">
        <v>44519</v>
      </c>
      <c r="L2700" t="s">
        <v>86</v>
      </c>
      <c r="M2700" s="2">
        <v>44519.637523148151</v>
      </c>
      <c r="N2700" t="s">
        <v>87</v>
      </c>
      <c r="O2700" t="s">
        <v>229</v>
      </c>
      <c r="P2700" t="s">
        <v>333</v>
      </c>
      <c r="Q2700" t="s">
        <v>278</v>
      </c>
      <c r="R2700" t="s">
        <v>23287</v>
      </c>
      <c r="V2700" t="s">
        <v>23288</v>
      </c>
      <c r="AU2700" s="2"/>
      <c r="BC2700" s="2"/>
    </row>
    <row r="2701" spans="1:63" x14ac:dyDescent="0.25">
      <c r="A2701" t="s">
        <v>23381</v>
      </c>
      <c r="B2701" t="s">
        <v>108</v>
      </c>
      <c r="C2701" t="s">
        <v>23382</v>
      </c>
      <c r="E2701" t="s">
        <v>23383</v>
      </c>
      <c r="F2701">
        <v>2000009180910</v>
      </c>
      <c r="G2701">
        <v>3999964107</v>
      </c>
      <c r="H2701" t="s">
        <v>85</v>
      </c>
      <c r="K2701" s="1">
        <v>44519</v>
      </c>
      <c r="L2701" t="s">
        <v>73</v>
      </c>
      <c r="M2701" s="2">
        <v>44519.325439814813</v>
      </c>
      <c r="N2701" t="s">
        <v>87</v>
      </c>
      <c r="O2701" t="s">
        <v>116</v>
      </c>
      <c r="P2701" t="s">
        <v>132</v>
      </c>
      <c r="Q2701" t="s">
        <v>23384</v>
      </c>
      <c r="R2701" t="s">
        <v>23385</v>
      </c>
      <c r="V2701" t="s">
        <v>23386</v>
      </c>
      <c r="AA2701" t="s">
        <v>23387</v>
      </c>
      <c r="AU2701" s="2"/>
      <c r="BC2701" s="2"/>
      <c r="BK2701" s="5"/>
    </row>
    <row r="2702" spans="1:63" x14ac:dyDescent="0.25">
      <c r="A2702" t="s">
        <v>23442</v>
      </c>
      <c r="B2702" t="s">
        <v>84</v>
      </c>
      <c r="C2702" t="s">
        <v>23443</v>
      </c>
      <c r="E2702" t="s">
        <v>23444</v>
      </c>
      <c r="F2702">
        <v>1200025902910</v>
      </c>
      <c r="G2702">
        <v>3312287300</v>
      </c>
      <c r="H2702" t="s">
        <v>85</v>
      </c>
      <c r="J2702" t="s">
        <v>104</v>
      </c>
      <c r="K2702" s="1">
        <v>44519</v>
      </c>
      <c r="L2702" t="s">
        <v>86</v>
      </c>
      <c r="M2702" s="2">
        <v>44519.483530092592</v>
      </c>
      <c r="N2702" t="s">
        <v>74</v>
      </c>
      <c r="O2702" t="s">
        <v>1224</v>
      </c>
      <c r="R2702" t="s">
        <v>457</v>
      </c>
      <c r="S2702" t="s">
        <v>139</v>
      </c>
      <c r="U2702" t="s">
        <v>77</v>
      </c>
      <c r="V2702" t="s">
        <v>23445</v>
      </c>
      <c r="W2702">
        <v>18055</v>
      </c>
      <c r="AA2702" t="s">
        <v>23446</v>
      </c>
      <c r="AC2702">
        <v>25830</v>
      </c>
      <c r="AF2702" t="s">
        <v>23447</v>
      </c>
      <c r="AG2702" s="4" t="s">
        <v>23448</v>
      </c>
      <c r="AH2702" t="s">
        <v>78</v>
      </c>
      <c r="AK2702" t="s">
        <v>23449</v>
      </c>
      <c r="AN2702" t="s">
        <v>139</v>
      </c>
      <c r="AU2702" s="2"/>
      <c r="BC2702" s="2"/>
      <c r="BK2702" s="5"/>
    </row>
    <row r="2703" spans="1:63" x14ac:dyDescent="0.25">
      <c r="A2703" t="s">
        <v>23622</v>
      </c>
      <c r="B2703" t="s">
        <v>110</v>
      </c>
      <c r="C2703" t="s">
        <v>23623</v>
      </c>
      <c r="E2703" t="s">
        <v>23624</v>
      </c>
      <c r="F2703">
        <v>1900004113616</v>
      </c>
      <c r="G2703">
        <v>575111001</v>
      </c>
      <c r="H2703" t="s">
        <v>130</v>
      </c>
      <c r="K2703" s="1">
        <v>44519</v>
      </c>
      <c r="L2703" t="s">
        <v>86</v>
      </c>
      <c r="M2703" s="2">
        <v>44519.652048611111</v>
      </c>
      <c r="N2703" t="s">
        <v>74</v>
      </c>
      <c r="O2703" t="s">
        <v>127</v>
      </c>
      <c r="R2703" t="s">
        <v>23625</v>
      </c>
      <c r="S2703" t="s">
        <v>23626</v>
      </c>
      <c r="U2703" t="s">
        <v>77</v>
      </c>
      <c r="V2703" t="s">
        <v>23627</v>
      </c>
      <c r="AA2703" t="s">
        <v>23628</v>
      </c>
      <c r="AU2703" s="2"/>
      <c r="BC2703" s="2"/>
      <c r="BK2703" s="5"/>
    </row>
    <row r="2704" spans="1:63" x14ac:dyDescent="0.25">
      <c r="A2704" t="s">
        <v>23679</v>
      </c>
      <c r="B2704" t="s">
        <v>84</v>
      </c>
      <c r="C2704" t="s">
        <v>23680</v>
      </c>
      <c r="E2704" t="s">
        <v>23681</v>
      </c>
      <c r="F2704">
        <v>2000008687980</v>
      </c>
      <c r="G2704">
        <v>4005077105</v>
      </c>
      <c r="H2704" t="s">
        <v>85</v>
      </c>
      <c r="J2704" t="s">
        <v>104</v>
      </c>
      <c r="K2704" s="1">
        <v>44519</v>
      </c>
      <c r="L2704" t="s">
        <v>86</v>
      </c>
      <c r="M2704" s="2">
        <v>44519.594953703701</v>
      </c>
      <c r="N2704" t="s">
        <v>74</v>
      </c>
      <c r="O2704" t="s">
        <v>107</v>
      </c>
      <c r="R2704" t="s">
        <v>231</v>
      </c>
      <c r="S2704" t="s">
        <v>999</v>
      </c>
      <c r="U2704" t="s">
        <v>77</v>
      </c>
      <c r="V2704" t="s">
        <v>23682</v>
      </c>
      <c r="W2704">
        <v>34063</v>
      </c>
      <c r="AA2704" t="s">
        <v>23683</v>
      </c>
      <c r="AC2704">
        <v>24117</v>
      </c>
      <c r="AF2704" t="s">
        <v>23684</v>
      </c>
      <c r="AG2704" t="s">
        <v>23685</v>
      </c>
      <c r="AH2704" t="s">
        <v>101</v>
      </c>
      <c r="AK2704" t="s">
        <v>23686</v>
      </c>
      <c r="AN2704" t="s">
        <v>101</v>
      </c>
      <c r="AU2704" s="2"/>
      <c r="BC2704" s="2"/>
    </row>
    <row r="2705" spans="1:63" x14ac:dyDescent="0.25">
      <c r="A2705" t="s">
        <v>23743</v>
      </c>
      <c r="B2705" t="s">
        <v>159</v>
      </c>
      <c r="C2705" t="s">
        <v>23744</v>
      </c>
      <c r="E2705" t="s">
        <v>23745</v>
      </c>
      <c r="F2705">
        <v>2000015984618</v>
      </c>
      <c r="G2705">
        <v>3970217000</v>
      </c>
      <c r="H2705" t="s">
        <v>85</v>
      </c>
      <c r="I2705" t="s">
        <v>98</v>
      </c>
      <c r="J2705" t="s">
        <v>99</v>
      </c>
      <c r="K2705" s="1">
        <v>44519</v>
      </c>
      <c r="L2705" t="s">
        <v>86</v>
      </c>
      <c r="M2705" s="2">
        <v>44519.612824074073</v>
      </c>
      <c r="N2705" t="s">
        <v>74</v>
      </c>
      <c r="O2705" t="s">
        <v>111</v>
      </c>
      <c r="R2705" t="s">
        <v>23746</v>
      </c>
      <c r="S2705" t="s">
        <v>23747</v>
      </c>
      <c r="U2705" t="s">
        <v>79</v>
      </c>
      <c r="V2705" t="s">
        <v>23748</v>
      </c>
      <c r="W2705">
        <v>23052</v>
      </c>
      <c r="X2705">
        <v>10594</v>
      </c>
      <c r="AA2705">
        <v>222755</v>
      </c>
      <c r="AG2705" t="s">
        <v>23749</v>
      </c>
      <c r="AH2705" t="s">
        <v>78</v>
      </c>
      <c r="AN2705" t="s">
        <v>78</v>
      </c>
      <c r="AU2705" s="2"/>
      <c r="BC2705" s="2"/>
    </row>
    <row r="2706" spans="1:63" x14ac:dyDescent="0.25">
      <c r="A2706" t="s">
        <v>23770</v>
      </c>
      <c r="B2706" t="s">
        <v>226</v>
      </c>
      <c r="C2706" t="s">
        <v>23771</v>
      </c>
      <c r="E2706" t="s">
        <v>23772</v>
      </c>
      <c r="F2706">
        <v>2000024595727</v>
      </c>
      <c r="G2706">
        <v>3939051900</v>
      </c>
      <c r="H2706" t="s">
        <v>85</v>
      </c>
      <c r="K2706" s="1">
        <v>44519</v>
      </c>
      <c r="L2706" t="s">
        <v>86</v>
      </c>
      <c r="M2706" s="2">
        <v>44519.605567129627</v>
      </c>
      <c r="N2706" t="s">
        <v>87</v>
      </c>
      <c r="O2706" t="s">
        <v>109</v>
      </c>
      <c r="P2706" t="s">
        <v>185</v>
      </c>
      <c r="Q2706" t="s">
        <v>23773</v>
      </c>
      <c r="R2706" t="s">
        <v>23774</v>
      </c>
      <c r="V2706" t="s">
        <v>23775</v>
      </c>
      <c r="W2706">
        <v>18956</v>
      </c>
      <c r="AA2706" t="s">
        <v>23776</v>
      </c>
      <c r="BC2706" s="2"/>
      <c r="BK2706" s="5"/>
    </row>
    <row r="2707" spans="1:63" x14ac:dyDescent="0.25">
      <c r="A2707" t="s">
        <v>23848</v>
      </c>
      <c r="B2707" t="s">
        <v>189</v>
      </c>
      <c r="C2707" t="s">
        <v>23849</v>
      </c>
      <c r="E2707" t="s">
        <v>2029</v>
      </c>
      <c r="F2707">
        <v>1591053857224</v>
      </c>
      <c r="H2707" t="s">
        <v>98</v>
      </c>
      <c r="J2707" t="s">
        <v>99</v>
      </c>
      <c r="K2707" s="1">
        <v>44519</v>
      </c>
      <c r="L2707" t="s">
        <v>86</v>
      </c>
      <c r="M2707" s="2">
        <v>44519.395868055559</v>
      </c>
      <c r="N2707" t="s">
        <v>74</v>
      </c>
      <c r="O2707" t="s">
        <v>250</v>
      </c>
      <c r="R2707" t="s">
        <v>207</v>
      </c>
      <c r="S2707" t="s">
        <v>106</v>
      </c>
      <c r="U2707" t="s">
        <v>77</v>
      </c>
      <c r="V2707" t="s">
        <v>23850</v>
      </c>
      <c r="W2707">
        <v>17665</v>
      </c>
      <c r="X2707">
        <v>75960</v>
      </c>
      <c r="AG2707" t="s">
        <v>23851</v>
      </c>
      <c r="AH2707" t="s">
        <v>78</v>
      </c>
      <c r="AN2707" t="s">
        <v>101</v>
      </c>
      <c r="AU2707" s="2"/>
      <c r="BC2707" s="2"/>
      <c r="BK2707" s="5"/>
    </row>
    <row r="2708" spans="1:63" x14ac:dyDescent="0.25">
      <c r="A2708" t="s">
        <v>24007</v>
      </c>
      <c r="B2708" t="s">
        <v>108</v>
      </c>
      <c r="C2708" t="s">
        <v>24008</v>
      </c>
      <c r="E2708" t="s">
        <v>24009</v>
      </c>
      <c r="F2708">
        <v>2000011361878</v>
      </c>
      <c r="H2708" t="s">
        <v>98</v>
      </c>
      <c r="J2708" t="s">
        <v>99</v>
      </c>
      <c r="K2708" s="1">
        <v>44519</v>
      </c>
      <c r="L2708" t="s">
        <v>73</v>
      </c>
      <c r="M2708" s="2">
        <v>44519.474456018521</v>
      </c>
      <c r="N2708" t="s">
        <v>74</v>
      </c>
      <c r="O2708" t="s">
        <v>107</v>
      </c>
      <c r="R2708" t="s">
        <v>24010</v>
      </c>
      <c r="S2708" t="s">
        <v>24011</v>
      </c>
      <c r="U2708" t="s">
        <v>77</v>
      </c>
      <c r="V2708" t="s">
        <v>24012</v>
      </c>
      <c r="W2708">
        <v>25174</v>
      </c>
      <c r="AG2708" t="s">
        <v>24013</v>
      </c>
      <c r="AH2708" t="s">
        <v>101</v>
      </c>
      <c r="AN2708" t="s">
        <v>101</v>
      </c>
      <c r="AU2708" s="2"/>
      <c r="BC2708" s="2"/>
      <c r="BK2708" s="5"/>
    </row>
    <row r="2709" spans="1:63" x14ac:dyDescent="0.25">
      <c r="A2709" t="s">
        <v>24015</v>
      </c>
      <c r="B2709" t="s">
        <v>108</v>
      </c>
      <c r="C2709" t="s">
        <v>24016</v>
      </c>
      <c r="E2709" t="s">
        <v>24017</v>
      </c>
      <c r="F2709">
        <v>2000053783200</v>
      </c>
      <c r="H2709" t="s">
        <v>98</v>
      </c>
      <c r="K2709" s="1">
        <v>44519</v>
      </c>
      <c r="L2709" t="s">
        <v>73</v>
      </c>
      <c r="M2709" s="2">
        <v>44519.50644675926</v>
      </c>
      <c r="N2709" t="s">
        <v>87</v>
      </c>
      <c r="O2709" t="s">
        <v>266</v>
      </c>
      <c r="P2709" t="s">
        <v>132</v>
      </c>
      <c r="Q2709" t="s">
        <v>24018</v>
      </c>
      <c r="R2709" t="s">
        <v>24019</v>
      </c>
      <c r="V2709" t="s">
        <v>24020</v>
      </c>
      <c r="AU2709" s="2"/>
      <c r="BC2709" s="2"/>
      <c r="BK2709" s="5"/>
    </row>
    <row r="2710" spans="1:63" x14ac:dyDescent="0.25">
      <c r="A2710" t="s">
        <v>24022</v>
      </c>
      <c r="B2710" t="s">
        <v>159</v>
      </c>
      <c r="C2710" t="s">
        <v>24023</v>
      </c>
      <c r="E2710" t="s">
        <v>24024</v>
      </c>
      <c r="F2710">
        <v>2000018531320</v>
      </c>
      <c r="G2710">
        <v>3974788502</v>
      </c>
      <c r="H2710" t="s">
        <v>85</v>
      </c>
      <c r="J2710" t="s">
        <v>104</v>
      </c>
      <c r="K2710" s="1">
        <v>44519</v>
      </c>
      <c r="L2710" t="s">
        <v>86</v>
      </c>
      <c r="M2710" s="2">
        <v>44519.594618055555</v>
      </c>
      <c r="N2710" t="s">
        <v>74</v>
      </c>
      <c r="O2710" t="s">
        <v>1805</v>
      </c>
      <c r="R2710" t="s">
        <v>24025</v>
      </c>
      <c r="S2710" t="s">
        <v>633</v>
      </c>
      <c r="U2710" t="s">
        <v>77</v>
      </c>
      <c r="V2710" t="s">
        <v>24026</v>
      </c>
      <c r="W2710">
        <v>53304</v>
      </c>
      <c r="AA2710" t="s">
        <v>24027</v>
      </c>
      <c r="AC2710">
        <v>10744</v>
      </c>
      <c r="AF2710" t="s">
        <v>24028</v>
      </c>
      <c r="AG2710" t="s">
        <v>24029</v>
      </c>
      <c r="AH2710" t="s">
        <v>122</v>
      </c>
      <c r="AK2710" t="s">
        <v>24030</v>
      </c>
      <c r="AN2710" t="s">
        <v>633</v>
      </c>
      <c r="AU2710" s="2"/>
      <c r="BC2710" s="2"/>
    </row>
    <row r="2711" spans="1:63" x14ac:dyDescent="0.25">
      <c r="A2711" t="s">
        <v>24033</v>
      </c>
      <c r="B2711" t="s">
        <v>84</v>
      </c>
      <c r="C2711" t="s">
        <v>24034</v>
      </c>
      <c r="E2711" t="s">
        <v>24035</v>
      </c>
      <c r="F2711">
        <v>2000050121374</v>
      </c>
      <c r="G2711">
        <v>8867803503</v>
      </c>
      <c r="H2711" t="s">
        <v>85</v>
      </c>
      <c r="J2711" t="s">
        <v>104</v>
      </c>
      <c r="K2711" s="1">
        <v>44519</v>
      </c>
      <c r="L2711" t="s">
        <v>73</v>
      </c>
      <c r="M2711" s="2">
        <v>44519.421041666668</v>
      </c>
      <c r="N2711" t="s">
        <v>74</v>
      </c>
      <c r="O2711" t="s">
        <v>109</v>
      </c>
      <c r="R2711" t="s">
        <v>24036</v>
      </c>
      <c r="S2711" t="s">
        <v>247</v>
      </c>
      <c r="U2711" t="s">
        <v>77</v>
      </c>
      <c r="V2711" t="s">
        <v>24037</v>
      </c>
      <c r="W2711">
        <v>36474</v>
      </c>
      <c r="AA2711" t="s">
        <v>24038</v>
      </c>
      <c r="AC2711">
        <v>26416</v>
      </c>
      <c r="AF2711" t="s">
        <v>24039</v>
      </c>
      <c r="AG2711" s="4" t="s">
        <v>24040</v>
      </c>
      <c r="AH2711" t="s">
        <v>101</v>
      </c>
      <c r="AK2711" t="s">
        <v>24041</v>
      </c>
      <c r="AN2711" t="s">
        <v>101</v>
      </c>
      <c r="AU2711" s="2"/>
      <c r="BC2711" s="2"/>
    </row>
    <row r="2712" spans="1:63" x14ac:dyDescent="0.25">
      <c r="A2712" t="s">
        <v>24047</v>
      </c>
      <c r="B2712" t="s">
        <v>189</v>
      </c>
      <c r="C2712" t="s">
        <v>24048</v>
      </c>
      <c r="E2712" t="s">
        <v>24049</v>
      </c>
      <c r="F2712">
        <v>1591010793001</v>
      </c>
      <c r="H2712" t="s">
        <v>98</v>
      </c>
      <c r="J2712" t="s">
        <v>99</v>
      </c>
      <c r="K2712" s="1">
        <v>44519</v>
      </c>
      <c r="L2712" t="s">
        <v>86</v>
      </c>
      <c r="M2712" s="2">
        <v>44519.600046296298</v>
      </c>
      <c r="N2712" t="s">
        <v>74</v>
      </c>
      <c r="O2712" t="s">
        <v>218</v>
      </c>
      <c r="R2712" t="s">
        <v>24050</v>
      </c>
      <c r="S2712" t="s">
        <v>120</v>
      </c>
      <c r="U2712" t="s">
        <v>77</v>
      </c>
      <c r="V2712" t="s">
        <v>24051</v>
      </c>
      <c r="W2712">
        <v>12228</v>
      </c>
      <c r="AG2712" s="4" t="s">
        <v>24052</v>
      </c>
      <c r="AH2712" t="s">
        <v>78</v>
      </c>
      <c r="AU2712" s="2"/>
      <c r="BC2712" s="2"/>
    </row>
    <row r="2713" spans="1:63" x14ac:dyDescent="0.25">
      <c r="A2713" t="s">
        <v>24066</v>
      </c>
      <c r="B2713" t="s">
        <v>84</v>
      </c>
      <c r="C2713" t="s">
        <v>24067</v>
      </c>
      <c r="E2713" t="s">
        <v>24068</v>
      </c>
      <c r="F2713">
        <v>1100015124210</v>
      </c>
      <c r="G2713">
        <v>4018013605</v>
      </c>
      <c r="H2713" t="s">
        <v>85</v>
      </c>
      <c r="J2713" t="s">
        <v>104</v>
      </c>
      <c r="K2713" s="1">
        <v>44519</v>
      </c>
      <c r="L2713" t="s">
        <v>73</v>
      </c>
      <c r="M2713" s="2">
        <v>44519.353078703702</v>
      </c>
      <c r="N2713" t="s">
        <v>74</v>
      </c>
      <c r="O2713" t="s">
        <v>100</v>
      </c>
      <c r="R2713" t="s">
        <v>231</v>
      </c>
      <c r="S2713" t="s">
        <v>106</v>
      </c>
      <c r="U2713" t="s">
        <v>77</v>
      </c>
      <c r="V2713" t="s">
        <v>24069</v>
      </c>
      <c r="W2713">
        <v>37094</v>
      </c>
      <c r="X2713">
        <v>17153</v>
      </c>
      <c r="AA2713" t="s">
        <v>24070</v>
      </c>
      <c r="AC2713">
        <v>15827</v>
      </c>
      <c r="AF2713" t="s">
        <v>24071</v>
      </c>
      <c r="AG2713" s="4" t="s">
        <v>24072</v>
      </c>
      <c r="AH2713" t="s">
        <v>78</v>
      </c>
      <c r="AK2713" t="s">
        <v>24073</v>
      </c>
      <c r="AN2713" t="s">
        <v>101</v>
      </c>
      <c r="AU2713" s="2"/>
      <c r="BC2713" s="2"/>
    </row>
    <row r="2714" spans="1:63" x14ac:dyDescent="0.25">
      <c r="A2714" t="s">
        <v>24079</v>
      </c>
      <c r="B2714" t="s">
        <v>108</v>
      </c>
      <c r="C2714" t="s">
        <v>24080</v>
      </c>
      <c r="E2714" t="s">
        <v>24081</v>
      </c>
      <c r="F2714">
        <v>1900091341878</v>
      </c>
      <c r="H2714" t="s">
        <v>98</v>
      </c>
      <c r="K2714" s="1">
        <v>44519</v>
      </c>
      <c r="L2714" t="s">
        <v>73</v>
      </c>
      <c r="M2714" s="2">
        <v>44519.53020833333</v>
      </c>
      <c r="N2714" t="s">
        <v>87</v>
      </c>
      <c r="O2714" t="s">
        <v>1805</v>
      </c>
      <c r="P2714" t="s">
        <v>492</v>
      </c>
      <c r="Q2714" t="s">
        <v>24082</v>
      </c>
      <c r="R2714" t="s">
        <v>24083</v>
      </c>
      <c r="V2714" t="s">
        <v>24084</v>
      </c>
      <c r="AU2714" s="2"/>
      <c r="BC2714" s="2"/>
    </row>
    <row r="2715" spans="1:63" x14ac:dyDescent="0.25">
      <c r="A2715" t="s">
        <v>24117</v>
      </c>
      <c r="B2715" t="s">
        <v>189</v>
      </c>
      <c r="C2715" t="s">
        <v>24118</v>
      </c>
      <c r="E2715" t="s">
        <v>24119</v>
      </c>
      <c r="F2715">
        <v>1591048829980</v>
      </c>
      <c r="G2715">
        <v>1258226210</v>
      </c>
      <c r="H2715" t="s">
        <v>85</v>
      </c>
      <c r="J2715" t="s">
        <v>283</v>
      </c>
      <c r="K2715" s="1">
        <v>44519</v>
      </c>
      <c r="L2715" t="s">
        <v>73</v>
      </c>
      <c r="M2715" s="2">
        <v>44519.374421296299</v>
      </c>
      <c r="N2715" t="s">
        <v>74</v>
      </c>
      <c r="O2715" t="s">
        <v>277</v>
      </c>
      <c r="R2715" t="s">
        <v>24120</v>
      </c>
      <c r="S2715" t="s">
        <v>24121</v>
      </c>
      <c r="U2715" t="s">
        <v>77</v>
      </c>
      <c r="V2715" t="s">
        <v>24122</v>
      </c>
      <c r="W2715">
        <v>1</v>
      </c>
      <c r="Y2715">
        <v>10</v>
      </c>
      <c r="AA2715" t="s">
        <v>24123</v>
      </c>
      <c r="AC2715" t="s">
        <v>24124</v>
      </c>
      <c r="AD2715">
        <v>6</v>
      </c>
      <c r="AF2715" t="s">
        <v>24125</v>
      </c>
      <c r="AG2715" s="4" t="s">
        <v>24126</v>
      </c>
      <c r="AH2715" t="s">
        <v>78</v>
      </c>
      <c r="AK2715" t="s">
        <v>24127</v>
      </c>
      <c r="AN2715" t="s">
        <v>101</v>
      </c>
      <c r="AU2715" s="2"/>
      <c r="BC2715" s="2"/>
    </row>
    <row r="2716" spans="1:63" x14ac:dyDescent="0.25">
      <c r="A2716" t="s">
        <v>24152</v>
      </c>
      <c r="B2716" t="s">
        <v>189</v>
      </c>
      <c r="C2716" t="s">
        <v>24153</v>
      </c>
      <c r="E2716" t="s">
        <v>24154</v>
      </c>
      <c r="F2716">
        <v>1591020912350</v>
      </c>
      <c r="G2716">
        <v>1271364704</v>
      </c>
      <c r="H2716" t="s">
        <v>135</v>
      </c>
      <c r="K2716" s="1">
        <v>44519</v>
      </c>
      <c r="L2716" t="s">
        <v>86</v>
      </c>
      <c r="M2716" s="2">
        <v>44519.51190972222</v>
      </c>
      <c r="N2716" t="s">
        <v>87</v>
      </c>
      <c r="O2716" t="s">
        <v>192</v>
      </c>
      <c r="P2716" t="s">
        <v>222</v>
      </c>
      <c r="Q2716" t="s">
        <v>24155</v>
      </c>
      <c r="R2716" t="s">
        <v>24156</v>
      </c>
      <c r="AA2716" t="s">
        <v>24157</v>
      </c>
      <c r="AC2716">
        <v>21376</v>
      </c>
      <c r="AV2716" s="2"/>
      <c r="BC2716" s="2"/>
    </row>
    <row r="2717" spans="1:63" x14ac:dyDescent="0.25">
      <c r="A2717" t="s">
        <v>24200</v>
      </c>
      <c r="B2717" t="s">
        <v>110</v>
      </c>
      <c r="C2717" t="s">
        <v>24201</v>
      </c>
      <c r="E2717" t="s">
        <v>1721</v>
      </c>
      <c r="F2717">
        <v>2000013757540</v>
      </c>
      <c r="G2717">
        <v>3968966009</v>
      </c>
      <c r="H2717" t="s">
        <v>85</v>
      </c>
      <c r="J2717" t="s">
        <v>104</v>
      </c>
      <c r="K2717" s="1">
        <v>44519</v>
      </c>
      <c r="L2717" t="s">
        <v>73</v>
      </c>
      <c r="M2717" s="2">
        <v>44519.376400462963</v>
      </c>
      <c r="N2717" t="s">
        <v>74</v>
      </c>
      <c r="O2717" t="s">
        <v>111</v>
      </c>
      <c r="R2717" t="s">
        <v>992</v>
      </c>
      <c r="S2717" t="s">
        <v>789</v>
      </c>
      <c r="U2717" t="s">
        <v>77</v>
      </c>
      <c r="V2717" t="s">
        <v>24202</v>
      </c>
      <c r="W2717">
        <v>13747</v>
      </c>
      <c r="AA2717" t="s">
        <v>24203</v>
      </c>
      <c r="AC2717" t="s">
        <v>24204</v>
      </c>
      <c r="AF2717" t="s">
        <v>24205</v>
      </c>
      <c r="AG2717" t="s">
        <v>24206</v>
      </c>
      <c r="AH2717" t="s">
        <v>78</v>
      </c>
      <c r="AK2717" t="s">
        <v>24207</v>
      </c>
      <c r="AN2717" t="s">
        <v>78</v>
      </c>
      <c r="AU2717" s="2"/>
      <c r="BC2717" s="2"/>
    </row>
    <row r="2718" spans="1:63" x14ac:dyDescent="0.25">
      <c r="A2718" t="s">
        <v>24215</v>
      </c>
      <c r="B2718" t="s">
        <v>159</v>
      </c>
      <c r="C2718" t="s">
        <v>15223</v>
      </c>
      <c r="E2718" t="s">
        <v>15224</v>
      </c>
      <c r="F2718">
        <v>2000015765914</v>
      </c>
      <c r="G2718">
        <v>3969282904</v>
      </c>
      <c r="H2718" t="s">
        <v>135</v>
      </c>
      <c r="J2718" t="s">
        <v>99</v>
      </c>
      <c r="K2718" s="1">
        <v>44519</v>
      </c>
      <c r="L2718" t="s">
        <v>73</v>
      </c>
      <c r="M2718" s="2">
        <v>44519.330729166664</v>
      </c>
      <c r="N2718" t="s">
        <v>74</v>
      </c>
      <c r="O2718" t="s">
        <v>111</v>
      </c>
      <c r="R2718" t="s">
        <v>24216</v>
      </c>
      <c r="S2718" t="s">
        <v>24217</v>
      </c>
      <c r="U2718" t="s">
        <v>79</v>
      </c>
      <c r="V2718" t="s">
        <v>15228</v>
      </c>
      <c r="AA2718" t="s">
        <v>24218</v>
      </c>
      <c r="AC2718" t="s">
        <v>1017</v>
      </c>
      <c r="AF2718" t="s">
        <v>24219</v>
      </c>
      <c r="AK2718" t="s">
        <v>24220</v>
      </c>
      <c r="AU2718" s="2"/>
      <c r="BC2718" s="2"/>
      <c r="BK2718" s="5"/>
    </row>
    <row r="2719" spans="1:63" x14ac:dyDescent="0.25">
      <c r="A2719" t="s">
        <v>24352</v>
      </c>
      <c r="B2719" t="s">
        <v>159</v>
      </c>
      <c r="C2719" t="s">
        <v>24353</v>
      </c>
      <c r="E2719" t="s">
        <v>24354</v>
      </c>
      <c r="F2719">
        <v>1200022335047</v>
      </c>
      <c r="G2719">
        <v>527802906</v>
      </c>
      <c r="H2719" t="s">
        <v>85</v>
      </c>
      <c r="J2719" t="s">
        <v>104</v>
      </c>
      <c r="K2719" s="1">
        <v>44519</v>
      </c>
      <c r="L2719" t="s">
        <v>73</v>
      </c>
      <c r="M2719" s="2">
        <v>44519.333287037036</v>
      </c>
      <c r="N2719" t="s">
        <v>74</v>
      </c>
      <c r="O2719" t="s">
        <v>75</v>
      </c>
      <c r="R2719" t="s">
        <v>24355</v>
      </c>
      <c r="S2719" t="s">
        <v>181</v>
      </c>
      <c r="U2719" t="s">
        <v>77</v>
      </c>
      <c r="V2719" t="s">
        <v>24356</v>
      </c>
      <c r="W2719">
        <v>29103</v>
      </c>
      <c r="AA2719" t="s">
        <v>24357</v>
      </c>
      <c r="AC2719" t="s">
        <v>24358</v>
      </c>
      <c r="AF2719" t="s">
        <v>24359</v>
      </c>
      <c r="AG2719" t="s">
        <v>24360</v>
      </c>
      <c r="AH2719" t="s">
        <v>78</v>
      </c>
      <c r="AK2719" t="s">
        <v>24361</v>
      </c>
      <c r="AN2719" t="s">
        <v>101</v>
      </c>
      <c r="AV2719" s="2"/>
      <c r="BC2719" s="2"/>
    </row>
    <row r="2720" spans="1:63" x14ac:dyDescent="0.25">
      <c r="A2720" t="s">
        <v>24386</v>
      </c>
      <c r="B2720" t="s">
        <v>189</v>
      </c>
      <c r="C2720" t="s">
        <v>853</v>
      </c>
      <c r="E2720" t="s">
        <v>854</v>
      </c>
      <c r="F2720">
        <v>2500021195049</v>
      </c>
      <c r="G2720">
        <v>7826260801</v>
      </c>
      <c r="H2720" t="s">
        <v>135</v>
      </c>
      <c r="J2720" t="s">
        <v>99</v>
      </c>
      <c r="K2720" s="1">
        <v>44519</v>
      </c>
      <c r="L2720" t="s">
        <v>73</v>
      </c>
      <c r="M2720" s="2">
        <v>44519.345046296294</v>
      </c>
      <c r="N2720" t="s">
        <v>74</v>
      </c>
      <c r="O2720" t="s">
        <v>192</v>
      </c>
      <c r="R2720" t="s">
        <v>24387</v>
      </c>
      <c r="S2720" t="s">
        <v>193</v>
      </c>
      <c r="U2720" t="s">
        <v>77</v>
      </c>
      <c r="AA2720" t="s">
        <v>24388</v>
      </c>
      <c r="AC2720" t="s">
        <v>24389</v>
      </c>
      <c r="AF2720" t="s">
        <v>24390</v>
      </c>
      <c r="AK2720" t="s">
        <v>24391</v>
      </c>
      <c r="AU2720" s="2"/>
      <c r="BC2720" s="2"/>
      <c r="BK2720" s="2"/>
    </row>
    <row r="2721" spans="1:63" x14ac:dyDescent="0.25">
      <c r="A2721" t="s">
        <v>24392</v>
      </c>
      <c r="B2721" t="s">
        <v>189</v>
      </c>
      <c r="C2721" t="s">
        <v>449</v>
      </c>
      <c r="E2721" t="s">
        <v>450</v>
      </c>
      <c r="F2721">
        <v>1591049753045</v>
      </c>
      <c r="G2721">
        <v>1266230107</v>
      </c>
      <c r="H2721" t="s">
        <v>135</v>
      </c>
      <c r="J2721" t="s">
        <v>99</v>
      </c>
      <c r="K2721" s="1">
        <v>44519</v>
      </c>
      <c r="L2721" t="s">
        <v>73</v>
      </c>
      <c r="M2721" s="2">
        <v>44519.438611111109</v>
      </c>
      <c r="N2721" t="s">
        <v>74</v>
      </c>
      <c r="O2721" t="s">
        <v>240</v>
      </c>
      <c r="R2721" t="s">
        <v>24393</v>
      </c>
      <c r="S2721" t="s">
        <v>542</v>
      </c>
      <c r="U2721" t="s">
        <v>79</v>
      </c>
      <c r="V2721" t="s">
        <v>451</v>
      </c>
      <c r="AA2721" t="s">
        <v>24394</v>
      </c>
      <c r="AC2721" t="s">
        <v>474</v>
      </c>
      <c r="AF2721" t="s">
        <v>24395</v>
      </c>
      <c r="AK2721" t="s">
        <v>24396</v>
      </c>
      <c r="BC2721" s="2"/>
    </row>
    <row r="2722" spans="1:63" x14ac:dyDescent="0.25">
      <c r="A2722" t="s">
        <v>24398</v>
      </c>
      <c r="B2722" t="s">
        <v>189</v>
      </c>
      <c r="C2722" t="s">
        <v>22248</v>
      </c>
      <c r="E2722" t="s">
        <v>495</v>
      </c>
      <c r="F2722">
        <v>1591011675239</v>
      </c>
      <c r="G2722">
        <v>1348519406</v>
      </c>
      <c r="H2722" t="s">
        <v>217</v>
      </c>
      <c r="J2722" t="s">
        <v>99</v>
      </c>
      <c r="K2722" s="1">
        <v>44519</v>
      </c>
      <c r="L2722" t="s">
        <v>73</v>
      </c>
      <c r="M2722" s="2">
        <v>44519.472708333335</v>
      </c>
      <c r="N2722" t="s">
        <v>74</v>
      </c>
      <c r="O2722" t="s">
        <v>229</v>
      </c>
      <c r="R2722" t="s">
        <v>24399</v>
      </c>
      <c r="S2722" t="s">
        <v>139</v>
      </c>
      <c r="U2722" t="s">
        <v>77</v>
      </c>
      <c r="V2722" t="s">
        <v>24400</v>
      </c>
      <c r="AA2722">
        <v>627650</v>
      </c>
      <c r="AO2722" t="s">
        <v>101</v>
      </c>
      <c r="AU2722" s="2"/>
      <c r="BC2722" s="2"/>
      <c r="BK2722" s="2"/>
    </row>
    <row r="2723" spans="1:63" x14ac:dyDescent="0.25">
      <c r="A2723" t="s">
        <v>24402</v>
      </c>
      <c r="B2723" t="s">
        <v>84</v>
      </c>
      <c r="C2723" t="s">
        <v>15424</v>
      </c>
      <c r="E2723" t="s">
        <v>15425</v>
      </c>
      <c r="F2723">
        <v>1100020949770</v>
      </c>
      <c r="G2723">
        <v>2215271509</v>
      </c>
      <c r="H2723" t="s">
        <v>130</v>
      </c>
      <c r="K2723" s="1">
        <v>44519</v>
      </c>
      <c r="L2723" t="s">
        <v>188</v>
      </c>
      <c r="M2723" s="2">
        <v>44519.547418981485</v>
      </c>
      <c r="N2723" t="s">
        <v>74</v>
      </c>
      <c r="O2723" t="s">
        <v>105</v>
      </c>
      <c r="R2723" t="s">
        <v>15426</v>
      </c>
      <c r="S2723" t="s">
        <v>24403</v>
      </c>
      <c r="U2723" t="s">
        <v>77</v>
      </c>
      <c r="V2723" t="s">
        <v>15427</v>
      </c>
      <c r="AA2723" t="s">
        <v>15428</v>
      </c>
      <c r="AV2723" s="2"/>
      <c r="BC2723" s="2"/>
    </row>
    <row r="2724" spans="1:63" x14ac:dyDescent="0.25">
      <c r="A2724" t="s">
        <v>24404</v>
      </c>
      <c r="B2724" t="s">
        <v>110</v>
      </c>
      <c r="C2724" t="s">
        <v>12664</v>
      </c>
      <c r="E2724" t="s">
        <v>12665</v>
      </c>
      <c r="F2724">
        <v>1012645571350</v>
      </c>
      <c r="H2724" t="s">
        <v>98</v>
      </c>
      <c r="J2724" t="s">
        <v>99</v>
      </c>
      <c r="K2724" s="1">
        <v>44519</v>
      </c>
      <c r="L2724" t="s">
        <v>188</v>
      </c>
      <c r="M2724" s="2">
        <v>44519.657175925924</v>
      </c>
      <c r="N2724" t="s">
        <v>74</v>
      </c>
      <c r="O2724" t="s">
        <v>118</v>
      </c>
      <c r="R2724" t="s">
        <v>12666</v>
      </c>
      <c r="S2724" t="s">
        <v>120</v>
      </c>
      <c r="U2724" t="s">
        <v>79</v>
      </c>
      <c r="V2724" t="s">
        <v>24405</v>
      </c>
      <c r="W2724">
        <v>65984</v>
      </c>
      <c r="X2724">
        <v>53364</v>
      </c>
      <c r="AG2724" t="s">
        <v>24406</v>
      </c>
      <c r="AH2724" t="s">
        <v>78</v>
      </c>
      <c r="AN2724" t="s">
        <v>101</v>
      </c>
      <c r="AV2724" s="2"/>
      <c r="BC2724" s="2"/>
      <c r="BK2724" s="2"/>
    </row>
    <row r="2725" spans="1:63" x14ac:dyDescent="0.25">
      <c r="A2725" t="s">
        <v>24408</v>
      </c>
      <c r="B2725" t="s">
        <v>147</v>
      </c>
      <c r="C2725" t="s">
        <v>24409</v>
      </c>
      <c r="D2725" t="s">
        <v>740</v>
      </c>
      <c r="E2725" t="s">
        <v>24410</v>
      </c>
      <c r="F2725">
        <v>1900012112219</v>
      </c>
      <c r="G2725">
        <v>565948107</v>
      </c>
      <c r="H2725" t="s">
        <v>575</v>
      </c>
      <c r="I2725" t="s">
        <v>436</v>
      </c>
      <c r="J2725" t="s">
        <v>72</v>
      </c>
      <c r="K2725" s="1">
        <v>44519</v>
      </c>
      <c r="L2725" t="s">
        <v>188</v>
      </c>
      <c r="M2725" s="2">
        <v>44519.569861111115</v>
      </c>
      <c r="N2725" t="s">
        <v>74</v>
      </c>
      <c r="O2725" t="s">
        <v>127</v>
      </c>
      <c r="R2725" t="s">
        <v>24411</v>
      </c>
      <c r="S2725" t="s">
        <v>24412</v>
      </c>
      <c r="U2725" t="s">
        <v>77</v>
      </c>
      <c r="V2725" t="s">
        <v>24413</v>
      </c>
      <c r="W2725" t="s">
        <v>688</v>
      </c>
      <c r="Y2725" t="s">
        <v>101</v>
      </c>
      <c r="AA2725" t="s">
        <v>24414</v>
      </c>
      <c r="AG2725" t="s">
        <v>24415</v>
      </c>
      <c r="AH2725" t="s">
        <v>140</v>
      </c>
      <c r="AU2725" s="2"/>
      <c r="BC2725" s="2"/>
      <c r="BK2725" s="2"/>
    </row>
    <row r="2726" spans="1:63" x14ac:dyDescent="0.25">
      <c r="A2726" t="s">
        <v>24417</v>
      </c>
      <c r="B2726" t="s">
        <v>189</v>
      </c>
      <c r="C2726" t="s">
        <v>449</v>
      </c>
      <c r="E2726" t="s">
        <v>450</v>
      </c>
      <c r="F2726">
        <v>1591049753045</v>
      </c>
      <c r="G2726">
        <v>1266230107</v>
      </c>
      <c r="H2726" t="s">
        <v>98</v>
      </c>
      <c r="J2726" t="s">
        <v>99</v>
      </c>
      <c r="K2726" s="1">
        <v>44519</v>
      </c>
      <c r="L2726" t="s">
        <v>73</v>
      </c>
      <c r="M2726" s="2">
        <v>44519.468506944446</v>
      </c>
      <c r="N2726" t="s">
        <v>74</v>
      </c>
      <c r="O2726" t="s">
        <v>240</v>
      </c>
      <c r="R2726" t="s">
        <v>24418</v>
      </c>
      <c r="S2726" t="s">
        <v>24419</v>
      </c>
      <c r="U2726" t="s">
        <v>79</v>
      </c>
      <c r="V2726" t="s">
        <v>24420</v>
      </c>
      <c r="W2726" t="s">
        <v>101</v>
      </c>
      <c r="AA2726" t="s">
        <v>22352</v>
      </c>
      <c r="AG2726" s="4" t="s">
        <v>24421</v>
      </c>
      <c r="AH2726" t="s">
        <v>78</v>
      </c>
      <c r="AN2726" t="s">
        <v>101</v>
      </c>
      <c r="AU2726" s="2"/>
      <c r="BC2726" s="2"/>
      <c r="BK2726" s="2"/>
    </row>
    <row r="2727" spans="1:63" x14ac:dyDescent="0.25">
      <c r="A2727" t="s">
        <v>24423</v>
      </c>
      <c r="B2727" t="s">
        <v>84</v>
      </c>
      <c r="C2727" t="s">
        <v>24424</v>
      </c>
      <c r="D2727" t="s">
        <v>24425</v>
      </c>
      <c r="E2727" t="s">
        <v>10488</v>
      </c>
      <c r="G2727">
        <v>2419318600</v>
      </c>
      <c r="H2727" t="s">
        <v>439</v>
      </c>
      <c r="K2727" s="1">
        <v>44519</v>
      </c>
      <c r="L2727" t="s">
        <v>188</v>
      </c>
      <c r="M2727" s="2">
        <v>44519.662685185183</v>
      </c>
      <c r="N2727" t="s">
        <v>74</v>
      </c>
      <c r="O2727" t="s">
        <v>105</v>
      </c>
      <c r="R2727" t="s">
        <v>76</v>
      </c>
      <c r="AU2727" s="2"/>
      <c r="BC2727" s="2"/>
      <c r="BK2727" s="2"/>
    </row>
    <row r="2728" spans="1:63" x14ac:dyDescent="0.25">
      <c r="A2728" t="s">
        <v>24426</v>
      </c>
      <c r="B2728" t="s">
        <v>189</v>
      </c>
      <c r="C2728" t="s">
        <v>5531</v>
      </c>
      <c r="E2728" t="s">
        <v>5532</v>
      </c>
      <c r="F2728">
        <v>1591034024093</v>
      </c>
      <c r="G2728">
        <v>1331839304</v>
      </c>
      <c r="H2728" t="s">
        <v>135</v>
      </c>
      <c r="J2728" t="s">
        <v>99</v>
      </c>
      <c r="K2728" s="1">
        <v>44519</v>
      </c>
      <c r="L2728" t="s">
        <v>73</v>
      </c>
      <c r="M2728" s="2">
        <v>44519.483773148146</v>
      </c>
      <c r="N2728" t="s">
        <v>74</v>
      </c>
      <c r="O2728" t="s">
        <v>250</v>
      </c>
      <c r="R2728" t="s">
        <v>24427</v>
      </c>
      <c r="S2728" t="s">
        <v>24428</v>
      </c>
      <c r="U2728" t="s">
        <v>77</v>
      </c>
      <c r="AA2728" t="s">
        <v>24429</v>
      </c>
      <c r="AC2728" t="s">
        <v>24430</v>
      </c>
      <c r="AF2728" t="s">
        <v>24431</v>
      </c>
      <c r="AK2728" t="s">
        <v>24432</v>
      </c>
      <c r="AU2728" s="2"/>
      <c r="BC2728" s="2"/>
    </row>
    <row r="2729" spans="1:63" x14ac:dyDescent="0.25">
      <c r="A2729" t="s">
        <v>24434</v>
      </c>
      <c r="B2729" t="s">
        <v>438</v>
      </c>
      <c r="C2729" t="s">
        <v>24435</v>
      </c>
      <c r="E2729" t="s">
        <v>24436</v>
      </c>
      <c r="G2729">
        <v>9199542005</v>
      </c>
      <c r="H2729" t="s">
        <v>439</v>
      </c>
      <c r="K2729" s="1">
        <v>44519</v>
      </c>
      <c r="L2729" t="s">
        <v>188</v>
      </c>
      <c r="M2729" s="2">
        <v>44519.603784722225</v>
      </c>
      <c r="N2729" t="s">
        <v>74</v>
      </c>
      <c r="O2729" t="s">
        <v>131</v>
      </c>
      <c r="R2729" t="s">
        <v>76</v>
      </c>
      <c r="AU2729" s="2"/>
      <c r="BC2729" s="2"/>
    </row>
    <row r="2730" spans="1:63" x14ac:dyDescent="0.25">
      <c r="A2730" t="s">
        <v>24437</v>
      </c>
      <c r="B2730" t="s">
        <v>438</v>
      </c>
      <c r="C2730" t="s">
        <v>24438</v>
      </c>
      <c r="D2730" t="s">
        <v>24439</v>
      </c>
      <c r="E2730" t="s">
        <v>24440</v>
      </c>
      <c r="G2730">
        <v>9122899507</v>
      </c>
      <c r="H2730" t="s">
        <v>439</v>
      </c>
      <c r="K2730" s="1">
        <v>44519</v>
      </c>
      <c r="L2730" t="s">
        <v>188</v>
      </c>
      <c r="M2730" s="2">
        <v>44519.632731481484</v>
      </c>
      <c r="N2730" t="s">
        <v>74</v>
      </c>
      <c r="O2730" t="s">
        <v>118</v>
      </c>
      <c r="R2730" t="s">
        <v>76</v>
      </c>
      <c r="AU2730" s="2"/>
      <c r="BC2730" s="2"/>
      <c r="BK2730" s="2"/>
    </row>
    <row r="2731" spans="1:63" x14ac:dyDescent="0.25">
      <c r="A2731" t="s">
        <v>24442</v>
      </c>
      <c r="B2731" t="s">
        <v>110</v>
      </c>
      <c r="C2731" t="s">
        <v>2757</v>
      </c>
      <c r="E2731" t="s">
        <v>443</v>
      </c>
      <c r="F2731">
        <v>1100050138110</v>
      </c>
      <c r="G2731">
        <v>8860054205</v>
      </c>
      <c r="H2731" t="s">
        <v>114</v>
      </c>
      <c r="K2731" s="1">
        <v>44519</v>
      </c>
      <c r="L2731" t="s">
        <v>86</v>
      </c>
      <c r="M2731" s="2">
        <v>44519.562685185185</v>
      </c>
      <c r="N2731" t="s">
        <v>74</v>
      </c>
      <c r="O2731" t="s">
        <v>100</v>
      </c>
      <c r="R2731" t="s">
        <v>24443</v>
      </c>
      <c r="S2731" t="s">
        <v>24444</v>
      </c>
      <c r="AA2731" t="s">
        <v>444</v>
      </c>
      <c r="AU2731" s="2"/>
      <c r="BC2731" s="2"/>
      <c r="BK2731" s="2"/>
    </row>
    <row r="2732" spans="1:63" x14ac:dyDescent="0.25">
      <c r="A2732" t="s">
        <v>24445</v>
      </c>
      <c r="B2732" t="s">
        <v>110</v>
      </c>
      <c r="C2732" t="s">
        <v>22101</v>
      </c>
      <c r="E2732" t="s">
        <v>22102</v>
      </c>
      <c r="F2732">
        <v>2000051290339</v>
      </c>
      <c r="G2732">
        <v>7443997900</v>
      </c>
      <c r="H2732" t="s">
        <v>114</v>
      </c>
      <c r="K2732" s="1">
        <v>44519</v>
      </c>
      <c r="L2732" t="s">
        <v>188</v>
      </c>
      <c r="M2732" s="2">
        <v>44519.584155092591</v>
      </c>
      <c r="N2732" t="s">
        <v>74</v>
      </c>
      <c r="O2732" t="s">
        <v>116</v>
      </c>
      <c r="R2732" t="s">
        <v>24446</v>
      </c>
      <c r="S2732" t="s">
        <v>24447</v>
      </c>
      <c r="V2732" t="s">
        <v>22104</v>
      </c>
      <c r="AA2732">
        <v>2001726347</v>
      </c>
      <c r="AU2732" s="2"/>
      <c r="BC2732" s="2"/>
      <c r="BK2732" s="2"/>
    </row>
    <row r="2733" spans="1:63" x14ac:dyDescent="0.25">
      <c r="A2733" t="s">
        <v>24448</v>
      </c>
      <c r="B2733" t="s">
        <v>147</v>
      </c>
      <c r="C2733" t="s">
        <v>24449</v>
      </c>
      <c r="D2733" t="s">
        <v>1605</v>
      </c>
      <c r="E2733" t="s">
        <v>24450</v>
      </c>
      <c r="F2733">
        <v>1580000264848</v>
      </c>
      <c r="H2733" t="s">
        <v>114</v>
      </c>
      <c r="K2733" s="1">
        <v>44519</v>
      </c>
      <c r="L2733" t="s">
        <v>188</v>
      </c>
      <c r="M2733" s="2">
        <v>44519.745046296295</v>
      </c>
      <c r="N2733" t="s">
        <v>74</v>
      </c>
      <c r="O2733" t="s">
        <v>229</v>
      </c>
      <c r="Q2733" t="s">
        <v>24451</v>
      </c>
      <c r="R2733" t="s">
        <v>24452</v>
      </c>
      <c r="V2733" t="s">
        <v>24453</v>
      </c>
      <c r="AU2733" s="2"/>
      <c r="BC2733" s="2"/>
      <c r="BK2733" s="2"/>
    </row>
    <row r="2734" spans="1:63" x14ac:dyDescent="0.25">
      <c r="A2734" t="s">
        <v>24454</v>
      </c>
      <c r="B2734" t="s">
        <v>147</v>
      </c>
      <c r="C2734" t="s">
        <v>24455</v>
      </c>
      <c r="D2734" t="s">
        <v>673</v>
      </c>
      <c r="E2734" t="s">
        <v>24456</v>
      </c>
      <c r="G2734">
        <v>2954511303</v>
      </c>
      <c r="H2734" t="s">
        <v>439</v>
      </c>
      <c r="K2734" s="1">
        <v>44520</v>
      </c>
      <c r="L2734" t="s">
        <v>188</v>
      </c>
      <c r="M2734" s="2">
        <v>44520.488067129627</v>
      </c>
      <c r="N2734" t="s">
        <v>74</v>
      </c>
      <c r="O2734" t="s">
        <v>100</v>
      </c>
      <c r="R2734" t="s">
        <v>76</v>
      </c>
      <c r="AU2734" s="2"/>
      <c r="BC2734" s="2"/>
      <c r="BK2734" s="2"/>
    </row>
    <row r="2735" spans="1:63" x14ac:dyDescent="0.25">
      <c r="K2735" s="1"/>
      <c r="M2735" s="2"/>
      <c r="AV2735" s="2"/>
      <c r="BC2735" s="2"/>
      <c r="BK2735" s="2"/>
    </row>
    <row r="2736" spans="1:63" x14ac:dyDescent="0.25">
      <c r="K2736" s="1"/>
      <c r="M2736" s="2"/>
      <c r="AA2736" s="3"/>
      <c r="AU2736" s="2"/>
      <c r="BC2736" s="2"/>
    </row>
    <row r="2737" spans="11:63" x14ac:dyDescent="0.25">
      <c r="K2737" s="1"/>
      <c r="M2737" s="2"/>
      <c r="AU2737" s="2"/>
      <c r="BC2737" s="2"/>
    </row>
    <row r="2738" spans="11:63" x14ac:dyDescent="0.25">
      <c r="K2738" s="1"/>
      <c r="M2738" s="2"/>
      <c r="AU2738" s="2"/>
      <c r="BC2738" s="2"/>
      <c r="BK2738" s="2"/>
    </row>
    <row r="2739" spans="11:63" x14ac:dyDescent="0.25">
      <c r="K2739" s="1"/>
      <c r="M2739" s="2"/>
      <c r="AU2739" s="2"/>
      <c r="BC2739" s="2"/>
    </row>
    <row r="2740" spans="11:63" x14ac:dyDescent="0.25">
      <c r="K2740" s="1"/>
      <c r="M2740" s="2"/>
      <c r="AU2740" s="2"/>
      <c r="BC2740" s="2"/>
    </row>
    <row r="2741" spans="11:63" x14ac:dyDescent="0.25">
      <c r="K2741" s="1"/>
      <c r="M2741" s="2"/>
      <c r="AU2741" s="2"/>
      <c r="BC2741" s="2"/>
    </row>
    <row r="2742" spans="11:63" x14ac:dyDescent="0.25">
      <c r="K2742" s="1"/>
      <c r="M2742" s="2"/>
      <c r="BC2742" s="2"/>
      <c r="BK2742" s="2"/>
    </row>
    <row r="2743" spans="11:63" x14ac:dyDescent="0.25">
      <c r="K2743" s="1"/>
      <c r="M2743" s="2"/>
      <c r="AU2743" s="2"/>
      <c r="BC2743" s="2"/>
      <c r="BK2743" s="2"/>
    </row>
    <row r="2744" spans="11:63" x14ac:dyDescent="0.25">
      <c r="K2744" s="1"/>
      <c r="M2744" s="2"/>
      <c r="AA2744" s="3"/>
      <c r="AU2744" s="2"/>
      <c r="BC2744" s="2"/>
      <c r="BK2744" s="2"/>
    </row>
    <row r="2745" spans="11:63" x14ac:dyDescent="0.25">
      <c r="K2745" s="1"/>
      <c r="M2745" s="2"/>
      <c r="AU2745" s="2"/>
      <c r="BC2745" s="2"/>
      <c r="BK2745" s="2"/>
    </row>
    <row r="2746" spans="11:63" x14ac:dyDescent="0.25">
      <c r="K2746" s="1"/>
      <c r="M2746" s="2"/>
      <c r="AU2746" s="2"/>
      <c r="BC2746" s="2"/>
      <c r="BK2746" s="2"/>
    </row>
    <row r="2747" spans="11:63" x14ac:dyDescent="0.25">
      <c r="K2747" s="1"/>
      <c r="M2747" s="2"/>
      <c r="AV2747" s="2"/>
      <c r="BC2747" s="2"/>
      <c r="BK2747" s="2"/>
    </row>
    <row r="2748" spans="11:63" x14ac:dyDescent="0.25">
      <c r="K2748" s="1"/>
      <c r="M2748" s="2"/>
      <c r="AA2748" s="3"/>
      <c r="AU2748" s="2"/>
      <c r="BC2748" s="2"/>
      <c r="BK2748" s="2"/>
    </row>
    <row r="2749" spans="11:63" x14ac:dyDescent="0.25">
      <c r="K2749" s="1"/>
      <c r="M2749" s="2"/>
      <c r="AV2749" s="2"/>
      <c r="BC2749" s="2"/>
      <c r="BK2749" s="2"/>
    </row>
    <row r="2750" spans="11:63" x14ac:dyDescent="0.25">
      <c r="K2750" s="1"/>
      <c r="M2750" s="2"/>
      <c r="AV2750" s="2"/>
      <c r="BC2750" s="2"/>
      <c r="BK2750" s="2"/>
    </row>
    <row r="2751" spans="11:63" x14ac:dyDescent="0.25">
      <c r="K2751" s="1"/>
      <c r="M2751" s="2"/>
      <c r="AV2751" s="2"/>
      <c r="BC2751" s="2"/>
      <c r="BK2751" s="2"/>
    </row>
    <row r="2752" spans="11:63" x14ac:dyDescent="0.25">
      <c r="K2752" s="1"/>
      <c r="M2752" s="2"/>
      <c r="AU2752" s="2"/>
      <c r="BC2752" s="2"/>
      <c r="BK2752" s="2"/>
    </row>
    <row r="2753" spans="11:63" x14ac:dyDescent="0.25">
      <c r="K2753" s="1"/>
      <c r="BC2753" s="2"/>
      <c r="BK2753" s="2"/>
    </row>
    <row r="2754" spans="11:63" x14ac:dyDescent="0.25">
      <c r="K2754" s="1"/>
      <c r="M2754" s="2"/>
      <c r="AU2754" s="2"/>
      <c r="BC2754" s="2"/>
      <c r="BK2754" s="2"/>
    </row>
    <row r="2755" spans="11:63" x14ac:dyDescent="0.25">
      <c r="K2755" s="1"/>
      <c r="M2755" s="2"/>
      <c r="AA2755" s="3"/>
      <c r="AU2755" s="2"/>
      <c r="BC2755" s="2"/>
      <c r="BK2755" s="2"/>
    </row>
    <row r="2756" spans="11:63" x14ac:dyDescent="0.25">
      <c r="K2756" s="1"/>
      <c r="M2756" s="2"/>
      <c r="AU2756" s="2"/>
      <c r="BC2756" s="2"/>
      <c r="BK2756" s="2"/>
    </row>
    <row r="2757" spans="11:63" x14ac:dyDescent="0.25">
      <c r="K2757" s="1"/>
      <c r="M2757" s="2"/>
      <c r="AU2757" s="2"/>
      <c r="BC2757" s="2"/>
      <c r="BK2757" s="2"/>
    </row>
    <row r="2758" spans="11:63" x14ac:dyDescent="0.25">
      <c r="K2758" s="1"/>
      <c r="M2758" s="2"/>
      <c r="AU2758" s="2"/>
      <c r="BC2758" s="2"/>
      <c r="BK2758" s="2"/>
    </row>
    <row r="2759" spans="11:63" x14ac:dyDescent="0.25">
      <c r="K2759" s="1"/>
      <c r="M2759" s="2"/>
      <c r="AU2759" s="2"/>
      <c r="BC2759" s="2"/>
      <c r="BK2759" s="2"/>
    </row>
    <row r="2760" spans="11:63" x14ac:dyDescent="0.25">
      <c r="K2760" s="1"/>
      <c r="M2760" s="2"/>
      <c r="AU2760" s="2"/>
      <c r="BC2760" s="2"/>
      <c r="BK2760" s="2"/>
    </row>
    <row r="2761" spans="11:63" x14ac:dyDescent="0.25">
      <c r="K2761" s="1"/>
      <c r="M2761" s="2"/>
      <c r="AU2761" s="2"/>
      <c r="BC2761" s="2"/>
    </row>
    <row r="2762" spans="11:63" x14ac:dyDescent="0.25">
      <c r="K2762" s="1"/>
      <c r="M2762" s="2"/>
      <c r="AV2762" s="2"/>
      <c r="BC2762" s="2"/>
      <c r="BK2762" s="2"/>
    </row>
    <row r="2763" spans="11:63" x14ac:dyDescent="0.25">
      <c r="K2763" s="1"/>
      <c r="M2763" s="2"/>
      <c r="AV2763" s="2"/>
      <c r="BC2763" s="2"/>
      <c r="BK2763" s="2"/>
    </row>
    <row r="2764" spans="11:63" x14ac:dyDescent="0.25">
      <c r="K2764" s="1"/>
      <c r="M2764" s="2"/>
      <c r="AA2764" s="3"/>
      <c r="AU2764" s="2"/>
      <c r="BC2764" s="2"/>
      <c r="BK2764" s="2"/>
    </row>
    <row r="2765" spans="11:63" x14ac:dyDescent="0.25">
      <c r="K2765" s="1"/>
      <c r="BC2765" s="2"/>
      <c r="BK2765" s="2"/>
    </row>
    <row r="2766" spans="11:63" x14ac:dyDescent="0.25">
      <c r="K2766" s="1"/>
      <c r="M2766" s="2"/>
      <c r="AU2766" s="2"/>
      <c r="BC2766" s="2"/>
    </row>
    <row r="2767" spans="11:63" x14ac:dyDescent="0.25">
      <c r="K2767" s="1"/>
      <c r="M2767" s="2"/>
      <c r="AU2767" s="2"/>
      <c r="BC2767" s="2"/>
      <c r="BK2767" s="2"/>
    </row>
    <row r="2768" spans="11:63" x14ac:dyDescent="0.25">
      <c r="K2768" s="1"/>
      <c r="M2768" s="2"/>
      <c r="AU2768" s="2"/>
      <c r="BC2768" s="2"/>
      <c r="BK2768" s="2"/>
    </row>
    <row r="2769" spans="11:63" x14ac:dyDescent="0.25">
      <c r="K2769" s="1"/>
      <c r="M2769" s="2"/>
      <c r="AU2769" s="2"/>
      <c r="BC2769" s="2"/>
      <c r="BK2769" s="2"/>
    </row>
    <row r="2770" spans="11:63" x14ac:dyDescent="0.25">
      <c r="K2770" s="1"/>
      <c r="M2770" s="2"/>
      <c r="AU2770" s="2"/>
      <c r="BC2770" s="2"/>
      <c r="BK2770" s="2"/>
    </row>
    <row r="2771" spans="11:63" x14ac:dyDescent="0.25">
      <c r="K2771" s="1"/>
      <c r="M2771" s="2"/>
      <c r="AV2771" s="2"/>
      <c r="BC2771" s="2"/>
      <c r="BK2771" s="2"/>
    </row>
    <row r="2772" spans="11:63" x14ac:dyDescent="0.25">
      <c r="K2772" s="1"/>
      <c r="M2772" s="2"/>
      <c r="AV2772" s="2"/>
      <c r="BC2772" s="2"/>
      <c r="BK2772" s="2"/>
    </row>
    <row r="2773" spans="11:63" x14ac:dyDescent="0.25">
      <c r="K2773" s="1"/>
      <c r="M2773" s="2"/>
      <c r="AU2773" s="2"/>
      <c r="BC2773" s="2"/>
    </row>
    <row r="2774" spans="11:63" x14ac:dyDescent="0.25">
      <c r="K2774" s="1"/>
      <c r="M2774" s="2"/>
      <c r="AU2774" s="2"/>
      <c r="BC2774" s="2"/>
      <c r="BK2774" s="2"/>
    </row>
    <row r="2775" spans="11:63" x14ac:dyDescent="0.25">
      <c r="K2775" s="1"/>
      <c r="M2775" s="2"/>
      <c r="AU2775" s="2"/>
      <c r="BC2775" s="2"/>
      <c r="BK2775" s="2"/>
    </row>
    <row r="2776" spans="11:63" x14ac:dyDescent="0.25">
      <c r="K2776" s="1"/>
      <c r="M2776" s="2"/>
      <c r="AA2776" s="3"/>
      <c r="AU2776" s="2"/>
      <c r="BC2776" s="2"/>
      <c r="BK2776" s="2"/>
    </row>
    <row r="2777" spans="11:63" x14ac:dyDescent="0.25">
      <c r="K2777" s="1"/>
      <c r="M2777" s="2"/>
      <c r="AU2777" s="2"/>
      <c r="BC2777" s="2"/>
      <c r="BK2777" s="2"/>
    </row>
    <row r="2778" spans="11:63" x14ac:dyDescent="0.25">
      <c r="K2778" s="1"/>
      <c r="M2778" s="2"/>
      <c r="AV2778" s="2"/>
      <c r="BC2778" s="2"/>
      <c r="BK2778" s="2"/>
    </row>
    <row r="2779" spans="11:63" x14ac:dyDescent="0.25">
      <c r="K2779" s="1"/>
      <c r="M2779" s="2"/>
      <c r="AU2779" s="2"/>
      <c r="BC2779" s="2"/>
      <c r="BK2779" s="2"/>
    </row>
    <row r="2780" spans="11:63" x14ac:dyDescent="0.25">
      <c r="K2780" s="1"/>
      <c r="M2780" s="2"/>
      <c r="AV2780" s="2"/>
      <c r="BC2780" s="2"/>
      <c r="BK2780" s="2"/>
    </row>
    <row r="2781" spans="11:63" x14ac:dyDescent="0.25">
      <c r="K2781" s="1"/>
      <c r="M2781" s="2"/>
      <c r="AU2781" s="2"/>
      <c r="BC2781" s="2"/>
      <c r="BK2781" s="2"/>
    </row>
    <row r="2782" spans="11:63" x14ac:dyDescent="0.25">
      <c r="K2782" s="1"/>
      <c r="AV2782" s="2"/>
      <c r="BC2782" s="2"/>
      <c r="BK2782" s="2"/>
    </row>
    <row r="2783" spans="11:63" x14ac:dyDescent="0.25">
      <c r="K2783" s="1"/>
      <c r="M2783" s="2"/>
      <c r="AV2783" s="2"/>
      <c r="BC2783" s="2"/>
      <c r="BK2783" s="2"/>
    </row>
    <row r="2784" spans="11:63" x14ac:dyDescent="0.25">
      <c r="K2784" s="1"/>
      <c r="M2784" s="2"/>
      <c r="AV2784" s="2"/>
      <c r="BC2784" s="2"/>
      <c r="BK2784" s="2"/>
    </row>
    <row r="2785" spans="11:63" x14ac:dyDescent="0.25">
      <c r="K2785" s="1"/>
      <c r="M2785" s="2"/>
      <c r="AV2785" s="2"/>
      <c r="BC2785" s="2"/>
      <c r="BK2785" s="2"/>
    </row>
    <row r="2786" spans="11:63" x14ac:dyDescent="0.25">
      <c r="K2786" s="1"/>
      <c r="M2786" s="2"/>
      <c r="AV2786" s="2"/>
      <c r="BC2786" s="2"/>
      <c r="BK2786" s="2"/>
    </row>
    <row r="2787" spans="11:63" x14ac:dyDescent="0.25">
      <c r="K2787" s="1"/>
      <c r="M2787" s="2"/>
      <c r="AU2787" s="2"/>
      <c r="BC2787" s="2"/>
      <c r="BK2787" s="2"/>
    </row>
    <row r="2788" spans="11:63" x14ac:dyDescent="0.25">
      <c r="K2788" s="1"/>
      <c r="M2788" s="2"/>
      <c r="AU2788" s="2"/>
      <c r="BC2788" s="2"/>
      <c r="BK2788" s="2"/>
    </row>
    <row r="2789" spans="11:63" x14ac:dyDescent="0.25">
      <c r="K2789" s="1"/>
      <c r="M2789" s="2"/>
      <c r="AU2789" s="2"/>
      <c r="BC2789" s="2"/>
      <c r="BK2789" s="2"/>
    </row>
    <row r="2790" spans="11:63" x14ac:dyDescent="0.25">
      <c r="K2790" s="1"/>
      <c r="M2790" s="2"/>
      <c r="AV2790" s="2"/>
      <c r="BC2790" s="2"/>
      <c r="BK2790" s="2"/>
    </row>
    <row r="2791" spans="11:63" x14ac:dyDescent="0.25">
      <c r="K2791" s="1"/>
      <c r="M2791" s="2"/>
      <c r="AU2791" s="2"/>
      <c r="BC2791" s="2"/>
      <c r="BK2791" s="2"/>
    </row>
    <row r="2792" spans="11:63" x14ac:dyDescent="0.25">
      <c r="K2792" s="1"/>
      <c r="M2792" s="2"/>
      <c r="AU2792" s="2"/>
      <c r="BC2792" s="2"/>
      <c r="BK2792" s="2"/>
    </row>
    <row r="2793" spans="11:63" x14ac:dyDescent="0.25">
      <c r="K2793" s="1"/>
      <c r="M2793" s="2"/>
      <c r="AU2793" s="2"/>
      <c r="BC2793" s="2"/>
      <c r="BK2793" s="2"/>
    </row>
    <row r="2794" spans="11:63" x14ac:dyDescent="0.25">
      <c r="K2794" s="1"/>
      <c r="BC2794" s="2"/>
      <c r="BK2794" s="2"/>
    </row>
    <row r="2795" spans="11:63" x14ac:dyDescent="0.25">
      <c r="K2795" s="1"/>
      <c r="BC2795" s="2"/>
      <c r="BK2795" s="2"/>
    </row>
    <row r="2796" spans="11:63" x14ac:dyDescent="0.25">
      <c r="K2796" s="1"/>
      <c r="M2796" s="2"/>
      <c r="AU2796" s="2"/>
      <c r="BC2796" s="2"/>
      <c r="BK2796" s="2"/>
    </row>
    <row r="2797" spans="11:63" x14ac:dyDescent="0.25">
      <c r="K2797" s="1"/>
      <c r="M2797" s="2"/>
      <c r="AU2797" s="2"/>
      <c r="BC2797" s="2"/>
    </row>
    <row r="2798" spans="11:63" x14ac:dyDescent="0.25">
      <c r="K2798" s="1"/>
      <c r="M2798" s="2"/>
      <c r="AU2798" s="2"/>
      <c r="BC2798" s="2"/>
      <c r="BK2798" s="2"/>
    </row>
    <row r="2799" spans="11:63" x14ac:dyDescent="0.25">
      <c r="K2799" s="1"/>
      <c r="M2799" s="2"/>
      <c r="AU2799" s="2"/>
      <c r="BC2799" s="2"/>
      <c r="BK2799" s="2"/>
    </row>
    <row r="2800" spans="11:63" x14ac:dyDescent="0.25">
      <c r="K2800" s="1"/>
      <c r="M2800" s="2"/>
      <c r="AU2800" s="2"/>
      <c r="BC2800" s="2"/>
      <c r="BK2800" s="2"/>
    </row>
    <row r="2801" spans="11:63" x14ac:dyDescent="0.25">
      <c r="K2801" s="1"/>
      <c r="M2801" s="2"/>
      <c r="AU2801" s="2"/>
      <c r="BC2801" s="2"/>
      <c r="BK2801" s="2"/>
    </row>
    <row r="2802" spans="11:63" x14ac:dyDescent="0.25">
      <c r="K2802" s="1"/>
      <c r="M2802" s="2"/>
      <c r="AU2802" s="2"/>
      <c r="BC2802" s="2"/>
      <c r="BK2802" s="2"/>
    </row>
    <row r="2803" spans="11:63" x14ac:dyDescent="0.25">
      <c r="K2803" s="1"/>
      <c r="M2803" s="2"/>
      <c r="AA2803" s="3"/>
      <c r="AU2803" s="2"/>
      <c r="BC2803" s="2"/>
      <c r="BK2803" s="2"/>
    </row>
    <row r="2804" spans="11:63" x14ac:dyDescent="0.25">
      <c r="K2804" s="1"/>
      <c r="M2804" s="2"/>
      <c r="AU2804" s="2"/>
      <c r="BC2804" s="2"/>
      <c r="BK2804" s="2"/>
    </row>
    <row r="2805" spans="11:63" x14ac:dyDescent="0.25">
      <c r="K2805" s="1"/>
      <c r="M2805" s="2"/>
      <c r="AU2805" s="2"/>
      <c r="BC2805" s="2"/>
      <c r="BK2805" s="5"/>
    </row>
    <row r="2806" spans="11:63" x14ac:dyDescent="0.25">
      <c r="K2806" s="1"/>
      <c r="M2806" s="2"/>
      <c r="AU2806" s="2"/>
      <c r="BC2806" s="2"/>
      <c r="BK2806" s="2"/>
    </row>
    <row r="2807" spans="11:63" x14ac:dyDescent="0.25">
      <c r="K2807" s="1"/>
      <c r="M2807" s="2"/>
      <c r="AU2807" s="2"/>
      <c r="BC2807" s="2"/>
      <c r="BK2807" s="2"/>
    </row>
    <row r="2808" spans="11:63" x14ac:dyDescent="0.25">
      <c r="K2808" s="1"/>
      <c r="M2808" s="2"/>
      <c r="AU2808" s="2"/>
      <c r="BC2808" s="2"/>
    </row>
    <row r="2809" spans="11:63" x14ac:dyDescent="0.25">
      <c r="K2809" s="1"/>
      <c r="M2809" s="2"/>
      <c r="AU2809" s="2"/>
      <c r="BC2809" s="2"/>
    </row>
    <row r="2810" spans="11:63" x14ac:dyDescent="0.25">
      <c r="K2810" s="1"/>
      <c r="M2810" s="2"/>
      <c r="AU2810" s="2"/>
      <c r="BC2810" s="2"/>
    </row>
    <row r="2811" spans="11:63" x14ac:dyDescent="0.25">
      <c r="K2811" s="1"/>
      <c r="M2811" s="2"/>
      <c r="AU2811" s="2"/>
      <c r="BC2811" s="2"/>
    </row>
    <row r="2812" spans="11:63" x14ac:dyDescent="0.25">
      <c r="K2812" s="1"/>
      <c r="M2812" s="2"/>
      <c r="AU2812" s="2"/>
      <c r="BC2812" s="2"/>
    </row>
    <row r="2813" spans="11:63" x14ac:dyDescent="0.25">
      <c r="K2813" s="1"/>
      <c r="M2813" s="2"/>
      <c r="AU2813" s="2"/>
      <c r="BC2813" s="2"/>
    </row>
    <row r="2814" spans="11:63" x14ac:dyDescent="0.25">
      <c r="K2814" s="1"/>
      <c r="M2814" s="2"/>
      <c r="AA2814" s="3"/>
      <c r="AU2814" s="2"/>
      <c r="BC2814" s="2"/>
    </row>
    <row r="2815" spans="11:63" x14ac:dyDescent="0.25">
      <c r="K2815" s="1"/>
      <c r="M2815" s="2"/>
      <c r="AU2815" s="2"/>
      <c r="BC2815" s="2"/>
    </row>
    <row r="2816" spans="11:63" x14ac:dyDescent="0.25">
      <c r="K2816" s="1"/>
      <c r="M2816" s="2"/>
      <c r="AU2816" s="2"/>
      <c r="BC2816" s="2"/>
    </row>
    <row r="2817" spans="11:63" x14ac:dyDescent="0.25">
      <c r="K2817" s="1"/>
      <c r="M2817" s="2"/>
      <c r="AV2817" s="2"/>
      <c r="BC2817" s="2"/>
    </row>
    <row r="2818" spans="11:63" x14ac:dyDescent="0.25">
      <c r="K2818" s="1"/>
      <c r="M2818" s="2"/>
      <c r="AU2818" s="2"/>
      <c r="BC2818" s="2"/>
    </row>
    <row r="2819" spans="11:63" x14ac:dyDescent="0.25">
      <c r="K2819" s="1"/>
      <c r="M2819" s="2"/>
      <c r="AV2819" s="2"/>
      <c r="BC2819" s="2"/>
    </row>
    <row r="2820" spans="11:63" x14ac:dyDescent="0.25">
      <c r="K2820" s="1"/>
      <c r="M2820" s="2"/>
      <c r="AA2820" s="3"/>
      <c r="AU2820" s="2"/>
      <c r="BC2820" s="2"/>
    </row>
    <row r="2821" spans="11:63" x14ac:dyDescent="0.25">
      <c r="K2821" s="1"/>
      <c r="M2821" s="2"/>
      <c r="AU2821" s="2"/>
      <c r="BC2821" s="2"/>
    </row>
    <row r="2822" spans="11:63" x14ac:dyDescent="0.25">
      <c r="K2822" s="1"/>
      <c r="M2822" s="2"/>
      <c r="AU2822" s="2"/>
      <c r="BC2822" s="2"/>
    </row>
    <row r="2823" spans="11:63" x14ac:dyDescent="0.25">
      <c r="K2823" s="1"/>
      <c r="M2823" s="2"/>
      <c r="AU2823" s="2"/>
      <c r="BC2823" s="2"/>
    </row>
    <row r="2824" spans="11:63" x14ac:dyDescent="0.25">
      <c r="K2824" s="1"/>
      <c r="M2824" s="2"/>
      <c r="AU2824" s="2"/>
      <c r="BC2824" s="2"/>
    </row>
    <row r="2825" spans="11:63" x14ac:dyDescent="0.25">
      <c r="K2825" s="1"/>
      <c r="M2825" s="2"/>
      <c r="AV2825" s="2"/>
      <c r="BC2825" s="2"/>
      <c r="BK2825" s="5"/>
    </row>
    <row r="2826" spans="11:63" x14ac:dyDescent="0.25">
      <c r="K2826" s="1"/>
      <c r="M2826" s="2"/>
      <c r="AA2826" s="3"/>
      <c r="AU2826" s="2"/>
      <c r="BC2826" s="2"/>
      <c r="BK2826" s="5"/>
    </row>
    <row r="2827" spans="11:63" x14ac:dyDescent="0.25">
      <c r="K2827" s="1"/>
      <c r="M2827" s="2"/>
      <c r="AU2827" s="2"/>
      <c r="BC2827" s="2"/>
      <c r="BK2827" s="5"/>
    </row>
    <row r="2828" spans="11:63" x14ac:dyDescent="0.25">
      <c r="K2828" s="1"/>
      <c r="M2828" s="2"/>
      <c r="AU2828" s="2"/>
      <c r="BC2828" s="2"/>
    </row>
    <row r="2829" spans="11:63" x14ac:dyDescent="0.25">
      <c r="K2829" s="1"/>
    </row>
    <row r="2830" spans="11:63" x14ac:dyDescent="0.25">
      <c r="K2830" s="1"/>
      <c r="M2830" s="2"/>
      <c r="BC2830" s="2"/>
    </row>
    <row r="2831" spans="11:63" x14ac:dyDescent="0.25">
      <c r="K2831" s="1"/>
      <c r="M2831" s="2"/>
      <c r="AU2831" s="2"/>
      <c r="BC2831" s="2"/>
      <c r="BK2831" s="5"/>
    </row>
    <row r="2832" spans="11:63" x14ac:dyDescent="0.25">
      <c r="K2832" s="1"/>
      <c r="M2832" s="2"/>
      <c r="AA2832" s="3"/>
      <c r="AU2832" s="2"/>
      <c r="BC2832" s="2"/>
      <c r="BK2832" s="5"/>
    </row>
    <row r="2833" spans="11:63" x14ac:dyDescent="0.25">
      <c r="K2833" s="1"/>
      <c r="M2833" s="2"/>
      <c r="AU2833" s="2"/>
      <c r="BC2833" s="2"/>
    </row>
    <row r="2834" spans="11:63" x14ac:dyDescent="0.25">
      <c r="K2834" s="1"/>
      <c r="M2834" s="2"/>
      <c r="AV2834" s="2"/>
      <c r="BC2834" s="2"/>
    </row>
    <row r="2835" spans="11:63" x14ac:dyDescent="0.25">
      <c r="K2835" s="1"/>
      <c r="M2835" s="2"/>
      <c r="AA2835" s="3"/>
      <c r="AU2835" s="2"/>
      <c r="BC2835" s="2"/>
      <c r="BK2835" s="5"/>
    </row>
    <row r="2836" spans="11:63" x14ac:dyDescent="0.25">
      <c r="K2836" s="1"/>
      <c r="M2836" s="2"/>
      <c r="AV2836" s="2"/>
      <c r="BC2836" s="2"/>
    </row>
    <row r="2837" spans="11:63" x14ac:dyDescent="0.25">
      <c r="K2837" s="1"/>
      <c r="M2837" s="2"/>
      <c r="AV2837" s="2"/>
      <c r="BC2837" s="2"/>
    </row>
    <row r="2838" spans="11:63" x14ac:dyDescent="0.25">
      <c r="K2838" s="1"/>
      <c r="BC2838" s="2"/>
      <c r="BK2838" s="5"/>
    </row>
    <row r="2839" spans="11:63" x14ac:dyDescent="0.25">
      <c r="K2839" s="1"/>
      <c r="M2839" s="2"/>
      <c r="AU2839" s="2"/>
      <c r="BC2839" s="2"/>
    </row>
    <row r="2840" spans="11:63" x14ac:dyDescent="0.25">
      <c r="K2840" s="1"/>
      <c r="M2840" s="2"/>
      <c r="BC2840" s="2"/>
    </row>
    <row r="2841" spans="11:63" x14ac:dyDescent="0.25">
      <c r="K2841" s="1"/>
      <c r="M2841" s="2"/>
      <c r="AV2841" s="2"/>
      <c r="BC2841" s="2"/>
      <c r="BK2841" s="5"/>
    </row>
    <row r="2842" spans="11:63" x14ac:dyDescent="0.25">
      <c r="K2842" s="1"/>
      <c r="M2842" s="2"/>
      <c r="AU2842" s="2"/>
      <c r="BC2842" s="2"/>
    </row>
    <row r="2843" spans="11:63" x14ac:dyDescent="0.25">
      <c r="K2843" s="1"/>
      <c r="M2843" s="2"/>
      <c r="AU2843" s="2"/>
      <c r="BC2843" s="2"/>
    </row>
    <row r="2844" spans="11:63" x14ac:dyDescent="0.25">
      <c r="K2844" s="1"/>
      <c r="M2844" s="2"/>
      <c r="AU2844" s="2"/>
      <c r="BC2844" s="2"/>
      <c r="BK2844" s="5"/>
    </row>
    <row r="2845" spans="11:63" x14ac:dyDescent="0.25">
      <c r="K2845" s="1"/>
      <c r="M2845" s="2"/>
      <c r="AU2845" s="2"/>
      <c r="BC2845" s="2"/>
    </row>
    <row r="2846" spans="11:63" x14ac:dyDescent="0.25">
      <c r="K2846" s="1"/>
      <c r="M2846" s="2"/>
      <c r="AU2846" s="2"/>
      <c r="BC2846" s="2"/>
      <c r="BK2846" s="5"/>
    </row>
    <row r="2847" spans="11:63" x14ac:dyDescent="0.25">
      <c r="K2847" s="1"/>
      <c r="M2847" s="2"/>
      <c r="AU2847" s="2"/>
      <c r="BC2847" s="2"/>
      <c r="BK2847" s="5"/>
    </row>
    <row r="2848" spans="11:63" x14ac:dyDescent="0.25">
      <c r="K2848" s="1"/>
      <c r="M2848" s="2"/>
      <c r="AV2848" s="2"/>
      <c r="BC2848" s="2"/>
    </row>
    <row r="2849" spans="11:63" x14ac:dyDescent="0.25">
      <c r="K2849" s="1"/>
      <c r="M2849" s="2"/>
      <c r="AU2849" s="2"/>
      <c r="BC2849" s="2"/>
    </row>
    <row r="2850" spans="11:63" x14ac:dyDescent="0.25">
      <c r="K2850" s="1"/>
      <c r="M2850" s="2"/>
      <c r="AV2850" s="2"/>
      <c r="BC2850" s="2"/>
    </row>
    <row r="2851" spans="11:63" x14ac:dyDescent="0.25">
      <c r="K2851" s="1"/>
      <c r="M2851" s="2"/>
      <c r="AV2851" s="2"/>
      <c r="BC2851" s="2"/>
      <c r="BE2851" s="2"/>
    </row>
    <row r="2852" spans="11:63" x14ac:dyDescent="0.25">
      <c r="K2852" s="1"/>
      <c r="M2852" s="2"/>
      <c r="AV2852" s="2"/>
      <c r="BC2852" s="2"/>
      <c r="BK2852" s="5"/>
    </row>
    <row r="2853" spans="11:63" x14ac:dyDescent="0.25">
      <c r="K2853" s="1"/>
      <c r="M2853" s="2"/>
      <c r="AU2853" s="2"/>
      <c r="BC2853" s="2"/>
    </row>
    <row r="2854" spans="11:63" x14ac:dyDescent="0.25">
      <c r="K2854" s="1"/>
      <c r="M2854" s="2"/>
      <c r="AU2854" s="2"/>
      <c r="BC2854" s="2"/>
    </row>
    <row r="2855" spans="11:63" x14ac:dyDescent="0.25">
      <c r="K2855" s="1"/>
      <c r="M2855" s="2"/>
      <c r="AU2855" s="2"/>
      <c r="BC2855" s="2"/>
      <c r="BK2855" s="5"/>
    </row>
    <row r="2856" spans="11:63" x14ac:dyDescent="0.25">
      <c r="K2856" s="1"/>
      <c r="M2856" s="2"/>
      <c r="AU2856" s="2"/>
      <c r="BC2856" s="2"/>
    </row>
    <row r="2857" spans="11:63" x14ac:dyDescent="0.25">
      <c r="K2857" s="1"/>
      <c r="M2857" s="2"/>
      <c r="AU2857" s="2"/>
      <c r="BC2857" s="2"/>
    </row>
    <row r="2858" spans="11:63" x14ac:dyDescent="0.25">
      <c r="K2858" s="1"/>
      <c r="M2858" s="2"/>
      <c r="AU2858" s="2"/>
      <c r="BC2858" s="2"/>
    </row>
    <row r="2859" spans="11:63" x14ac:dyDescent="0.25">
      <c r="K2859" s="1"/>
      <c r="M2859" s="2"/>
      <c r="AU2859" s="2"/>
      <c r="BC2859" s="2"/>
    </row>
    <row r="2860" spans="11:63" x14ac:dyDescent="0.25">
      <c r="K2860" s="1"/>
      <c r="M2860" s="2"/>
      <c r="AU2860" s="2"/>
      <c r="BC2860" s="2"/>
      <c r="BK2860" s="5"/>
    </row>
    <row r="2861" spans="11:63" x14ac:dyDescent="0.25">
      <c r="K2861" s="1"/>
      <c r="BC2861" s="2"/>
      <c r="BK2861" s="5"/>
    </row>
    <row r="2862" spans="11:63" x14ac:dyDescent="0.25">
      <c r="K2862" s="1"/>
      <c r="M2862" s="2"/>
      <c r="AU2862" s="2"/>
      <c r="BC2862" s="2"/>
    </row>
    <row r="2863" spans="11:63" x14ac:dyDescent="0.25">
      <c r="K2863" s="1"/>
      <c r="M2863" s="2"/>
      <c r="AV2863" s="2"/>
      <c r="BC2863" s="2"/>
      <c r="BK2863" s="5"/>
    </row>
    <row r="2864" spans="11:63" x14ac:dyDescent="0.25">
      <c r="K2864" s="1"/>
      <c r="BC2864" s="2"/>
      <c r="BK2864" s="5"/>
    </row>
    <row r="2865" spans="11:63" x14ac:dyDescent="0.25">
      <c r="K2865" s="1"/>
      <c r="M2865" s="2"/>
      <c r="AU2865" s="2"/>
      <c r="BC2865" s="2"/>
      <c r="BK2865" s="5"/>
    </row>
    <row r="2866" spans="11:63" x14ac:dyDescent="0.25">
      <c r="K2866" s="1"/>
      <c r="M2866" s="2"/>
      <c r="AV2866" s="2"/>
      <c r="BC2866" s="2"/>
      <c r="BK2866" s="5"/>
    </row>
    <row r="2867" spans="11:63" x14ac:dyDescent="0.25">
      <c r="K2867" s="1"/>
      <c r="M2867" s="2"/>
      <c r="AU2867" s="2"/>
      <c r="BC2867" s="2"/>
    </row>
    <row r="2868" spans="11:63" x14ac:dyDescent="0.25">
      <c r="K2868" s="1"/>
      <c r="M2868" s="2"/>
      <c r="AU2868" s="2"/>
      <c r="BC2868" s="2"/>
    </row>
    <row r="2869" spans="11:63" x14ac:dyDescent="0.25">
      <c r="K2869" s="1"/>
      <c r="M2869" s="2"/>
      <c r="AU2869" s="2"/>
      <c r="BC2869" s="2"/>
      <c r="BK2869" s="5"/>
    </row>
    <row r="2870" spans="11:63" x14ac:dyDescent="0.25">
      <c r="K2870" s="1"/>
      <c r="M2870" s="2"/>
      <c r="AU2870" s="2"/>
      <c r="BC2870" s="2"/>
    </row>
    <row r="2871" spans="11:63" x14ac:dyDescent="0.25">
      <c r="K2871" s="1"/>
      <c r="M2871" s="2"/>
      <c r="AU2871" s="2"/>
      <c r="BC2871" s="2"/>
      <c r="BK2871" s="5"/>
    </row>
    <row r="2872" spans="11:63" x14ac:dyDescent="0.25">
      <c r="K2872" s="1"/>
      <c r="M2872" s="2"/>
      <c r="AV2872" s="2"/>
      <c r="BC2872" s="2"/>
    </row>
    <row r="2873" spans="11:63" x14ac:dyDescent="0.25">
      <c r="K2873" s="1"/>
      <c r="M2873" s="2"/>
      <c r="AU2873" s="2"/>
      <c r="BC2873" s="2"/>
    </row>
    <row r="2874" spans="11:63" x14ac:dyDescent="0.25">
      <c r="K2874" s="1"/>
      <c r="M2874" s="2"/>
      <c r="AU2874" s="2"/>
      <c r="BC2874" s="2"/>
    </row>
    <row r="2875" spans="11:63" x14ac:dyDescent="0.25">
      <c r="K2875" s="1"/>
      <c r="M2875" s="2"/>
      <c r="AU2875" s="2"/>
      <c r="BC2875" s="2"/>
      <c r="BK2875" s="5"/>
    </row>
    <row r="2876" spans="11:63" x14ac:dyDescent="0.25">
      <c r="K2876" s="1"/>
      <c r="M2876" s="2"/>
      <c r="BC2876" s="2"/>
      <c r="BK2876" s="5"/>
    </row>
    <row r="2877" spans="11:63" x14ac:dyDescent="0.25">
      <c r="K2877" s="1"/>
      <c r="M2877" s="2"/>
      <c r="AU2877" s="2"/>
      <c r="BC2877" s="2"/>
      <c r="BK2877" s="5"/>
    </row>
    <row r="2878" spans="11:63" x14ac:dyDescent="0.25">
      <c r="K2878" s="1"/>
      <c r="M2878" s="2"/>
      <c r="AU2878" s="2"/>
      <c r="BC2878" s="2"/>
      <c r="BK2878" s="5"/>
    </row>
    <row r="2879" spans="11:63" x14ac:dyDescent="0.25">
      <c r="K2879" s="1"/>
      <c r="M2879" s="2"/>
      <c r="AU2879" s="2"/>
      <c r="BC2879" s="2"/>
    </row>
    <row r="2880" spans="11:63" x14ac:dyDescent="0.25">
      <c r="K2880" s="1"/>
      <c r="M2880" s="2"/>
      <c r="AU2880" s="2"/>
      <c r="BC2880" s="2"/>
    </row>
    <row r="2881" spans="11:63" x14ac:dyDescent="0.25">
      <c r="K2881" s="1"/>
      <c r="M2881" s="2"/>
      <c r="AU2881" s="2"/>
      <c r="BC2881" s="2"/>
    </row>
    <row r="2882" spans="11:63" x14ac:dyDescent="0.25">
      <c r="K2882" s="1"/>
      <c r="M2882" s="2"/>
      <c r="AU2882" s="2"/>
      <c r="BC2882" s="2"/>
    </row>
    <row r="2883" spans="11:63" x14ac:dyDescent="0.25">
      <c r="K2883" s="1"/>
      <c r="M2883" s="2"/>
      <c r="AV2883" s="2"/>
      <c r="BC2883" s="2"/>
      <c r="BK2883" s="2"/>
    </row>
    <row r="2884" spans="11:63" x14ac:dyDescent="0.25">
      <c r="K2884" s="1"/>
      <c r="M2884" s="2"/>
      <c r="AU2884" s="2"/>
      <c r="BC2884" s="2"/>
    </row>
    <row r="2885" spans="11:63" x14ac:dyDescent="0.25">
      <c r="K2885" s="1"/>
      <c r="M2885" s="2"/>
      <c r="AU2885" s="2"/>
      <c r="BC2885" s="2"/>
      <c r="BK2885" s="2"/>
    </row>
    <row r="2886" spans="11:63" x14ac:dyDescent="0.25">
      <c r="K2886" s="1"/>
      <c r="M2886" s="2"/>
      <c r="AU2886" s="2"/>
      <c r="BC2886" s="2"/>
      <c r="BK2886" s="2"/>
    </row>
    <row r="2887" spans="11:63" x14ac:dyDescent="0.25">
      <c r="K2887" s="1"/>
      <c r="M2887" s="2"/>
      <c r="AU2887" s="2"/>
      <c r="BC2887" s="2"/>
      <c r="BK2887" s="2"/>
    </row>
    <row r="2888" spans="11:63" x14ac:dyDescent="0.25">
      <c r="K2888" s="1"/>
      <c r="BC2888" s="2"/>
    </row>
    <row r="2889" spans="11:63" x14ac:dyDescent="0.25">
      <c r="K2889" s="1"/>
      <c r="M2889" s="2"/>
      <c r="AA2889" s="3"/>
      <c r="AU2889" s="2"/>
      <c r="BC2889" s="2"/>
      <c r="BK2889" s="2"/>
    </row>
    <row r="2890" spans="11:63" x14ac:dyDescent="0.25">
      <c r="K2890" s="1"/>
      <c r="M2890" s="2"/>
      <c r="AU2890" s="2"/>
      <c r="BC2890" s="2"/>
    </row>
    <row r="2891" spans="11:63" x14ac:dyDescent="0.25">
      <c r="K2891" s="1"/>
      <c r="M2891" s="2"/>
      <c r="AU2891" s="2"/>
      <c r="BC2891" s="2"/>
    </row>
    <row r="2892" spans="11:63" x14ac:dyDescent="0.25">
      <c r="K2892" s="1"/>
      <c r="M2892" s="2"/>
      <c r="AV2892" s="2"/>
      <c r="BC2892" s="2"/>
      <c r="BK2892" s="2"/>
    </row>
    <row r="2893" spans="11:63" x14ac:dyDescent="0.25">
      <c r="K2893" s="1"/>
      <c r="M2893" s="2"/>
      <c r="AV2893" s="2"/>
      <c r="BC2893" s="2"/>
      <c r="BK2893" s="2"/>
    </row>
    <row r="2894" spans="11:63" x14ac:dyDescent="0.25">
      <c r="K2894" s="1"/>
      <c r="M2894" s="2"/>
      <c r="AU2894" s="2"/>
      <c r="BC2894" s="2"/>
      <c r="BK2894" s="2"/>
    </row>
    <row r="2895" spans="11:63" x14ac:dyDescent="0.25">
      <c r="K2895" s="1"/>
      <c r="M2895" s="2"/>
      <c r="AU2895" s="2"/>
      <c r="BC2895" s="2"/>
      <c r="BK2895" s="2"/>
    </row>
    <row r="2896" spans="11:63" x14ac:dyDescent="0.25">
      <c r="K2896" s="1"/>
      <c r="M2896" s="2"/>
      <c r="AU2896" s="2"/>
      <c r="BC2896" s="2"/>
      <c r="BK2896" s="2"/>
    </row>
    <row r="2897" spans="11:63" x14ac:dyDescent="0.25">
      <c r="K2897" s="1"/>
      <c r="M2897" s="2"/>
      <c r="AU2897" s="2"/>
      <c r="BC2897" s="2"/>
      <c r="BK2897" s="2"/>
    </row>
    <row r="2898" spans="11:63" x14ac:dyDescent="0.25">
      <c r="K2898" s="1"/>
      <c r="M2898" s="2"/>
      <c r="AU2898" s="2"/>
      <c r="BC2898" s="2"/>
      <c r="BK2898" s="2"/>
    </row>
    <row r="2899" spans="11:63" x14ac:dyDescent="0.25">
      <c r="K2899" s="1"/>
      <c r="M2899" s="2"/>
      <c r="AU2899" s="2"/>
      <c r="BC2899" s="2"/>
      <c r="BK2899" s="2"/>
    </row>
    <row r="2900" spans="11:63" x14ac:dyDescent="0.25">
      <c r="K2900" s="1"/>
      <c r="M2900" s="2"/>
      <c r="AA2900" s="3"/>
      <c r="AU2900" s="2"/>
      <c r="BC2900" s="2"/>
      <c r="BK2900" s="2"/>
    </row>
    <row r="2901" spans="11:63" x14ac:dyDescent="0.25">
      <c r="K2901" s="1"/>
      <c r="M2901" s="2"/>
      <c r="AU2901" s="2"/>
      <c r="BC2901" s="2"/>
      <c r="BK2901" s="2"/>
    </row>
    <row r="2902" spans="11:63" x14ac:dyDescent="0.25">
      <c r="K2902" s="1"/>
      <c r="M2902" s="2"/>
      <c r="AU2902" s="2"/>
      <c r="BC2902" s="2"/>
    </row>
    <row r="2903" spans="11:63" x14ac:dyDescent="0.25">
      <c r="K2903" s="1"/>
      <c r="M2903" s="2"/>
      <c r="AU2903" s="2"/>
      <c r="BC2903" s="2"/>
    </row>
    <row r="2904" spans="11:63" x14ac:dyDescent="0.25">
      <c r="K2904" s="1"/>
      <c r="M2904" s="2"/>
      <c r="AU2904" s="2"/>
      <c r="BC2904" s="2"/>
    </row>
    <row r="2905" spans="11:63" x14ac:dyDescent="0.25">
      <c r="K2905" s="1"/>
      <c r="M2905" s="2"/>
      <c r="AU2905" s="2"/>
      <c r="BC2905" s="2"/>
    </row>
    <row r="2906" spans="11:63" x14ac:dyDescent="0.25">
      <c r="K2906" s="1"/>
      <c r="M2906" s="2"/>
      <c r="AV2906" s="2"/>
      <c r="BC2906" s="2"/>
      <c r="BK2906" s="2"/>
    </row>
    <row r="2907" spans="11:63" x14ac:dyDescent="0.25">
      <c r="K2907" s="1"/>
      <c r="M2907" s="2"/>
      <c r="AU2907" s="2"/>
      <c r="BC2907" s="2"/>
    </row>
    <row r="2908" spans="11:63" x14ac:dyDescent="0.25">
      <c r="K2908" s="1"/>
      <c r="M2908" s="2"/>
      <c r="AU2908" s="2"/>
      <c r="BC2908" s="2"/>
      <c r="BK2908" s="2"/>
    </row>
    <row r="2909" spans="11:63" x14ac:dyDescent="0.25">
      <c r="K2909" s="1"/>
      <c r="M2909" s="2"/>
      <c r="AU2909" s="2"/>
      <c r="BC2909" s="2"/>
    </row>
    <row r="2910" spans="11:63" x14ac:dyDescent="0.25">
      <c r="K2910" s="1"/>
      <c r="M2910" s="2"/>
      <c r="AU2910" s="2"/>
      <c r="BC2910" s="2"/>
      <c r="BK2910" s="2"/>
    </row>
    <row r="2911" spans="11:63" x14ac:dyDescent="0.25">
      <c r="K2911" s="1"/>
      <c r="M2911" s="2"/>
      <c r="AU2911" s="2"/>
      <c r="BC2911" s="2"/>
    </row>
    <row r="2912" spans="11:63" x14ac:dyDescent="0.25">
      <c r="K2912" s="1"/>
      <c r="BC2912" s="2"/>
    </row>
    <row r="2913" spans="11:63" x14ac:dyDescent="0.25">
      <c r="K2913" s="1"/>
      <c r="M2913" s="2"/>
      <c r="AU2913" s="2"/>
      <c r="BC2913" s="2"/>
    </row>
    <row r="2914" spans="11:63" x14ac:dyDescent="0.25">
      <c r="K2914" s="1"/>
      <c r="M2914" s="2"/>
      <c r="AU2914" s="2"/>
      <c r="BC2914" s="2"/>
      <c r="BK2914" s="2"/>
    </row>
    <row r="2915" spans="11:63" x14ac:dyDescent="0.25">
      <c r="K2915" s="1"/>
      <c r="M2915" s="2"/>
      <c r="AU2915" s="2"/>
      <c r="BC2915" s="2"/>
    </row>
    <row r="2916" spans="11:63" x14ac:dyDescent="0.25">
      <c r="K2916" s="1"/>
      <c r="M2916" s="2"/>
      <c r="AU2916" s="2"/>
      <c r="BC2916" s="2"/>
      <c r="BK2916" s="2"/>
    </row>
    <row r="2917" spans="11:63" x14ac:dyDescent="0.25">
      <c r="K2917" s="1"/>
      <c r="M2917" s="2"/>
      <c r="AU2917" s="2"/>
      <c r="BC2917" s="2"/>
      <c r="BK2917" s="2"/>
    </row>
    <row r="2918" spans="11:63" x14ac:dyDescent="0.25">
      <c r="K2918" s="1"/>
      <c r="M2918" s="2"/>
      <c r="AV2918" s="2"/>
      <c r="BC2918" s="2"/>
    </row>
    <row r="2919" spans="11:63" x14ac:dyDescent="0.25">
      <c r="K2919" s="1"/>
      <c r="M2919" s="2"/>
      <c r="AU2919" s="2"/>
      <c r="BC2919" s="2"/>
    </row>
    <row r="2920" spans="11:63" x14ac:dyDescent="0.25">
      <c r="K2920" s="1"/>
      <c r="M2920" s="2"/>
      <c r="AU2920" s="2"/>
      <c r="BC2920" s="2"/>
      <c r="BK2920" s="2"/>
    </row>
    <row r="2921" spans="11:63" x14ac:dyDescent="0.25">
      <c r="K2921" s="1"/>
      <c r="M2921" s="2"/>
      <c r="AU2921" s="2"/>
      <c r="BC2921" s="2"/>
    </row>
    <row r="2922" spans="11:63" x14ac:dyDescent="0.25">
      <c r="K2922" s="1"/>
      <c r="M2922" s="2"/>
      <c r="AA2922" s="3"/>
      <c r="AU2922" s="2"/>
      <c r="BC2922" s="2"/>
      <c r="BK2922" s="2"/>
    </row>
    <row r="2923" spans="11:63" x14ac:dyDescent="0.25">
      <c r="K2923" s="1"/>
      <c r="M2923" s="2"/>
      <c r="AU2923" s="2"/>
      <c r="BC2923" s="2"/>
      <c r="BK2923" s="2"/>
    </row>
    <row r="2924" spans="11:63" x14ac:dyDescent="0.25">
      <c r="K2924" s="1"/>
      <c r="M2924" s="2"/>
      <c r="AU2924" s="2"/>
      <c r="BC2924" s="2"/>
    </row>
    <row r="2925" spans="11:63" x14ac:dyDescent="0.25">
      <c r="K2925" s="1"/>
      <c r="M2925" s="2"/>
      <c r="AU2925" s="2"/>
      <c r="BC2925" s="2"/>
      <c r="BK2925" s="2"/>
    </row>
    <row r="2926" spans="11:63" x14ac:dyDescent="0.25">
      <c r="K2926" s="1"/>
      <c r="M2926" s="2"/>
      <c r="AV2926" s="2"/>
      <c r="BC2926" s="2"/>
      <c r="BK2926" s="2"/>
    </row>
    <row r="2927" spans="11:63" x14ac:dyDescent="0.25">
      <c r="K2927" s="1"/>
      <c r="M2927" s="2"/>
      <c r="AU2927" s="2"/>
      <c r="BC2927" s="2"/>
      <c r="BK2927" s="2"/>
    </row>
    <row r="2928" spans="11:63" x14ac:dyDescent="0.25">
      <c r="K2928" s="1"/>
      <c r="M2928" s="2"/>
      <c r="AU2928" s="2"/>
      <c r="BC2928" s="2"/>
      <c r="BK2928" s="2"/>
    </row>
    <row r="2929" spans="11:63" x14ac:dyDescent="0.25">
      <c r="K2929" s="1"/>
      <c r="M2929" s="2"/>
      <c r="AA2929" s="3"/>
      <c r="AU2929" s="2"/>
      <c r="BC2929" s="2"/>
      <c r="BK2929" s="2"/>
    </row>
    <row r="2930" spans="11:63" x14ac:dyDescent="0.25">
      <c r="K2930" s="1"/>
      <c r="M2930" s="2"/>
      <c r="AU2930" s="2"/>
      <c r="BC2930" s="2"/>
      <c r="BK2930" s="2"/>
    </row>
    <row r="2931" spans="11:63" x14ac:dyDescent="0.25">
      <c r="K2931" s="1"/>
      <c r="M2931" s="2"/>
      <c r="AA2931" s="3"/>
      <c r="AU2931" s="2"/>
      <c r="BC2931" s="2"/>
      <c r="BK2931" s="2"/>
    </row>
    <row r="2932" spans="11:63" x14ac:dyDescent="0.25">
      <c r="K2932" s="1"/>
      <c r="M2932" s="2"/>
      <c r="AU2932" s="2"/>
      <c r="BC2932" s="2"/>
      <c r="BK2932" s="2"/>
    </row>
    <row r="2933" spans="11:63" x14ac:dyDescent="0.25">
      <c r="K2933" s="1"/>
      <c r="M2933" s="2"/>
      <c r="AV2933" s="2"/>
      <c r="BC2933" s="2"/>
      <c r="BK2933" s="2"/>
    </row>
    <row r="2934" spans="11:63" x14ac:dyDescent="0.25">
      <c r="K2934" s="1"/>
      <c r="BC2934" s="2"/>
      <c r="BK2934" s="2"/>
    </row>
    <row r="2935" spans="11:63" x14ac:dyDescent="0.25">
      <c r="K2935" s="1"/>
      <c r="M2935" s="2"/>
      <c r="AU2935" s="2"/>
      <c r="BC2935" s="2"/>
      <c r="BK2935" s="2"/>
    </row>
    <row r="2936" spans="11:63" x14ac:dyDescent="0.25">
      <c r="K2936" s="1"/>
      <c r="M2936" s="2"/>
      <c r="AU2936" s="2"/>
      <c r="BC2936" s="2"/>
      <c r="BK2936" s="2"/>
    </row>
    <row r="2937" spans="11:63" x14ac:dyDescent="0.25">
      <c r="K2937" s="1"/>
      <c r="M2937" s="2"/>
      <c r="AU2937" s="2"/>
      <c r="BC2937" s="2"/>
      <c r="BK2937" s="2"/>
    </row>
    <row r="2938" spans="11:63" x14ac:dyDescent="0.25">
      <c r="K2938" s="1"/>
      <c r="M2938" s="2"/>
      <c r="AU2938" s="2"/>
      <c r="BC2938" s="2"/>
    </row>
    <row r="2939" spans="11:63" x14ac:dyDescent="0.25">
      <c r="K2939" s="1"/>
      <c r="M2939" s="2"/>
      <c r="AU2939" s="2"/>
      <c r="BC2939" s="2"/>
      <c r="BK2939" s="2"/>
    </row>
    <row r="2940" spans="11:63" x14ac:dyDescent="0.25">
      <c r="K2940" s="1"/>
      <c r="M2940" s="2"/>
      <c r="AU2940" s="2"/>
      <c r="BC2940" s="2"/>
    </row>
    <row r="2941" spans="11:63" x14ac:dyDescent="0.25">
      <c r="K2941" s="1"/>
      <c r="BC2941" s="2"/>
      <c r="BK2941" s="2"/>
    </row>
    <row r="2942" spans="11:63" x14ac:dyDescent="0.25">
      <c r="K2942" s="1"/>
      <c r="M2942" s="2"/>
      <c r="AU2942" s="2"/>
      <c r="BC2942" s="2"/>
      <c r="BK2942" s="2"/>
    </row>
    <row r="2943" spans="11:63" x14ac:dyDescent="0.25">
      <c r="K2943" s="1"/>
      <c r="M2943" s="2"/>
      <c r="AA2943" s="3"/>
      <c r="AU2943" s="2"/>
      <c r="BC2943" s="2"/>
      <c r="BK2943" s="2"/>
    </row>
    <row r="2944" spans="11:63" x14ac:dyDescent="0.25">
      <c r="K2944" s="1"/>
      <c r="M2944" s="2"/>
      <c r="AU2944" s="2"/>
      <c r="BC2944" s="2"/>
      <c r="BK2944" s="2"/>
    </row>
    <row r="2945" spans="11:63" x14ac:dyDescent="0.25">
      <c r="K2945" s="1"/>
      <c r="M2945" s="2"/>
      <c r="AU2945" s="2"/>
      <c r="BC2945" s="2"/>
      <c r="BK2945" s="2"/>
    </row>
    <row r="2946" spans="11:63" x14ac:dyDescent="0.25">
      <c r="K2946" s="1"/>
      <c r="M2946" s="2"/>
      <c r="AV2946" s="2"/>
      <c r="BC2946" s="2"/>
    </row>
    <row r="2947" spans="11:63" x14ac:dyDescent="0.25">
      <c r="K2947" s="1"/>
      <c r="M2947" s="2"/>
      <c r="AU2947" s="2"/>
      <c r="BC2947" s="2"/>
      <c r="BK2947" s="2"/>
    </row>
    <row r="2948" spans="11:63" x14ac:dyDescent="0.25">
      <c r="K2948" s="1"/>
      <c r="M2948" s="2"/>
      <c r="AU2948" s="2"/>
      <c r="BC2948" s="2"/>
      <c r="BK2948" s="2"/>
    </row>
    <row r="2949" spans="11:63" x14ac:dyDescent="0.25">
      <c r="K2949" s="1"/>
      <c r="M2949" s="2"/>
      <c r="AU2949" s="2"/>
      <c r="BC2949" s="2"/>
      <c r="BK2949" s="2"/>
    </row>
    <row r="2950" spans="11:63" x14ac:dyDescent="0.25">
      <c r="K2950" s="1"/>
      <c r="M2950" s="2"/>
      <c r="AV2950" s="2"/>
      <c r="BC2950" s="2"/>
      <c r="BK2950" s="2"/>
    </row>
    <row r="2951" spans="11:63" x14ac:dyDescent="0.25">
      <c r="K2951" s="1"/>
      <c r="M2951" s="2"/>
      <c r="AV2951" s="2"/>
      <c r="BC2951" s="2"/>
      <c r="BK2951" s="2"/>
    </row>
    <row r="2952" spans="11:63" x14ac:dyDescent="0.25">
      <c r="K2952" s="1"/>
      <c r="M2952" s="2"/>
      <c r="AU2952" s="2"/>
      <c r="BC2952" s="2"/>
    </row>
    <row r="2953" spans="11:63" x14ac:dyDescent="0.25">
      <c r="K2953" s="1"/>
      <c r="M2953" s="2"/>
      <c r="AU2953" s="2"/>
      <c r="BC2953" s="2"/>
    </row>
    <row r="2954" spans="11:63" x14ac:dyDescent="0.25">
      <c r="K2954" s="1"/>
      <c r="M2954" s="2"/>
      <c r="AU2954" s="2"/>
      <c r="BC2954" s="2"/>
      <c r="BK2954" s="5"/>
    </row>
    <row r="2955" spans="11:63" x14ac:dyDescent="0.25">
      <c r="K2955" s="1"/>
      <c r="M2955" s="2"/>
      <c r="AU2955" s="2"/>
      <c r="BC2955" s="2"/>
    </row>
    <row r="2956" spans="11:63" x14ac:dyDescent="0.25">
      <c r="K2956" s="1"/>
      <c r="M2956" s="2"/>
      <c r="AU2956" s="2"/>
      <c r="BC2956" s="2"/>
    </row>
    <row r="2957" spans="11:63" x14ac:dyDescent="0.25">
      <c r="K2957" s="1"/>
      <c r="M2957" s="2"/>
      <c r="AU2957" s="2"/>
      <c r="BC2957" s="2"/>
    </row>
    <row r="2958" spans="11:63" x14ac:dyDescent="0.25">
      <c r="K2958" s="1"/>
      <c r="M2958" s="2"/>
      <c r="AU2958" s="2"/>
      <c r="BC2958" s="2"/>
      <c r="BK2958" s="2"/>
    </row>
    <row r="2959" spans="11:63" x14ac:dyDescent="0.25">
      <c r="K2959" s="1"/>
      <c r="M2959" s="2"/>
      <c r="AU2959" s="2"/>
      <c r="BC2959" s="2"/>
      <c r="BK2959" s="2"/>
    </row>
    <row r="2960" spans="11:63" x14ac:dyDescent="0.25">
      <c r="K2960" s="1"/>
      <c r="M2960" s="2"/>
      <c r="AU2960" s="2"/>
      <c r="BC2960" s="2"/>
    </row>
    <row r="2961" spans="11:55" x14ac:dyDescent="0.25">
      <c r="K2961" s="1"/>
      <c r="M2961" s="2"/>
      <c r="AU2961" s="2"/>
      <c r="BC2961" s="2"/>
    </row>
    <row r="2962" spans="11:55" x14ac:dyDescent="0.25">
      <c r="K2962" s="1"/>
      <c r="M2962" s="2"/>
      <c r="AU2962" s="2"/>
      <c r="BC2962" s="2"/>
    </row>
    <row r="2963" spans="11:55" x14ac:dyDescent="0.25">
      <c r="K2963" s="1"/>
      <c r="M2963" s="2"/>
      <c r="AU2963" s="2"/>
      <c r="BC2963" s="2"/>
    </row>
    <row r="2964" spans="11:55" x14ac:dyDescent="0.25">
      <c r="K2964" s="1"/>
      <c r="M2964" s="2"/>
      <c r="AU2964" s="2"/>
      <c r="BC2964" s="2"/>
    </row>
    <row r="2965" spans="11:55" x14ac:dyDescent="0.25">
      <c r="K2965" s="1"/>
      <c r="M2965" s="2"/>
      <c r="AU2965" s="2"/>
      <c r="BC2965" s="2"/>
    </row>
    <row r="2966" spans="11:55" x14ac:dyDescent="0.25">
      <c r="K2966" s="1"/>
      <c r="M2966" s="2"/>
      <c r="AU2966" s="2"/>
      <c r="BC2966" s="2"/>
    </row>
    <row r="2967" spans="11:55" x14ac:dyDescent="0.25">
      <c r="K2967" s="1"/>
      <c r="M2967" s="2"/>
      <c r="AU2967" s="2"/>
      <c r="BC2967" s="2"/>
    </row>
    <row r="2968" spans="11:55" x14ac:dyDescent="0.25">
      <c r="K2968" s="1"/>
      <c r="M2968" s="2"/>
      <c r="AU2968" s="2"/>
      <c r="BC2968" s="2"/>
    </row>
    <row r="2969" spans="11:55" x14ac:dyDescent="0.25">
      <c r="K2969" s="1"/>
      <c r="M2969" s="2"/>
      <c r="AV2969" s="2"/>
      <c r="BC2969" s="2"/>
    </row>
    <row r="2970" spans="11:55" x14ac:dyDescent="0.25">
      <c r="K2970" s="1"/>
      <c r="M2970" s="2"/>
      <c r="AU2970" s="2"/>
      <c r="BC2970" s="2"/>
    </row>
    <row r="2971" spans="11:55" x14ac:dyDescent="0.25">
      <c r="K2971" s="1"/>
      <c r="M2971" s="2"/>
      <c r="AU2971" s="2"/>
      <c r="BC2971" s="2"/>
    </row>
    <row r="2972" spans="11:55" x14ac:dyDescent="0.25">
      <c r="K2972" s="1"/>
      <c r="M2972" s="2"/>
      <c r="AU2972" s="2"/>
      <c r="BC2972" s="2"/>
    </row>
    <row r="2973" spans="11:55" x14ac:dyDescent="0.25">
      <c r="K2973" s="1"/>
      <c r="M2973" s="2"/>
      <c r="AU2973" s="2"/>
      <c r="BC2973" s="2"/>
    </row>
    <row r="2974" spans="11:55" x14ac:dyDescent="0.25">
      <c r="K2974" s="1"/>
      <c r="M2974" s="2"/>
      <c r="AU2974" s="2"/>
      <c r="BC2974" s="2"/>
    </row>
    <row r="2975" spans="11:55" x14ac:dyDescent="0.25">
      <c r="K2975" s="1"/>
      <c r="M2975" s="2"/>
      <c r="AU2975" s="2"/>
      <c r="BC2975" s="2"/>
    </row>
    <row r="2976" spans="11:55" x14ac:dyDescent="0.25">
      <c r="K2976" s="1"/>
      <c r="M2976" s="2"/>
      <c r="AV2976" s="2"/>
      <c r="BC2976" s="2"/>
    </row>
    <row r="2977" spans="11:63" x14ac:dyDescent="0.25">
      <c r="K2977" s="1"/>
      <c r="M2977" s="2"/>
      <c r="AV2977" s="2"/>
      <c r="BC2977" s="2"/>
    </row>
    <row r="2978" spans="11:63" x14ac:dyDescent="0.25">
      <c r="K2978" s="1"/>
      <c r="M2978" s="2"/>
      <c r="AV2978" s="2"/>
      <c r="BC2978" s="2"/>
      <c r="BK2978" s="5"/>
    </row>
    <row r="2979" spans="11:63" x14ac:dyDescent="0.25">
      <c r="K2979" s="1"/>
      <c r="M2979" s="2"/>
      <c r="AV2979" s="2"/>
      <c r="BC2979" s="2"/>
      <c r="BK2979" s="5"/>
    </row>
    <row r="2980" spans="11:63" x14ac:dyDescent="0.25">
      <c r="K2980" s="1"/>
      <c r="M2980" s="2"/>
      <c r="AU2980" s="2"/>
      <c r="BC2980" s="2"/>
      <c r="BK2980" s="5"/>
    </row>
    <row r="2981" spans="11:63" x14ac:dyDescent="0.25">
      <c r="K2981" s="1"/>
      <c r="M2981" s="2"/>
      <c r="AU2981" s="2"/>
      <c r="BC2981" s="2"/>
    </row>
    <row r="2982" spans="11:63" x14ac:dyDescent="0.25">
      <c r="K2982" s="1"/>
      <c r="M2982" s="2"/>
      <c r="AU2982" s="2"/>
      <c r="BC2982" s="2"/>
      <c r="BK2982" s="5"/>
    </row>
    <row r="2983" spans="11:63" x14ac:dyDescent="0.25">
      <c r="K2983" s="1"/>
      <c r="M2983" s="2"/>
      <c r="AA2983" s="3"/>
      <c r="AU2983" s="2"/>
      <c r="BC2983" s="2"/>
      <c r="BK2983" s="5"/>
    </row>
    <row r="2984" spans="11:63" x14ac:dyDescent="0.25">
      <c r="K2984" s="1"/>
      <c r="M2984" s="2"/>
      <c r="AU2984" s="2"/>
      <c r="BC2984" s="2"/>
      <c r="BK2984" s="5"/>
    </row>
    <row r="2985" spans="11:63" x14ac:dyDescent="0.25">
      <c r="K2985" s="1"/>
      <c r="M2985" s="2"/>
      <c r="AU2985" s="2"/>
      <c r="BC2985" s="2"/>
      <c r="BK2985" s="5"/>
    </row>
    <row r="2986" spans="11:63" x14ac:dyDescent="0.25">
      <c r="K2986" s="1"/>
      <c r="M2986" s="2"/>
      <c r="AU2986" s="2"/>
      <c r="BC2986" s="2"/>
      <c r="BK2986" s="5"/>
    </row>
    <row r="2987" spans="11:63" x14ac:dyDescent="0.25">
      <c r="K2987" s="1"/>
      <c r="M2987" s="2"/>
      <c r="AU2987" s="2"/>
      <c r="BC2987" s="2"/>
      <c r="BK2987" s="5"/>
    </row>
    <row r="2988" spans="11:63" x14ac:dyDescent="0.25">
      <c r="K2988" s="1"/>
      <c r="M2988" s="2"/>
      <c r="AU2988" s="2"/>
      <c r="BC2988" s="2"/>
    </row>
    <row r="2989" spans="11:63" x14ac:dyDescent="0.25">
      <c r="K2989" s="1"/>
      <c r="M2989" s="2"/>
      <c r="AU2989" s="2"/>
      <c r="BC2989" s="2"/>
    </row>
    <row r="2990" spans="11:63" x14ac:dyDescent="0.25">
      <c r="K2990" s="1"/>
      <c r="M2990" s="2"/>
      <c r="AU2990" s="2"/>
      <c r="BC2990" s="2"/>
    </row>
    <row r="2991" spans="11:63" x14ac:dyDescent="0.25">
      <c r="K2991" s="1"/>
      <c r="M2991" s="2"/>
      <c r="AU2991" s="2"/>
      <c r="BC2991" s="2"/>
      <c r="BK2991" s="5"/>
    </row>
    <row r="2992" spans="11:63" x14ac:dyDescent="0.25">
      <c r="K2992" s="1"/>
      <c r="M2992" s="2"/>
      <c r="AU2992" s="2"/>
      <c r="BC2992" s="2"/>
    </row>
    <row r="2993" spans="11:63" x14ac:dyDescent="0.25">
      <c r="K2993" s="1"/>
      <c r="M2993" s="2"/>
      <c r="AU2993" s="2"/>
      <c r="BC2993" s="2"/>
    </row>
    <row r="2994" spans="11:63" x14ac:dyDescent="0.25">
      <c r="K2994" s="1"/>
      <c r="M2994" s="2"/>
      <c r="AU2994" s="2"/>
      <c r="BC2994" s="2"/>
    </row>
    <row r="2995" spans="11:63" x14ac:dyDescent="0.25">
      <c r="K2995" s="1"/>
      <c r="M2995" s="2"/>
      <c r="AU2995" s="2"/>
      <c r="BC2995" s="2"/>
      <c r="BK2995" s="5"/>
    </row>
    <row r="2996" spans="11:63" x14ac:dyDescent="0.25">
      <c r="K2996" s="1"/>
      <c r="M2996" s="2"/>
      <c r="AU2996" s="2"/>
      <c r="BC2996" s="2"/>
    </row>
    <row r="2997" spans="11:63" x14ac:dyDescent="0.25">
      <c r="K2997" s="1"/>
      <c r="M2997" s="2"/>
      <c r="AU2997" s="2"/>
      <c r="BC2997" s="2"/>
      <c r="BK2997" s="5"/>
    </row>
    <row r="2998" spans="11:63" x14ac:dyDescent="0.25">
      <c r="K2998" s="1"/>
      <c r="M2998" s="2"/>
      <c r="AU2998" s="2"/>
      <c r="BC2998" s="2"/>
    </row>
    <row r="2999" spans="11:63" x14ac:dyDescent="0.25">
      <c r="K2999" s="1"/>
      <c r="M2999" s="2"/>
      <c r="AV2999" s="2"/>
      <c r="BC2999" s="2"/>
      <c r="BK2999" s="5"/>
    </row>
    <row r="3000" spans="11:63" x14ac:dyDescent="0.25">
      <c r="K3000" s="1"/>
      <c r="M3000" s="2"/>
      <c r="AU3000" s="2"/>
      <c r="BC3000" s="2"/>
    </row>
    <row r="3001" spans="11:63" x14ac:dyDescent="0.25">
      <c r="K3001" s="1"/>
      <c r="BC3001" s="2"/>
      <c r="BK3001" s="5"/>
    </row>
    <row r="3002" spans="11:63" x14ac:dyDescent="0.25">
      <c r="K3002" s="1"/>
      <c r="M3002" s="2"/>
      <c r="AV3002" s="2"/>
      <c r="BC3002" s="2"/>
      <c r="BK3002" s="5"/>
    </row>
    <row r="3003" spans="11:63" x14ac:dyDescent="0.25">
      <c r="K3003" s="1"/>
      <c r="M3003" s="2"/>
      <c r="AV3003" s="2"/>
      <c r="BC3003" s="2"/>
      <c r="BK3003" s="5"/>
    </row>
    <row r="3004" spans="11:63" x14ac:dyDescent="0.25">
      <c r="K3004" s="1"/>
      <c r="BC3004" s="2"/>
    </row>
    <row r="3005" spans="11:63" x14ac:dyDescent="0.25">
      <c r="K3005" s="1"/>
      <c r="M3005" s="2"/>
      <c r="AU3005" s="2"/>
      <c r="BC3005" s="2"/>
      <c r="BK3005" s="5"/>
    </row>
    <row r="3006" spans="11:63" x14ac:dyDescent="0.25">
      <c r="K3006" s="1"/>
      <c r="M3006" s="2"/>
      <c r="AU3006" s="2"/>
      <c r="BC3006" s="2"/>
      <c r="BK3006" s="5"/>
    </row>
    <row r="3007" spans="11:63" x14ac:dyDescent="0.25">
      <c r="K3007" s="1"/>
      <c r="M3007" s="2"/>
      <c r="AU3007" s="2"/>
      <c r="BC3007" s="2"/>
      <c r="BK3007" s="5"/>
    </row>
    <row r="3008" spans="11:63" x14ac:dyDescent="0.25">
      <c r="K3008" s="1"/>
      <c r="M3008" s="2"/>
      <c r="AV3008" s="2"/>
      <c r="BC3008" s="2"/>
      <c r="BK3008" s="5"/>
    </row>
    <row r="3009" spans="11:63" x14ac:dyDescent="0.25">
      <c r="K3009" s="1"/>
      <c r="M3009" s="2"/>
      <c r="AA3009" s="3"/>
      <c r="AU3009" s="2"/>
      <c r="BC3009" s="2"/>
      <c r="BK3009" s="5"/>
    </row>
    <row r="3010" spans="11:63" x14ac:dyDescent="0.25">
      <c r="K3010" s="1"/>
      <c r="M3010" s="2"/>
      <c r="AU3010" s="2"/>
      <c r="BC3010" s="2"/>
      <c r="BK3010" s="5"/>
    </row>
    <row r="3011" spans="11:63" x14ac:dyDescent="0.25">
      <c r="K3011" s="1"/>
      <c r="M3011" s="2"/>
      <c r="AU3011" s="2"/>
      <c r="BC3011" s="2"/>
      <c r="BK3011" s="5"/>
    </row>
    <row r="3012" spans="11:63" x14ac:dyDescent="0.25">
      <c r="K3012" s="1"/>
      <c r="M3012" s="2"/>
      <c r="AU3012" s="2"/>
      <c r="BC3012" s="2"/>
    </row>
    <row r="3013" spans="11:63" x14ac:dyDescent="0.25">
      <c r="K3013" s="1"/>
      <c r="M3013" s="2"/>
      <c r="AV3013" s="2"/>
      <c r="BC3013" s="2"/>
    </row>
    <row r="3014" spans="11:63" x14ac:dyDescent="0.25">
      <c r="K3014" s="1"/>
      <c r="M3014" s="2"/>
      <c r="AU3014" s="2"/>
      <c r="BC3014" s="2"/>
    </row>
    <row r="3015" spans="11:63" x14ac:dyDescent="0.25">
      <c r="K3015" s="1"/>
      <c r="M3015" s="2"/>
      <c r="AV3015" s="2"/>
      <c r="BC3015" s="2"/>
    </row>
    <row r="3016" spans="11:63" x14ac:dyDescent="0.25">
      <c r="K3016" s="1"/>
      <c r="M3016" s="2"/>
      <c r="AV3016" s="2"/>
      <c r="BC3016" s="2"/>
    </row>
    <row r="3017" spans="11:63" x14ac:dyDescent="0.25">
      <c r="K3017" s="1"/>
      <c r="M3017" s="2"/>
      <c r="AV3017" s="2"/>
      <c r="BC3017" s="2"/>
    </row>
    <row r="3018" spans="11:63" x14ac:dyDescent="0.25">
      <c r="K3018" s="1"/>
      <c r="M3018" s="2"/>
      <c r="AU3018" s="2"/>
      <c r="BC3018" s="2"/>
    </row>
    <row r="3019" spans="11:63" x14ac:dyDescent="0.25">
      <c r="K3019" s="1"/>
      <c r="M3019" s="2"/>
      <c r="AA3019" s="3"/>
      <c r="AU3019" s="2"/>
      <c r="BC3019" s="2"/>
      <c r="BK3019" s="5"/>
    </row>
    <row r="3020" spans="11:63" x14ac:dyDescent="0.25">
      <c r="K3020" s="1"/>
      <c r="M3020" s="2"/>
      <c r="AV3020" s="2"/>
      <c r="BC3020" s="2"/>
    </row>
    <row r="3021" spans="11:63" x14ac:dyDescent="0.25">
      <c r="K3021" s="1"/>
      <c r="M3021" s="2"/>
      <c r="AU3021" s="2"/>
      <c r="BC3021" s="2"/>
    </row>
    <row r="3022" spans="11:63" x14ac:dyDescent="0.25">
      <c r="K3022" s="1"/>
      <c r="M3022" s="2"/>
      <c r="AU3022" s="2"/>
      <c r="BC3022" s="2"/>
    </row>
    <row r="3023" spans="11:63" x14ac:dyDescent="0.25">
      <c r="K3023" s="1"/>
      <c r="M3023" s="2"/>
      <c r="AV3023" s="2"/>
      <c r="BC3023" s="2"/>
    </row>
    <row r="3024" spans="11:63" x14ac:dyDescent="0.25">
      <c r="K3024" s="1"/>
      <c r="M3024" s="2"/>
      <c r="AU3024" s="2"/>
      <c r="BC3024" s="2"/>
      <c r="BK3024" s="5"/>
    </row>
    <row r="3025" spans="11:63" x14ac:dyDescent="0.25">
      <c r="K3025" s="1"/>
      <c r="M3025" s="2"/>
      <c r="AU3025" s="2"/>
      <c r="BC3025" s="2"/>
    </row>
    <row r="3026" spans="11:63" x14ac:dyDescent="0.25">
      <c r="K3026" s="1"/>
      <c r="M3026" s="2"/>
      <c r="AA3026" s="3"/>
      <c r="AU3026" s="2"/>
      <c r="BC3026" s="2"/>
      <c r="BK3026" s="5"/>
    </row>
    <row r="3027" spans="11:63" x14ac:dyDescent="0.25">
      <c r="K3027" s="1"/>
      <c r="M3027" s="2"/>
      <c r="AU3027" s="2"/>
      <c r="BC3027" s="2"/>
      <c r="BK3027" s="5"/>
    </row>
    <row r="3028" spans="11:63" x14ac:dyDescent="0.25">
      <c r="K3028" s="1"/>
      <c r="M3028" s="2"/>
      <c r="AU3028" s="2"/>
      <c r="BC3028" s="2"/>
    </row>
    <row r="3029" spans="11:63" x14ac:dyDescent="0.25">
      <c r="K3029" s="1"/>
      <c r="M3029" s="2"/>
      <c r="AU3029" s="2"/>
      <c r="BC3029" s="2"/>
      <c r="BK3029" s="5"/>
    </row>
    <row r="3030" spans="11:63" x14ac:dyDescent="0.25">
      <c r="K3030" s="1"/>
      <c r="M3030" s="2"/>
      <c r="AU3030" s="2"/>
      <c r="BC3030" s="2"/>
    </row>
    <row r="3031" spans="11:63" x14ac:dyDescent="0.25">
      <c r="K3031" s="1"/>
      <c r="M3031" s="2"/>
      <c r="AU3031" s="2"/>
      <c r="BC3031" s="2"/>
    </row>
    <row r="3032" spans="11:63" x14ac:dyDescent="0.25">
      <c r="K3032" s="1"/>
      <c r="M3032" s="2"/>
      <c r="AU3032" s="2"/>
      <c r="BC3032" s="2"/>
    </row>
    <row r="3033" spans="11:63" x14ac:dyDescent="0.25">
      <c r="K3033" s="1"/>
      <c r="M3033" s="2"/>
      <c r="AU3033" s="2"/>
      <c r="BC3033" s="2"/>
    </row>
    <row r="3034" spans="11:63" x14ac:dyDescent="0.25">
      <c r="K3034" s="1"/>
      <c r="M3034" s="2"/>
      <c r="AV3034" s="2"/>
      <c r="BC3034" s="2"/>
    </row>
    <row r="3035" spans="11:63" x14ac:dyDescent="0.25">
      <c r="K3035" s="1"/>
      <c r="M3035" s="2"/>
      <c r="AV3035" s="2"/>
      <c r="BC3035" s="2"/>
    </row>
    <row r="3036" spans="11:63" x14ac:dyDescent="0.25">
      <c r="K3036" s="1"/>
      <c r="M3036" s="2"/>
      <c r="AU3036" s="2"/>
      <c r="BC3036" s="2"/>
    </row>
    <row r="3037" spans="11:63" x14ac:dyDescent="0.25">
      <c r="K3037" s="1"/>
      <c r="M3037" s="2"/>
      <c r="AU3037" s="2"/>
      <c r="BC3037" s="2"/>
    </row>
    <row r="3038" spans="11:63" x14ac:dyDescent="0.25">
      <c r="K3038" s="1"/>
      <c r="M3038" s="2"/>
      <c r="AV3038" s="2"/>
      <c r="BC3038" s="2"/>
      <c r="BK3038" s="2"/>
    </row>
    <row r="3039" spans="11:63" x14ac:dyDescent="0.25">
      <c r="K3039" s="1"/>
      <c r="M3039" s="2"/>
      <c r="AU3039" s="2"/>
      <c r="BC3039" s="2"/>
    </row>
    <row r="3040" spans="11:63" x14ac:dyDescent="0.25">
      <c r="K3040" s="1"/>
      <c r="M3040" s="2"/>
      <c r="AU3040" s="2"/>
      <c r="BC3040" s="2"/>
    </row>
    <row r="3041" spans="11:63" x14ac:dyDescent="0.25">
      <c r="K3041" s="1"/>
      <c r="M3041" s="2"/>
      <c r="AU3041" s="2"/>
      <c r="BC3041" s="2"/>
    </row>
    <row r="3042" spans="11:63" x14ac:dyDescent="0.25">
      <c r="K3042" s="1"/>
      <c r="M3042" s="2"/>
      <c r="AU3042" s="2"/>
      <c r="BC3042" s="2"/>
    </row>
    <row r="3043" spans="11:63" x14ac:dyDescent="0.25">
      <c r="K3043" s="1"/>
      <c r="M3043" s="2"/>
      <c r="AU3043" s="2"/>
      <c r="BC3043" s="2"/>
      <c r="BK3043" s="2"/>
    </row>
    <row r="3044" spans="11:63" x14ac:dyDescent="0.25">
      <c r="K3044" s="1"/>
      <c r="M3044" s="2"/>
      <c r="AA3044" s="3"/>
      <c r="AU3044" s="2"/>
      <c r="BC3044" s="2"/>
      <c r="BK3044" s="2"/>
    </row>
    <row r="3045" spans="11:63" x14ac:dyDescent="0.25">
      <c r="K3045" s="1"/>
      <c r="M3045" s="2"/>
      <c r="AV3045" s="2"/>
      <c r="BC3045" s="2"/>
      <c r="BK3045" s="2"/>
    </row>
    <row r="3046" spans="11:63" x14ac:dyDescent="0.25">
      <c r="K3046" s="1"/>
      <c r="M3046" s="2"/>
      <c r="AU3046" s="2"/>
      <c r="BC3046" s="2"/>
      <c r="BK3046" s="2"/>
    </row>
    <row r="3047" spans="11:63" x14ac:dyDescent="0.25">
      <c r="K3047" s="1"/>
      <c r="M3047" s="2"/>
      <c r="AV3047" s="2"/>
      <c r="BC3047" s="2"/>
      <c r="BK3047" s="2"/>
    </row>
    <row r="3048" spans="11:63" x14ac:dyDescent="0.25">
      <c r="K3048" s="1"/>
      <c r="M3048" s="2"/>
      <c r="AU3048" s="2"/>
      <c r="BC3048" s="2"/>
      <c r="BK3048" s="2"/>
    </row>
    <row r="3049" spans="11:63" x14ac:dyDescent="0.25">
      <c r="K3049" s="1"/>
      <c r="M3049" s="2"/>
      <c r="AU3049" s="2"/>
      <c r="BC3049" s="2"/>
      <c r="BK3049" s="2"/>
    </row>
    <row r="3050" spans="11:63" x14ac:dyDescent="0.25">
      <c r="K3050" s="1"/>
      <c r="M3050" s="2"/>
      <c r="BC3050" s="2"/>
      <c r="BK3050" s="2"/>
    </row>
    <row r="3051" spans="11:63" x14ac:dyDescent="0.25">
      <c r="K3051" s="1"/>
      <c r="M3051" s="2"/>
      <c r="AU3051" s="2"/>
      <c r="BC3051" s="2"/>
    </row>
    <row r="3052" spans="11:63" x14ac:dyDescent="0.25">
      <c r="K3052" s="1"/>
      <c r="M3052" s="2"/>
      <c r="AU3052" s="2"/>
      <c r="BC3052" s="2"/>
      <c r="BK3052" s="2"/>
    </row>
    <row r="3053" spans="11:63" x14ac:dyDescent="0.25">
      <c r="K3053" s="1"/>
      <c r="M3053" s="2"/>
      <c r="AA3053" s="3"/>
      <c r="AU3053" s="2"/>
      <c r="BC3053" s="2"/>
      <c r="BK3053" s="2"/>
    </row>
    <row r="3054" spans="11:63" x14ac:dyDescent="0.25">
      <c r="K3054" s="1"/>
      <c r="M3054" s="2"/>
      <c r="AA3054" s="3"/>
      <c r="AU3054" s="2"/>
      <c r="BC3054" s="2"/>
      <c r="BK3054" s="2"/>
    </row>
    <row r="3055" spans="11:63" x14ac:dyDescent="0.25">
      <c r="K3055" s="1"/>
      <c r="BC3055" s="2"/>
      <c r="BK3055" s="2"/>
    </row>
    <row r="3056" spans="11:63" x14ac:dyDescent="0.25">
      <c r="K3056" s="1"/>
      <c r="M3056" s="2"/>
      <c r="AU3056" s="2"/>
      <c r="BC3056" s="2"/>
      <c r="BK3056" s="2"/>
    </row>
    <row r="3057" spans="11:63" x14ac:dyDescent="0.25">
      <c r="K3057" s="1"/>
      <c r="M3057" s="2"/>
      <c r="AU3057" s="2"/>
      <c r="BC3057" s="2"/>
      <c r="BK3057" s="2"/>
    </row>
    <row r="3058" spans="11:63" x14ac:dyDescent="0.25">
      <c r="K3058" s="1"/>
      <c r="M3058" s="2"/>
      <c r="AU3058" s="2"/>
      <c r="BC3058" s="2"/>
    </row>
    <row r="3059" spans="11:63" x14ac:dyDescent="0.25">
      <c r="K3059" s="1"/>
      <c r="M3059" s="2"/>
      <c r="AU3059" s="2"/>
      <c r="BC3059" s="2"/>
      <c r="BK3059" s="2"/>
    </row>
    <row r="3060" spans="11:63" x14ac:dyDescent="0.25">
      <c r="K3060" s="1"/>
      <c r="M3060" s="2"/>
      <c r="AU3060" s="2"/>
      <c r="BC3060" s="2"/>
      <c r="BK3060" s="2"/>
    </row>
    <row r="3061" spans="11:63" x14ac:dyDescent="0.25">
      <c r="K3061" s="1"/>
      <c r="M3061" s="2"/>
      <c r="AU3061" s="2"/>
      <c r="BC3061" s="2"/>
    </row>
    <row r="3062" spans="11:63" x14ac:dyDescent="0.25">
      <c r="K3062" s="1"/>
      <c r="M3062" s="2"/>
      <c r="AU3062" s="2"/>
      <c r="BC3062" s="2"/>
    </row>
    <row r="3063" spans="11:63" x14ac:dyDescent="0.25">
      <c r="K3063" s="1"/>
      <c r="M3063" s="2"/>
      <c r="AU3063" s="2"/>
      <c r="BC3063" s="2"/>
      <c r="BK3063" s="2"/>
    </row>
    <row r="3064" spans="11:63" x14ac:dyDescent="0.25">
      <c r="K3064" s="1"/>
      <c r="M3064" s="2"/>
      <c r="V3064" s="4"/>
      <c r="AU3064" s="2"/>
      <c r="BC3064" s="2"/>
    </row>
    <row r="3065" spans="11:63" x14ac:dyDescent="0.25">
      <c r="K3065" s="1"/>
      <c r="M3065" s="2"/>
      <c r="AU3065" s="2"/>
      <c r="BC3065" s="2"/>
      <c r="BK3065" s="2"/>
    </row>
    <row r="3066" spans="11:63" x14ac:dyDescent="0.25">
      <c r="K3066" s="1"/>
      <c r="M3066" s="2"/>
      <c r="AA3066" s="3"/>
      <c r="AU3066" s="2"/>
      <c r="BC3066" s="2"/>
      <c r="BK3066" s="2"/>
    </row>
    <row r="3067" spans="11:63" x14ac:dyDescent="0.25">
      <c r="K3067" s="1"/>
      <c r="BC3067" s="2"/>
      <c r="BK3067" s="2"/>
    </row>
    <row r="3068" spans="11:63" x14ac:dyDescent="0.25">
      <c r="K3068" s="1"/>
      <c r="M3068" s="2"/>
      <c r="AU3068" s="2"/>
      <c r="BC3068" s="2"/>
    </row>
    <row r="3069" spans="11:63" x14ac:dyDescent="0.25">
      <c r="K3069" s="1"/>
      <c r="M3069" s="2"/>
      <c r="AU3069" s="2"/>
      <c r="BC3069" s="2"/>
      <c r="BK3069" s="2"/>
    </row>
    <row r="3070" spans="11:63" x14ac:dyDescent="0.25">
      <c r="K3070" s="1"/>
      <c r="M3070" s="2"/>
      <c r="AU3070" s="2"/>
      <c r="BC3070" s="2"/>
      <c r="BK3070" s="2"/>
    </row>
    <row r="3071" spans="11:63" x14ac:dyDescent="0.25">
      <c r="K3071" s="1"/>
      <c r="BC3071" s="2"/>
    </row>
    <row r="3072" spans="11:63" x14ac:dyDescent="0.25">
      <c r="K3072" s="1"/>
      <c r="M3072" s="2"/>
      <c r="AU3072" s="2"/>
      <c r="BC3072" s="2"/>
    </row>
    <row r="3073" spans="11:63" x14ac:dyDescent="0.25">
      <c r="K3073" s="1"/>
      <c r="M3073" s="2"/>
      <c r="AU3073" s="2"/>
      <c r="BC3073" s="2"/>
      <c r="BK3073" s="2"/>
    </row>
    <row r="3074" spans="11:63" x14ac:dyDescent="0.25">
      <c r="K3074" s="1"/>
      <c r="M3074" s="2"/>
      <c r="AU3074" s="2"/>
      <c r="BC3074" s="2"/>
    </row>
    <row r="3075" spans="11:63" x14ac:dyDescent="0.25">
      <c r="K3075" s="1"/>
      <c r="M3075" s="2"/>
      <c r="AU3075" s="2"/>
      <c r="BC3075" s="2"/>
      <c r="BK3075" s="2"/>
    </row>
    <row r="3076" spans="11:63" x14ac:dyDescent="0.25">
      <c r="K3076" s="1"/>
      <c r="M3076" s="2"/>
      <c r="AU3076" s="2"/>
      <c r="BC3076" s="2"/>
    </row>
    <row r="3077" spans="11:63" x14ac:dyDescent="0.25">
      <c r="K3077" s="1"/>
      <c r="M3077" s="2"/>
      <c r="AU3077" s="2"/>
      <c r="BC3077" s="2"/>
    </row>
    <row r="3078" spans="11:63" x14ac:dyDescent="0.25">
      <c r="K3078" s="1"/>
      <c r="M3078" s="2"/>
      <c r="AU3078" s="2"/>
      <c r="BC3078" s="2"/>
      <c r="BK3078" s="2"/>
    </row>
    <row r="3079" spans="11:63" x14ac:dyDescent="0.25">
      <c r="K3079" s="1"/>
      <c r="M3079" s="2"/>
      <c r="AV3079" s="2"/>
      <c r="BC3079" s="2"/>
      <c r="BK3079" s="2"/>
    </row>
    <row r="3080" spans="11:63" x14ac:dyDescent="0.25">
      <c r="K3080" s="1"/>
      <c r="M3080" s="2"/>
      <c r="AU3080" s="2"/>
      <c r="BC3080" s="2"/>
      <c r="BK3080" s="2"/>
    </row>
    <row r="3081" spans="11:63" x14ac:dyDescent="0.25">
      <c r="K3081" s="1"/>
      <c r="M3081" s="2"/>
      <c r="AU3081" s="2"/>
      <c r="BC3081" s="2"/>
      <c r="BK3081" s="2"/>
    </row>
    <row r="3082" spans="11:63" x14ac:dyDescent="0.25">
      <c r="K3082" s="1"/>
      <c r="M3082" s="2"/>
      <c r="AV3082" s="2"/>
      <c r="BC3082" s="2"/>
      <c r="BK3082" s="2"/>
    </row>
    <row r="3083" spans="11:63" x14ac:dyDescent="0.25">
      <c r="K3083" s="1"/>
      <c r="M3083" s="2"/>
      <c r="AU3083" s="2"/>
      <c r="BC3083" s="2"/>
      <c r="BK3083" s="2"/>
    </row>
    <row r="3084" spans="11:63" x14ac:dyDescent="0.25">
      <c r="K3084" s="1"/>
      <c r="M3084" s="2"/>
      <c r="AU3084" s="2"/>
      <c r="BC3084" s="2"/>
      <c r="BK3084" s="2"/>
    </row>
    <row r="3085" spans="11:63" x14ac:dyDescent="0.25">
      <c r="K3085" s="1"/>
      <c r="M3085" s="2"/>
      <c r="AU3085" s="2"/>
      <c r="BC3085" s="2"/>
      <c r="BK3085" s="2"/>
    </row>
    <row r="3086" spans="11:63" x14ac:dyDescent="0.25">
      <c r="K3086" s="1"/>
      <c r="M3086" s="2"/>
      <c r="AV3086" s="2"/>
      <c r="BC3086" s="2"/>
      <c r="BK3086" s="2"/>
    </row>
    <row r="3087" spans="11:63" x14ac:dyDescent="0.25">
      <c r="K3087" s="1"/>
      <c r="M3087" s="2"/>
      <c r="AU3087" s="2"/>
      <c r="BC3087" s="2"/>
      <c r="BK3087" s="2"/>
    </row>
    <row r="3088" spans="11:63" x14ac:dyDescent="0.25">
      <c r="K3088" s="1"/>
      <c r="M3088" s="2"/>
      <c r="AU3088" s="2"/>
      <c r="BC3088" s="2"/>
      <c r="BK3088" s="2"/>
    </row>
    <row r="3089" spans="11:63" x14ac:dyDescent="0.25">
      <c r="K3089" s="1"/>
      <c r="M3089" s="2"/>
      <c r="AU3089" s="2"/>
      <c r="BC3089" s="2"/>
      <c r="BK3089" s="2"/>
    </row>
    <row r="3090" spans="11:63" x14ac:dyDescent="0.25">
      <c r="K3090" s="1"/>
      <c r="M3090" s="2"/>
      <c r="AU3090" s="2"/>
      <c r="BC3090" s="2"/>
      <c r="BK3090" s="2"/>
    </row>
    <row r="3091" spans="11:63" x14ac:dyDescent="0.25">
      <c r="K3091" s="1"/>
      <c r="M3091" s="2"/>
      <c r="V3091" s="4"/>
      <c r="AU3091" s="2"/>
      <c r="BC3091" s="2"/>
      <c r="BK3091" s="2"/>
    </row>
    <row r="3092" spans="11:63" x14ac:dyDescent="0.25">
      <c r="K3092" s="1"/>
      <c r="M3092" s="2"/>
      <c r="AV3092" s="2"/>
      <c r="BC3092" s="2"/>
      <c r="BK3092" s="2"/>
    </row>
    <row r="3093" spans="11:63" x14ac:dyDescent="0.25">
      <c r="K3093" s="1"/>
      <c r="M3093" s="2"/>
      <c r="AU3093" s="2"/>
      <c r="BC3093" s="2"/>
    </row>
    <row r="3094" spans="11:63" x14ac:dyDescent="0.25">
      <c r="K3094" s="1"/>
      <c r="M3094" s="2"/>
      <c r="AU3094" s="2"/>
      <c r="BC3094" s="2"/>
      <c r="BK3094" s="2"/>
    </row>
    <row r="3095" spans="11:63" x14ac:dyDescent="0.25">
      <c r="K3095" s="1"/>
      <c r="M3095" s="2"/>
      <c r="AA3095" s="3"/>
      <c r="AU3095" s="2"/>
      <c r="BC3095" s="2"/>
      <c r="BK3095" s="2"/>
    </row>
    <row r="3096" spans="11:63" x14ac:dyDescent="0.25">
      <c r="K3096" s="1"/>
      <c r="M3096" s="2"/>
      <c r="AU3096" s="2"/>
      <c r="BC3096" s="2"/>
      <c r="BK3096" s="2"/>
    </row>
    <row r="3097" spans="11:63" x14ac:dyDescent="0.25">
      <c r="K3097" s="1"/>
      <c r="M3097" s="2"/>
      <c r="AU3097" s="2"/>
      <c r="BC3097" s="2"/>
      <c r="BK3097" s="2"/>
    </row>
    <row r="3098" spans="11:63" x14ac:dyDescent="0.25">
      <c r="K3098" s="1"/>
      <c r="M3098" s="2"/>
      <c r="AA3098" s="3"/>
      <c r="AU3098" s="2"/>
      <c r="BC3098" s="2"/>
      <c r="BK3098" s="2"/>
    </row>
    <row r="3099" spans="11:63" x14ac:dyDescent="0.25">
      <c r="K3099" s="1"/>
      <c r="M3099" s="2"/>
      <c r="AU3099" s="2"/>
      <c r="BC3099" s="2"/>
      <c r="BK3099" s="2"/>
    </row>
    <row r="3100" spans="11:63" x14ac:dyDescent="0.25">
      <c r="K3100" s="1"/>
      <c r="M3100" s="2"/>
      <c r="AV3100" s="2"/>
      <c r="BC3100" s="2"/>
      <c r="BK3100" s="2"/>
    </row>
    <row r="3101" spans="11:63" x14ac:dyDescent="0.25">
      <c r="K3101" s="1"/>
      <c r="M3101" s="2"/>
      <c r="AU3101" s="2"/>
      <c r="BC3101" s="2"/>
      <c r="BK3101" s="2"/>
    </row>
    <row r="3102" spans="11:63" x14ac:dyDescent="0.25">
      <c r="K3102" s="1"/>
      <c r="M3102" s="2"/>
      <c r="AU3102" s="2"/>
      <c r="BC3102" s="2"/>
      <c r="BK3102" s="2"/>
    </row>
    <row r="3103" spans="11:63" x14ac:dyDescent="0.25">
      <c r="K3103" s="1"/>
      <c r="M3103" s="2"/>
      <c r="AU3103" s="2"/>
      <c r="BC3103" s="2"/>
      <c r="BK3103" s="2"/>
    </row>
    <row r="3104" spans="11:63" x14ac:dyDescent="0.25">
      <c r="K3104" s="1"/>
      <c r="M3104" s="2"/>
      <c r="AA3104" s="3"/>
      <c r="AU3104" s="2"/>
      <c r="BC3104" s="2"/>
      <c r="BK3104" s="2"/>
    </row>
    <row r="3105" spans="11:63" x14ac:dyDescent="0.25">
      <c r="K3105" s="1"/>
      <c r="M3105" s="2"/>
      <c r="AU3105" s="2"/>
      <c r="BC3105" s="2"/>
      <c r="BK3105" s="2"/>
    </row>
    <row r="3106" spans="11:63" x14ac:dyDescent="0.25">
      <c r="K3106" s="1"/>
      <c r="M3106" s="2"/>
      <c r="AA3106" s="3"/>
      <c r="AU3106" s="2"/>
      <c r="BC3106" s="2"/>
      <c r="BK3106" s="2"/>
    </row>
    <row r="3107" spans="11:63" x14ac:dyDescent="0.25">
      <c r="K3107" s="1"/>
      <c r="M3107" s="2"/>
      <c r="AU3107" s="2"/>
      <c r="BC3107" s="2"/>
    </row>
    <row r="3108" spans="11:63" x14ac:dyDescent="0.25">
      <c r="K3108" s="1"/>
      <c r="M3108" s="2"/>
      <c r="AU3108" s="2"/>
      <c r="BC3108" s="2"/>
      <c r="BK3108" s="2"/>
    </row>
    <row r="3109" spans="11:63" x14ac:dyDescent="0.25">
      <c r="K3109" s="1"/>
      <c r="BK3109" s="2"/>
    </row>
    <row r="3110" spans="11:63" x14ac:dyDescent="0.25">
      <c r="K3110" s="1"/>
      <c r="M3110" s="2"/>
      <c r="AU3110" s="2"/>
      <c r="BC3110" s="2"/>
      <c r="BK3110" s="2"/>
    </row>
    <row r="3111" spans="11:63" x14ac:dyDescent="0.25">
      <c r="K3111" s="1"/>
      <c r="BC3111" s="2"/>
    </row>
    <row r="3112" spans="11:63" x14ac:dyDescent="0.25">
      <c r="K3112" s="1"/>
      <c r="M3112" s="2"/>
      <c r="AV3112" s="2"/>
      <c r="BC3112" s="2"/>
    </row>
    <row r="3113" spans="11:63" x14ac:dyDescent="0.25">
      <c r="K3113" s="1"/>
      <c r="M3113" s="2"/>
      <c r="AU3113" s="2"/>
      <c r="BC3113" s="2"/>
    </row>
    <row r="3114" spans="11:63" x14ac:dyDescent="0.25">
      <c r="K3114" s="1"/>
      <c r="M3114" s="2"/>
      <c r="AV3114" s="2"/>
      <c r="BC3114" s="2"/>
    </row>
    <row r="3115" spans="11:63" x14ac:dyDescent="0.25">
      <c r="K3115" s="1"/>
      <c r="M3115" s="2"/>
      <c r="AU3115" s="2"/>
      <c r="BC3115" s="2"/>
      <c r="BK3115" s="2"/>
    </row>
    <row r="3116" spans="11:63" x14ac:dyDescent="0.25">
      <c r="K3116" s="1"/>
      <c r="M3116" s="2"/>
      <c r="AV3116" s="2"/>
      <c r="BC3116" s="2"/>
      <c r="BK3116" s="2"/>
    </row>
    <row r="3117" spans="11:63" x14ac:dyDescent="0.25">
      <c r="K3117" s="1"/>
      <c r="M3117" s="2"/>
      <c r="AU3117" s="2"/>
      <c r="BC3117" s="2"/>
      <c r="BK3117" s="5"/>
    </row>
    <row r="3118" spans="11:63" x14ac:dyDescent="0.25">
      <c r="K3118" s="1"/>
      <c r="M3118" s="2"/>
      <c r="AU3118" s="2"/>
      <c r="BC3118" s="2"/>
      <c r="BK3118" s="2"/>
    </row>
    <row r="3119" spans="11:63" x14ac:dyDescent="0.25">
      <c r="K3119" s="1"/>
      <c r="M3119" s="2"/>
      <c r="AU3119" s="2"/>
      <c r="BC3119" s="2"/>
      <c r="BK3119" s="5"/>
    </row>
    <row r="3120" spans="11:63" x14ac:dyDescent="0.25">
      <c r="K3120" s="1"/>
      <c r="M3120" s="2"/>
      <c r="AU3120" s="2"/>
      <c r="BC3120" s="2"/>
      <c r="BK3120" s="5"/>
    </row>
    <row r="3121" spans="11:63" x14ac:dyDescent="0.25">
      <c r="K3121" s="1"/>
      <c r="M3121" s="2"/>
      <c r="AA3121" s="3"/>
      <c r="AU3121" s="2"/>
      <c r="BC3121" s="2"/>
      <c r="BK3121" s="2"/>
    </row>
    <row r="3122" spans="11:63" x14ac:dyDescent="0.25">
      <c r="K3122" s="1"/>
      <c r="M3122" s="2"/>
      <c r="AV3122" s="2"/>
      <c r="BC3122" s="2"/>
      <c r="BK3122" s="2"/>
    </row>
    <row r="3123" spans="11:63" x14ac:dyDescent="0.25">
      <c r="K3123" s="1"/>
      <c r="M3123" s="2"/>
      <c r="AA3123" s="3"/>
      <c r="AU3123" s="2"/>
      <c r="BC3123" s="2"/>
      <c r="BK3123" s="2"/>
    </row>
    <row r="3124" spans="11:63" x14ac:dyDescent="0.25">
      <c r="K3124" s="1"/>
      <c r="M3124" s="2"/>
      <c r="AU3124" s="2"/>
      <c r="BC3124" s="2"/>
    </row>
    <row r="3125" spans="11:63" x14ac:dyDescent="0.25">
      <c r="K3125" s="1"/>
      <c r="BC3125" s="2"/>
    </row>
    <row r="3126" spans="11:63" x14ac:dyDescent="0.25">
      <c r="K3126" s="1"/>
      <c r="M3126" s="2"/>
      <c r="AV3126" s="2"/>
      <c r="BC3126" s="2"/>
      <c r="BK3126" s="5"/>
    </row>
    <row r="3127" spans="11:63" x14ac:dyDescent="0.25">
      <c r="K3127" s="1"/>
      <c r="M3127" s="2"/>
      <c r="AU3127" s="2"/>
      <c r="BC3127" s="2"/>
    </row>
    <row r="3128" spans="11:63" x14ac:dyDescent="0.25">
      <c r="K3128" s="1"/>
      <c r="M3128" s="2"/>
      <c r="AU3128" s="2"/>
      <c r="BC3128" s="2"/>
    </row>
    <row r="3129" spans="11:63" x14ac:dyDescent="0.25">
      <c r="K3129" s="1"/>
      <c r="M3129" s="2"/>
      <c r="AU3129" s="2"/>
      <c r="BC3129" s="2"/>
    </row>
    <row r="3130" spans="11:63" x14ac:dyDescent="0.25">
      <c r="K3130" s="1"/>
      <c r="M3130" s="2"/>
      <c r="AU3130" s="2"/>
      <c r="BC3130" s="2"/>
    </row>
    <row r="3131" spans="11:63" x14ac:dyDescent="0.25">
      <c r="K3131" s="1"/>
      <c r="M3131" s="2"/>
      <c r="AU3131" s="2"/>
      <c r="BC3131" s="2"/>
    </row>
    <row r="3132" spans="11:63" x14ac:dyDescent="0.25">
      <c r="K3132" s="1"/>
      <c r="M3132" s="2"/>
      <c r="AA3132" s="3"/>
      <c r="AU3132" s="2"/>
      <c r="BC3132" s="2"/>
    </row>
    <row r="3133" spans="11:63" x14ac:dyDescent="0.25">
      <c r="K3133" s="1"/>
      <c r="M3133" s="2"/>
      <c r="AU3133" s="2"/>
      <c r="BC3133" s="2"/>
    </row>
    <row r="3134" spans="11:63" x14ac:dyDescent="0.25">
      <c r="K3134" s="1"/>
      <c r="M3134" s="2"/>
      <c r="AV3134" s="2"/>
      <c r="BC3134" s="2"/>
    </row>
    <row r="3135" spans="11:63" x14ac:dyDescent="0.25">
      <c r="K3135" s="1"/>
      <c r="M3135" s="2"/>
      <c r="AU3135" s="2"/>
      <c r="BC3135" s="2"/>
    </row>
    <row r="3136" spans="11:63" x14ac:dyDescent="0.25">
      <c r="K3136" s="1"/>
      <c r="M3136" s="2"/>
      <c r="AU3136" s="2"/>
      <c r="BC3136" s="2"/>
    </row>
    <row r="3137" spans="11:63" x14ac:dyDescent="0.25">
      <c r="K3137" s="1"/>
      <c r="M3137" s="2"/>
      <c r="AA3137" s="3"/>
      <c r="AU3137" s="2"/>
      <c r="BC3137" s="2"/>
    </row>
    <row r="3138" spans="11:63" x14ac:dyDescent="0.25">
      <c r="K3138" s="1"/>
      <c r="M3138" s="2"/>
      <c r="AV3138" s="2"/>
      <c r="BC3138" s="2"/>
    </row>
    <row r="3139" spans="11:63" x14ac:dyDescent="0.25">
      <c r="K3139" s="1"/>
      <c r="M3139" s="2"/>
      <c r="AV3139" s="2"/>
      <c r="BC3139" s="2"/>
    </row>
    <row r="3140" spans="11:63" x14ac:dyDescent="0.25">
      <c r="K3140" s="1"/>
      <c r="BC3140" s="2"/>
    </row>
    <row r="3141" spans="11:63" x14ac:dyDescent="0.25">
      <c r="K3141" s="1"/>
      <c r="M3141" s="2"/>
      <c r="AU3141" s="2"/>
      <c r="BC3141" s="2"/>
      <c r="BK3141" s="5"/>
    </row>
    <row r="3142" spans="11:63" x14ac:dyDescent="0.25">
      <c r="K3142" s="1"/>
      <c r="M3142" s="2"/>
      <c r="AU3142" s="2"/>
      <c r="BC3142" s="2"/>
      <c r="BK3142" s="5"/>
    </row>
    <row r="3143" spans="11:63" x14ac:dyDescent="0.25">
      <c r="K3143" s="1"/>
      <c r="M3143" s="2"/>
      <c r="AU3143" s="2"/>
      <c r="BC3143" s="2"/>
    </row>
    <row r="3144" spans="11:63" x14ac:dyDescent="0.25">
      <c r="K3144" s="1"/>
      <c r="M3144" s="2"/>
      <c r="AU3144" s="2"/>
      <c r="BC3144" s="2"/>
      <c r="BK3144" s="5"/>
    </row>
    <row r="3145" spans="11:63" x14ac:dyDescent="0.25">
      <c r="K3145" s="1"/>
      <c r="M3145" s="2"/>
      <c r="AU3145" s="2"/>
      <c r="BC3145" s="2"/>
    </row>
    <row r="3146" spans="11:63" x14ac:dyDescent="0.25">
      <c r="K3146" s="1"/>
      <c r="M3146" s="2"/>
      <c r="AU3146" s="2"/>
      <c r="BC3146" s="2"/>
    </row>
    <row r="3147" spans="11:63" x14ac:dyDescent="0.25">
      <c r="K3147" s="1"/>
      <c r="M3147" s="2"/>
      <c r="AU3147" s="2"/>
      <c r="BC3147" s="2"/>
    </row>
    <row r="3148" spans="11:63" x14ac:dyDescent="0.25">
      <c r="K3148" s="1"/>
      <c r="M3148" s="2"/>
      <c r="AU3148" s="2"/>
      <c r="BC3148" s="2"/>
      <c r="BK3148" s="5"/>
    </row>
    <row r="3149" spans="11:63" x14ac:dyDescent="0.25">
      <c r="K3149" s="1"/>
      <c r="M3149" s="2"/>
      <c r="AU3149" s="2"/>
      <c r="BC3149" s="2"/>
      <c r="BK3149" s="5"/>
    </row>
    <row r="3150" spans="11:63" x14ac:dyDescent="0.25">
      <c r="K3150" s="1"/>
    </row>
    <row r="3151" spans="11:63" x14ac:dyDescent="0.25">
      <c r="K3151" s="1"/>
    </row>
    <row r="3152" spans="11:63" x14ac:dyDescent="0.25">
      <c r="K3152" s="1"/>
      <c r="M3152" s="2"/>
      <c r="AU3152" s="2"/>
      <c r="BC3152" s="2"/>
      <c r="BK3152" s="5"/>
    </row>
    <row r="3153" spans="11:63" x14ac:dyDescent="0.25">
      <c r="K3153" s="1"/>
      <c r="M3153" s="2"/>
      <c r="AU3153" s="2"/>
      <c r="BC3153" s="2"/>
    </row>
    <row r="3154" spans="11:63" x14ac:dyDescent="0.25">
      <c r="K3154" s="1"/>
      <c r="M3154" s="2"/>
      <c r="AU3154" s="2"/>
      <c r="BC3154" s="2"/>
      <c r="BK3154" s="5"/>
    </row>
    <row r="3155" spans="11:63" x14ac:dyDescent="0.25">
      <c r="K3155" s="1"/>
      <c r="M3155" s="2"/>
      <c r="AU3155" s="2"/>
      <c r="BC3155" s="2"/>
      <c r="BK3155" s="5"/>
    </row>
    <row r="3156" spans="11:63" x14ac:dyDescent="0.25">
      <c r="K3156" s="1"/>
      <c r="M3156" s="2"/>
      <c r="AU3156" s="2"/>
      <c r="BC3156" s="2"/>
      <c r="BK3156" s="5"/>
    </row>
    <row r="3157" spans="11:63" x14ac:dyDescent="0.25">
      <c r="K3157" s="1"/>
      <c r="M3157" s="2"/>
      <c r="AV3157" s="2"/>
      <c r="BC3157" s="2"/>
      <c r="BK3157" s="5"/>
    </row>
    <row r="3158" spans="11:63" x14ac:dyDescent="0.25">
      <c r="K3158" s="1"/>
      <c r="M3158" s="2"/>
      <c r="AU3158" s="2"/>
      <c r="BC3158" s="2"/>
    </row>
    <row r="3159" spans="11:63" x14ac:dyDescent="0.25">
      <c r="K3159" s="1"/>
      <c r="BC3159" s="2"/>
      <c r="BK3159" s="5"/>
    </row>
    <row r="3160" spans="11:63" x14ac:dyDescent="0.25">
      <c r="K3160" s="1"/>
      <c r="M3160" s="2"/>
      <c r="AV3160" s="2"/>
      <c r="BC3160" s="2"/>
    </row>
    <row r="3161" spans="11:63" x14ac:dyDescent="0.25">
      <c r="K3161" s="1"/>
    </row>
    <row r="3162" spans="11:63" x14ac:dyDescent="0.25">
      <c r="K3162" s="1"/>
      <c r="BC3162" s="2"/>
    </row>
    <row r="3163" spans="11:63" x14ac:dyDescent="0.25">
      <c r="K3163" s="1"/>
      <c r="BC3163" s="2"/>
    </row>
    <row r="3164" spans="11:63" x14ac:dyDescent="0.25">
      <c r="K3164" s="1"/>
      <c r="M3164" s="2"/>
      <c r="AU3164" s="2"/>
      <c r="BC3164" s="2"/>
    </row>
    <row r="3165" spans="11:63" x14ac:dyDescent="0.25">
      <c r="K3165" s="1"/>
      <c r="M3165" s="2"/>
      <c r="V3165" s="4"/>
      <c r="AU3165" s="2"/>
      <c r="BC3165" s="2"/>
    </row>
    <row r="3166" spans="11:63" x14ac:dyDescent="0.25">
      <c r="K3166" s="1"/>
      <c r="M3166" s="2"/>
      <c r="AV3166" s="2"/>
      <c r="BC3166" s="2"/>
      <c r="BK3166" s="5"/>
    </row>
    <row r="3167" spans="11:63" x14ac:dyDescent="0.25">
      <c r="K3167" s="1"/>
      <c r="M3167" s="2"/>
      <c r="AU3167" s="2"/>
      <c r="BC3167" s="2"/>
      <c r="BK3167" s="5"/>
    </row>
    <row r="3168" spans="11:63" x14ac:dyDescent="0.25">
      <c r="K3168" s="1"/>
      <c r="M3168" s="2"/>
      <c r="V3168" s="4"/>
      <c r="AU3168" s="2"/>
      <c r="BC3168" s="2"/>
      <c r="BK3168" s="5"/>
    </row>
    <row r="3169" spans="11:63" x14ac:dyDescent="0.25">
      <c r="K3169" s="1"/>
    </row>
    <row r="3170" spans="11:63" x14ac:dyDescent="0.25">
      <c r="K3170" s="1"/>
      <c r="M3170" s="2"/>
      <c r="AU3170" s="2"/>
      <c r="BC3170" s="2"/>
      <c r="BK3170" s="5"/>
    </row>
    <row r="3171" spans="11:63" x14ac:dyDescent="0.25">
      <c r="K3171" s="1"/>
      <c r="M3171" s="2"/>
      <c r="AU3171" s="2"/>
      <c r="BC3171" s="2"/>
    </row>
    <row r="3172" spans="11:63" x14ac:dyDescent="0.25">
      <c r="K3172" s="1"/>
      <c r="M3172" s="2"/>
      <c r="AU3172" s="2"/>
      <c r="BC3172" s="2"/>
    </row>
    <row r="3173" spans="11:63" x14ac:dyDescent="0.25">
      <c r="K3173" s="1"/>
      <c r="M3173" s="2"/>
      <c r="AU3173" s="2"/>
      <c r="BC3173" s="2"/>
      <c r="BK3173" s="5"/>
    </row>
    <row r="3174" spans="11:63" x14ac:dyDescent="0.25">
      <c r="K3174" s="1"/>
      <c r="M3174" s="2"/>
      <c r="AU3174" s="2"/>
      <c r="BC3174" s="2"/>
      <c r="BK3174" s="5"/>
    </row>
    <row r="3175" spans="11:63" x14ac:dyDescent="0.25">
      <c r="K3175" s="1"/>
      <c r="M3175" s="2"/>
      <c r="AU3175" s="2"/>
      <c r="BC3175" s="2"/>
      <c r="BK3175" s="5"/>
    </row>
    <row r="3176" spans="11:63" x14ac:dyDescent="0.25">
      <c r="K3176" s="1"/>
      <c r="M3176" s="2"/>
      <c r="AU3176" s="2"/>
      <c r="BC3176" s="2"/>
      <c r="BK3176" s="5"/>
    </row>
    <row r="3177" spans="11:63" x14ac:dyDescent="0.25">
      <c r="K3177" s="1"/>
      <c r="BC3177" s="2"/>
    </row>
    <row r="3178" spans="11:63" x14ac:dyDescent="0.25">
      <c r="K3178" s="1"/>
      <c r="M3178" s="2"/>
      <c r="AV3178" s="2"/>
      <c r="BC3178" s="2"/>
    </row>
    <row r="3179" spans="11:63" x14ac:dyDescent="0.25">
      <c r="K3179" s="1"/>
      <c r="M3179" s="2"/>
      <c r="AU3179" s="2"/>
      <c r="BC3179" s="2"/>
      <c r="BK3179" s="5"/>
    </row>
    <row r="3180" spans="11:63" x14ac:dyDescent="0.25">
      <c r="K3180" s="1"/>
      <c r="M3180" s="2"/>
      <c r="AV3180" s="2"/>
      <c r="BC3180" s="2"/>
      <c r="BK3180" s="5"/>
    </row>
    <row r="3181" spans="11:63" x14ac:dyDescent="0.25">
      <c r="K3181" s="1"/>
      <c r="M3181" s="2"/>
      <c r="AV3181" s="2"/>
      <c r="BC3181" s="2"/>
      <c r="BK3181" s="5"/>
    </row>
    <row r="3182" spans="11:63" x14ac:dyDescent="0.25">
      <c r="K3182" s="1"/>
    </row>
    <row r="3183" spans="11:63" x14ac:dyDescent="0.25">
      <c r="K3183" s="1"/>
    </row>
    <row r="3184" spans="11:63" x14ac:dyDescent="0.25">
      <c r="K3184" s="1"/>
      <c r="M3184" s="2"/>
      <c r="BC3184" s="2"/>
      <c r="BK3184" s="2"/>
    </row>
    <row r="3185" spans="11:63" x14ac:dyDescent="0.25">
      <c r="K3185" s="1"/>
      <c r="M3185" s="2"/>
      <c r="AU3185" s="2"/>
      <c r="BC3185" s="2"/>
    </row>
    <row r="3186" spans="11:63" x14ac:dyDescent="0.25">
      <c r="K3186" s="1"/>
      <c r="M3186" s="2"/>
      <c r="AV3186" s="2"/>
      <c r="BC3186" s="2"/>
    </row>
    <row r="3187" spans="11:63" x14ac:dyDescent="0.25">
      <c r="K3187" s="1"/>
      <c r="M3187" s="2"/>
      <c r="AV3187" s="2"/>
      <c r="BC3187" s="2"/>
    </row>
    <row r="3188" spans="11:63" x14ac:dyDescent="0.25">
      <c r="K3188" s="1"/>
      <c r="M3188" s="2"/>
      <c r="AV3188" s="2"/>
      <c r="BC3188" s="2"/>
    </row>
    <row r="3189" spans="11:63" x14ac:dyDescent="0.25">
      <c r="K3189" s="1"/>
      <c r="M3189" s="2"/>
      <c r="AV3189" s="2"/>
      <c r="BC3189" s="2"/>
    </row>
    <row r="3190" spans="11:63" x14ac:dyDescent="0.25">
      <c r="K3190" s="1"/>
      <c r="M3190" s="2"/>
      <c r="AV3190" s="2"/>
      <c r="BC3190" s="2"/>
    </row>
    <row r="3191" spans="11:63" x14ac:dyDescent="0.25">
      <c r="K3191" s="1"/>
      <c r="M3191" s="2"/>
      <c r="AU3191" s="2"/>
      <c r="BC3191" s="2"/>
    </row>
    <row r="3192" spans="11:63" x14ac:dyDescent="0.25">
      <c r="K3192" s="1"/>
      <c r="M3192" s="2"/>
      <c r="AU3192" s="2"/>
      <c r="BC3192" s="2"/>
      <c r="BK3192" s="2"/>
    </row>
    <row r="3193" spans="11:63" x14ac:dyDescent="0.25">
      <c r="K3193" s="1"/>
      <c r="M3193" s="2"/>
      <c r="AV3193" s="2"/>
      <c r="BC3193" s="2"/>
    </row>
    <row r="3194" spans="11:63" x14ac:dyDescent="0.25">
      <c r="K3194" s="1"/>
      <c r="M3194" s="2"/>
      <c r="AU3194" s="2"/>
      <c r="BC3194" s="2"/>
    </row>
    <row r="3195" spans="11:63" x14ac:dyDescent="0.25">
      <c r="K3195" s="1"/>
      <c r="M3195" s="2"/>
      <c r="AU3195" s="2"/>
      <c r="BC3195" s="2"/>
    </row>
    <row r="3196" spans="11:63" x14ac:dyDescent="0.25">
      <c r="K3196" s="1"/>
      <c r="M3196" s="2"/>
      <c r="AU3196" s="2"/>
      <c r="BC3196" s="2"/>
    </row>
    <row r="3197" spans="11:63" x14ac:dyDescent="0.25">
      <c r="K3197" s="1"/>
      <c r="M3197" s="2"/>
      <c r="AV3197" s="2"/>
      <c r="BC3197" s="2"/>
      <c r="BK3197" s="2"/>
    </row>
    <row r="3198" spans="11:63" x14ac:dyDescent="0.25">
      <c r="K3198" s="1"/>
      <c r="M3198" s="2"/>
      <c r="AU3198" s="2"/>
      <c r="BC3198" s="2"/>
    </row>
    <row r="3199" spans="11:63" x14ac:dyDescent="0.25">
      <c r="K3199" s="1"/>
      <c r="M3199" s="2"/>
      <c r="AV3199" s="2"/>
      <c r="BC3199" s="2"/>
      <c r="BK3199" s="5"/>
    </row>
    <row r="3200" spans="11:63" x14ac:dyDescent="0.25">
      <c r="K3200" s="1"/>
      <c r="M3200" s="2"/>
      <c r="AU3200" s="2"/>
      <c r="BC3200" s="2"/>
    </row>
    <row r="3201" spans="11:63" x14ac:dyDescent="0.25">
      <c r="K3201" s="1"/>
      <c r="M3201" s="2"/>
      <c r="AU3201" s="2"/>
      <c r="BC3201" s="2"/>
    </row>
    <row r="3202" spans="11:63" x14ac:dyDescent="0.25">
      <c r="K3202" s="1"/>
      <c r="M3202" s="2"/>
      <c r="AU3202" s="2"/>
      <c r="BC3202" s="2"/>
    </row>
    <row r="3203" spans="11:63" x14ac:dyDescent="0.25">
      <c r="K3203" s="1"/>
      <c r="M3203" s="2"/>
      <c r="AU3203" s="2"/>
      <c r="BC3203" s="2"/>
    </row>
    <row r="3204" spans="11:63" x14ac:dyDescent="0.25">
      <c r="K3204" s="1"/>
      <c r="M3204" s="2"/>
      <c r="AU3204" s="2"/>
      <c r="BC3204" s="2"/>
    </row>
    <row r="3205" spans="11:63" x14ac:dyDescent="0.25">
      <c r="K3205" s="1"/>
      <c r="BC3205" s="2"/>
      <c r="BK3205" s="2"/>
    </row>
    <row r="3206" spans="11:63" x14ac:dyDescent="0.25">
      <c r="K3206" s="1"/>
      <c r="BC3206" s="2"/>
      <c r="BK3206" s="2"/>
    </row>
    <row r="3207" spans="11:63" x14ac:dyDescent="0.25">
      <c r="K3207" s="1"/>
      <c r="M3207" s="2"/>
      <c r="AU3207" s="2"/>
      <c r="BC3207" s="2"/>
      <c r="BK3207" s="2"/>
    </row>
    <row r="3208" spans="11:63" x14ac:dyDescent="0.25">
      <c r="K3208" s="1"/>
      <c r="M3208" s="2"/>
      <c r="AV3208" s="2"/>
      <c r="BC3208" s="2"/>
      <c r="BK3208" s="2"/>
    </row>
    <row r="3209" spans="11:63" x14ac:dyDescent="0.25">
      <c r="K3209" s="1"/>
      <c r="M3209" s="2"/>
      <c r="AU3209" s="2"/>
      <c r="BC3209" s="2"/>
    </row>
    <row r="3210" spans="11:63" x14ac:dyDescent="0.25">
      <c r="K3210" s="1"/>
      <c r="M3210" s="2"/>
      <c r="AU3210" s="2"/>
      <c r="BC3210" s="2"/>
    </row>
    <row r="3211" spans="11:63" x14ac:dyDescent="0.25">
      <c r="K3211" s="1"/>
      <c r="M3211" s="2"/>
      <c r="AA3211" s="3"/>
      <c r="AU3211" s="2"/>
      <c r="BC3211" s="2"/>
      <c r="BK3211" s="2"/>
    </row>
    <row r="3212" spans="11:63" x14ac:dyDescent="0.25">
      <c r="K3212" s="1"/>
      <c r="M3212" s="2"/>
      <c r="AU3212" s="2"/>
      <c r="BC3212" s="2"/>
      <c r="BK3212" s="2"/>
    </row>
    <row r="3213" spans="11:63" x14ac:dyDescent="0.25">
      <c r="K3213" s="1"/>
      <c r="M3213" s="2"/>
      <c r="AU3213" s="2"/>
      <c r="BC3213" s="2"/>
      <c r="BK3213" s="2"/>
    </row>
    <row r="3214" spans="11:63" x14ac:dyDescent="0.25">
      <c r="K3214" s="1"/>
      <c r="M3214" s="2"/>
      <c r="AU3214" s="2"/>
      <c r="BC3214" s="2"/>
      <c r="BK3214" s="2"/>
    </row>
    <row r="3215" spans="11:63" x14ac:dyDescent="0.25">
      <c r="K3215" s="1"/>
      <c r="M3215" s="2"/>
      <c r="AV3215" s="2"/>
      <c r="BC3215" s="2"/>
    </row>
    <row r="3216" spans="11:63" x14ac:dyDescent="0.25">
      <c r="K3216" s="1"/>
      <c r="M3216" s="2"/>
      <c r="AU3216" s="2"/>
      <c r="BC3216" s="2"/>
    </row>
    <row r="3217" spans="11:63" x14ac:dyDescent="0.25">
      <c r="K3217" s="1"/>
      <c r="M3217" s="2"/>
      <c r="AU3217" s="2"/>
      <c r="BC3217" s="2"/>
      <c r="BK3217" s="2"/>
    </row>
    <row r="3218" spans="11:63" x14ac:dyDescent="0.25">
      <c r="K3218" s="1"/>
      <c r="M3218" s="2"/>
      <c r="AU3218" s="2"/>
      <c r="BC3218" s="2"/>
    </row>
    <row r="3219" spans="11:63" x14ac:dyDescent="0.25">
      <c r="K3219" s="1"/>
      <c r="M3219" s="2"/>
      <c r="AU3219" s="2"/>
      <c r="BC3219" s="2"/>
    </row>
    <row r="3220" spans="11:63" x14ac:dyDescent="0.25">
      <c r="K3220" s="1"/>
      <c r="M3220" s="2"/>
      <c r="AU3220" s="2"/>
      <c r="BC3220" s="2"/>
      <c r="BK3220" s="2"/>
    </row>
    <row r="3221" spans="11:63" x14ac:dyDescent="0.25">
      <c r="K3221" s="1"/>
      <c r="M3221" s="2"/>
      <c r="AU3221" s="2"/>
      <c r="BC3221" s="2"/>
      <c r="BK3221" s="2"/>
    </row>
    <row r="3222" spans="11:63" x14ac:dyDescent="0.25">
      <c r="K3222" s="1"/>
      <c r="M3222" s="2"/>
      <c r="AV3222" s="2"/>
      <c r="BC3222" s="2"/>
      <c r="BK3222" s="2"/>
    </row>
    <row r="3223" spans="11:63" x14ac:dyDescent="0.25">
      <c r="K3223" s="1"/>
      <c r="M3223" s="2"/>
      <c r="AU3223" s="2"/>
      <c r="BC3223" s="2"/>
      <c r="BK3223" s="2"/>
    </row>
    <row r="3224" spans="11:63" x14ac:dyDescent="0.25">
      <c r="K3224" s="1"/>
      <c r="M3224" s="2"/>
      <c r="AU3224" s="2"/>
      <c r="BC3224" s="2"/>
      <c r="BK3224" s="2"/>
    </row>
    <row r="3225" spans="11:63" x14ac:dyDescent="0.25">
      <c r="K3225" s="1"/>
      <c r="M3225" s="2"/>
      <c r="AU3225" s="2"/>
      <c r="BC3225" s="2"/>
    </row>
    <row r="3226" spans="11:63" x14ac:dyDescent="0.25">
      <c r="K3226" s="1"/>
      <c r="M3226" s="2"/>
      <c r="AU3226" s="2"/>
      <c r="BC3226" s="2"/>
      <c r="BK3226" s="2"/>
    </row>
    <row r="3227" spans="11:63" x14ac:dyDescent="0.25">
      <c r="K3227" s="1"/>
      <c r="M3227" s="2"/>
      <c r="AU3227" s="2"/>
      <c r="BC3227" s="2"/>
      <c r="BK3227" s="2"/>
    </row>
    <row r="3228" spans="11:63" x14ac:dyDescent="0.25">
      <c r="K3228" s="1"/>
      <c r="BC3228" s="2"/>
      <c r="BK3228" s="2"/>
    </row>
    <row r="3229" spans="11:63" x14ac:dyDescent="0.25">
      <c r="K3229" s="1"/>
      <c r="M3229" s="2"/>
      <c r="AU3229" s="2"/>
      <c r="BC3229" s="2"/>
      <c r="BK3229" s="2"/>
    </row>
    <row r="3230" spans="11:63" x14ac:dyDescent="0.25">
      <c r="K3230" s="1"/>
      <c r="M3230" s="2"/>
      <c r="AU3230" s="2"/>
      <c r="BC3230" s="2"/>
      <c r="BK3230" s="2"/>
    </row>
    <row r="3231" spans="11:63" x14ac:dyDescent="0.25">
      <c r="K3231" s="1"/>
      <c r="M3231" s="2"/>
      <c r="AU3231" s="2"/>
      <c r="BC3231" s="2"/>
      <c r="BK3231" s="2"/>
    </row>
    <row r="3232" spans="11:63" x14ac:dyDescent="0.25">
      <c r="K3232" s="1"/>
      <c r="M3232" s="2"/>
      <c r="AU3232" s="2"/>
      <c r="BC3232" s="2"/>
      <c r="BK3232" s="2"/>
    </row>
    <row r="3233" spans="11:63" x14ac:dyDescent="0.25">
      <c r="K3233" s="1"/>
      <c r="M3233" s="2"/>
      <c r="AV3233" s="2"/>
      <c r="BC3233" s="2"/>
      <c r="BK3233" s="2"/>
    </row>
    <row r="3234" spans="11:63" x14ac:dyDescent="0.25">
      <c r="K3234" s="1"/>
      <c r="M3234" s="2"/>
      <c r="AU3234" s="2"/>
      <c r="BC3234" s="2"/>
      <c r="BK3234" s="2"/>
    </row>
    <row r="3235" spans="11:63" x14ac:dyDescent="0.25">
      <c r="K3235" s="1"/>
      <c r="M3235" s="2"/>
      <c r="AA3235" s="3"/>
      <c r="AU3235" s="2"/>
      <c r="BC3235" s="2"/>
      <c r="BK3235" s="2"/>
    </row>
    <row r="3236" spans="11:63" x14ac:dyDescent="0.25">
      <c r="K3236" s="1"/>
      <c r="M3236" s="2"/>
      <c r="AU3236" s="2"/>
      <c r="BC3236" s="2"/>
      <c r="BK3236" s="2"/>
    </row>
    <row r="3237" spans="11:63" x14ac:dyDescent="0.25">
      <c r="K3237" s="1"/>
      <c r="M3237" s="2"/>
      <c r="AU3237" s="2"/>
      <c r="BC3237" s="2"/>
      <c r="BK3237" s="2"/>
    </row>
    <row r="3238" spans="11:63" x14ac:dyDescent="0.25">
      <c r="K3238" s="1"/>
      <c r="M3238" s="2"/>
      <c r="AV3238" s="2"/>
      <c r="BC3238" s="2"/>
      <c r="BK3238" s="2"/>
    </row>
    <row r="3239" spans="11:63" x14ac:dyDescent="0.25">
      <c r="K3239" s="1"/>
      <c r="M3239" s="2"/>
      <c r="AV3239" s="2"/>
      <c r="BC3239" s="2"/>
      <c r="BK3239" s="2"/>
    </row>
    <row r="3240" spans="11:63" x14ac:dyDescent="0.25">
      <c r="K3240" s="1"/>
      <c r="M3240" s="2"/>
      <c r="AU3240" s="2"/>
      <c r="BC3240" s="2"/>
      <c r="BK3240" s="2"/>
    </row>
    <row r="3241" spans="11:63" x14ac:dyDescent="0.25">
      <c r="K3241" s="1"/>
      <c r="M3241" s="2"/>
      <c r="AU3241" s="2"/>
      <c r="BC3241" s="2"/>
      <c r="BK3241" s="2"/>
    </row>
    <row r="3242" spans="11:63" x14ac:dyDescent="0.25">
      <c r="K3242" s="1"/>
      <c r="M3242" s="2"/>
      <c r="AU3242" s="2"/>
      <c r="BC3242" s="2"/>
      <c r="BK3242" s="2"/>
    </row>
    <row r="3243" spans="11:63" x14ac:dyDescent="0.25">
      <c r="K3243" s="1"/>
      <c r="M3243" s="2"/>
      <c r="AU3243" s="2"/>
      <c r="BC3243" s="2"/>
      <c r="BK3243" s="2"/>
    </row>
    <row r="3244" spans="11:63" x14ac:dyDescent="0.25">
      <c r="K3244" s="1"/>
      <c r="M3244" s="2"/>
      <c r="AU3244" s="2"/>
      <c r="BC3244" s="2"/>
      <c r="BK3244" s="2"/>
    </row>
    <row r="3245" spans="11:63" x14ac:dyDescent="0.25">
      <c r="K3245" s="1"/>
      <c r="M3245" s="2"/>
      <c r="AU3245" s="2"/>
      <c r="BC3245" s="2"/>
      <c r="BK3245" s="2"/>
    </row>
    <row r="3246" spans="11:63" x14ac:dyDescent="0.25">
      <c r="K3246" s="1"/>
      <c r="M3246" s="2"/>
      <c r="AU3246" s="2"/>
      <c r="BC3246" s="2"/>
      <c r="BK3246" s="2"/>
    </row>
    <row r="3247" spans="11:63" x14ac:dyDescent="0.25">
      <c r="K3247" s="1"/>
      <c r="M3247" s="2"/>
      <c r="AV3247" s="2"/>
      <c r="BC3247" s="2"/>
      <c r="BK3247" s="2"/>
    </row>
    <row r="3248" spans="11:63" x14ac:dyDescent="0.25">
      <c r="K3248" s="1"/>
      <c r="M3248" s="2"/>
      <c r="AU3248" s="2"/>
      <c r="BC3248" s="2"/>
      <c r="BK3248" s="2"/>
    </row>
    <row r="3249" spans="11:63" x14ac:dyDescent="0.25">
      <c r="K3249" s="1"/>
      <c r="M3249" s="2"/>
      <c r="BC3249" s="2"/>
      <c r="BK3249" s="2"/>
    </row>
    <row r="3250" spans="11:63" x14ac:dyDescent="0.25">
      <c r="K3250" s="1"/>
      <c r="M3250" s="2"/>
      <c r="AU3250" s="2"/>
      <c r="BC3250" s="2"/>
    </row>
    <row r="3251" spans="11:63" x14ac:dyDescent="0.25">
      <c r="K3251" s="1"/>
      <c r="M3251" s="2"/>
      <c r="AA3251" s="3"/>
      <c r="AU3251" s="2"/>
      <c r="BC3251" s="2"/>
    </row>
    <row r="3252" spans="11:63" x14ac:dyDescent="0.25">
      <c r="K3252" s="1"/>
      <c r="M3252" s="2"/>
      <c r="AV3252" s="2"/>
      <c r="BC3252" s="2"/>
      <c r="BK3252" s="2"/>
    </row>
    <row r="3253" spans="11:63" x14ac:dyDescent="0.25">
      <c r="K3253" s="1"/>
      <c r="M3253" s="2"/>
      <c r="AA3253" s="3"/>
      <c r="AU3253" s="2"/>
      <c r="BC3253" s="2"/>
      <c r="BK3253" s="2"/>
    </row>
    <row r="3254" spans="11:63" x14ac:dyDescent="0.25">
      <c r="K3254" s="1"/>
      <c r="M3254" s="2"/>
      <c r="AU3254" s="2"/>
      <c r="BC3254" s="2"/>
      <c r="BK3254" s="2"/>
    </row>
    <row r="3255" spans="11:63" x14ac:dyDescent="0.25">
      <c r="K3255" s="1"/>
      <c r="M3255" s="2"/>
      <c r="AV3255" s="2"/>
      <c r="BC3255" s="2"/>
      <c r="BK3255" s="2"/>
    </row>
    <row r="3256" spans="11:63" x14ac:dyDescent="0.25">
      <c r="K3256" s="1"/>
      <c r="M3256" s="2"/>
      <c r="BC3256" s="2"/>
      <c r="BK3256" s="2"/>
    </row>
    <row r="3257" spans="11:63" x14ac:dyDescent="0.25">
      <c r="K3257" s="1"/>
      <c r="M3257" s="2"/>
      <c r="AU3257" s="2"/>
      <c r="BC3257" s="2"/>
      <c r="BK3257" s="2"/>
    </row>
    <row r="3258" spans="11:63" x14ac:dyDescent="0.25">
      <c r="K3258" s="1"/>
      <c r="M3258" s="2"/>
      <c r="AU3258" s="2"/>
      <c r="BC3258" s="2"/>
      <c r="BK3258" s="2"/>
    </row>
    <row r="3259" spans="11:63" x14ac:dyDescent="0.25">
      <c r="K3259" s="1"/>
      <c r="M3259" s="2"/>
      <c r="AU3259" s="2"/>
      <c r="BC3259" s="2"/>
      <c r="BK3259" s="2"/>
    </row>
    <row r="3260" spans="11:63" x14ac:dyDescent="0.25">
      <c r="K3260" s="1"/>
      <c r="M3260" s="2"/>
      <c r="AU3260" s="2"/>
      <c r="BC3260" s="2"/>
      <c r="BK3260" s="2"/>
    </row>
    <row r="3261" spans="11:63" x14ac:dyDescent="0.25">
      <c r="K3261" s="1"/>
      <c r="BC3261" s="2"/>
      <c r="BK3261" s="2"/>
    </row>
    <row r="3262" spans="11:63" x14ac:dyDescent="0.25">
      <c r="K3262" s="1"/>
      <c r="M3262" s="2"/>
      <c r="AU3262" s="2"/>
      <c r="BC3262" s="2"/>
      <c r="BK3262" s="2"/>
    </row>
    <row r="3263" spans="11:63" x14ac:dyDescent="0.25">
      <c r="K3263" s="1"/>
      <c r="M3263" s="2"/>
      <c r="AV3263" s="2"/>
      <c r="BC3263" s="2"/>
    </row>
    <row r="3264" spans="11:63" x14ac:dyDescent="0.25">
      <c r="K3264" s="1"/>
      <c r="M3264" s="2"/>
      <c r="AU3264" s="2"/>
      <c r="BC3264" s="2"/>
      <c r="BK3264" s="2"/>
    </row>
    <row r="3265" spans="11:63" x14ac:dyDescent="0.25">
      <c r="K3265" s="1"/>
      <c r="M3265" s="2"/>
      <c r="AU3265" s="2"/>
      <c r="BC3265" s="2"/>
    </row>
    <row r="3266" spans="11:63" x14ac:dyDescent="0.25">
      <c r="K3266" s="1"/>
      <c r="M3266" s="2"/>
      <c r="AU3266" s="2"/>
      <c r="BC3266" s="2"/>
    </row>
    <row r="3267" spans="11:63" x14ac:dyDescent="0.25">
      <c r="K3267" s="1"/>
      <c r="BC3267" s="2"/>
    </row>
    <row r="3268" spans="11:63" x14ac:dyDescent="0.25">
      <c r="K3268" s="1"/>
      <c r="M3268" s="2"/>
      <c r="AA3268" s="3"/>
      <c r="AU3268" s="2"/>
      <c r="BC3268" s="2"/>
    </row>
    <row r="3269" spans="11:63" x14ac:dyDescent="0.25">
      <c r="K3269" s="1"/>
      <c r="M3269" s="2"/>
      <c r="AV3269" s="2"/>
      <c r="BC3269" s="2"/>
      <c r="BK3269" s="2"/>
    </row>
    <row r="3270" spans="11:63" x14ac:dyDescent="0.25">
      <c r="K3270" s="1"/>
      <c r="M3270" s="2"/>
      <c r="AU3270" s="2"/>
      <c r="BC3270" s="2"/>
    </row>
    <row r="3271" spans="11:63" x14ac:dyDescent="0.25">
      <c r="K3271" s="1"/>
      <c r="M3271" s="2"/>
      <c r="AV3271" s="2"/>
      <c r="BC3271" s="2"/>
      <c r="BK3271" s="2"/>
    </row>
    <row r="3272" spans="11:63" x14ac:dyDescent="0.25">
      <c r="K3272" s="1"/>
      <c r="M3272" s="2"/>
      <c r="AV3272" s="2"/>
      <c r="BC3272" s="2"/>
      <c r="BK3272" s="2"/>
    </row>
    <row r="3273" spans="11:63" x14ac:dyDescent="0.25">
      <c r="K3273" s="1"/>
      <c r="M3273" s="2"/>
      <c r="AV3273" s="2"/>
      <c r="BC3273" s="2"/>
      <c r="BK3273" s="2"/>
    </row>
    <row r="3274" spans="11:63" x14ac:dyDescent="0.25">
      <c r="K3274" s="1"/>
      <c r="M3274" s="2"/>
      <c r="V3274" s="4"/>
      <c r="AU3274" s="2"/>
      <c r="BC3274" s="2"/>
    </row>
    <row r="3275" spans="11:63" x14ac:dyDescent="0.25">
      <c r="K3275" s="1"/>
      <c r="M3275" s="2"/>
      <c r="AU3275" s="2"/>
      <c r="BC3275" s="2"/>
      <c r="BK3275" s="2"/>
    </row>
    <row r="3276" spans="11:63" x14ac:dyDescent="0.25">
      <c r="K3276" s="1"/>
      <c r="M3276" s="2"/>
      <c r="AU3276" s="2"/>
      <c r="BC3276" s="2"/>
    </row>
    <row r="3277" spans="11:63" x14ac:dyDescent="0.25">
      <c r="K3277" s="1"/>
      <c r="M3277" s="2"/>
      <c r="AV3277" s="2"/>
      <c r="BC3277" s="2"/>
      <c r="BK3277" s="2"/>
    </row>
    <row r="3278" spans="11:63" x14ac:dyDescent="0.25">
      <c r="K3278" s="1"/>
      <c r="M3278" s="2"/>
      <c r="AV3278" s="2"/>
      <c r="BC3278" s="2"/>
      <c r="BK3278" s="2"/>
    </row>
    <row r="3279" spans="11:63" x14ac:dyDescent="0.25">
      <c r="K3279" s="1"/>
      <c r="M3279" s="2"/>
      <c r="AU3279" s="2"/>
      <c r="BC3279" s="2"/>
      <c r="BK3279" s="2"/>
    </row>
    <row r="3280" spans="11:63" x14ac:dyDescent="0.25">
      <c r="K3280" s="1"/>
      <c r="M3280" s="2"/>
      <c r="AU3280" s="2"/>
      <c r="BC3280" s="2"/>
    </row>
    <row r="3281" spans="11:63" x14ac:dyDescent="0.25">
      <c r="K3281" s="1"/>
      <c r="M3281" s="2"/>
      <c r="AU3281" s="2"/>
      <c r="BC3281" s="2"/>
    </row>
    <row r="3282" spans="11:63" x14ac:dyDescent="0.25">
      <c r="K3282" s="1"/>
      <c r="M3282" s="2"/>
      <c r="AV3282" s="2"/>
      <c r="BC3282" s="2"/>
      <c r="BK3282" s="2"/>
    </row>
    <row r="3283" spans="11:63" x14ac:dyDescent="0.25">
      <c r="K3283" s="1"/>
      <c r="M3283" s="2"/>
      <c r="AU3283" s="2"/>
      <c r="BC3283" s="2"/>
      <c r="BK3283" s="2"/>
    </row>
    <row r="3284" spans="11:63" x14ac:dyDescent="0.25">
      <c r="K3284" s="1"/>
      <c r="M3284" s="2"/>
      <c r="AU3284" s="2"/>
      <c r="BC3284" s="2"/>
    </row>
    <row r="3285" spans="11:63" x14ac:dyDescent="0.25">
      <c r="K3285" s="1"/>
      <c r="M3285" s="2"/>
      <c r="AU3285" s="2"/>
      <c r="BC3285" s="2"/>
      <c r="BK3285" s="2"/>
    </row>
    <row r="3286" spans="11:63" x14ac:dyDescent="0.25">
      <c r="K3286" s="1"/>
      <c r="M3286" s="2"/>
      <c r="AU3286" s="2"/>
      <c r="BC3286" s="2"/>
    </row>
    <row r="3287" spans="11:63" x14ac:dyDescent="0.25">
      <c r="K3287" s="1"/>
      <c r="M3287" s="2"/>
      <c r="AU3287" s="2"/>
      <c r="BC3287" s="2"/>
      <c r="BK3287" s="2"/>
    </row>
    <row r="3288" spans="11:63" x14ac:dyDescent="0.25">
      <c r="K3288" s="1"/>
      <c r="M3288" s="2"/>
      <c r="AV3288" s="2"/>
      <c r="BC3288" s="2"/>
      <c r="BK3288" s="2"/>
    </row>
    <row r="3289" spans="11:63" x14ac:dyDescent="0.25">
      <c r="K3289" s="1"/>
      <c r="M3289" s="2"/>
      <c r="AV3289" s="2"/>
      <c r="BC3289" s="2"/>
      <c r="BK3289" s="2"/>
    </row>
    <row r="3290" spans="11:63" x14ac:dyDescent="0.25">
      <c r="K3290" s="1"/>
      <c r="M3290" s="2"/>
      <c r="AU3290" s="2"/>
      <c r="BC3290" s="2"/>
      <c r="BK3290" s="2"/>
    </row>
    <row r="3291" spans="11:63" x14ac:dyDescent="0.25">
      <c r="K3291" s="1"/>
      <c r="M3291" s="2"/>
      <c r="AU3291" s="2"/>
      <c r="BC3291" s="2"/>
      <c r="BK3291" s="2"/>
    </row>
    <row r="3292" spans="11:63" x14ac:dyDescent="0.25">
      <c r="K3292" s="1"/>
      <c r="M3292" s="2"/>
      <c r="AU3292" s="2"/>
      <c r="BC3292" s="2"/>
    </row>
    <row r="3293" spans="11:63" x14ac:dyDescent="0.25">
      <c r="K3293" s="1"/>
      <c r="M3293" s="2"/>
      <c r="AU3293" s="2"/>
      <c r="BC3293" s="2"/>
    </row>
    <row r="3294" spans="11:63" x14ac:dyDescent="0.25">
      <c r="K3294" s="1"/>
      <c r="M3294" s="2"/>
      <c r="AU3294" s="2"/>
      <c r="BC3294" s="2"/>
    </row>
    <row r="3295" spans="11:63" x14ac:dyDescent="0.25">
      <c r="K3295" s="1"/>
      <c r="M3295" s="2"/>
      <c r="BC3295" s="2"/>
      <c r="BK3295" s="2"/>
    </row>
    <row r="3296" spans="11:63" x14ac:dyDescent="0.25">
      <c r="K3296" s="1"/>
      <c r="M3296" s="2"/>
      <c r="AU3296" s="2"/>
      <c r="BC3296" s="2"/>
      <c r="BK3296" s="2"/>
    </row>
    <row r="3297" spans="11:63" x14ac:dyDescent="0.25">
      <c r="K3297" s="1"/>
      <c r="M3297" s="2"/>
      <c r="AU3297" s="2"/>
      <c r="BC3297" s="2"/>
      <c r="BK3297" s="2"/>
    </row>
    <row r="3298" spans="11:63" x14ac:dyDescent="0.25">
      <c r="K3298" s="1"/>
      <c r="M3298" s="2"/>
      <c r="AU3298" s="2"/>
      <c r="BC3298" s="2"/>
      <c r="BK3298" s="2"/>
    </row>
    <row r="3299" spans="11:63" x14ac:dyDescent="0.25">
      <c r="K3299" s="1"/>
      <c r="M3299" s="2"/>
      <c r="AV3299" s="2"/>
      <c r="BC3299" s="2"/>
    </row>
    <row r="3300" spans="11:63" x14ac:dyDescent="0.25">
      <c r="K3300" s="1"/>
      <c r="M3300" s="2"/>
      <c r="BC3300" s="2"/>
    </row>
    <row r="3301" spans="11:63" x14ac:dyDescent="0.25">
      <c r="K3301" s="1"/>
      <c r="M3301" s="2"/>
      <c r="AV3301" s="2"/>
      <c r="BC3301" s="2"/>
    </row>
    <row r="3302" spans="11:63" x14ac:dyDescent="0.25">
      <c r="K3302" s="1"/>
      <c r="M3302" s="2"/>
      <c r="AV3302" s="2"/>
      <c r="BC3302" s="2"/>
    </row>
    <row r="3303" spans="11:63" x14ac:dyDescent="0.25">
      <c r="K3303" s="1"/>
      <c r="M3303" s="2"/>
      <c r="AV3303" s="2"/>
      <c r="BC3303" s="2"/>
    </row>
    <row r="3304" spans="11:63" x14ac:dyDescent="0.25">
      <c r="K3304" s="1"/>
      <c r="M3304" s="2"/>
      <c r="AU3304" s="2"/>
      <c r="BC3304" s="2"/>
    </row>
    <row r="3305" spans="11:63" x14ac:dyDescent="0.25">
      <c r="K3305" s="1"/>
      <c r="M3305" s="2"/>
      <c r="AV3305" s="2"/>
      <c r="BC3305" s="2"/>
    </row>
    <row r="3306" spans="11:63" x14ac:dyDescent="0.25">
      <c r="K3306" s="1"/>
      <c r="AV3306" s="2"/>
    </row>
    <row r="3307" spans="11:63" x14ac:dyDescent="0.25">
      <c r="K3307" s="1"/>
      <c r="M3307" s="2"/>
      <c r="AU3307" s="2"/>
      <c r="BC3307" s="2"/>
    </row>
    <row r="3308" spans="11:63" x14ac:dyDescent="0.25">
      <c r="K3308" s="1"/>
      <c r="M3308" s="2"/>
      <c r="AA3308" s="3"/>
      <c r="AU3308" s="2"/>
      <c r="BC3308" s="2"/>
    </row>
    <row r="3309" spans="11:63" x14ac:dyDescent="0.25">
      <c r="K3309" s="1"/>
      <c r="M3309" s="2"/>
      <c r="AU3309" s="2"/>
      <c r="BC3309" s="2"/>
      <c r="BK3309" s="5"/>
    </row>
    <row r="3310" spans="11:63" x14ac:dyDescent="0.25">
      <c r="K3310" s="1"/>
      <c r="M3310" s="2"/>
      <c r="AU3310" s="2"/>
      <c r="BC3310" s="2"/>
      <c r="BK3310" s="5"/>
    </row>
    <row r="3311" spans="11:63" x14ac:dyDescent="0.25">
      <c r="K3311" s="1"/>
      <c r="M3311" s="2"/>
      <c r="AU3311" s="2"/>
      <c r="BC3311" s="2"/>
      <c r="BK3311" s="5"/>
    </row>
    <row r="3312" spans="11:63" x14ac:dyDescent="0.25">
      <c r="K3312" s="1"/>
      <c r="M3312" s="2"/>
      <c r="AU3312" s="2"/>
      <c r="BC3312" s="2"/>
      <c r="BK3312" s="5"/>
    </row>
    <row r="3313" spans="11:63" x14ac:dyDescent="0.25">
      <c r="K3313" s="1"/>
      <c r="M3313" s="2"/>
      <c r="AU3313" s="2"/>
      <c r="BC3313" s="2"/>
      <c r="BK3313" s="5"/>
    </row>
    <row r="3314" spans="11:63" x14ac:dyDescent="0.25">
      <c r="K3314" s="1"/>
      <c r="M3314" s="2"/>
      <c r="AA3314" s="3"/>
      <c r="AU3314" s="2"/>
      <c r="BC3314" s="2"/>
      <c r="BK3314" s="5"/>
    </row>
    <row r="3315" spans="11:63" x14ac:dyDescent="0.25">
      <c r="K3315" s="1"/>
      <c r="M3315" s="2"/>
      <c r="AU3315" s="2"/>
      <c r="BC3315" s="2"/>
    </row>
    <row r="3316" spans="11:63" x14ac:dyDescent="0.25">
      <c r="K3316" s="1"/>
      <c r="BC3316" s="2"/>
      <c r="BK3316" s="5"/>
    </row>
    <row r="3317" spans="11:63" x14ac:dyDescent="0.25">
      <c r="K3317" s="1"/>
      <c r="M3317" s="2"/>
      <c r="AU3317" s="2"/>
      <c r="BC3317" s="2"/>
    </row>
    <row r="3318" spans="11:63" x14ac:dyDescent="0.25">
      <c r="K3318" s="1"/>
      <c r="M3318" s="2"/>
      <c r="AU3318" s="2"/>
      <c r="BC3318" s="2"/>
    </row>
    <row r="3319" spans="11:63" x14ac:dyDescent="0.25">
      <c r="K3319" s="1"/>
      <c r="M3319" s="2"/>
      <c r="AU3319" s="2"/>
      <c r="BC3319" s="2"/>
    </row>
    <row r="3320" spans="11:63" x14ac:dyDescent="0.25">
      <c r="K3320" s="1"/>
      <c r="M3320" s="2"/>
      <c r="AU3320" s="2"/>
      <c r="BC3320" s="2"/>
    </row>
    <row r="3321" spans="11:63" x14ac:dyDescent="0.25">
      <c r="K3321" s="1"/>
      <c r="M3321" s="2"/>
      <c r="AV3321" s="2"/>
      <c r="BC3321" s="2"/>
    </row>
    <row r="3322" spans="11:63" x14ac:dyDescent="0.25">
      <c r="K3322" s="1"/>
      <c r="M3322" s="2"/>
      <c r="AU3322" s="2"/>
      <c r="BC3322" s="2"/>
      <c r="BK3322" s="5"/>
    </row>
    <row r="3323" spans="11:63" x14ac:dyDescent="0.25">
      <c r="K3323" s="1"/>
    </row>
    <row r="3324" spans="11:63" x14ac:dyDescent="0.25">
      <c r="K3324" s="1"/>
    </row>
    <row r="3325" spans="11:63" x14ac:dyDescent="0.25">
      <c r="K3325" s="1"/>
    </row>
    <row r="3326" spans="11:63" x14ac:dyDescent="0.25">
      <c r="K3326" s="1"/>
    </row>
    <row r="3327" spans="11:63" x14ac:dyDescent="0.25">
      <c r="K3327" s="1"/>
    </row>
    <row r="3328" spans="11:63" x14ac:dyDescent="0.25">
      <c r="K3328" s="1"/>
      <c r="M3328" s="2"/>
      <c r="AU3328" s="2"/>
      <c r="BC3328" s="2"/>
      <c r="BK3328" s="5"/>
    </row>
    <row r="3329" spans="11:63" x14ac:dyDescent="0.25">
      <c r="K3329" s="1"/>
      <c r="M3329" s="2"/>
      <c r="AU3329" s="2"/>
      <c r="BC3329" s="2"/>
    </row>
    <row r="3330" spans="11:63" x14ac:dyDescent="0.25">
      <c r="K3330" s="1"/>
      <c r="M3330" s="2"/>
      <c r="AU3330" s="2"/>
      <c r="BC3330" s="2"/>
    </row>
    <row r="3331" spans="11:63" x14ac:dyDescent="0.25">
      <c r="K3331" s="1"/>
      <c r="M3331" s="2"/>
      <c r="AU3331" s="2"/>
      <c r="BC3331" s="2"/>
      <c r="BK3331" s="5"/>
    </row>
    <row r="3332" spans="11:63" x14ac:dyDescent="0.25">
      <c r="K3332" s="1"/>
      <c r="M3332" s="2"/>
      <c r="AU3332" s="2"/>
      <c r="BC3332" s="2"/>
    </row>
    <row r="3333" spans="11:63" x14ac:dyDescent="0.25">
      <c r="K3333" s="1"/>
      <c r="M3333" s="2"/>
      <c r="AU3333" s="2"/>
      <c r="BC3333" s="2"/>
      <c r="BK3333" s="5"/>
    </row>
    <row r="3334" spans="11:63" x14ac:dyDescent="0.25">
      <c r="K3334" s="1"/>
      <c r="M3334" s="2"/>
      <c r="AU3334" s="2"/>
      <c r="BC3334" s="2"/>
      <c r="BK3334" s="5"/>
    </row>
    <row r="3335" spans="11:63" x14ac:dyDescent="0.25">
      <c r="K3335" s="1"/>
      <c r="M3335" s="2"/>
      <c r="AV3335" s="2"/>
      <c r="BC3335" s="2"/>
      <c r="BK3335" s="5"/>
    </row>
    <row r="3336" spans="11:63" x14ac:dyDescent="0.25">
      <c r="K3336" s="1"/>
      <c r="M3336" s="2"/>
      <c r="AU3336" s="2"/>
      <c r="BC3336" s="2"/>
      <c r="BK3336" s="5"/>
    </row>
    <row r="3337" spans="11:63" x14ac:dyDescent="0.25">
      <c r="K3337" s="1"/>
      <c r="M3337" s="2"/>
      <c r="BC3337" s="2"/>
      <c r="BK3337" s="5"/>
    </row>
    <row r="3338" spans="11:63" x14ac:dyDescent="0.25">
      <c r="K3338" s="1"/>
      <c r="BC3338" s="2"/>
    </row>
    <row r="3339" spans="11:63" x14ac:dyDescent="0.25">
      <c r="K3339" s="1"/>
      <c r="M3339" s="2"/>
      <c r="AV3339" s="2"/>
      <c r="BC3339" s="2"/>
      <c r="BK3339" s="5"/>
    </row>
    <row r="3340" spans="11:63" x14ac:dyDescent="0.25">
      <c r="K3340" s="1"/>
      <c r="M3340" s="2"/>
      <c r="AV3340" s="2"/>
      <c r="BC3340" s="2"/>
      <c r="BK3340" s="5"/>
    </row>
    <row r="3341" spans="11:63" x14ac:dyDescent="0.25">
      <c r="K3341" s="1"/>
      <c r="M3341" s="2"/>
      <c r="AV3341" s="2"/>
      <c r="BC3341" s="2"/>
      <c r="BK3341" s="5"/>
    </row>
    <row r="3342" spans="11:63" x14ac:dyDescent="0.25">
      <c r="K3342" s="1"/>
      <c r="M3342" s="2"/>
      <c r="AU3342" s="2"/>
      <c r="BC3342" s="2"/>
      <c r="BK3342" s="5"/>
    </row>
    <row r="3343" spans="11:63" x14ac:dyDescent="0.25">
      <c r="K3343" s="1"/>
      <c r="M3343" s="2"/>
      <c r="AU3343" s="2"/>
      <c r="BC3343" s="2"/>
    </row>
    <row r="3344" spans="11:63" x14ac:dyDescent="0.25">
      <c r="K3344" s="1"/>
      <c r="M3344" s="2"/>
      <c r="AU3344" s="2"/>
      <c r="BC3344" s="2"/>
      <c r="BK3344" s="5"/>
    </row>
    <row r="3345" spans="11:63" x14ac:dyDescent="0.25">
      <c r="K3345" s="1"/>
      <c r="M3345" s="2"/>
      <c r="AA3345" s="3"/>
      <c r="AU3345" s="2"/>
      <c r="BC3345" s="2"/>
      <c r="BK3345" s="5"/>
    </row>
    <row r="3346" spans="11:63" x14ac:dyDescent="0.25">
      <c r="K3346" s="1"/>
      <c r="M3346" s="2"/>
      <c r="AU3346" s="2"/>
      <c r="BC3346" s="2"/>
      <c r="BK3346" s="5"/>
    </row>
    <row r="3347" spans="11:63" x14ac:dyDescent="0.25">
      <c r="K3347" s="1"/>
      <c r="M3347" s="2"/>
      <c r="AU3347" s="2"/>
      <c r="BC3347" s="2"/>
    </row>
    <row r="3348" spans="11:63" x14ac:dyDescent="0.25">
      <c r="K3348" s="1"/>
      <c r="M3348" s="2"/>
      <c r="AU3348" s="2"/>
      <c r="BC3348" s="2"/>
    </row>
    <row r="3349" spans="11:63" x14ac:dyDescent="0.25">
      <c r="K3349" s="1"/>
      <c r="M3349" s="2"/>
      <c r="AV3349" s="2"/>
      <c r="BC3349" s="2"/>
    </row>
    <row r="3350" spans="11:63" x14ac:dyDescent="0.25">
      <c r="K3350" s="1"/>
      <c r="M3350" s="2"/>
      <c r="AV3350" s="2"/>
      <c r="BC3350" s="2"/>
    </row>
    <row r="3351" spans="11:63" x14ac:dyDescent="0.25">
      <c r="K3351" s="1"/>
      <c r="M3351" s="2"/>
      <c r="AV3351" s="2"/>
      <c r="BC3351" s="2"/>
    </row>
    <row r="3352" spans="11:63" x14ac:dyDescent="0.25">
      <c r="K3352" s="1"/>
      <c r="M3352" s="2"/>
      <c r="AV3352" s="2"/>
      <c r="BC3352" s="2"/>
    </row>
    <row r="3353" spans="11:63" x14ac:dyDescent="0.25">
      <c r="K3353" s="1"/>
      <c r="M3353" s="2"/>
      <c r="AV3353" s="2"/>
      <c r="BC3353" s="2"/>
    </row>
    <row r="3354" spans="11:63" x14ac:dyDescent="0.25">
      <c r="K3354" s="1"/>
      <c r="M3354" s="2"/>
      <c r="AU3354" s="2"/>
      <c r="BC3354" s="2"/>
      <c r="BK3354" s="5"/>
    </row>
    <row r="3355" spans="11:63" x14ac:dyDescent="0.25">
      <c r="K3355" s="1"/>
      <c r="M3355" s="2"/>
      <c r="AU3355" s="2"/>
      <c r="BC3355" s="2"/>
      <c r="BK3355" s="5"/>
    </row>
    <row r="3356" spans="11:63" x14ac:dyDescent="0.25">
      <c r="K3356" s="1"/>
      <c r="M3356" s="2"/>
      <c r="AU3356" s="2"/>
      <c r="BC3356" s="2"/>
    </row>
    <row r="3357" spans="11:63" x14ac:dyDescent="0.25">
      <c r="K3357" s="1"/>
      <c r="M3357" s="2"/>
      <c r="AV3357" s="2"/>
      <c r="BC3357" s="2"/>
    </row>
    <row r="3358" spans="11:63" x14ac:dyDescent="0.25">
      <c r="K3358" s="1"/>
      <c r="M3358" s="2"/>
      <c r="AV3358" s="2"/>
      <c r="BC3358" s="2"/>
    </row>
    <row r="3359" spans="11:63" x14ac:dyDescent="0.25">
      <c r="K3359" s="1"/>
      <c r="M3359" s="2"/>
      <c r="AU3359" s="2"/>
      <c r="BC3359" s="2"/>
    </row>
    <row r="3360" spans="11:63" x14ac:dyDescent="0.25">
      <c r="K3360" s="1"/>
      <c r="M3360" s="2"/>
      <c r="AU3360" s="2"/>
      <c r="BC3360" s="2"/>
      <c r="BK3360" s="5"/>
    </row>
    <row r="3361" spans="11:63" x14ac:dyDescent="0.25">
      <c r="K3361" s="1"/>
      <c r="M3361" s="2"/>
      <c r="AU3361" s="2"/>
      <c r="BC3361" s="2"/>
    </row>
    <row r="3362" spans="11:63" x14ac:dyDescent="0.25">
      <c r="K3362" s="1"/>
      <c r="M3362" s="2"/>
      <c r="AU3362" s="2"/>
      <c r="BC3362" s="2"/>
    </row>
    <row r="3363" spans="11:63" x14ac:dyDescent="0.25">
      <c r="K3363" s="1"/>
      <c r="M3363" s="2"/>
      <c r="AU3363" s="2"/>
      <c r="BC3363" s="2"/>
    </row>
    <row r="3364" spans="11:63" x14ac:dyDescent="0.25">
      <c r="K3364" s="1"/>
      <c r="M3364" s="2"/>
      <c r="AU3364" s="2"/>
      <c r="BC3364" s="2"/>
    </row>
    <row r="3365" spans="11:63" x14ac:dyDescent="0.25">
      <c r="K3365" s="1"/>
      <c r="M3365" s="2"/>
      <c r="AV3365" s="2"/>
      <c r="BC3365" s="2"/>
    </row>
    <row r="3366" spans="11:63" x14ac:dyDescent="0.25">
      <c r="K3366" s="1"/>
      <c r="M3366" s="2"/>
      <c r="AV3366" s="2"/>
      <c r="BC3366" s="2"/>
    </row>
    <row r="3367" spans="11:63" x14ac:dyDescent="0.25">
      <c r="K3367" s="1"/>
      <c r="M3367" s="2"/>
      <c r="AV3367" s="2"/>
      <c r="BC3367" s="2"/>
    </row>
    <row r="3368" spans="11:63" x14ac:dyDescent="0.25">
      <c r="K3368" s="1"/>
      <c r="M3368" s="2"/>
      <c r="AU3368" s="2"/>
      <c r="BC3368" s="2"/>
    </row>
    <row r="3369" spans="11:63" x14ac:dyDescent="0.25">
      <c r="K3369" s="1"/>
      <c r="M3369" s="2"/>
      <c r="AU3369" s="2"/>
      <c r="BC3369" s="2"/>
    </row>
    <row r="3370" spans="11:63" x14ac:dyDescent="0.25">
      <c r="K3370" s="1"/>
      <c r="M3370" s="2"/>
      <c r="AU3370" s="2"/>
      <c r="BC3370" s="2"/>
    </row>
    <row r="3371" spans="11:63" x14ac:dyDescent="0.25">
      <c r="K3371" s="1"/>
      <c r="M3371" s="2"/>
      <c r="AU3371" s="2"/>
      <c r="BC3371" s="2"/>
    </row>
    <row r="3372" spans="11:63" x14ac:dyDescent="0.25">
      <c r="K3372" s="1"/>
      <c r="M3372" s="2"/>
      <c r="AU3372" s="2"/>
      <c r="BC3372" s="2"/>
      <c r="BK3372" s="2"/>
    </row>
    <row r="3373" spans="11:63" x14ac:dyDescent="0.25">
      <c r="K3373" s="1"/>
      <c r="M3373" s="2"/>
      <c r="AU3373" s="2"/>
      <c r="BC3373" s="2"/>
      <c r="BK3373" s="2"/>
    </row>
    <row r="3374" spans="11:63" x14ac:dyDescent="0.25">
      <c r="K3374" s="1"/>
      <c r="M3374" s="2"/>
      <c r="AU3374" s="2"/>
      <c r="BC3374" s="2"/>
    </row>
    <row r="3375" spans="11:63" x14ac:dyDescent="0.25">
      <c r="K3375" s="1"/>
      <c r="M3375" s="2"/>
      <c r="AU3375" s="2"/>
      <c r="BC3375" s="2"/>
    </row>
    <row r="3376" spans="11:63" x14ac:dyDescent="0.25">
      <c r="K3376" s="1"/>
      <c r="M3376" s="2"/>
      <c r="AU3376" s="2"/>
      <c r="BC3376" s="2"/>
    </row>
    <row r="3377" spans="11:63" x14ac:dyDescent="0.25">
      <c r="K3377" s="1"/>
      <c r="M3377" s="2"/>
      <c r="AU3377" s="2"/>
      <c r="BC3377" s="2"/>
    </row>
    <row r="3378" spans="11:63" x14ac:dyDescent="0.25">
      <c r="K3378" s="1"/>
      <c r="M3378" s="2"/>
      <c r="V3378" s="4"/>
      <c r="AA3378" s="3"/>
      <c r="AU3378" s="2"/>
      <c r="BC3378" s="2"/>
      <c r="BK3378" s="2"/>
    </row>
    <row r="3379" spans="11:63" x14ac:dyDescent="0.25">
      <c r="K3379" s="1"/>
      <c r="BC3379" s="2"/>
      <c r="BK3379" s="2"/>
    </row>
    <row r="3380" spans="11:63" x14ac:dyDescent="0.25">
      <c r="K3380" s="1"/>
      <c r="M3380" s="2"/>
      <c r="AA3380" s="3"/>
      <c r="AU3380" s="2"/>
      <c r="BC3380" s="2"/>
      <c r="BK3380" s="2"/>
    </row>
    <row r="3381" spans="11:63" x14ac:dyDescent="0.25">
      <c r="K3381" s="1"/>
      <c r="M3381" s="2"/>
      <c r="AU3381" s="2"/>
      <c r="BC3381" s="2"/>
      <c r="BK3381" s="2"/>
    </row>
    <row r="3382" spans="11:63" x14ac:dyDescent="0.25">
      <c r="K3382" s="1"/>
      <c r="M3382" s="2"/>
      <c r="AV3382" s="2"/>
      <c r="BC3382" s="2"/>
      <c r="BK3382" s="2"/>
    </row>
    <row r="3383" spans="11:63" x14ac:dyDescent="0.25">
      <c r="K3383" s="1"/>
      <c r="M3383" s="2"/>
      <c r="AU3383" s="2"/>
      <c r="BC3383" s="2"/>
    </row>
    <row r="3384" spans="11:63" x14ac:dyDescent="0.25">
      <c r="K3384" s="1"/>
      <c r="M3384" s="2"/>
      <c r="AU3384" s="2"/>
      <c r="BC3384" s="2"/>
    </row>
    <row r="3385" spans="11:63" x14ac:dyDescent="0.25">
      <c r="K3385" s="1"/>
      <c r="M3385" s="2"/>
      <c r="AA3385" s="3"/>
      <c r="AU3385" s="2"/>
      <c r="BC3385" s="2"/>
      <c r="BK3385" s="2"/>
    </row>
    <row r="3386" spans="11:63" x14ac:dyDescent="0.25">
      <c r="K3386" s="1"/>
      <c r="M3386" s="2"/>
      <c r="AV3386" s="2"/>
      <c r="BC3386" s="2"/>
    </row>
    <row r="3387" spans="11:63" x14ac:dyDescent="0.25">
      <c r="K3387" s="1"/>
      <c r="M3387" s="2"/>
      <c r="AV3387" s="2"/>
      <c r="BC3387" s="2"/>
      <c r="BK3387" s="2"/>
    </row>
    <row r="3388" spans="11:63" x14ac:dyDescent="0.25">
      <c r="K3388" s="1"/>
      <c r="M3388" s="2"/>
      <c r="AU3388" s="2"/>
      <c r="BC3388" s="2"/>
      <c r="BK3388" s="2"/>
    </row>
    <row r="3389" spans="11:63" x14ac:dyDescent="0.25">
      <c r="K3389" s="1"/>
      <c r="M3389" s="2"/>
      <c r="AA3389" s="3"/>
      <c r="AU3389" s="2"/>
      <c r="BC3389" s="2"/>
      <c r="BK3389" s="2"/>
    </row>
    <row r="3390" spans="11:63" x14ac:dyDescent="0.25">
      <c r="K3390" s="1"/>
      <c r="M3390" s="2"/>
      <c r="AU3390" s="2"/>
      <c r="BC3390" s="2"/>
      <c r="BK3390" s="2"/>
    </row>
    <row r="3391" spans="11:63" x14ac:dyDescent="0.25">
      <c r="K3391" s="1"/>
      <c r="M3391" s="2"/>
      <c r="AU3391" s="2"/>
      <c r="BC3391" s="2"/>
      <c r="BK3391" s="2"/>
    </row>
    <row r="3392" spans="11:63" x14ac:dyDescent="0.25">
      <c r="K3392" s="1"/>
      <c r="M3392" s="2"/>
      <c r="AU3392" s="2"/>
      <c r="BC3392" s="2"/>
      <c r="BK3392" s="2"/>
    </row>
    <row r="3393" spans="11:63" x14ac:dyDescent="0.25">
      <c r="K3393" s="1"/>
      <c r="M3393" s="2"/>
      <c r="BC3393" s="2"/>
      <c r="BK3393" s="2"/>
    </row>
    <row r="3394" spans="11:63" x14ac:dyDescent="0.25">
      <c r="K3394" s="1"/>
      <c r="M3394" s="2"/>
      <c r="AA3394" s="3"/>
      <c r="AU3394" s="2"/>
      <c r="BC3394" s="2"/>
      <c r="BK3394" s="2"/>
    </row>
    <row r="3395" spans="11:63" x14ac:dyDescent="0.25">
      <c r="K3395" s="1"/>
      <c r="M3395" s="2"/>
      <c r="AU3395" s="2"/>
      <c r="BC3395" s="2"/>
    </row>
    <row r="3396" spans="11:63" x14ac:dyDescent="0.25">
      <c r="K3396" s="1"/>
      <c r="M3396" s="2"/>
      <c r="AU3396" s="2"/>
      <c r="BC3396" s="2"/>
      <c r="BK3396" s="2"/>
    </row>
    <row r="3397" spans="11:63" x14ac:dyDescent="0.25">
      <c r="K3397" s="1"/>
      <c r="M3397" s="2"/>
      <c r="AU3397" s="2"/>
      <c r="BC3397" s="2"/>
      <c r="BK3397" s="2"/>
    </row>
    <row r="3398" spans="11:63" x14ac:dyDescent="0.25">
      <c r="K3398" s="1"/>
      <c r="M3398" s="2"/>
      <c r="AU3398" s="2"/>
      <c r="BC3398" s="2"/>
      <c r="BK3398" s="2"/>
    </row>
    <row r="3399" spans="11:63" x14ac:dyDescent="0.25">
      <c r="K3399" s="1"/>
      <c r="M3399" s="2"/>
      <c r="AU3399" s="2"/>
      <c r="BC3399" s="2"/>
    </row>
    <row r="3400" spans="11:63" x14ac:dyDescent="0.25">
      <c r="K3400" s="1"/>
      <c r="M3400" s="2"/>
      <c r="AU3400" s="2"/>
      <c r="BC3400" s="2"/>
      <c r="BK3400" s="2"/>
    </row>
    <row r="3401" spans="11:63" x14ac:dyDescent="0.25">
      <c r="K3401" s="1"/>
      <c r="M3401" s="2"/>
      <c r="AU3401" s="2"/>
      <c r="BC3401" s="2"/>
    </row>
    <row r="3402" spans="11:63" x14ac:dyDescent="0.25">
      <c r="K3402" s="1"/>
      <c r="M3402" s="2"/>
      <c r="AU3402" s="2"/>
      <c r="BC3402" s="2"/>
      <c r="BK3402" s="2"/>
    </row>
    <row r="3403" spans="11:63" x14ac:dyDescent="0.25">
      <c r="K3403" s="1"/>
      <c r="M3403" s="2"/>
      <c r="AU3403" s="2"/>
      <c r="BC3403" s="2"/>
    </row>
    <row r="3404" spans="11:63" x14ac:dyDescent="0.25">
      <c r="K3404" s="1"/>
      <c r="M3404" s="2"/>
      <c r="AV3404" s="2"/>
      <c r="BC3404" s="2"/>
      <c r="BK3404" s="2"/>
    </row>
    <row r="3405" spans="11:63" x14ac:dyDescent="0.25">
      <c r="K3405" s="1"/>
      <c r="M3405" s="2"/>
      <c r="AU3405" s="2"/>
      <c r="BC3405" s="2"/>
    </row>
    <row r="3406" spans="11:63" x14ac:dyDescent="0.25">
      <c r="K3406" s="1"/>
      <c r="M3406" s="2"/>
      <c r="AU3406" s="2"/>
      <c r="BC3406" s="2"/>
    </row>
    <row r="3407" spans="11:63" x14ac:dyDescent="0.25">
      <c r="K3407" s="1"/>
      <c r="M3407" s="2"/>
      <c r="AV3407" s="2"/>
      <c r="BC3407" s="2"/>
    </row>
    <row r="3408" spans="11:63" x14ac:dyDescent="0.25">
      <c r="K3408" s="1"/>
      <c r="M3408" s="2"/>
      <c r="AU3408" s="2"/>
      <c r="BC3408" s="2"/>
      <c r="BK3408" s="2"/>
    </row>
    <row r="3409" spans="11:63" x14ac:dyDescent="0.25">
      <c r="K3409" s="1"/>
      <c r="M3409" s="2"/>
      <c r="AU3409" s="2"/>
      <c r="BC3409" s="2"/>
    </row>
    <row r="3410" spans="11:63" x14ac:dyDescent="0.25">
      <c r="K3410" s="1"/>
      <c r="M3410" s="2"/>
      <c r="AU3410" s="2"/>
      <c r="BC3410" s="2"/>
      <c r="BK3410" s="2"/>
    </row>
    <row r="3411" spans="11:63" x14ac:dyDescent="0.25">
      <c r="K3411" s="1"/>
      <c r="M3411" s="2"/>
      <c r="AA3411" s="3"/>
      <c r="AU3411" s="2"/>
      <c r="BC3411" s="2"/>
    </row>
    <row r="3412" spans="11:63" x14ac:dyDescent="0.25">
      <c r="K3412" s="1"/>
      <c r="M3412" s="2"/>
      <c r="AU3412" s="2"/>
      <c r="BC3412" s="2"/>
      <c r="BK3412" s="2"/>
    </row>
    <row r="3413" spans="11:63" x14ac:dyDescent="0.25">
      <c r="K3413" s="1"/>
      <c r="M3413" s="2"/>
      <c r="AU3413" s="2"/>
      <c r="BC3413" s="2"/>
    </row>
    <row r="3414" spans="11:63" x14ac:dyDescent="0.25">
      <c r="K3414" s="1"/>
      <c r="M3414" s="2"/>
      <c r="AU3414" s="2"/>
      <c r="BC3414" s="2"/>
      <c r="BK3414" s="2"/>
    </row>
    <row r="3415" spans="11:63" x14ac:dyDescent="0.25">
      <c r="K3415" s="1"/>
      <c r="M3415" s="2"/>
      <c r="AU3415" s="2"/>
      <c r="BC3415" s="2"/>
      <c r="BK3415" s="2"/>
    </row>
    <row r="3416" spans="11:63" x14ac:dyDescent="0.25">
      <c r="K3416" s="1"/>
      <c r="M3416" s="2"/>
      <c r="BC3416" s="2"/>
      <c r="BK3416" s="2"/>
    </row>
    <row r="3417" spans="11:63" x14ac:dyDescent="0.25">
      <c r="K3417" s="1"/>
      <c r="M3417" s="2"/>
      <c r="AU3417" s="2"/>
      <c r="BC3417" s="2"/>
    </row>
    <row r="3418" spans="11:63" x14ac:dyDescent="0.25">
      <c r="K3418" s="1"/>
      <c r="M3418" s="2"/>
      <c r="AU3418" s="2"/>
      <c r="BC3418" s="2"/>
      <c r="BK3418" s="2"/>
    </row>
    <row r="3419" spans="11:63" x14ac:dyDescent="0.25">
      <c r="K3419" s="1"/>
      <c r="M3419" s="2"/>
      <c r="AU3419" s="2"/>
      <c r="BC3419" s="2"/>
      <c r="BK3419" s="2"/>
    </row>
    <row r="3420" spans="11:63" x14ac:dyDescent="0.25">
      <c r="K3420" s="1"/>
      <c r="M3420" s="2"/>
      <c r="AU3420" s="2"/>
      <c r="BC3420" s="2"/>
      <c r="BK3420" s="2"/>
    </row>
    <row r="3421" spans="11:63" x14ac:dyDescent="0.25">
      <c r="K3421" s="1"/>
      <c r="M3421" s="2"/>
      <c r="AU3421" s="2"/>
      <c r="BC3421" s="2"/>
      <c r="BK3421" s="2"/>
    </row>
    <row r="3422" spans="11:63" x14ac:dyDescent="0.25">
      <c r="K3422" s="1"/>
      <c r="M3422" s="2"/>
      <c r="AU3422" s="2"/>
      <c r="BC3422" s="2"/>
      <c r="BK3422" s="2"/>
    </row>
    <row r="3423" spans="11:63" x14ac:dyDescent="0.25">
      <c r="K3423" s="1"/>
      <c r="M3423" s="2"/>
      <c r="AV3423" s="2"/>
      <c r="BC3423" s="2"/>
      <c r="BK3423" s="2"/>
    </row>
    <row r="3424" spans="11:63" x14ac:dyDescent="0.25">
      <c r="K3424" s="1"/>
      <c r="M3424" s="2"/>
      <c r="AU3424" s="2"/>
      <c r="BC3424" s="2"/>
      <c r="BK3424" s="2"/>
    </row>
    <row r="3425" spans="11:63" x14ac:dyDescent="0.25">
      <c r="K3425" s="1"/>
      <c r="M3425" s="2"/>
      <c r="AA3425" s="3"/>
      <c r="AU3425" s="2"/>
      <c r="BC3425" s="2"/>
      <c r="BK3425" s="2"/>
    </row>
    <row r="3426" spans="11:63" x14ac:dyDescent="0.25">
      <c r="K3426" s="1"/>
      <c r="M3426" s="2"/>
      <c r="AU3426" s="2"/>
      <c r="BC3426" s="2"/>
      <c r="BK3426" s="2"/>
    </row>
    <row r="3427" spans="11:63" x14ac:dyDescent="0.25">
      <c r="K3427" s="1"/>
      <c r="BC3427" s="2"/>
    </row>
    <row r="3428" spans="11:63" x14ac:dyDescent="0.25">
      <c r="K3428" s="1"/>
      <c r="M3428" s="2"/>
      <c r="AU3428" s="2"/>
      <c r="BC3428" s="2"/>
      <c r="BK3428" s="2"/>
    </row>
    <row r="3429" spans="11:63" x14ac:dyDescent="0.25">
      <c r="K3429" s="1"/>
      <c r="M3429" s="2"/>
      <c r="AU3429" s="2"/>
      <c r="BC3429" s="2"/>
      <c r="BK3429" s="2"/>
    </row>
    <row r="3430" spans="11:63" x14ac:dyDescent="0.25">
      <c r="K3430" s="1"/>
      <c r="M3430" s="2"/>
      <c r="AV3430" s="2"/>
      <c r="BC3430" s="2"/>
      <c r="BK3430" s="2"/>
    </row>
    <row r="3431" spans="11:63" x14ac:dyDescent="0.25">
      <c r="K3431" s="1"/>
      <c r="M3431" s="2"/>
      <c r="AU3431" s="2"/>
      <c r="BC3431" s="2"/>
      <c r="BK3431" s="2"/>
    </row>
    <row r="3432" spans="11:63" x14ac:dyDescent="0.25">
      <c r="K3432" s="1"/>
      <c r="M3432" s="2"/>
      <c r="AV3432" s="2"/>
      <c r="BC3432" s="2"/>
      <c r="BK3432" s="2"/>
    </row>
    <row r="3433" spans="11:63" x14ac:dyDescent="0.25">
      <c r="K3433" s="1"/>
      <c r="M3433" s="2"/>
      <c r="AA3433" s="3"/>
      <c r="AU3433" s="2"/>
      <c r="BC3433" s="2"/>
      <c r="BK3433" s="2"/>
    </row>
    <row r="3434" spans="11:63" x14ac:dyDescent="0.25">
      <c r="K3434" s="1"/>
      <c r="M3434" s="2"/>
      <c r="BC3434" s="2"/>
      <c r="BK3434" s="2"/>
    </row>
    <row r="3435" spans="11:63" x14ac:dyDescent="0.25">
      <c r="K3435" s="1"/>
      <c r="M3435" s="2"/>
      <c r="AU3435" s="2"/>
      <c r="BC3435" s="2"/>
    </row>
    <row r="3436" spans="11:63" x14ac:dyDescent="0.25">
      <c r="K3436" s="1"/>
      <c r="M3436" s="2"/>
      <c r="AU3436" s="2"/>
      <c r="BC3436" s="2"/>
    </row>
    <row r="3437" spans="11:63" x14ac:dyDescent="0.25">
      <c r="K3437" s="1"/>
      <c r="M3437" s="2"/>
      <c r="AV3437" s="2"/>
      <c r="BC3437" s="2"/>
    </row>
    <row r="3438" spans="11:63" x14ac:dyDescent="0.25">
      <c r="K3438" s="1"/>
      <c r="M3438" s="2"/>
      <c r="AU3438" s="2"/>
      <c r="BC3438" s="2"/>
      <c r="BK3438" s="2"/>
    </row>
    <row r="3439" spans="11:63" x14ac:dyDescent="0.25">
      <c r="K3439" s="1"/>
      <c r="AV3439" s="2"/>
      <c r="BK3439" s="2"/>
    </row>
    <row r="3440" spans="11:63" x14ac:dyDescent="0.25">
      <c r="K3440" s="1"/>
      <c r="M3440" s="2"/>
      <c r="AV3440" s="2"/>
      <c r="BC3440" s="2"/>
      <c r="BK3440" s="2"/>
    </row>
    <row r="3441" spans="11:63" x14ac:dyDescent="0.25">
      <c r="K3441" s="1"/>
      <c r="M3441" s="2"/>
      <c r="AU3441" s="2"/>
      <c r="BC3441" s="2"/>
    </row>
    <row r="3442" spans="11:63" x14ac:dyDescent="0.25">
      <c r="K3442" s="1"/>
      <c r="M3442" s="2"/>
      <c r="AU3442" s="2"/>
      <c r="BC3442" s="2"/>
      <c r="BK3442" s="2"/>
    </row>
    <row r="3443" spans="11:63" x14ac:dyDescent="0.25">
      <c r="K3443" s="1"/>
      <c r="M3443" s="2"/>
      <c r="AU3443" s="2"/>
      <c r="BC3443" s="2"/>
    </row>
    <row r="3444" spans="11:63" x14ac:dyDescent="0.25">
      <c r="K3444" s="1"/>
      <c r="M3444" s="2"/>
      <c r="AU3444" s="2"/>
      <c r="BC3444" s="2"/>
    </row>
    <row r="3445" spans="11:63" x14ac:dyDescent="0.25">
      <c r="K3445" s="1"/>
      <c r="M3445" s="2"/>
      <c r="AU3445" s="2"/>
      <c r="BC3445" s="2"/>
    </row>
    <row r="3446" spans="11:63" x14ac:dyDescent="0.25">
      <c r="K3446" s="1"/>
      <c r="M3446" s="2"/>
      <c r="AU3446" s="2"/>
      <c r="BC3446" s="2"/>
    </row>
    <row r="3447" spans="11:63" x14ac:dyDescent="0.25">
      <c r="K3447" s="1"/>
      <c r="AV3447" s="2"/>
    </row>
    <row r="3448" spans="11:63" x14ac:dyDescent="0.25">
      <c r="K3448" s="1"/>
      <c r="M3448" s="2"/>
      <c r="AV3448" s="2"/>
      <c r="BC3448" s="2"/>
    </row>
    <row r="3449" spans="11:63" x14ac:dyDescent="0.25">
      <c r="K3449" s="1"/>
      <c r="M3449" s="2"/>
      <c r="AU3449" s="2"/>
      <c r="BC3449" s="2"/>
    </row>
    <row r="3450" spans="11:63" x14ac:dyDescent="0.25">
      <c r="K3450" s="1"/>
      <c r="M3450" s="2"/>
      <c r="AU3450" s="2"/>
      <c r="BC3450" s="2"/>
      <c r="BK3450" s="2"/>
    </row>
    <row r="3451" spans="11:63" x14ac:dyDescent="0.25">
      <c r="K3451" s="1"/>
      <c r="M3451" s="2"/>
      <c r="AU3451" s="2"/>
      <c r="BC3451" s="2"/>
    </row>
    <row r="3452" spans="11:63" x14ac:dyDescent="0.25">
      <c r="K3452" s="1"/>
      <c r="M3452" s="2"/>
      <c r="AU3452" s="2"/>
      <c r="BC3452" s="2"/>
    </row>
    <row r="3453" spans="11:63" x14ac:dyDescent="0.25">
      <c r="K3453" s="1"/>
      <c r="M3453" s="2"/>
      <c r="AA3453" s="3"/>
      <c r="AU3453" s="2"/>
      <c r="BC3453" s="2"/>
    </row>
    <row r="3454" spans="11:63" x14ac:dyDescent="0.25">
      <c r="K3454" s="1"/>
      <c r="M3454" s="2"/>
      <c r="AU3454" s="2"/>
      <c r="BC3454" s="2"/>
    </row>
    <row r="3455" spans="11:63" x14ac:dyDescent="0.25">
      <c r="K3455" s="1"/>
      <c r="M3455" s="2"/>
      <c r="AU3455" s="2"/>
      <c r="BC3455" s="2"/>
    </row>
    <row r="3456" spans="11:63" x14ac:dyDescent="0.25">
      <c r="K3456" s="1"/>
      <c r="M3456" s="2"/>
      <c r="AU3456" s="2"/>
      <c r="BC3456" s="2"/>
    </row>
    <row r="3457" spans="11:63" x14ac:dyDescent="0.25">
      <c r="K3457" s="1"/>
      <c r="M3457" s="2"/>
      <c r="AU3457" s="2"/>
      <c r="BC3457" s="2"/>
    </row>
    <row r="3458" spans="11:63" x14ac:dyDescent="0.25">
      <c r="K3458" s="1"/>
      <c r="M3458" s="2"/>
      <c r="AU3458" s="2"/>
      <c r="BC3458" s="2"/>
    </row>
    <row r="3459" spans="11:63" x14ac:dyDescent="0.25">
      <c r="K3459" s="1"/>
      <c r="M3459" s="2"/>
      <c r="AU3459" s="2"/>
      <c r="BC3459" s="2"/>
    </row>
    <row r="3460" spans="11:63" x14ac:dyDescent="0.25">
      <c r="K3460" s="1"/>
      <c r="M3460" s="2"/>
      <c r="AU3460" s="2"/>
      <c r="BC3460" s="2"/>
    </row>
    <row r="3461" spans="11:63" x14ac:dyDescent="0.25">
      <c r="K3461" s="1"/>
      <c r="M3461" s="2"/>
      <c r="AU3461" s="2"/>
      <c r="BC3461" s="2"/>
    </row>
    <row r="3462" spans="11:63" x14ac:dyDescent="0.25">
      <c r="K3462" s="1"/>
      <c r="M3462" s="2"/>
      <c r="AU3462" s="2"/>
      <c r="BC3462" s="2"/>
    </row>
    <row r="3463" spans="11:63" x14ac:dyDescent="0.25">
      <c r="K3463" s="1"/>
      <c r="M3463" s="2"/>
      <c r="AU3463" s="2"/>
      <c r="BC3463" s="2"/>
      <c r="BK3463" s="2"/>
    </row>
    <row r="3464" spans="11:63" x14ac:dyDescent="0.25">
      <c r="K3464" s="1"/>
      <c r="M3464" s="2"/>
      <c r="AU3464" s="2"/>
      <c r="BC3464" s="2"/>
    </row>
    <row r="3465" spans="11:63" x14ac:dyDescent="0.25">
      <c r="K3465" s="1"/>
      <c r="M3465" s="2"/>
      <c r="AU3465" s="2"/>
      <c r="BC3465" s="2"/>
    </row>
    <row r="3466" spans="11:63" x14ac:dyDescent="0.25">
      <c r="K3466" s="1"/>
      <c r="M3466" s="2"/>
      <c r="AU3466" s="2"/>
      <c r="BC3466" s="2"/>
    </row>
    <row r="3467" spans="11:63" x14ac:dyDescent="0.25">
      <c r="K3467" s="1"/>
      <c r="M3467" s="2"/>
      <c r="AU3467" s="2"/>
      <c r="BC3467" s="2"/>
    </row>
    <row r="3468" spans="11:63" x14ac:dyDescent="0.25">
      <c r="K3468" s="1"/>
      <c r="M3468" s="2"/>
      <c r="AU3468" s="2"/>
      <c r="BC3468" s="2"/>
    </row>
    <row r="3469" spans="11:63" x14ac:dyDescent="0.25">
      <c r="K3469" s="1"/>
      <c r="M3469" s="2"/>
      <c r="AU3469" s="2"/>
      <c r="BC3469" s="2"/>
    </row>
    <row r="3470" spans="11:63" x14ac:dyDescent="0.25">
      <c r="K3470" s="1"/>
      <c r="M3470" s="2"/>
      <c r="AU3470" s="2"/>
      <c r="BC3470" s="2"/>
    </row>
    <row r="3471" spans="11:63" x14ac:dyDescent="0.25">
      <c r="K3471" s="1"/>
      <c r="M3471" s="2"/>
      <c r="AU3471" s="2"/>
      <c r="BC3471" s="2"/>
    </row>
    <row r="3472" spans="11:63" x14ac:dyDescent="0.25">
      <c r="K3472" s="1"/>
      <c r="M3472" s="2"/>
      <c r="AU3472" s="2"/>
      <c r="BC3472" s="2"/>
    </row>
    <row r="3473" spans="11:63" x14ac:dyDescent="0.25">
      <c r="K3473" s="1"/>
      <c r="M3473" s="2"/>
      <c r="AU3473" s="2"/>
      <c r="BC3473" s="2"/>
    </row>
    <row r="3474" spans="11:63" x14ac:dyDescent="0.25">
      <c r="K3474" s="1"/>
      <c r="M3474" s="2"/>
      <c r="AU3474" s="2"/>
      <c r="BC3474" s="2"/>
    </row>
    <row r="3475" spans="11:63" x14ac:dyDescent="0.25">
      <c r="K3475" s="1"/>
      <c r="M3475" s="2"/>
      <c r="AU3475" s="2"/>
      <c r="BC3475" s="2"/>
    </row>
    <row r="3476" spans="11:63" x14ac:dyDescent="0.25">
      <c r="K3476" s="1"/>
      <c r="M3476" s="2"/>
      <c r="AU3476" s="2"/>
      <c r="BC3476" s="2"/>
    </row>
    <row r="3477" spans="11:63" x14ac:dyDescent="0.25">
      <c r="K3477" s="1"/>
      <c r="M3477" s="2"/>
      <c r="AU3477" s="2"/>
      <c r="BC3477" s="2"/>
      <c r="BK3477" s="5"/>
    </row>
    <row r="3478" spans="11:63" x14ac:dyDescent="0.25">
      <c r="K3478" s="1"/>
      <c r="M3478" s="2"/>
      <c r="AU3478" s="2"/>
      <c r="BC3478" s="2"/>
      <c r="BK3478" s="5"/>
    </row>
    <row r="3479" spans="11:63" x14ac:dyDescent="0.25">
      <c r="K3479" s="1"/>
      <c r="M3479" s="2"/>
      <c r="AU3479" s="2"/>
      <c r="BC3479" s="2"/>
      <c r="BK3479" s="5"/>
    </row>
    <row r="3480" spans="11:63" x14ac:dyDescent="0.25">
      <c r="K3480" s="1"/>
      <c r="M3480" s="2"/>
      <c r="AU3480" s="2"/>
      <c r="BC3480" s="2"/>
    </row>
    <row r="3481" spans="11:63" x14ac:dyDescent="0.25">
      <c r="K3481" s="1"/>
      <c r="M3481" s="2"/>
      <c r="AU3481" s="2"/>
      <c r="BC3481" s="2"/>
    </row>
    <row r="3482" spans="11:63" x14ac:dyDescent="0.25">
      <c r="K3482" s="1"/>
      <c r="M3482" s="2"/>
      <c r="AU3482" s="2"/>
      <c r="BC3482" s="2"/>
      <c r="BK3482" s="5"/>
    </row>
    <row r="3483" spans="11:63" x14ac:dyDescent="0.25">
      <c r="K3483" s="1"/>
      <c r="AV3483" s="2"/>
      <c r="BC3483" s="2"/>
    </row>
    <row r="3484" spans="11:63" x14ac:dyDescent="0.25">
      <c r="K3484" s="1"/>
      <c r="M3484" s="2"/>
      <c r="AU3484" s="2"/>
      <c r="BC3484" s="2"/>
      <c r="BK3484" s="5"/>
    </row>
    <row r="3485" spans="11:63" x14ac:dyDescent="0.25">
      <c r="K3485" s="1"/>
      <c r="BC3485" s="2"/>
      <c r="BK3485" s="2"/>
    </row>
    <row r="3486" spans="11:63" x14ac:dyDescent="0.25">
      <c r="K3486" s="1"/>
      <c r="M3486" s="2"/>
      <c r="AU3486" s="2"/>
      <c r="BC3486" s="2"/>
    </row>
    <row r="3487" spans="11:63" x14ac:dyDescent="0.25">
      <c r="K3487" s="1"/>
      <c r="M3487" s="2"/>
      <c r="AU3487" s="2"/>
      <c r="BC3487" s="2"/>
      <c r="BK3487" s="5"/>
    </row>
    <row r="3488" spans="11:63" x14ac:dyDescent="0.25">
      <c r="K3488" s="1"/>
      <c r="M3488" s="2"/>
      <c r="AU3488" s="2"/>
      <c r="BC3488" s="2"/>
      <c r="BK3488" s="5"/>
    </row>
    <row r="3489" spans="11:63" x14ac:dyDescent="0.25">
      <c r="K3489" s="1"/>
      <c r="M3489" s="2"/>
      <c r="AU3489" s="2"/>
      <c r="BC3489" s="2"/>
    </row>
    <row r="3490" spans="11:63" x14ac:dyDescent="0.25">
      <c r="K3490" s="1"/>
      <c r="M3490" s="2"/>
      <c r="AU3490" s="2"/>
      <c r="BC3490" s="2"/>
    </row>
    <row r="3491" spans="11:63" x14ac:dyDescent="0.25">
      <c r="K3491" s="1"/>
    </row>
    <row r="3492" spans="11:63" x14ac:dyDescent="0.25">
      <c r="K3492" s="1"/>
      <c r="BK3492" s="5"/>
    </row>
    <row r="3493" spans="11:63" x14ac:dyDescent="0.25">
      <c r="K3493" s="1"/>
      <c r="BC3493" s="2"/>
    </row>
    <row r="3494" spans="11:63" x14ac:dyDescent="0.25">
      <c r="K3494" s="1"/>
      <c r="M3494" s="2"/>
      <c r="AU3494" s="2"/>
      <c r="BC3494" s="2"/>
      <c r="BK3494" s="5"/>
    </row>
    <row r="3495" spans="11:63" x14ac:dyDescent="0.25">
      <c r="K3495" s="1"/>
      <c r="M3495" s="2"/>
      <c r="AU3495" s="2"/>
      <c r="BC3495" s="2"/>
    </row>
    <row r="3496" spans="11:63" x14ac:dyDescent="0.25">
      <c r="K3496" s="1"/>
      <c r="M3496" s="2"/>
      <c r="AV3496" s="2"/>
      <c r="BC3496" s="2"/>
    </row>
    <row r="3497" spans="11:63" x14ac:dyDescent="0.25">
      <c r="K3497" s="1"/>
      <c r="M3497" s="2"/>
      <c r="AA3497" s="3"/>
      <c r="AU3497" s="2"/>
      <c r="BC3497" s="2"/>
      <c r="BK3497" s="5"/>
    </row>
    <row r="3498" spans="11:63" x14ac:dyDescent="0.25">
      <c r="K3498" s="1"/>
      <c r="M3498" s="2"/>
      <c r="AU3498" s="2"/>
      <c r="BC3498" s="2"/>
    </row>
    <row r="3499" spans="11:63" x14ac:dyDescent="0.25">
      <c r="K3499" s="1"/>
    </row>
    <row r="3500" spans="11:63" x14ac:dyDescent="0.25">
      <c r="K3500" s="1"/>
    </row>
    <row r="3501" spans="11:63" x14ac:dyDescent="0.25">
      <c r="K3501" s="1"/>
      <c r="M3501" s="2"/>
      <c r="AU3501" s="2"/>
      <c r="BC3501" s="2"/>
    </row>
    <row r="3502" spans="11:63" x14ac:dyDescent="0.25">
      <c r="K3502" s="1"/>
      <c r="M3502" s="2"/>
      <c r="AU3502" s="2"/>
      <c r="BC3502" s="2"/>
      <c r="BK3502" s="5"/>
    </row>
    <row r="3503" spans="11:63" x14ac:dyDescent="0.25">
      <c r="K3503" s="1"/>
      <c r="M3503" s="2"/>
      <c r="AU3503" s="2"/>
      <c r="BC3503" s="2"/>
      <c r="BK3503" s="5"/>
    </row>
    <row r="3504" spans="11:63" x14ac:dyDescent="0.25">
      <c r="K3504" s="1"/>
      <c r="M3504" s="2"/>
      <c r="AU3504" s="2"/>
      <c r="BC3504" s="2"/>
      <c r="BK3504" s="5"/>
    </row>
    <row r="3505" spans="11:63" x14ac:dyDescent="0.25">
      <c r="K3505" s="1"/>
      <c r="M3505" s="2"/>
      <c r="AU3505" s="2"/>
      <c r="BC3505" s="2"/>
      <c r="BK3505" s="5"/>
    </row>
    <row r="3506" spans="11:63" x14ac:dyDescent="0.25">
      <c r="K3506" s="1"/>
      <c r="M3506" s="2"/>
      <c r="AV3506" s="2"/>
      <c r="BC3506" s="2"/>
    </row>
    <row r="3507" spans="11:63" x14ac:dyDescent="0.25">
      <c r="K3507" s="1"/>
      <c r="M3507" s="2"/>
      <c r="AU3507" s="2"/>
      <c r="BC3507" s="2"/>
      <c r="BK3507" s="5"/>
    </row>
    <row r="3508" spans="11:63" x14ac:dyDescent="0.25">
      <c r="K3508" s="1"/>
      <c r="M3508" s="2"/>
      <c r="AU3508" s="2"/>
      <c r="BC3508" s="2"/>
      <c r="BK3508" s="5"/>
    </row>
    <row r="3509" spans="11:63" x14ac:dyDescent="0.25">
      <c r="K3509" s="1"/>
      <c r="M3509" s="2"/>
      <c r="AV3509" s="2"/>
      <c r="BC3509" s="2"/>
      <c r="BK3509" s="5"/>
    </row>
    <row r="3510" spans="11:63" x14ac:dyDescent="0.25">
      <c r="K3510" s="1"/>
      <c r="M3510" s="2"/>
      <c r="AU3510" s="2"/>
      <c r="BC3510" s="2"/>
      <c r="BK3510" s="5"/>
    </row>
    <row r="3511" spans="11:63" x14ac:dyDescent="0.25">
      <c r="K3511" s="1"/>
      <c r="M3511" s="2"/>
      <c r="AU3511" s="2"/>
      <c r="BC3511" s="2"/>
    </row>
    <row r="3512" spans="11:63" x14ac:dyDescent="0.25">
      <c r="K3512" s="1"/>
      <c r="M3512" s="2"/>
      <c r="AU3512" s="2"/>
      <c r="BC3512" s="2"/>
    </row>
    <row r="3513" spans="11:63" x14ac:dyDescent="0.25">
      <c r="K3513" s="1"/>
      <c r="M3513" s="2"/>
      <c r="AV3513" s="2"/>
      <c r="BC3513" s="2"/>
    </row>
    <row r="3514" spans="11:63" x14ac:dyDescent="0.25">
      <c r="K3514" s="1"/>
      <c r="M3514" s="2"/>
      <c r="AV3514" s="2"/>
      <c r="BC3514" s="2"/>
    </row>
    <row r="3515" spans="11:63" x14ac:dyDescent="0.25">
      <c r="K3515" s="1"/>
      <c r="M3515" s="2"/>
      <c r="AU3515" s="2"/>
      <c r="BC3515" s="2"/>
      <c r="BK3515" s="5"/>
    </row>
    <row r="3516" spans="11:63" x14ac:dyDescent="0.25">
      <c r="K3516" s="1"/>
      <c r="M3516" s="2"/>
      <c r="AU3516" s="2"/>
      <c r="BC3516" s="2"/>
      <c r="BK3516" s="5"/>
    </row>
    <row r="3517" spans="11:63" x14ac:dyDescent="0.25">
      <c r="K3517" s="1"/>
      <c r="M3517" s="2"/>
      <c r="AU3517" s="2"/>
      <c r="BC3517" s="2"/>
      <c r="BK3517" s="5"/>
    </row>
    <row r="3518" spans="11:63" x14ac:dyDescent="0.25">
      <c r="K3518" s="1"/>
      <c r="AV3518" s="2"/>
      <c r="BK3518" s="5"/>
    </row>
    <row r="3519" spans="11:63" x14ac:dyDescent="0.25">
      <c r="K3519" s="1"/>
      <c r="M3519" s="2"/>
      <c r="AA3519" s="3"/>
      <c r="AU3519" s="2"/>
      <c r="BC3519" s="2"/>
      <c r="BK3519" s="5"/>
    </row>
    <row r="3520" spans="11:63" x14ac:dyDescent="0.25">
      <c r="K3520" s="1"/>
      <c r="M3520" s="2"/>
      <c r="AU3520" s="2"/>
      <c r="BC3520" s="2"/>
      <c r="BK3520" s="5"/>
    </row>
    <row r="3521" spans="11:63" x14ac:dyDescent="0.25">
      <c r="K3521" s="1"/>
      <c r="M3521" s="2"/>
      <c r="AU3521" s="2"/>
      <c r="BC3521" s="2"/>
      <c r="BK3521" s="5"/>
    </row>
    <row r="3522" spans="11:63" x14ac:dyDescent="0.25">
      <c r="K3522" s="1"/>
      <c r="M3522" s="2"/>
      <c r="AU3522" s="2"/>
      <c r="BC3522" s="2"/>
      <c r="BK3522" s="5"/>
    </row>
    <row r="3523" spans="11:63" x14ac:dyDescent="0.25">
      <c r="K3523" s="1"/>
      <c r="M3523" s="2"/>
      <c r="AU3523" s="2"/>
      <c r="BC3523" s="2"/>
    </row>
    <row r="3524" spans="11:63" x14ac:dyDescent="0.25">
      <c r="K3524" s="1"/>
      <c r="M3524" s="2"/>
      <c r="AU3524" s="2"/>
      <c r="BC3524" s="2"/>
      <c r="BK3524" s="5"/>
    </row>
    <row r="3525" spans="11:63" x14ac:dyDescent="0.25">
      <c r="K3525" s="1"/>
      <c r="M3525" s="2"/>
      <c r="AU3525" s="2"/>
      <c r="BC3525" s="2"/>
      <c r="BK3525" s="5"/>
    </row>
    <row r="3526" spans="11:63" x14ac:dyDescent="0.25">
      <c r="K3526" s="1"/>
      <c r="M3526" s="2"/>
      <c r="AU3526" s="2"/>
      <c r="BC3526" s="2"/>
    </row>
    <row r="3527" spans="11:63" x14ac:dyDescent="0.25">
      <c r="K3527" s="1"/>
      <c r="M3527" s="2"/>
      <c r="AU3527" s="2"/>
      <c r="BC3527" s="2"/>
      <c r="BK3527" s="5"/>
    </row>
    <row r="3528" spans="11:63" x14ac:dyDescent="0.25">
      <c r="K3528" s="1"/>
      <c r="M3528" s="2"/>
      <c r="AU3528" s="2"/>
      <c r="BC3528" s="2"/>
    </row>
    <row r="3529" spans="11:63" x14ac:dyDescent="0.25">
      <c r="K3529" s="1"/>
      <c r="M3529" s="2"/>
      <c r="AA3529" s="3"/>
      <c r="AU3529" s="2"/>
      <c r="BC3529" s="2"/>
      <c r="BK3529" s="5"/>
    </row>
    <row r="3530" spans="11:63" x14ac:dyDescent="0.25">
      <c r="K3530" s="1"/>
      <c r="M3530" s="2"/>
      <c r="AA3530" s="3"/>
      <c r="AU3530" s="2"/>
      <c r="BC3530" s="2"/>
      <c r="BK3530" s="5"/>
    </row>
    <row r="3531" spans="11:63" x14ac:dyDescent="0.25">
      <c r="K3531" s="1"/>
      <c r="M3531" s="2"/>
      <c r="AV3531" s="2"/>
      <c r="BC3531" s="2"/>
      <c r="BK3531" s="5"/>
    </row>
    <row r="3532" spans="11:63" x14ac:dyDescent="0.25">
      <c r="K3532" s="1"/>
      <c r="M3532" s="2"/>
      <c r="AU3532" s="2"/>
      <c r="BC3532" s="2"/>
    </row>
    <row r="3533" spans="11:63" x14ac:dyDescent="0.25">
      <c r="K3533" s="1"/>
      <c r="M3533" s="2"/>
      <c r="AU3533" s="2"/>
      <c r="BC3533" s="2"/>
    </row>
    <row r="3534" spans="11:63" x14ac:dyDescent="0.25">
      <c r="K3534" s="1"/>
      <c r="M3534" s="2"/>
      <c r="AV3534" s="2"/>
      <c r="BC3534" s="2"/>
      <c r="BK3534" s="5"/>
    </row>
    <row r="3535" spans="11:63" x14ac:dyDescent="0.25">
      <c r="K3535" s="1"/>
      <c r="M3535" s="2"/>
      <c r="AU3535" s="2"/>
      <c r="BC3535" s="2"/>
      <c r="BK3535" s="5"/>
    </row>
    <row r="3536" spans="11:63" x14ac:dyDescent="0.25">
      <c r="K3536" s="1"/>
      <c r="M3536" s="2"/>
      <c r="AU3536" s="2"/>
      <c r="BC3536" s="2"/>
    </row>
    <row r="3537" spans="11:63" x14ac:dyDescent="0.25">
      <c r="K3537" s="1"/>
      <c r="M3537" s="2"/>
      <c r="AU3537" s="2"/>
      <c r="BC3537" s="2"/>
    </row>
    <row r="3538" spans="11:63" x14ac:dyDescent="0.25">
      <c r="K3538" s="1"/>
      <c r="M3538" s="2"/>
      <c r="AU3538" s="2"/>
      <c r="BC3538" s="2"/>
      <c r="BK3538" s="5"/>
    </row>
    <row r="3539" spans="11:63" x14ac:dyDescent="0.25">
      <c r="K3539" s="1"/>
      <c r="M3539" s="2"/>
      <c r="AU3539" s="2"/>
      <c r="BC3539" s="2"/>
    </row>
    <row r="3540" spans="11:63" x14ac:dyDescent="0.25">
      <c r="K3540" s="1"/>
      <c r="M3540" s="2"/>
      <c r="AU3540" s="2"/>
      <c r="BC3540" s="2"/>
    </row>
    <row r="3541" spans="11:63" x14ac:dyDescent="0.25">
      <c r="K3541" s="1"/>
      <c r="M3541" s="2"/>
      <c r="AV3541" s="2"/>
      <c r="BC3541" s="2"/>
      <c r="BK3541" s="5"/>
    </row>
    <row r="3542" spans="11:63" x14ac:dyDescent="0.25">
      <c r="K3542" s="1"/>
      <c r="M3542" s="2"/>
      <c r="AV3542" s="2"/>
      <c r="BC3542" s="2"/>
      <c r="BK3542" s="5"/>
    </row>
    <row r="3543" spans="11:63" x14ac:dyDescent="0.25">
      <c r="K3543" s="1"/>
      <c r="M3543" s="2"/>
      <c r="AU3543" s="2"/>
      <c r="BC3543" s="2"/>
      <c r="BK3543" s="5"/>
    </row>
    <row r="3544" spans="11:63" x14ac:dyDescent="0.25">
      <c r="K3544" s="1"/>
      <c r="M3544" s="2"/>
      <c r="AU3544" s="2"/>
      <c r="BC3544" s="2"/>
      <c r="BK3544" s="5"/>
    </row>
    <row r="3545" spans="11:63" x14ac:dyDescent="0.25">
      <c r="K3545" s="1"/>
      <c r="M3545" s="2"/>
      <c r="AU3545" s="2"/>
      <c r="BC3545" s="2"/>
      <c r="BK3545" s="5"/>
    </row>
    <row r="3546" spans="11:63" x14ac:dyDescent="0.25">
      <c r="K3546" s="1"/>
      <c r="M3546" s="2"/>
      <c r="AU3546" s="2"/>
      <c r="BC3546" s="2"/>
      <c r="BK3546" s="5"/>
    </row>
    <row r="3547" spans="11:63" x14ac:dyDescent="0.25">
      <c r="K3547" s="1"/>
      <c r="M3547" s="2"/>
      <c r="AV3547" s="2"/>
      <c r="BC3547" s="2"/>
      <c r="BK3547" s="5"/>
    </row>
    <row r="3548" spans="11:63" x14ac:dyDescent="0.25">
      <c r="K3548" s="1"/>
      <c r="M3548" s="2"/>
      <c r="AU3548" s="2"/>
      <c r="BC3548" s="2"/>
      <c r="BK3548" s="5"/>
    </row>
    <row r="3549" spans="11:63" x14ac:dyDescent="0.25">
      <c r="K3549" s="1"/>
      <c r="M3549" s="2"/>
      <c r="AV3549" s="2"/>
      <c r="BC3549" s="2"/>
      <c r="BK3549" s="5"/>
    </row>
    <row r="3550" spans="11:63" x14ac:dyDescent="0.25">
      <c r="K3550" s="1"/>
      <c r="M3550" s="2"/>
      <c r="AU3550" s="2"/>
      <c r="BC3550" s="2"/>
      <c r="BK3550" s="5"/>
    </row>
    <row r="3551" spans="11:63" x14ac:dyDescent="0.25">
      <c r="K3551" s="1"/>
      <c r="M3551" s="2"/>
      <c r="AA3551" s="3"/>
      <c r="AU3551" s="2"/>
      <c r="BC3551" s="2"/>
      <c r="BK3551" s="5"/>
    </row>
    <row r="3552" spans="11:63" x14ac:dyDescent="0.25">
      <c r="K3552" s="1"/>
      <c r="M3552" s="2"/>
      <c r="AU3552" s="2"/>
      <c r="BC3552" s="2"/>
      <c r="BK3552" s="5"/>
    </row>
    <row r="3553" spans="11:63" x14ac:dyDescent="0.25">
      <c r="K3553" s="1"/>
      <c r="M3553" s="2"/>
      <c r="AA3553" s="3"/>
      <c r="AU3553" s="2"/>
      <c r="BC3553" s="2"/>
      <c r="BK3553" s="5"/>
    </row>
    <row r="3554" spans="11:63" x14ac:dyDescent="0.25">
      <c r="K3554" s="1"/>
      <c r="M3554" s="2"/>
      <c r="AV3554" s="2"/>
      <c r="BC3554" s="2"/>
      <c r="BK3554" s="5"/>
    </row>
    <row r="3555" spans="11:63" x14ac:dyDescent="0.25">
      <c r="K3555" s="1"/>
      <c r="M3555" s="2"/>
      <c r="AU3555" s="2"/>
      <c r="BC3555" s="2"/>
      <c r="BK3555" s="5"/>
    </row>
    <row r="3556" spans="11:63" x14ac:dyDescent="0.25">
      <c r="K3556" s="1"/>
      <c r="M3556" s="2"/>
      <c r="AU3556" s="2"/>
      <c r="BC3556" s="2"/>
      <c r="BK3556" s="5"/>
    </row>
    <row r="3557" spans="11:63" x14ac:dyDescent="0.25">
      <c r="K3557" s="1"/>
      <c r="M3557" s="2"/>
      <c r="AU3557" s="2"/>
      <c r="BC3557" s="2"/>
      <c r="BK3557" s="5"/>
    </row>
    <row r="3558" spans="11:63" x14ac:dyDescent="0.25">
      <c r="K3558" s="1"/>
      <c r="M3558" s="2"/>
      <c r="AU3558" s="2"/>
      <c r="BC3558" s="2"/>
      <c r="BK3558" s="5"/>
    </row>
    <row r="3559" spans="11:63" x14ac:dyDescent="0.25">
      <c r="K3559" s="1"/>
      <c r="M3559" s="2"/>
      <c r="AU3559" s="2"/>
      <c r="BC3559" s="2"/>
      <c r="BK3559" s="5"/>
    </row>
    <row r="3560" spans="11:63" x14ac:dyDescent="0.25">
      <c r="K3560" s="1"/>
      <c r="M3560" s="2"/>
      <c r="AA3560" s="3"/>
      <c r="AU3560" s="2"/>
      <c r="BC3560" s="2"/>
      <c r="BK3560" s="5"/>
    </row>
    <row r="3561" spans="11:63" x14ac:dyDescent="0.25">
      <c r="K3561" s="1"/>
      <c r="M3561" s="2"/>
      <c r="AA3561" s="3"/>
      <c r="AU3561" s="2"/>
      <c r="BC3561" s="2"/>
      <c r="BK3561" s="5"/>
    </row>
    <row r="3562" spans="11:63" x14ac:dyDescent="0.25">
      <c r="K3562" s="1"/>
      <c r="M3562" s="2"/>
      <c r="AU3562" s="2"/>
      <c r="BC3562" s="2"/>
      <c r="BK3562" s="5"/>
    </row>
    <row r="3563" spans="11:63" x14ac:dyDescent="0.25">
      <c r="K3563" s="1"/>
      <c r="M3563" s="2"/>
      <c r="AA3563" s="3"/>
      <c r="AU3563" s="2"/>
      <c r="BC3563" s="2"/>
    </row>
    <row r="3564" spans="11:63" x14ac:dyDescent="0.25">
      <c r="K3564" s="1"/>
      <c r="M3564" s="2"/>
      <c r="AU3564" s="2"/>
      <c r="BC3564" s="2"/>
      <c r="BK3564" s="5"/>
    </row>
    <row r="3565" spans="11:63" x14ac:dyDescent="0.25">
      <c r="K3565" s="1"/>
      <c r="M3565" s="2"/>
      <c r="AU3565" s="2"/>
      <c r="BC3565" s="2"/>
    </row>
    <row r="3566" spans="11:63" x14ac:dyDescent="0.25">
      <c r="K3566" s="1"/>
      <c r="M3566" s="2"/>
      <c r="V3566" s="4"/>
      <c r="AU3566" s="2"/>
      <c r="BC3566" s="2"/>
      <c r="BK3566" s="5"/>
    </row>
    <row r="3567" spans="11:63" x14ac:dyDescent="0.25">
      <c r="K3567" s="1"/>
      <c r="BC3567" s="2"/>
      <c r="BK3567" s="5"/>
    </row>
    <row r="3568" spans="11:63" x14ac:dyDescent="0.25">
      <c r="K3568" s="1"/>
      <c r="M3568" s="2"/>
      <c r="AV3568" s="2"/>
      <c r="BC3568" s="2"/>
      <c r="BK3568" s="5"/>
    </row>
    <row r="3569" spans="11:63" x14ac:dyDescent="0.25">
      <c r="K3569" s="1"/>
      <c r="M3569" s="2"/>
      <c r="AV3569" s="2"/>
      <c r="BC3569" s="2"/>
    </row>
    <row r="3570" spans="11:63" x14ac:dyDescent="0.25">
      <c r="K3570" s="1"/>
      <c r="M3570" s="2"/>
      <c r="AU3570" s="2"/>
      <c r="BC3570" s="2"/>
      <c r="BK3570" s="5"/>
    </row>
    <row r="3571" spans="11:63" x14ac:dyDescent="0.25">
      <c r="K3571" s="1"/>
      <c r="M3571" s="2"/>
      <c r="AA3571" s="3"/>
      <c r="AV3571" s="2"/>
      <c r="BC3571" s="2"/>
      <c r="BK3571" s="5"/>
    </row>
    <row r="3572" spans="11:63" x14ac:dyDescent="0.25">
      <c r="K3572" s="1"/>
      <c r="M3572" s="2"/>
      <c r="AU3572" s="2"/>
      <c r="BC3572" s="2"/>
      <c r="BK3572" s="5"/>
    </row>
    <row r="3573" spans="11:63" x14ac:dyDescent="0.25">
      <c r="K3573" s="1"/>
      <c r="M3573" s="2"/>
      <c r="AU3573" s="2"/>
      <c r="BC3573" s="2"/>
      <c r="BK3573" s="5"/>
    </row>
    <row r="3574" spans="11:63" x14ac:dyDescent="0.25">
      <c r="K3574" s="1"/>
      <c r="M3574" s="2"/>
      <c r="AV3574" s="2"/>
      <c r="BC3574" s="2"/>
      <c r="BK3574" s="5"/>
    </row>
    <row r="3575" spans="11:63" x14ac:dyDescent="0.25">
      <c r="K3575" s="1"/>
      <c r="M3575" s="2"/>
      <c r="AU3575" s="2"/>
      <c r="BC3575" s="2"/>
      <c r="BK3575" s="5"/>
    </row>
    <row r="3576" spans="11:63" x14ac:dyDescent="0.25">
      <c r="K3576" s="1"/>
      <c r="M3576" s="2"/>
      <c r="AU3576" s="2"/>
      <c r="BC3576" s="2"/>
      <c r="BK3576" s="5"/>
    </row>
    <row r="3577" spans="11:63" x14ac:dyDescent="0.25">
      <c r="K3577" s="1"/>
      <c r="M3577" s="2"/>
      <c r="AA3577" s="3"/>
      <c r="AU3577" s="2"/>
      <c r="BC3577" s="2"/>
      <c r="BK3577" s="5"/>
    </row>
    <row r="3578" spans="11:63" x14ac:dyDescent="0.25">
      <c r="K3578" s="1"/>
      <c r="M3578" s="2"/>
      <c r="AU3578" s="2"/>
      <c r="BC3578" s="2"/>
      <c r="BK3578" s="5"/>
    </row>
    <row r="3579" spans="11:63" x14ac:dyDescent="0.25">
      <c r="K3579" s="1"/>
      <c r="M3579" s="2"/>
      <c r="AU3579" s="2"/>
      <c r="BC3579" s="2"/>
      <c r="BK3579" s="5"/>
    </row>
    <row r="3580" spans="11:63" x14ac:dyDescent="0.25">
      <c r="K3580" s="1"/>
      <c r="M3580" s="2"/>
      <c r="AU3580" s="2"/>
      <c r="BC3580" s="2"/>
      <c r="BK3580" s="5"/>
    </row>
    <row r="3581" spans="11:63" x14ac:dyDescent="0.25">
      <c r="K3581" s="1"/>
      <c r="M3581" s="2"/>
      <c r="AA3581" s="3"/>
      <c r="AU3581" s="2"/>
      <c r="BC3581" s="2"/>
      <c r="BK3581" s="5"/>
    </row>
    <row r="3582" spans="11:63" x14ac:dyDescent="0.25">
      <c r="K3582" s="1"/>
      <c r="M3582" s="2"/>
      <c r="AA3582" s="3"/>
      <c r="AU3582" s="2"/>
      <c r="BC3582" s="2"/>
      <c r="BK3582" s="5"/>
    </row>
    <row r="3583" spans="11:63" x14ac:dyDescent="0.25">
      <c r="K3583" s="1"/>
      <c r="M3583" s="2"/>
      <c r="AA3583" s="3"/>
      <c r="AU3583" s="2"/>
      <c r="BC3583" s="2"/>
      <c r="BK3583" s="5"/>
    </row>
    <row r="3584" spans="11:63" x14ac:dyDescent="0.25">
      <c r="K3584" s="1"/>
      <c r="M3584" s="2"/>
      <c r="AV3584" s="2"/>
      <c r="BC3584" s="2"/>
      <c r="BK3584" s="5"/>
    </row>
    <row r="3585" spans="11:63" x14ac:dyDescent="0.25">
      <c r="K3585" s="1"/>
      <c r="M3585" s="2"/>
      <c r="AU3585" s="2"/>
      <c r="BC3585" s="2"/>
    </row>
    <row r="3586" spans="11:63" x14ac:dyDescent="0.25">
      <c r="K3586" s="1"/>
      <c r="M3586" s="2"/>
      <c r="AU3586" s="2"/>
      <c r="BC3586" s="2"/>
    </row>
    <row r="3587" spans="11:63" x14ac:dyDescent="0.25">
      <c r="K3587" s="1"/>
      <c r="M3587" s="2"/>
      <c r="AV3587" s="2"/>
      <c r="BC3587" s="2"/>
      <c r="BK3587" s="5"/>
    </row>
    <row r="3588" spans="11:63" x14ac:dyDescent="0.25">
      <c r="K3588" s="1"/>
      <c r="M3588" s="2"/>
      <c r="AU3588" s="2"/>
      <c r="BC3588" s="2"/>
    </row>
    <row r="3589" spans="11:63" x14ac:dyDescent="0.25">
      <c r="K3589" s="1"/>
      <c r="M3589" s="2"/>
      <c r="AU3589" s="2"/>
      <c r="BC3589" s="2"/>
    </row>
    <row r="3590" spans="11:63" x14ac:dyDescent="0.25">
      <c r="K3590" s="1"/>
      <c r="M3590" s="2"/>
      <c r="AV3590" s="2"/>
      <c r="BC3590" s="2"/>
    </row>
    <row r="3591" spans="11:63" x14ac:dyDescent="0.25">
      <c r="K3591" s="1"/>
      <c r="M3591" s="2"/>
      <c r="AU3591" s="2"/>
      <c r="BC3591" s="2"/>
    </row>
    <row r="3592" spans="11:63" x14ac:dyDescent="0.25">
      <c r="K3592" s="1"/>
    </row>
    <row r="3593" spans="11:63" x14ac:dyDescent="0.25">
      <c r="K3593" s="1"/>
      <c r="M3593" s="2"/>
      <c r="AV3593" s="2"/>
      <c r="BC3593" s="2"/>
    </row>
    <row r="3594" spans="11:63" x14ac:dyDescent="0.25">
      <c r="K3594" s="1"/>
      <c r="M3594" s="2"/>
      <c r="AU3594" s="2"/>
      <c r="BC3594" s="2"/>
    </row>
    <row r="3595" spans="11:63" x14ac:dyDescent="0.25">
      <c r="K3595" s="1"/>
      <c r="M3595" s="2"/>
      <c r="AU3595" s="2"/>
      <c r="BC3595" s="2"/>
    </row>
    <row r="3596" spans="11:63" x14ac:dyDescent="0.25">
      <c r="K3596" s="1"/>
      <c r="M3596" s="2"/>
      <c r="AU3596" s="2"/>
      <c r="BC3596" s="2"/>
    </row>
    <row r="3597" spans="11:63" x14ac:dyDescent="0.25">
      <c r="K3597" s="1"/>
      <c r="M3597" s="2"/>
      <c r="AU3597" s="2"/>
      <c r="BC3597" s="2"/>
    </row>
    <row r="3598" spans="11:63" x14ac:dyDescent="0.25">
      <c r="K3598" s="1"/>
      <c r="M3598" s="2"/>
      <c r="AU3598" s="2"/>
      <c r="BC3598" s="2"/>
    </row>
    <row r="3599" spans="11:63" x14ac:dyDescent="0.25">
      <c r="K3599" s="1"/>
      <c r="M3599" s="2"/>
      <c r="AU3599" s="2"/>
      <c r="BC3599" s="2"/>
    </row>
    <row r="3600" spans="11:63" x14ac:dyDescent="0.25">
      <c r="K3600" s="1"/>
      <c r="M3600" s="2"/>
      <c r="AA3600" s="3"/>
      <c r="AV3600" s="2"/>
      <c r="BC3600" s="2"/>
      <c r="BK3600" s="2"/>
    </row>
    <row r="3601" spans="11:63" x14ac:dyDescent="0.25">
      <c r="K3601" s="1"/>
      <c r="M3601" s="2"/>
      <c r="AV3601" s="2"/>
      <c r="BC3601" s="2"/>
    </row>
    <row r="3602" spans="11:63" x14ac:dyDescent="0.25">
      <c r="K3602" s="1"/>
      <c r="M3602" s="2"/>
      <c r="AU3602" s="2"/>
      <c r="BC3602" s="2"/>
      <c r="BK3602" s="2"/>
    </row>
    <row r="3603" spans="11:63" x14ac:dyDescent="0.25">
      <c r="K3603" s="1"/>
      <c r="M3603" s="2"/>
      <c r="AV3603" s="2"/>
      <c r="BC3603" s="2"/>
      <c r="BK3603" s="2"/>
    </row>
    <row r="3604" spans="11:63" x14ac:dyDescent="0.25">
      <c r="K3604" s="1"/>
      <c r="M3604" s="2"/>
      <c r="AU3604" s="2"/>
      <c r="BC3604" s="2"/>
      <c r="BK3604" s="2"/>
    </row>
    <row r="3605" spans="11:63" x14ac:dyDescent="0.25">
      <c r="K3605" s="1"/>
      <c r="M3605" s="2"/>
      <c r="AU3605" s="2"/>
      <c r="BC3605" s="2"/>
    </row>
    <row r="3606" spans="11:63" x14ac:dyDescent="0.25">
      <c r="K3606" s="1"/>
      <c r="M3606" s="2"/>
      <c r="AU3606" s="2"/>
      <c r="BC3606" s="2"/>
      <c r="BK3606" s="2"/>
    </row>
    <row r="3607" spans="11:63" x14ac:dyDescent="0.25">
      <c r="K3607" s="1"/>
      <c r="M3607" s="2"/>
      <c r="AU3607" s="2"/>
      <c r="BC3607" s="2"/>
      <c r="BK3607" s="2"/>
    </row>
    <row r="3608" spans="11:63" x14ac:dyDescent="0.25">
      <c r="K3608" s="1"/>
      <c r="M3608" s="2"/>
      <c r="AV3608" s="2"/>
      <c r="BC3608" s="2"/>
      <c r="BK3608" s="2"/>
    </row>
    <row r="3609" spans="11:63" x14ac:dyDescent="0.25">
      <c r="K3609" s="1"/>
      <c r="M3609" s="2"/>
      <c r="AV3609" s="2"/>
      <c r="BC3609" s="2"/>
    </row>
    <row r="3610" spans="11:63" x14ac:dyDescent="0.25">
      <c r="K3610" s="1"/>
      <c r="M3610" s="2"/>
      <c r="AU3610" s="2"/>
      <c r="BC3610" s="2"/>
      <c r="BK3610" s="2"/>
    </row>
    <row r="3611" spans="11:63" x14ac:dyDescent="0.25">
      <c r="K3611" s="1"/>
      <c r="M3611" s="2"/>
      <c r="AU3611" s="2"/>
      <c r="BC3611" s="2"/>
      <c r="BK3611" s="2"/>
    </row>
    <row r="3612" spans="11:63" x14ac:dyDescent="0.25">
      <c r="K3612" s="1"/>
      <c r="M3612" s="2"/>
      <c r="AU3612" s="2"/>
      <c r="BC3612" s="2"/>
    </row>
    <row r="3613" spans="11:63" x14ac:dyDescent="0.25">
      <c r="K3613" s="1"/>
      <c r="M3613" s="2"/>
      <c r="AU3613" s="2"/>
      <c r="BC3613" s="2"/>
    </row>
    <row r="3614" spans="11:63" x14ac:dyDescent="0.25">
      <c r="K3614" s="1"/>
      <c r="M3614" s="2"/>
      <c r="AU3614" s="2"/>
      <c r="BC3614" s="2"/>
    </row>
    <row r="3615" spans="11:63" x14ac:dyDescent="0.25">
      <c r="K3615" s="1"/>
      <c r="M3615" s="2"/>
      <c r="AU3615" s="2"/>
      <c r="BC3615" s="2"/>
    </row>
    <row r="3616" spans="11:63" x14ac:dyDescent="0.25">
      <c r="K3616" s="1"/>
      <c r="M3616" s="2"/>
      <c r="AU3616" s="2"/>
      <c r="BC3616" s="2"/>
    </row>
    <row r="3617" spans="11:63" x14ac:dyDescent="0.25">
      <c r="K3617" s="1"/>
      <c r="M3617" s="2"/>
      <c r="AU3617" s="2"/>
      <c r="BC3617" s="2"/>
      <c r="BK3617" s="2"/>
    </row>
    <row r="3618" spans="11:63" x14ac:dyDescent="0.25">
      <c r="K3618" s="1"/>
      <c r="M3618" s="2"/>
      <c r="AU3618" s="2"/>
      <c r="BC3618" s="2"/>
      <c r="BK3618" s="2"/>
    </row>
    <row r="3619" spans="11:63" x14ac:dyDescent="0.25">
      <c r="K3619" s="1"/>
      <c r="M3619" s="2"/>
      <c r="AU3619" s="2"/>
      <c r="BC3619" s="2"/>
      <c r="BK3619" s="2"/>
    </row>
    <row r="3620" spans="11:63" x14ac:dyDescent="0.25">
      <c r="K3620" s="1"/>
      <c r="M3620" s="2"/>
      <c r="AU3620" s="2"/>
      <c r="BC3620" s="2"/>
      <c r="BK3620" s="2"/>
    </row>
    <row r="3621" spans="11:63" x14ac:dyDescent="0.25">
      <c r="K3621" s="1"/>
      <c r="M3621" s="2"/>
      <c r="AU3621" s="2"/>
      <c r="BC3621" s="2"/>
      <c r="BK3621" s="2"/>
    </row>
    <row r="3622" spans="11:63" x14ac:dyDescent="0.25">
      <c r="K3622" s="1"/>
      <c r="M3622" s="2"/>
      <c r="AV3622" s="2"/>
      <c r="BC3622" s="2"/>
    </row>
    <row r="3623" spans="11:63" x14ac:dyDescent="0.25">
      <c r="K3623" s="1"/>
      <c r="M3623" s="2"/>
      <c r="AV3623" s="2"/>
      <c r="BC3623" s="2"/>
    </row>
    <row r="3624" spans="11:63" x14ac:dyDescent="0.25">
      <c r="K3624" s="1"/>
      <c r="M3624" s="2"/>
      <c r="AU3624" s="2"/>
      <c r="BC3624" s="2"/>
      <c r="BK3624" s="2"/>
    </row>
    <row r="3625" spans="11:63" x14ac:dyDescent="0.25">
      <c r="K3625" s="1"/>
      <c r="M3625" s="2"/>
      <c r="AU3625" s="2"/>
      <c r="BC3625" s="2"/>
    </row>
    <row r="3626" spans="11:63" x14ac:dyDescent="0.25">
      <c r="K3626" s="1"/>
      <c r="M3626" s="2"/>
      <c r="AU3626" s="2"/>
      <c r="BC3626" s="2"/>
      <c r="BK3626" s="2"/>
    </row>
    <row r="3627" spans="11:63" x14ac:dyDescent="0.25">
      <c r="K3627" s="1"/>
      <c r="M3627" s="2"/>
      <c r="AU3627" s="2"/>
      <c r="BC3627" s="2"/>
      <c r="BK3627" s="2"/>
    </row>
    <row r="3628" spans="11:63" x14ac:dyDescent="0.25">
      <c r="K3628" s="1"/>
      <c r="M3628" s="2"/>
      <c r="AU3628" s="2"/>
      <c r="BC3628" s="2"/>
    </row>
    <row r="3629" spans="11:63" x14ac:dyDescent="0.25">
      <c r="K3629" s="1"/>
      <c r="M3629" s="2"/>
      <c r="AU3629" s="2"/>
      <c r="BC3629" s="2"/>
    </row>
    <row r="3630" spans="11:63" x14ac:dyDescent="0.25">
      <c r="K3630" s="1"/>
      <c r="M3630" s="2"/>
      <c r="AU3630" s="2"/>
      <c r="BC3630" s="2"/>
    </row>
    <row r="3631" spans="11:63" x14ac:dyDescent="0.25">
      <c r="K3631" s="1"/>
      <c r="M3631" s="2"/>
      <c r="AU3631" s="2"/>
      <c r="BC3631" s="2"/>
      <c r="BK3631" s="2"/>
    </row>
    <row r="3632" spans="11:63" x14ac:dyDescent="0.25">
      <c r="K3632" s="1"/>
      <c r="M3632" s="2"/>
      <c r="AU3632" s="2"/>
      <c r="BC3632" s="2"/>
    </row>
    <row r="3633" spans="11:63" x14ac:dyDescent="0.25">
      <c r="K3633" s="1"/>
      <c r="M3633" s="2"/>
      <c r="AU3633" s="2"/>
      <c r="BC3633" s="2"/>
      <c r="BK3633" s="5"/>
    </row>
    <row r="3634" spans="11:63" x14ac:dyDescent="0.25">
      <c r="K3634" s="1"/>
      <c r="M3634" s="2"/>
      <c r="AV3634" s="2"/>
      <c r="BC3634" s="2"/>
      <c r="BK3634" s="2"/>
    </row>
    <row r="3635" spans="11:63" x14ac:dyDescent="0.25">
      <c r="K3635" s="1"/>
      <c r="M3635" s="2"/>
      <c r="AU3635" s="2"/>
      <c r="BC3635" s="2"/>
      <c r="BK3635" s="5"/>
    </row>
    <row r="3636" spans="11:63" x14ac:dyDescent="0.25">
      <c r="K3636" s="1"/>
      <c r="M3636" s="2"/>
      <c r="AU3636" s="2"/>
      <c r="BC3636" s="2"/>
    </row>
    <row r="3637" spans="11:63" x14ac:dyDescent="0.25">
      <c r="K3637" s="1"/>
      <c r="M3637" s="2"/>
      <c r="AU3637" s="2"/>
      <c r="BC3637" s="2"/>
      <c r="BK3637" s="5"/>
    </row>
    <row r="3638" spans="11:63" x14ac:dyDescent="0.25">
      <c r="K3638" s="1"/>
      <c r="M3638" s="2"/>
      <c r="AU3638" s="2"/>
      <c r="BC3638" s="2"/>
    </row>
    <row r="3639" spans="11:63" x14ac:dyDescent="0.25">
      <c r="K3639" s="1"/>
      <c r="M3639" s="2"/>
      <c r="AU3639" s="2"/>
      <c r="BC3639" s="2"/>
      <c r="BK3639" s="5"/>
    </row>
    <row r="3640" spans="11:63" x14ac:dyDescent="0.25">
      <c r="K3640" s="1"/>
      <c r="M3640" s="2"/>
      <c r="AU3640" s="2"/>
      <c r="BC3640" s="2"/>
    </row>
    <row r="3641" spans="11:63" x14ac:dyDescent="0.25">
      <c r="K3641" s="1"/>
      <c r="M3641" s="2"/>
      <c r="AU3641" s="2"/>
      <c r="BC3641" s="2"/>
    </row>
    <row r="3642" spans="11:63" x14ac:dyDescent="0.25">
      <c r="K3642" s="1"/>
      <c r="M3642" s="2"/>
      <c r="AV3642" s="2"/>
      <c r="BC3642" s="2"/>
    </row>
    <row r="3643" spans="11:63" x14ac:dyDescent="0.25">
      <c r="K3643" s="1"/>
      <c r="M3643" s="2"/>
      <c r="AV3643" s="2"/>
      <c r="BC3643" s="2"/>
    </row>
    <row r="3644" spans="11:63" x14ac:dyDescent="0.25">
      <c r="K3644" s="1"/>
      <c r="M3644" s="2"/>
      <c r="AV3644" s="2"/>
      <c r="BC3644" s="2"/>
    </row>
    <row r="3645" spans="11:63" x14ac:dyDescent="0.25">
      <c r="K3645" s="1"/>
      <c r="M3645" s="2"/>
      <c r="AV3645" s="2"/>
      <c r="BC3645" s="2"/>
    </row>
    <row r="3646" spans="11:63" x14ac:dyDescent="0.25">
      <c r="K3646" s="1"/>
      <c r="M3646" s="2"/>
      <c r="AU3646" s="2"/>
      <c r="BC3646" s="2"/>
    </row>
    <row r="3647" spans="11:63" x14ac:dyDescent="0.25">
      <c r="K3647" s="1"/>
      <c r="M3647" s="2"/>
      <c r="AV3647" s="2"/>
      <c r="BC3647" s="2"/>
    </row>
    <row r="3648" spans="11:63" x14ac:dyDescent="0.25">
      <c r="K3648" s="1"/>
      <c r="M3648" s="2"/>
      <c r="AU3648" s="2"/>
      <c r="BC3648" s="2"/>
    </row>
    <row r="3649" spans="11:63" x14ac:dyDescent="0.25">
      <c r="K3649" s="1"/>
      <c r="M3649" s="2"/>
      <c r="AU3649" s="2"/>
      <c r="BC3649" s="2"/>
    </row>
    <row r="3650" spans="11:63" x14ac:dyDescent="0.25">
      <c r="K3650" s="1"/>
      <c r="M3650" s="2"/>
      <c r="AU3650" s="2"/>
      <c r="BC3650" s="2"/>
    </row>
    <row r="3651" spans="11:63" x14ac:dyDescent="0.25">
      <c r="K3651" s="1"/>
      <c r="M3651" s="2"/>
      <c r="AU3651" s="2"/>
      <c r="BC3651" s="2"/>
      <c r="BK3651" s="5"/>
    </row>
    <row r="3652" spans="11:63" x14ac:dyDescent="0.25">
      <c r="K3652" s="1"/>
      <c r="M3652" s="2"/>
      <c r="AU3652" s="2"/>
      <c r="BC3652" s="2"/>
      <c r="BK3652" s="5"/>
    </row>
    <row r="3653" spans="11:63" x14ac:dyDescent="0.25">
      <c r="K3653" s="1"/>
      <c r="M3653" s="2"/>
      <c r="AU3653" s="2"/>
      <c r="BC3653" s="2"/>
    </row>
    <row r="3654" spans="11:63" x14ac:dyDescent="0.25">
      <c r="K3654" s="1"/>
      <c r="M3654" s="2"/>
      <c r="AU3654" s="2"/>
      <c r="BC3654" s="2"/>
    </row>
    <row r="3655" spans="11:63" x14ac:dyDescent="0.25">
      <c r="K3655" s="1"/>
      <c r="M3655" s="2"/>
      <c r="AU3655" s="2"/>
      <c r="BC3655" s="2"/>
      <c r="BK3655" s="5"/>
    </row>
    <row r="3656" spans="11:63" x14ac:dyDescent="0.25">
      <c r="K3656" s="1"/>
      <c r="M3656" s="2"/>
      <c r="AV3656" s="2"/>
      <c r="BC3656" s="2"/>
    </row>
    <row r="3657" spans="11:63" x14ac:dyDescent="0.25">
      <c r="K3657" s="1"/>
      <c r="M3657" s="2"/>
      <c r="AU3657" s="2"/>
      <c r="BC3657" s="2"/>
      <c r="BK3657" s="5"/>
    </row>
    <row r="3658" spans="11:63" x14ac:dyDescent="0.25">
      <c r="K3658" s="1"/>
      <c r="M3658" s="2"/>
      <c r="BC3658" s="2"/>
      <c r="BK3658" s="5"/>
    </row>
    <row r="3659" spans="11:63" x14ac:dyDescent="0.25">
      <c r="K3659" s="1"/>
      <c r="M3659" s="2"/>
      <c r="AU3659" s="2"/>
      <c r="BC3659" s="2"/>
      <c r="BK3659" s="5"/>
    </row>
    <row r="3660" spans="11:63" x14ac:dyDescent="0.25">
      <c r="K3660" s="1"/>
      <c r="M3660" s="2"/>
      <c r="AU3660" s="2"/>
      <c r="BC3660" s="2"/>
    </row>
    <row r="3661" spans="11:63" x14ac:dyDescent="0.25">
      <c r="K3661" s="1"/>
      <c r="M3661" s="2"/>
      <c r="AU3661" s="2"/>
      <c r="BC3661" s="2"/>
    </row>
    <row r="3662" spans="11:63" x14ac:dyDescent="0.25">
      <c r="K3662" s="1"/>
      <c r="M3662" s="2"/>
      <c r="AU3662" s="2"/>
      <c r="BC3662" s="2"/>
    </row>
    <row r="3663" spans="11:63" x14ac:dyDescent="0.25">
      <c r="K3663" s="1"/>
      <c r="M3663" s="2"/>
      <c r="AV3663" s="2"/>
      <c r="BC3663" s="2"/>
    </row>
    <row r="3664" spans="11:63" x14ac:dyDescent="0.25">
      <c r="K3664" s="1"/>
      <c r="M3664" s="2"/>
      <c r="AU3664" s="2"/>
      <c r="BC3664" s="2"/>
      <c r="BK3664" s="5"/>
    </row>
    <row r="3665" spans="11:63" x14ac:dyDescent="0.25">
      <c r="K3665" s="1"/>
      <c r="M3665" s="2"/>
      <c r="AU3665" s="2"/>
      <c r="BC3665" s="2"/>
      <c r="BK3665" s="5"/>
    </row>
    <row r="3666" spans="11:63" x14ac:dyDescent="0.25">
      <c r="K3666" s="1"/>
      <c r="M3666" s="2"/>
      <c r="AA3666" s="3"/>
      <c r="AU3666" s="2"/>
      <c r="BC3666" s="2"/>
    </row>
    <row r="3667" spans="11:63" x14ac:dyDescent="0.25">
      <c r="K3667" s="1"/>
      <c r="M3667" s="2"/>
      <c r="AU3667" s="2"/>
      <c r="BC3667" s="2"/>
      <c r="BK3667" s="5"/>
    </row>
    <row r="3668" spans="11:63" x14ac:dyDescent="0.25">
      <c r="K3668" s="1"/>
      <c r="M3668" s="2"/>
      <c r="AU3668" s="2"/>
      <c r="BC3668" s="2"/>
      <c r="BK3668" s="5"/>
    </row>
    <row r="3669" spans="11:63" x14ac:dyDescent="0.25">
      <c r="K3669" s="1"/>
      <c r="M3669" s="2"/>
      <c r="AU3669" s="2"/>
      <c r="BC3669" s="2"/>
      <c r="BK3669" s="5"/>
    </row>
    <row r="3670" spans="11:63" x14ac:dyDescent="0.25">
      <c r="K3670" s="1"/>
      <c r="M3670" s="2"/>
      <c r="V3670" s="3"/>
      <c r="AU3670" s="2"/>
      <c r="BC3670" s="2"/>
    </row>
    <row r="3671" spans="11:63" x14ac:dyDescent="0.25">
      <c r="K3671" s="1"/>
      <c r="M3671" s="2"/>
      <c r="AU3671" s="2"/>
      <c r="BC3671" s="2"/>
      <c r="BK3671" s="5"/>
    </row>
    <row r="3672" spans="11:63" x14ac:dyDescent="0.25">
      <c r="K3672" s="1"/>
      <c r="M3672" s="2"/>
      <c r="AV3672" s="2"/>
      <c r="BC3672" s="2"/>
    </row>
    <row r="3673" spans="11:63" x14ac:dyDescent="0.25">
      <c r="K3673" s="1"/>
      <c r="M3673" s="2"/>
      <c r="AA3673" s="3"/>
      <c r="AU3673" s="2"/>
      <c r="BC3673" s="2"/>
    </row>
    <row r="3674" spans="11:63" x14ac:dyDescent="0.25">
      <c r="K3674" s="1"/>
      <c r="M3674" s="2"/>
      <c r="AU3674" s="2"/>
      <c r="BC3674" s="2"/>
      <c r="BK3674" s="5"/>
    </row>
    <row r="3675" spans="11:63" x14ac:dyDescent="0.25">
      <c r="K3675" s="1"/>
      <c r="M3675" s="2"/>
      <c r="AU3675" s="2"/>
      <c r="BC3675" s="2"/>
      <c r="BK3675" s="5"/>
    </row>
    <row r="3676" spans="11:63" x14ac:dyDescent="0.25">
      <c r="K3676" s="1"/>
      <c r="M3676" s="2"/>
      <c r="AU3676" s="2"/>
      <c r="BC3676" s="2"/>
      <c r="BK3676" s="5"/>
    </row>
    <row r="3677" spans="11:63" x14ac:dyDescent="0.25">
      <c r="K3677" s="1"/>
      <c r="M3677" s="2"/>
      <c r="AU3677" s="2"/>
      <c r="BC3677" s="2"/>
      <c r="BK3677" s="5"/>
    </row>
    <row r="3678" spans="11:63" x14ac:dyDescent="0.25">
      <c r="K3678" s="1"/>
      <c r="M3678" s="2"/>
      <c r="AU3678" s="2"/>
      <c r="BC3678" s="2"/>
      <c r="BK3678" s="5"/>
    </row>
    <row r="3679" spans="11:63" x14ac:dyDescent="0.25">
      <c r="K3679" s="1"/>
      <c r="M3679" s="2"/>
      <c r="AU3679" s="2"/>
      <c r="BC3679" s="2"/>
    </row>
    <row r="3680" spans="11:63" x14ac:dyDescent="0.25">
      <c r="K3680" s="1"/>
      <c r="M3680" s="2"/>
      <c r="AA3680" s="3"/>
      <c r="AU3680" s="2"/>
      <c r="BC3680" s="2"/>
      <c r="BK3680" s="5"/>
    </row>
    <row r="3681" spans="11:63" x14ac:dyDescent="0.25">
      <c r="K3681" s="1"/>
      <c r="BC3681" s="2"/>
    </row>
    <row r="3682" spans="11:63" x14ac:dyDescent="0.25">
      <c r="K3682" s="1"/>
      <c r="M3682" s="2"/>
      <c r="AU3682" s="2"/>
      <c r="BC3682" s="2"/>
      <c r="BK3682" s="5"/>
    </row>
    <row r="3683" spans="11:63" x14ac:dyDescent="0.25">
      <c r="K3683" s="1"/>
      <c r="M3683" s="2"/>
      <c r="AU3683" s="2"/>
      <c r="BC3683" s="2"/>
      <c r="BK3683" s="5"/>
    </row>
    <row r="3684" spans="11:63" x14ac:dyDescent="0.25">
      <c r="K3684" s="1"/>
      <c r="M3684" s="2"/>
      <c r="AU3684" s="2"/>
      <c r="BC3684" s="2"/>
      <c r="BK3684" s="5"/>
    </row>
    <row r="3685" spans="11:63" x14ac:dyDescent="0.25">
      <c r="K3685" s="1"/>
      <c r="M3685" s="2"/>
      <c r="AU3685" s="2"/>
      <c r="BC3685" s="2"/>
      <c r="BK3685" s="5"/>
    </row>
    <row r="3686" spans="11:63" x14ac:dyDescent="0.25">
      <c r="K3686" s="1"/>
      <c r="M3686" s="2"/>
      <c r="AU3686" s="2"/>
      <c r="BC3686" s="2"/>
    </row>
    <row r="3687" spans="11:63" x14ac:dyDescent="0.25">
      <c r="K3687" s="1"/>
      <c r="M3687" s="2"/>
      <c r="AU3687" s="2"/>
      <c r="BC3687" s="2"/>
      <c r="BK3687" s="5"/>
    </row>
    <row r="3688" spans="11:63" x14ac:dyDescent="0.25">
      <c r="K3688" s="1"/>
      <c r="M3688" s="2"/>
      <c r="AA3688" s="3"/>
      <c r="AU3688" s="2"/>
      <c r="BC3688" s="2"/>
      <c r="BK3688" s="5"/>
    </row>
    <row r="3689" spans="11:63" x14ac:dyDescent="0.25">
      <c r="K3689" s="1"/>
      <c r="M3689" s="2"/>
      <c r="AV3689" s="2"/>
      <c r="BC3689" s="2"/>
      <c r="BK3689" s="5"/>
    </row>
    <row r="3690" spans="11:63" x14ac:dyDescent="0.25">
      <c r="K3690" s="1"/>
      <c r="M3690" s="2"/>
      <c r="AU3690" s="2"/>
      <c r="BC3690" s="2"/>
    </row>
    <row r="3691" spans="11:63" x14ac:dyDescent="0.25">
      <c r="K3691" s="1"/>
      <c r="M3691" s="2"/>
      <c r="V3691" s="4"/>
      <c r="AU3691" s="2"/>
      <c r="BC3691" s="2"/>
      <c r="BK3691" s="5"/>
    </row>
    <row r="3692" spans="11:63" x14ac:dyDescent="0.25">
      <c r="K3692" s="1"/>
      <c r="M3692" s="2"/>
      <c r="AU3692" s="2"/>
      <c r="BC3692" s="2"/>
      <c r="BK3692" s="5"/>
    </row>
    <row r="3693" spans="11:63" x14ac:dyDescent="0.25">
      <c r="K3693" s="1"/>
      <c r="M3693" s="2"/>
      <c r="AU3693" s="2"/>
      <c r="BC3693" s="2"/>
    </row>
    <row r="3694" spans="11:63" x14ac:dyDescent="0.25">
      <c r="K3694" s="1"/>
      <c r="M3694" s="2"/>
      <c r="AU3694" s="2"/>
      <c r="BC3694" s="2"/>
    </row>
    <row r="3695" spans="11:63" x14ac:dyDescent="0.25">
      <c r="K3695" s="1"/>
      <c r="M3695" s="2"/>
      <c r="AV3695" s="2"/>
      <c r="BC3695" s="2"/>
    </row>
    <row r="3696" spans="11:63" x14ac:dyDescent="0.25">
      <c r="K3696" s="1"/>
      <c r="M3696" s="2"/>
      <c r="AU3696" s="2"/>
      <c r="BC3696" s="2"/>
    </row>
    <row r="3697" spans="11:63" x14ac:dyDescent="0.25">
      <c r="K3697" s="1"/>
      <c r="M3697" s="2"/>
      <c r="AV3697" s="2"/>
      <c r="BC3697" s="2"/>
    </row>
    <row r="3698" spans="11:63" x14ac:dyDescent="0.25">
      <c r="K3698" s="1"/>
      <c r="M3698" s="2"/>
      <c r="AV3698" s="2"/>
      <c r="BC3698" s="2"/>
    </row>
    <row r="3699" spans="11:63" x14ac:dyDescent="0.25">
      <c r="K3699" s="1"/>
      <c r="M3699" s="2"/>
      <c r="AU3699" s="2"/>
      <c r="BC3699" s="2"/>
      <c r="BK3699" s="5"/>
    </row>
    <row r="3700" spans="11:63" x14ac:dyDescent="0.25">
      <c r="K3700" s="1"/>
      <c r="M3700" s="2"/>
      <c r="AU3700" s="2"/>
      <c r="BC3700" s="2"/>
    </row>
    <row r="3701" spans="11:63" x14ac:dyDescent="0.25">
      <c r="K3701" s="1"/>
      <c r="M3701" s="2"/>
      <c r="AA3701" s="3"/>
      <c r="AU3701" s="2"/>
      <c r="BC3701" s="2"/>
      <c r="BK3701" s="5"/>
    </row>
    <row r="3702" spans="11:63" x14ac:dyDescent="0.25">
      <c r="K3702" s="1"/>
      <c r="M3702" s="2"/>
      <c r="AU3702" s="2"/>
      <c r="BC3702" s="2"/>
    </row>
    <row r="3703" spans="11:63" x14ac:dyDescent="0.25">
      <c r="K3703" s="1"/>
      <c r="M3703" s="2"/>
      <c r="AU3703" s="2"/>
      <c r="BC3703" s="2"/>
    </row>
    <row r="3704" spans="11:63" x14ac:dyDescent="0.25">
      <c r="K3704" s="1"/>
      <c r="M3704" s="2"/>
      <c r="AU3704" s="2"/>
      <c r="BC3704" s="2"/>
      <c r="BK3704" s="5"/>
    </row>
    <row r="3705" spans="11:63" x14ac:dyDescent="0.25">
      <c r="K3705" s="1"/>
      <c r="M3705" s="2"/>
      <c r="AU3705" s="2"/>
      <c r="BC3705" s="2"/>
      <c r="BK3705" s="5"/>
    </row>
    <row r="3706" spans="11:63" x14ac:dyDescent="0.25">
      <c r="K3706" s="1"/>
      <c r="M3706" s="2"/>
      <c r="AU3706" s="2"/>
      <c r="BC3706" s="2"/>
      <c r="BK3706" s="5"/>
    </row>
    <row r="3707" spans="11:63" x14ac:dyDescent="0.25">
      <c r="K3707" s="1"/>
      <c r="M3707" s="2"/>
      <c r="AA3707" s="3"/>
      <c r="AU3707" s="2"/>
      <c r="BC3707" s="2"/>
      <c r="BK3707" s="5"/>
    </row>
    <row r="3708" spans="11:63" x14ac:dyDescent="0.25">
      <c r="K3708" s="1"/>
      <c r="M3708" s="2"/>
      <c r="AA3708" s="3"/>
      <c r="AU3708" s="2"/>
      <c r="BC3708" s="2"/>
      <c r="BK3708" s="5"/>
    </row>
    <row r="3709" spans="11:63" x14ac:dyDescent="0.25">
      <c r="K3709" s="1"/>
      <c r="M3709" s="2"/>
      <c r="AV3709" s="2"/>
      <c r="BC3709" s="2"/>
      <c r="BK3709" s="5"/>
    </row>
    <row r="3710" spans="11:63" x14ac:dyDescent="0.25">
      <c r="K3710" s="1"/>
      <c r="M3710" s="2"/>
      <c r="AV3710" s="2"/>
      <c r="BC3710" s="2"/>
      <c r="BK3710" s="5"/>
    </row>
    <row r="3711" spans="11:63" x14ac:dyDescent="0.25">
      <c r="K3711" s="1"/>
      <c r="M3711" s="2"/>
      <c r="AU3711" s="2"/>
      <c r="BC3711" s="2"/>
      <c r="BK3711" s="5"/>
    </row>
    <row r="3712" spans="11:63" x14ac:dyDescent="0.25">
      <c r="K3712" s="1"/>
      <c r="M3712" s="2"/>
      <c r="AU3712" s="2"/>
      <c r="BC3712" s="2"/>
      <c r="BK3712" s="5"/>
    </row>
    <row r="3713" spans="11:63" x14ac:dyDescent="0.25">
      <c r="K3713" s="1"/>
      <c r="M3713" s="2"/>
      <c r="AV3713" s="2"/>
      <c r="BC3713" s="2"/>
      <c r="BK3713" s="5"/>
    </row>
    <row r="3714" spans="11:63" x14ac:dyDescent="0.25">
      <c r="K3714" s="1"/>
      <c r="M3714" s="2"/>
      <c r="AV3714" s="2"/>
      <c r="BC3714" s="2"/>
      <c r="BK3714" s="5"/>
    </row>
    <row r="3715" spans="11:63" x14ac:dyDescent="0.25">
      <c r="K3715" s="1"/>
      <c r="M3715" s="2"/>
      <c r="AU3715" s="2"/>
      <c r="BC3715" s="2"/>
      <c r="BK3715" s="5"/>
    </row>
    <row r="3716" spans="11:63" x14ac:dyDescent="0.25">
      <c r="K3716" s="1"/>
      <c r="M3716" s="2"/>
      <c r="AU3716" s="2"/>
      <c r="BC3716" s="2"/>
      <c r="BK3716" s="5"/>
    </row>
    <row r="3717" spans="11:63" x14ac:dyDescent="0.25">
      <c r="K3717" s="1"/>
      <c r="M3717" s="2"/>
      <c r="AA3717" s="3"/>
      <c r="AU3717" s="2"/>
      <c r="BC3717" s="2"/>
      <c r="BK3717" s="5"/>
    </row>
    <row r="3718" spans="11:63" x14ac:dyDescent="0.25">
      <c r="K3718" s="1"/>
      <c r="M3718" s="2"/>
      <c r="AU3718" s="2"/>
      <c r="BC3718" s="2"/>
      <c r="BK3718" s="5"/>
    </row>
    <row r="3719" spans="11:63" x14ac:dyDescent="0.25">
      <c r="K3719" s="1"/>
      <c r="M3719" s="2"/>
      <c r="AU3719" s="2"/>
      <c r="BC3719" s="2"/>
      <c r="BK3719" s="5"/>
    </row>
    <row r="3720" spans="11:63" x14ac:dyDescent="0.25">
      <c r="K3720" s="1"/>
      <c r="M3720" s="2"/>
      <c r="AU3720" s="2"/>
      <c r="BC3720" s="2"/>
      <c r="BK3720" s="5"/>
    </row>
    <row r="3721" spans="11:63" x14ac:dyDescent="0.25">
      <c r="K3721" s="1"/>
      <c r="M3721" s="2"/>
      <c r="AA3721" s="3"/>
      <c r="AU3721" s="2"/>
      <c r="BC3721" s="2"/>
      <c r="BK3721" s="5"/>
    </row>
    <row r="3722" spans="11:63" x14ac:dyDescent="0.25">
      <c r="K3722" s="1"/>
      <c r="M3722" s="2"/>
      <c r="AU3722" s="2"/>
      <c r="BC3722" s="2"/>
      <c r="BK3722" s="5"/>
    </row>
    <row r="3723" spans="11:63" x14ac:dyDescent="0.25">
      <c r="K3723" s="1"/>
      <c r="M3723" s="2"/>
      <c r="AU3723" s="2"/>
      <c r="BC3723" s="2"/>
      <c r="BK3723" s="5"/>
    </row>
    <row r="3724" spans="11:63" x14ac:dyDescent="0.25">
      <c r="K3724" s="1"/>
      <c r="M3724" s="2"/>
      <c r="AU3724" s="2"/>
      <c r="BC3724" s="2"/>
    </row>
    <row r="3725" spans="11:63" x14ac:dyDescent="0.25">
      <c r="K3725" s="1"/>
      <c r="M3725" s="2"/>
      <c r="AA3725" s="3"/>
      <c r="AU3725" s="2"/>
      <c r="BC3725" s="2"/>
      <c r="BK3725" s="5"/>
    </row>
    <row r="3726" spans="11:63" x14ac:dyDescent="0.25">
      <c r="K3726" s="1"/>
      <c r="M3726" s="2"/>
      <c r="AU3726" s="2"/>
      <c r="BC3726" s="2"/>
      <c r="BK3726" s="5"/>
    </row>
    <row r="3727" spans="11:63" x14ac:dyDescent="0.25">
      <c r="K3727" s="1"/>
      <c r="M3727" s="2"/>
      <c r="AV3727" s="2"/>
      <c r="BC3727" s="2"/>
      <c r="BK3727" s="5"/>
    </row>
    <row r="3728" spans="11:63" x14ac:dyDescent="0.25">
      <c r="K3728" s="1"/>
      <c r="M3728" s="2"/>
      <c r="AV3728" s="2"/>
      <c r="BC3728" s="2"/>
      <c r="BK3728" s="5"/>
    </row>
    <row r="3729" spans="11:63" x14ac:dyDescent="0.25">
      <c r="K3729" s="1"/>
      <c r="M3729" s="2"/>
      <c r="AU3729" s="2"/>
      <c r="BC3729" s="2"/>
      <c r="BK3729" s="5"/>
    </row>
    <row r="3730" spans="11:63" x14ac:dyDescent="0.25">
      <c r="K3730" s="1"/>
      <c r="M3730" s="2"/>
      <c r="AU3730" s="2"/>
      <c r="BC3730" s="2"/>
      <c r="BK3730" s="5"/>
    </row>
    <row r="3731" spans="11:63" x14ac:dyDescent="0.25">
      <c r="K3731" s="1"/>
      <c r="M3731" s="2"/>
      <c r="AV3731" s="2"/>
      <c r="BC3731" s="2"/>
      <c r="BK3731" s="5"/>
    </row>
    <row r="3732" spans="11:63" x14ac:dyDescent="0.25">
      <c r="K3732" s="1"/>
      <c r="M3732" s="2"/>
      <c r="AU3732" s="2"/>
      <c r="BC3732" s="2"/>
      <c r="BK3732" s="5"/>
    </row>
    <row r="3733" spans="11:63" x14ac:dyDescent="0.25">
      <c r="K3733" s="1"/>
      <c r="M3733" s="2"/>
      <c r="AV3733" s="2"/>
      <c r="BC3733" s="2"/>
      <c r="BK3733" s="5"/>
    </row>
    <row r="3734" spans="11:63" x14ac:dyDescent="0.25">
      <c r="K3734" s="1"/>
      <c r="M3734" s="2"/>
      <c r="AU3734" s="2"/>
      <c r="BC3734" s="2"/>
      <c r="BK3734" s="5"/>
    </row>
    <row r="3735" spans="11:63" x14ac:dyDescent="0.25">
      <c r="K3735" s="1"/>
      <c r="M3735" s="2"/>
      <c r="AU3735" s="2"/>
      <c r="BC3735" s="2"/>
    </row>
    <row r="3736" spans="11:63" x14ac:dyDescent="0.25">
      <c r="K3736" s="1"/>
      <c r="M3736" s="2"/>
      <c r="AU3736" s="2"/>
      <c r="BC3736" s="2"/>
    </row>
    <row r="3737" spans="11:63" x14ac:dyDescent="0.25">
      <c r="K3737" s="1"/>
      <c r="M3737" s="2"/>
      <c r="AV3737" s="2"/>
      <c r="BC3737" s="2"/>
    </row>
    <row r="3738" spans="11:63" x14ac:dyDescent="0.25">
      <c r="K3738" s="1"/>
      <c r="M3738" s="2"/>
      <c r="AU3738" s="2"/>
      <c r="BC3738" s="2"/>
    </row>
    <row r="3739" spans="11:63" x14ac:dyDescent="0.25">
      <c r="K3739" s="1"/>
      <c r="M3739" s="2"/>
      <c r="AU3739" s="2"/>
      <c r="BC3739" s="2"/>
      <c r="BK3739" s="2"/>
    </row>
    <row r="3740" spans="11:63" x14ac:dyDescent="0.25">
      <c r="K3740" s="1"/>
      <c r="M3740" s="2"/>
      <c r="AV3740" s="2"/>
      <c r="BC3740" s="2"/>
    </row>
    <row r="3741" spans="11:63" x14ac:dyDescent="0.25">
      <c r="K3741" s="1"/>
      <c r="M3741" s="2"/>
      <c r="AU3741" s="2"/>
      <c r="BC3741" s="2"/>
    </row>
    <row r="3742" spans="11:63" x14ac:dyDescent="0.25">
      <c r="K3742" s="1"/>
      <c r="M3742" s="2"/>
      <c r="AV3742" s="2"/>
      <c r="BC3742" s="2"/>
    </row>
    <row r="3743" spans="11:63" x14ac:dyDescent="0.25">
      <c r="K3743" s="1"/>
      <c r="M3743" s="2"/>
      <c r="AU3743" s="2"/>
      <c r="BC3743" s="2"/>
    </row>
    <row r="3744" spans="11:63" x14ac:dyDescent="0.25">
      <c r="K3744" s="1"/>
      <c r="M3744" s="2"/>
      <c r="AV3744" s="2"/>
      <c r="BC3744" s="2"/>
    </row>
    <row r="3745" spans="11:63" x14ac:dyDescent="0.25">
      <c r="K3745" s="1"/>
      <c r="M3745" s="2"/>
      <c r="AU3745" s="2"/>
      <c r="BC3745" s="2"/>
      <c r="BK3745" s="2"/>
    </row>
    <row r="3746" spans="11:63" x14ac:dyDescent="0.25">
      <c r="K3746" s="1"/>
      <c r="M3746" s="2"/>
      <c r="AU3746" s="2"/>
      <c r="BC3746" s="2"/>
    </row>
    <row r="3747" spans="11:63" x14ac:dyDescent="0.25">
      <c r="K3747" s="1"/>
      <c r="M3747" s="2"/>
      <c r="AU3747" s="2"/>
      <c r="BC3747" s="2"/>
    </row>
    <row r="3748" spans="11:63" x14ac:dyDescent="0.25">
      <c r="K3748" s="1"/>
      <c r="M3748" s="2"/>
      <c r="BC3748" s="2"/>
    </row>
    <row r="3749" spans="11:63" x14ac:dyDescent="0.25">
      <c r="K3749" s="1"/>
      <c r="M3749" s="2"/>
      <c r="AV3749" s="2"/>
      <c r="BC3749" s="2"/>
    </row>
    <row r="3750" spans="11:63" x14ac:dyDescent="0.25">
      <c r="K3750" s="1"/>
      <c r="M3750" s="2"/>
      <c r="AU3750" s="2"/>
      <c r="BC3750" s="2"/>
      <c r="BK3750" s="2"/>
    </row>
    <row r="3751" spans="11:63" x14ac:dyDescent="0.25">
      <c r="K3751" s="1"/>
      <c r="M3751" s="2"/>
      <c r="AV3751" s="2"/>
      <c r="BC3751" s="2"/>
      <c r="BK3751" s="2"/>
    </row>
    <row r="3752" spans="11:63" x14ac:dyDescent="0.25">
      <c r="K3752" s="1"/>
      <c r="M3752" s="2"/>
      <c r="AU3752" s="2"/>
      <c r="BC3752" s="2"/>
    </row>
    <row r="3753" spans="11:63" x14ac:dyDescent="0.25">
      <c r="K3753" s="1"/>
      <c r="M3753" s="2"/>
      <c r="AU3753" s="2"/>
      <c r="BC3753" s="2"/>
    </row>
    <row r="3754" spans="11:63" x14ac:dyDescent="0.25">
      <c r="K3754" s="1"/>
      <c r="M3754" s="2"/>
      <c r="AU3754" s="2"/>
      <c r="BC3754" s="2"/>
      <c r="BK3754" s="2"/>
    </row>
    <row r="3755" spans="11:63" x14ac:dyDescent="0.25">
      <c r="K3755" s="1"/>
      <c r="M3755" s="2"/>
      <c r="V3755" s="4"/>
      <c r="AU3755" s="2"/>
      <c r="BC3755" s="2"/>
      <c r="BK3755" s="2"/>
    </row>
    <row r="3756" spans="11:63" x14ac:dyDescent="0.25">
      <c r="K3756" s="1"/>
      <c r="M3756" s="2"/>
      <c r="AU3756" s="2"/>
      <c r="BC3756" s="2"/>
    </row>
    <row r="3757" spans="11:63" x14ac:dyDescent="0.25">
      <c r="K3757" s="1"/>
      <c r="M3757" s="2"/>
      <c r="AU3757" s="2"/>
      <c r="BC3757" s="2"/>
    </row>
    <row r="3758" spans="11:63" x14ac:dyDescent="0.25">
      <c r="K3758" s="1"/>
      <c r="M3758" s="2"/>
      <c r="AU3758" s="2"/>
      <c r="BC3758" s="2"/>
    </row>
    <row r="3759" spans="11:63" x14ac:dyDescent="0.25">
      <c r="K3759" s="1"/>
      <c r="M3759" s="2"/>
      <c r="AU3759" s="2"/>
      <c r="BC3759" s="2"/>
      <c r="BK3759" s="2"/>
    </row>
    <row r="3760" spans="11:63" x14ac:dyDescent="0.25">
      <c r="K3760" s="1"/>
      <c r="M3760" s="2"/>
      <c r="AU3760" s="2"/>
      <c r="BC3760" s="2"/>
    </row>
    <row r="3761" spans="11:63" x14ac:dyDescent="0.25">
      <c r="K3761" s="1"/>
      <c r="M3761" s="2"/>
      <c r="AU3761" s="2"/>
      <c r="BC3761" s="2"/>
    </row>
    <row r="3762" spans="11:63" x14ac:dyDescent="0.25">
      <c r="K3762" s="1"/>
      <c r="M3762" s="2"/>
      <c r="AU3762" s="2"/>
      <c r="BC3762" s="2"/>
    </row>
    <row r="3763" spans="11:63" x14ac:dyDescent="0.25">
      <c r="K3763" s="1"/>
      <c r="M3763" s="2"/>
      <c r="AU3763" s="2"/>
      <c r="BC3763" s="2"/>
    </row>
    <row r="3764" spans="11:63" x14ac:dyDescent="0.25">
      <c r="K3764" s="1"/>
      <c r="M3764" s="2"/>
      <c r="AA3764" s="3"/>
      <c r="AU3764" s="2"/>
      <c r="BC3764" s="2"/>
    </row>
    <row r="3765" spans="11:63" x14ac:dyDescent="0.25">
      <c r="K3765" s="1"/>
      <c r="M3765" s="2"/>
      <c r="AU3765" s="2"/>
      <c r="BC3765" s="2"/>
    </row>
    <row r="3766" spans="11:63" x14ac:dyDescent="0.25">
      <c r="K3766" s="1"/>
      <c r="M3766" s="2"/>
      <c r="AU3766" s="2"/>
      <c r="BC3766" s="2"/>
    </row>
    <row r="3767" spans="11:63" x14ac:dyDescent="0.25">
      <c r="K3767" s="1"/>
      <c r="M3767" s="2"/>
      <c r="AU3767" s="2"/>
      <c r="BC3767" s="2"/>
      <c r="BK3767" s="2"/>
    </row>
    <row r="3768" spans="11:63" x14ac:dyDescent="0.25">
      <c r="K3768" s="1"/>
      <c r="M3768" s="2"/>
      <c r="AU3768" s="2"/>
      <c r="BC3768" s="2"/>
    </row>
    <row r="3769" spans="11:63" x14ac:dyDescent="0.25">
      <c r="K3769" s="1"/>
      <c r="M3769" s="2"/>
      <c r="AU3769" s="2"/>
      <c r="BC3769" s="2"/>
      <c r="BK3769" s="2"/>
    </row>
    <row r="3770" spans="11:63" x14ac:dyDescent="0.25">
      <c r="K3770" s="1"/>
      <c r="M3770" s="2"/>
      <c r="AU3770" s="2"/>
      <c r="BC3770" s="2"/>
      <c r="BK3770" s="2"/>
    </row>
    <row r="3771" spans="11:63" x14ac:dyDescent="0.25">
      <c r="K3771" s="1"/>
      <c r="M3771" s="2"/>
      <c r="AU3771" s="2"/>
      <c r="BC3771" s="2"/>
    </row>
    <row r="3772" spans="11:63" x14ac:dyDescent="0.25">
      <c r="K3772" s="1"/>
      <c r="M3772" s="2"/>
      <c r="AV3772" s="2"/>
      <c r="BC3772" s="2"/>
    </row>
    <row r="3773" spans="11:63" x14ac:dyDescent="0.25">
      <c r="K3773" s="1"/>
      <c r="M3773" s="2"/>
      <c r="AU3773" s="2"/>
      <c r="BC3773" s="2"/>
    </row>
    <row r="3774" spans="11:63" x14ac:dyDescent="0.25">
      <c r="K3774" s="1"/>
      <c r="M3774" s="2"/>
      <c r="AU3774" s="2"/>
      <c r="BC3774" s="2"/>
      <c r="BK3774" s="2"/>
    </row>
    <row r="3775" spans="11:63" x14ac:dyDescent="0.25">
      <c r="K3775" s="1"/>
      <c r="BC3775" s="2"/>
      <c r="BK3775" s="2"/>
    </row>
    <row r="3776" spans="11:63" x14ac:dyDescent="0.25">
      <c r="K3776" s="1"/>
      <c r="M3776" s="2"/>
      <c r="AU3776" s="2"/>
      <c r="BC3776" s="2"/>
      <c r="BK3776" s="2"/>
    </row>
    <row r="3777" spans="11:63" x14ac:dyDescent="0.25">
      <c r="K3777" s="1"/>
      <c r="M3777" s="2"/>
      <c r="AU3777" s="2"/>
      <c r="BC3777" s="2"/>
      <c r="BK3777" s="2"/>
    </row>
    <row r="3778" spans="11:63" x14ac:dyDescent="0.25">
      <c r="K3778" s="1"/>
      <c r="M3778" s="2"/>
      <c r="AU3778" s="2"/>
      <c r="BC3778" s="2"/>
    </row>
    <row r="3779" spans="11:63" x14ac:dyDescent="0.25">
      <c r="K3779" s="1"/>
      <c r="M3779" s="2"/>
      <c r="AV3779" s="2"/>
      <c r="BC3779" s="2"/>
    </row>
    <row r="3780" spans="11:63" x14ac:dyDescent="0.25">
      <c r="K3780" s="1"/>
      <c r="M3780" s="2"/>
      <c r="AA3780" s="3"/>
      <c r="AU3780" s="2"/>
      <c r="BC3780" s="2"/>
    </row>
    <row r="3781" spans="11:63" x14ac:dyDescent="0.25">
      <c r="K3781" s="1"/>
      <c r="M3781" s="2"/>
      <c r="AU3781" s="2"/>
      <c r="BC3781" s="2"/>
    </row>
    <row r="3782" spans="11:63" x14ac:dyDescent="0.25">
      <c r="K3782" s="1"/>
      <c r="M3782" s="2"/>
      <c r="AU3782" s="2"/>
      <c r="BC3782" s="2"/>
    </row>
    <row r="3783" spans="11:63" x14ac:dyDescent="0.25">
      <c r="K3783" s="1"/>
      <c r="M3783" s="2"/>
      <c r="AU3783" s="2"/>
      <c r="BC3783" s="2"/>
    </row>
    <row r="3784" spans="11:63" x14ac:dyDescent="0.25">
      <c r="K3784" s="1"/>
      <c r="M3784" s="2"/>
      <c r="AV3784" s="2"/>
      <c r="BC3784" s="2"/>
    </row>
    <row r="3785" spans="11:63" x14ac:dyDescent="0.25">
      <c r="K3785" s="1"/>
      <c r="M3785" s="2"/>
      <c r="AA3785" s="3"/>
      <c r="AU3785" s="2"/>
      <c r="BC3785" s="2"/>
    </row>
    <row r="3786" spans="11:63" x14ac:dyDescent="0.25">
      <c r="K3786" s="1"/>
      <c r="M3786" s="2"/>
      <c r="AU3786" s="2"/>
      <c r="BC3786" s="2"/>
    </row>
    <row r="3787" spans="11:63" x14ac:dyDescent="0.25">
      <c r="K3787" s="1"/>
      <c r="M3787" s="2"/>
      <c r="AV3787" s="2"/>
      <c r="BC3787" s="2"/>
    </row>
    <row r="3788" spans="11:63" x14ac:dyDescent="0.25">
      <c r="K3788" s="1"/>
      <c r="M3788" s="2"/>
      <c r="AV3788" s="2"/>
      <c r="BC3788" s="2"/>
    </row>
    <row r="3789" spans="11:63" x14ac:dyDescent="0.25">
      <c r="K3789" s="1"/>
      <c r="M3789" s="2"/>
      <c r="AU3789" s="2"/>
      <c r="BC3789" s="2"/>
      <c r="BK3789" s="5"/>
    </row>
    <row r="3790" spans="11:63" x14ac:dyDescent="0.25">
      <c r="K3790" s="1"/>
      <c r="M3790" s="2"/>
      <c r="AU3790" s="2"/>
      <c r="BC3790" s="2"/>
    </row>
    <row r="3791" spans="11:63" x14ac:dyDescent="0.25">
      <c r="K3791" s="1"/>
      <c r="M3791" s="2"/>
      <c r="AU3791" s="2"/>
      <c r="BC3791" s="2"/>
      <c r="BK3791" s="5"/>
    </row>
    <row r="3792" spans="11:63" x14ac:dyDescent="0.25">
      <c r="K3792" s="1"/>
      <c r="M3792" s="2"/>
      <c r="AV3792" s="2"/>
      <c r="BC3792" s="2"/>
    </row>
    <row r="3793" spans="11:63" x14ac:dyDescent="0.25">
      <c r="K3793" s="1"/>
      <c r="AV3793" s="2"/>
      <c r="BC3793" s="2"/>
    </row>
    <row r="3794" spans="11:63" x14ac:dyDescent="0.25">
      <c r="K3794" s="1"/>
      <c r="M3794" s="2"/>
      <c r="AU3794" s="2"/>
      <c r="BC3794" s="2"/>
    </row>
    <row r="3795" spans="11:63" x14ac:dyDescent="0.25">
      <c r="K3795" s="1"/>
      <c r="M3795" s="2"/>
      <c r="AV3795" s="2"/>
      <c r="BC3795" s="2"/>
    </row>
    <row r="3796" spans="11:63" x14ac:dyDescent="0.25">
      <c r="K3796" s="1"/>
      <c r="M3796" s="2"/>
      <c r="AU3796" s="2"/>
      <c r="BC3796" s="2"/>
      <c r="BK3796" s="5"/>
    </row>
    <row r="3797" spans="11:63" x14ac:dyDescent="0.25">
      <c r="K3797" s="1"/>
      <c r="M3797" s="2"/>
      <c r="AU3797" s="2"/>
      <c r="BC3797" s="2"/>
      <c r="BK3797" s="5"/>
    </row>
    <row r="3798" spans="11:63" x14ac:dyDescent="0.25">
      <c r="K3798" s="1"/>
      <c r="M3798" s="2"/>
      <c r="AA3798" s="3"/>
      <c r="AU3798" s="2"/>
      <c r="BC3798" s="2"/>
      <c r="BK3798" s="5"/>
    </row>
    <row r="3799" spans="11:63" x14ac:dyDescent="0.25">
      <c r="K3799" s="1"/>
      <c r="M3799" s="2"/>
      <c r="AU3799" s="2"/>
      <c r="BC3799" s="2"/>
    </row>
    <row r="3800" spans="11:63" x14ac:dyDescent="0.25">
      <c r="K3800" s="1"/>
      <c r="M3800" s="2"/>
      <c r="AU3800" s="2"/>
      <c r="BC3800" s="2"/>
    </row>
    <row r="3801" spans="11:63" x14ac:dyDescent="0.25">
      <c r="K3801" s="1"/>
      <c r="M3801" s="2"/>
      <c r="AU3801" s="2"/>
      <c r="BC3801" s="2"/>
    </row>
    <row r="3802" spans="11:63" x14ac:dyDescent="0.25">
      <c r="K3802" s="1"/>
      <c r="M3802" s="2"/>
      <c r="BC3802" s="2"/>
      <c r="BK3802" s="5"/>
    </row>
    <row r="3803" spans="11:63" x14ac:dyDescent="0.25">
      <c r="K3803" s="1"/>
      <c r="M3803" s="2"/>
      <c r="AU3803" s="2"/>
      <c r="BC3803" s="2"/>
      <c r="BK3803" s="5"/>
    </row>
    <row r="3804" spans="11:63" x14ac:dyDescent="0.25">
      <c r="K3804" s="1"/>
      <c r="M3804" s="2"/>
      <c r="AV3804" s="2"/>
      <c r="BC3804" s="2"/>
      <c r="BK3804" s="5"/>
    </row>
    <row r="3805" spans="11:63" x14ac:dyDescent="0.25">
      <c r="K3805" s="1"/>
      <c r="M3805" s="2"/>
      <c r="AA3805" s="3"/>
      <c r="AU3805" s="2"/>
      <c r="BC3805" s="2"/>
      <c r="BK3805" s="5"/>
    </row>
    <row r="3806" spans="11:63" x14ac:dyDescent="0.25">
      <c r="K3806" s="1"/>
      <c r="M3806" s="2"/>
      <c r="AU3806" s="2"/>
      <c r="BC3806" s="2"/>
      <c r="BK3806" s="5"/>
    </row>
    <row r="3807" spans="11:63" x14ac:dyDescent="0.25">
      <c r="K3807" s="1"/>
      <c r="M3807" s="2"/>
      <c r="AU3807" s="2"/>
      <c r="BC3807" s="2"/>
      <c r="BK3807" s="5"/>
    </row>
    <row r="3808" spans="11:63" x14ac:dyDescent="0.25">
      <c r="K3808" s="1"/>
      <c r="M3808" s="2"/>
      <c r="AV3808" s="2"/>
      <c r="BC3808" s="2"/>
    </row>
    <row r="3809" spans="11:63" x14ac:dyDescent="0.25">
      <c r="K3809" s="1"/>
      <c r="M3809" s="2"/>
      <c r="AV3809" s="2"/>
      <c r="BC3809" s="2"/>
    </row>
    <row r="3810" spans="11:63" x14ac:dyDescent="0.25">
      <c r="K3810" s="1"/>
      <c r="M3810" s="2"/>
      <c r="AU3810" s="2"/>
      <c r="BC3810" s="2"/>
      <c r="BK3810" s="5"/>
    </row>
    <row r="3811" spans="11:63" x14ac:dyDescent="0.25">
      <c r="K3811" s="1"/>
      <c r="M3811" s="2"/>
      <c r="AU3811" s="2"/>
      <c r="BC3811" s="2"/>
    </row>
    <row r="3812" spans="11:63" x14ac:dyDescent="0.25">
      <c r="K3812" s="1"/>
    </row>
    <row r="3813" spans="11:63" x14ac:dyDescent="0.25">
      <c r="K3813" s="1"/>
      <c r="M3813" s="2"/>
      <c r="AU3813" s="2"/>
      <c r="BC3813" s="2"/>
    </row>
    <row r="3814" spans="11:63" x14ac:dyDescent="0.25">
      <c r="K3814" s="1"/>
      <c r="M3814" s="2"/>
      <c r="AU3814" s="2"/>
      <c r="BC3814" s="2"/>
    </row>
    <row r="3815" spans="11:63" x14ac:dyDescent="0.25">
      <c r="K3815" s="1"/>
      <c r="M3815" s="2"/>
      <c r="AU3815" s="2"/>
      <c r="BC3815" s="2"/>
    </row>
    <row r="3816" spans="11:63" x14ac:dyDescent="0.25">
      <c r="K3816" s="1"/>
      <c r="M3816" s="2"/>
      <c r="AU3816" s="2"/>
      <c r="BC3816" s="2"/>
      <c r="BK3816" s="5"/>
    </row>
    <row r="3817" spans="11:63" x14ac:dyDescent="0.25">
      <c r="K3817" s="1"/>
      <c r="M3817" s="2"/>
      <c r="AU3817" s="2"/>
      <c r="BC3817" s="2"/>
      <c r="BK3817" s="5"/>
    </row>
    <row r="3818" spans="11:63" x14ac:dyDescent="0.25">
      <c r="K3818" s="1"/>
      <c r="M3818" s="2"/>
      <c r="AU3818" s="2"/>
      <c r="BC3818" s="2"/>
      <c r="BK3818" s="5"/>
    </row>
    <row r="3819" spans="11:63" x14ac:dyDescent="0.25">
      <c r="K3819" s="1"/>
      <c r="M3819" s="2"/>
      <c r="AV3819" s="2"/>
      <c r="BC3819" s="2"/>
    </row>
    <row r="3820" spans="11:63" x14ac:dyDescent="0.25">
      <c r="K3820" s="1"/>
      <c r="M3820" s="2"/>
      <c r="AA3820" s="3"/>
      <c r="AU3820" s="2"/>
      <c r="BC3820" s="2"/>
      <c r="BK3820" s="5"/>
    </row>
    <row r="3821" spans="11:63" x14ac:dyDescent="0.25">
      <c r="K3821" s="1"/>
      <c r="M3821" s="2"/>
      <c r="AU3821" s="2"/>
      <c r="BC3821" s="2"/>
    </row>
    <row r="3822" spans="11:63" x14ac:dyDescent="0.25">
      <c r="K3822" s="1"/>
      <c r="M3822" s="2"/>
      <c r="AV3822" s="2"/>
      <c r="BC3822" s="2"/>
    </row>
    <row r="3823" spans="11:63" x14ac:dyDescent="0.25">
      <c r="K3823" s="1"/>
      <c r="BC3823" s="2"/>
    </row>
    <row r="3824" spans="11:63" x14ac:dyDescent="0.25">
      <c r="K3824" s="1"/>
      <c r="M3824" s="2"/>
      <c r="AU3824" s="2"/>
      <c r="BC3824" s="2"/>
      <c r="BK3824" s="5"/>
    </row>
    <row r="3825" spans="11:63" x14ac:dyDescent="0.25">
      <c r="K3825" s="1"/>
      <c r="M3825" s="2"/>
      <c r="AU3825" s="2"/>
      <c r="BC3825" s="2"/>
      <c r="BK3825" s="5"/>
    </row>
    <row r="3826" spans="11:63" x14ac:dyDescent="0.25">
      <c r="K3826" s="1"/>
      <c r="M3826" s="2"/>
      <c r="AU3826" s="2"/>
      <c r="BC3826" s="2"/>
      <c r="BK3826" s="5"/>
    </row>
    <row r="3827" spans="11:63" x14ac:dyDescent="0.25">
      <c r="K3827" s="1"/>
      <c r="M3827" s="2"/>
      <c r="AA3827" s="3"/>
      <c r="AU3827" s="2"/>
      <c r="BC3827" s="2"/>
      <c r="BK3827" s="5"/>
    </row>
    <row r="3828" spans="11:63" x14ac:dyDescent="0.25">
      <c r="K3828" s="1"/>
      <c r="M3828" s="2"/>
      <c r="AV3828" s="2"/>
      <c r="BC3828" s="2"/>
      <c r="BK3828" s="5"/>
    </row>
    <row r="3829" spans="11:63" x14ac:dyDescent="0.25">
      <c r="K3829" s="1"/>
      <c r="M3829" s="2"/>
      <c r="AU3829" s="2"/>
      <c r="BC3829" s="2"/>
      <c r="BK3829" s="5"/>
    </row>
    <row r="3830" spans="11:63" x14ac:dyDescent="0.25">
      <c r="K3830" s="1"/>
      <c r="BC3830" s="2"/>
      <c r="BK3830" s="5"/>
    </row>
    <row r="3831" spans="11:63" x14ac:dyDescent="0.25">
      <c r="K3831" s="1"/>
      <c r="M3831" s="2"/>
      <c r="AU3831" s="2"/>
      <c r="BC3831" s="2"/>
      <c r="BK3831" s="5"/>
    </row>
    <row r="3832" spans="11:63" x14ac:dyDescent="0.25">
      <c r="K3832" s="1"/>
      <c r="M3832" s="2"/>
      <c r="AU3832" s="2"/>
      <c r="BC3832" s="2"/>
      <c r="BK3832" s="5"/>
    </row>
    <row r="3833" spans="11:63" x14ac:dyDescent="0.25">
      <c r="K3833" s="1"/>
      <c r="M3833" s="2"/>
      <c r="AU3833" s="2"/>
      <c r="BC3833" s="2"/>
    </row>
    <row r="3834" spans="11:63" x14ac:dyDescent="0.25">
      <c r="K3834" s="1"/>
      <c r="M3834" s="2"/>
      <c r="AV3834" s="2"/>
      <c r="BC3834" s="2"/>
    </row>
    <row r="3835" spans="11:63" x14ac:dyDescent="0.25">
      <c r="K3835" s="1"/>
      <c r="M3835" s="2"/>
      <c r="AU3835" s="2"/>
      <c r="BC3835" s="2"/>
      <c r="BK3835" s="5"/>
    </row>
    <row r="3836" spans="11:63" x14ac:dyDescent="0.25">
      <c r="K3836" s="1"/>
      <c r="M3836" s="2"/>
      <c r="AU3836" s="2"/>
      <c r="BC3836" s="2"/>
    </row>
    <row r="3837" spans="11:63" x14ac:dyDescent="0.25">
      <c r="K3837" s="1"/>
      <c r="M3837" s="2"/>
      <c r="AV3837" s="2"/>
      <c r="BC3837" s="2"/>
      <c r="BK3837" s="5"/>
    </row>
    <row r="3838" spans="11:63" x14ac:dyDescent="0.25">
      <c r="K3838" s="1"/>
      <c r="M3838" s="2"/>
      <c r="AU3838" s="2"/>
      <c r="BC3838" s="2"/>
    </row>
    <row r="3839" spans="11:63" x14ac:dyDescent="0.25">
      <c r="K3839" s="1"/>
      <c r="M3839" s="2"/>
      <c r="AU3839" s="2"/>
      <c r="BC3839" s="2"/>
    </row>
    <row r="3840" spans="11:63" x14ac:dyDescent="0.25">
      <c r="K3840" s="1"/>
      <c r="M3840" s="2"/>
      <c r="AV3840" s="2"/>
      <c r="BC3840" s="2"/>
      <c r="BK3840" s="5"/>
    </row>
    <row r="3841" spans="11:63" x14ac:dyDescent="0.25">
      <c r="K3841" s="1"/>
      <c r="M3841" s="2"/>
      <c r="AV3841" s="2"/>
      <c r="BC3841" s="2"/>
      <c r="BK3841" s="5"/>
    </row>
    <row r="3842" spans="11:63" x14ac:dyDescent="0.25">
      <c r="K3842" s="1"/>
      <c r="M3842" s="2"/>
      <c r="AU3842" s="2"/>
      <c r="BC3842" s="2"/>
      <c r="BK3842" s="5"/>
    </row>
    <row r="3843" spans="11:63" x14ac:dyDescent="0.25">
      <c r="K3843" s="1"/>
      <c r="M3843" s="2"/>
      <c r="AV3843" s="2"/>
      <c r="BC3843" s="2"/>
      <c r="BK3843" s="5"/>
    </row>
    <row r="3844" spans="11:63" x14ac:dyDescent="0.25">
      <c r="K3844" s="1"/>
      <c r="M3844" s="2"/>
      <c r="AV3844" s="2"/>
      <c r="BC3844" s="2"/>
      <c r="BK3844" s="5"/>
    </row>
    <row r="3845" spans="11:63" x14ac:dyDescent="0.25">
      <c r="K3845" s="1"/>
      <c r="M3845" s="2"/>
      <c r="AU3845" s="2"/>
      <c r="BC3845" s="2"/>
      <c r="BK3845" s="5"/>
    </row>
    <row r="3846" spans="11:63" x14ac:dyDescent="0.25">
      <c r="K3846" s="1"/>
      <c r="M3846" s="2"/>
      <c r="AU3846" s="2"/>
      <c r="BC3846" s="2"/>
      <c r="BK3846" s="5"/>
    </row>
    <row r="3847" spans="11:63" x14ac:dyDescent="0.25">
      <c r="K3847" s="1"/>
      <c r="M3847" s="2"/>
      <c r="AU3847" s="2"/>
      <c r="BC3847" s="2"/>
      <c r="BK3847" s="5"/>
    </row>
    <row r="3848" spans="11:63" x14ac:dyDescent="0.25">
      <c r="K3848" s="1"/>
      <c r="M3848" s="2"/>
      <c r="AU3848" s="2"/>
      <c r="BC3848" s="2"/>
      <c r="BK3848" s="5"/>
    </row>
    <row r="3849" spans="11:63" x14ac:dyDescent="0.25">
      <c r="K3849" s="1"/>
      <c r="BC3849" s="2"/>
      <c r="BK3849" s="5"/>
    </row>
    <row r="3850" spans="11:63" x14ac:dyDescent="0.25">
      <c r="K3850" s="1"/>
      <c r="BC3850" s="2"/>
    </row>
    <row r="3851" spans="11:63" x14ac:dyDescent="0.25">
      <c r="K3851" s="1"/>
      <c r="M3851" s="2"/>
      <c r="AV3851" s="2"/>
      <c r="BC3851" s="2"/>
    </row>
    <row r="3852" spans="11:63" x14ac:dyDescent="0.25">
      <c r="K3852" s="1"/>
      <c r="M3852" s="2"/>
      <c r="AU3852" s="2"/>
      <c r="BC3852" s="2"/>
      <c r="BK3852" s="5"/>
    </row>
    <row r="3853" spans="11:63" x14ac:dyDescent="0.25">
      <c r="K3853" s="1"/>
      <c r="BC3853" s="2"/>
      <c r="BK3853" s="5"/>
    </row>
    <row r="3854" spans="11:63" x14ac:dyDescent="0.25">
      <c r="K3854" s="1"/>
      <c r="M3854" s="2"/>
      <c r="AU3854" s="2"/>
      <c r="BC3854" s="2"/>
      <c r="BK3854" s="5"/>
    </row>
    <row r="3855" spans="11:63" x14ac:dyDescent="0.25">
      <c r="K3855" s="1"/>
      <c r="M3855" s="2"/>
      <c r="AU3855" s="2"/>
      <c r="BC3855" s="2"/>
    </row>
    <row r="3856" spans="11:63" x14ac:dyDescent="0.25">
      <c r="K3856" s="1"/>
      <c r="M3856" s="2"/>
      <c r="BC3856" s="2"/>
      <c r="BK3856" s="5"/>
    </row>
    <row r="3857" spans="11:63" x14ac:dyDescent="0.25">
      <c r="K3857" s="1"/>
      <c r="M3857" s="2"/>
      <c r="AU3857" s="2"/>
      <c r="BC3857" s="2"/>
    </row>
    <row r="3858" spans="11:63" x14ac:dyDescent="0.25">
      <c r="K3858" s="1"/>
      <c r="M3858" s="2"/>
      <c r="AU3858" s="2"/>
      <c r="BC3858" s="2"/>
      <c r="BK3858" s="5"/>
    </row>
    <row r="3859" spans="11:63" x14ac:dyDescent="0.25">
      <c r="K3859" s="1"/>
      <c r="M3859" s="2"/>
      <c r="AV3859" s="2"/>
      <c r="BC3859" s="2"/>
      <c r="BK3859" s="5"/>
    </row>
    <row r="3860" spans="11:63" x14ac:dyDescent="0.25">
      <c r="K3860" s="1"/>
      <c r="M3860" s="2"/>
      <c r="BC3860" s="2"/>
      <c r="BK3860" s="5"/>
    </row>
    <row r="3861" spans="11:63" x14ac:dyDescent="0.25">
      <c r="K3861" s="1"/>
      <c r="M3861" s="2"/>
      <c r="AU3861" s="2"/>
      <c r="BC3861" s="2"/>
      <c r="BK3861" s="5"/>
    </row>
    <row r="3862" spans="11:63" x14ac:dyDescent="0.25">
      <c r="K3862" s="1"/>
      <c r="M3862" s="2"/>
      <c r="AV3862" s="2"/>
      <c r="BC3862" s="2"/>
      <c r="BK3862" s="5"/>
    </row>
    <row r="3863" spans="11:63" x14ac:dyDescent="0.25">
      <c r="K3863" s="1"/>
      <c r="M3863" s="2"/>
      <c r="AU3863" s="2"/>
      <c r="BC3863" s="2"/>
      <c r="BK3863" s="5"/>
    </row>
    <row r="3864" spans="11:63" x14ac:dyDescent="0.25">
      <c r="K3864" s="1"/>
      <c r="M3864" s="2"/>
      <c r="AV3864" s="2"/>
      <c r="BC3864" s="2"/>
      <c r="BK3864" s="5"/>
    </row>
    <row r="3865" spans="11:63" x14ac:dyDescent="0.25">
      <c r="K3865" s="1"/>
      <c r="M3865" s="2"/>
      <c r="AU3865" s="2"/>
      <c r="BC3865" s="2"/>
      <c r="BK3865" s="5"/>
    </row>
    <row r="3866" spans="11:63" x14ac:dyDescent="0.25">
      <c r="K3866" s="1"/>
      <c r="M3866" s="2"/>
      <c r="AV3866" s="2"/>
      <c r="BC3866" s="2"/>
      <c r="BK3866" s="5"/>
    </row>
    <row r="3867" spans="11:63" x14ac:dyDescent="0.25">
      <c r="K3867" s="1"/>
      <c r="M3867" s="2"/>
      <c r="AU3867" s="2"/>
      <c r="BC3867" s="2"/>
      <c r="BK3867" s="5"/>
    </row>
    <row r="3868" spans="11:63" x14ac:dyDescent="0.25">
      <c r="K3868" s="1"/>
      <c r="M3868" s="2"/>
      <c r="AU3868" s="2"/>
      <c r="BC3868" s="2"/>
      <c r="BK3868" s="5"/>
    </row>
    <row r="3869" spans="11:63" x14ac:dyDescent="0.25">
      <c r="K3869" s="1"/>
      <c r="M3869" s="2"/>
      <c r="AV3869" s="2"/>
      <c r="BC3869" s="2"/>
      <c r="BK3869" s="5"/>
    </row>
    <row r="3870" spans="11:63" x14ac:dyDescent="0.25">
      <c r="K3870" s="1"/>
      <c r="M3870" s="2"/>
      <c r="AU3870" s="2"/>
      <c r="BC3870" s="2"/>
      <c r="BK3870" s="5"/>
    </row>
    <row r="3871" spans="11:63" x14ac:dyDescent="0.25">
      <c r="K3871" s="1"/>
      <c r="M3871" s="2"/>
      <c r="AU3871" s="2"/>
      <c r="BC3871" s="2"/>
      <c r="BK3871" s="5"/>
    </row>
    <row r="3872" spans="11:63" x14ac:dyDescent="0.25">
      <c r="K3872" s="1"/>
      <c r="M3872" s="2"/>
      <c r="AU3872" s="2"/>
      <c r="BC3872" s="2"/>
      <c r="BK3872" s="5"/>
    </row>
    <row r="3873" spans="11:63" x14ac:dyDescent="0.25">
      <c r="K3873" s="1"/>
      <c r="M3873" s="2"/>
      <c r="AA3873" s="3"/>
      <c r="AU3873" s="2"/>
      <c r="BC3873" s="2"/>
      <c r="BK3873" s="5"/>
    </row>
    <row r="3874" spans="11:63" x14ac:dyDescent="0.25">
      <c r="K3874" s="1"/>
      <c r="M3874" s="2"/>
      <c r="AV3874" s="2"/>
      <c r="BC3874" s="2"/>
    </row>
    <row r="3875" spans="11:63" x14ac:dyDescent="0.25">
      <c r="K3875" s="1"/>
      <c r="M3875" s="2"/>
      <c r="AV3875" s="2"/>
      <c r="BC3875" s="2"/>
      <c r="BK3875" s="5"/>
    </row>
    <row r="3876" spans="11:63" x14ac:dyDescent="0.25">
      <c r="K3876" s="1"/>
      <c r="M3876" s="2"/>
      <c r="AA3876" s="3"/>
      <c r="AU3876" s="2"/>
      <c r="BC3876" s="2"/>
      <c r="BK3876" s="5"/>
    </row>
    <row r="3877" spans="11:63" x14ac:dyDescent="0.25">
      <c r="K3877" s="1"/>
      <c r="M3877" s="2"/>
      <c r="AV3877" s="2"/>
      <c r="BC3877" s="2"/>
      <c r="BK3877" s="5"/>
    </row>
    <row r="3878" spans="11:63" x14ac:dyDescent="0.25">
      <c r="K3878" s="1"/>
      <c r="M3878" s="2"/>
      <c r="AU3878" s="2"/>
      <c r="BC3878" s="2"/>
      <c r="BK3878" s="2"/>
    </row>
    <row r="3879" spans="11:63" x14ac:dyDescent="0.25">
      <c r="K3879" s="1"/>
      <c r="M3879" s="2"/>
      <c r="AU3879" s="2"/>
      <c r="BC3879" s="2"/>
    </row>
    <row r="3880" spans="11:63" x14ac:dyDescent="0.25">
      <c r="K3880" s="1"/>
      <c r="M3880" s="2"/>
      <c r="AU3880" s="2"/>
      <c r="BC3880" s="2"/>
    </row>
    <row r="3881" spans="11:63" x14ac:dyDescent="0.25">
      <c r="K3881" s="1"/>
      <c r="M3881" s="2"/>
      <c r="AU3881" s="2"/>
      <c r="BC3881" s="2"/>
    </row>
    <row r="3882" spans="11:63" x14ac:dyDescent="0.25">
      <c r="K3882" s="1"/>
      <c r="M3882" s="2"/>
      <c r="AU3882" s="2"/>
      <c r="BC3882" s="2"/>
      <c r="BK3882" s="2"/>
    </row>
    <row r="3883" spans="11:63" x14ac:dyDescent="0.25">
      <c r="K3883" s="1"/>
      <c r="M3883" s="2"/>
      <c r="AU3883" s="2"/>
      <c r="BC3883" s="2"/>
    </row>
    <row r="3884" spans="11:63" x14ac:dyDescent="0.25">
      <c r="K3884" s="1"/>
      <c r="M3884" s="2"/>
      <c r="BC3884" s="2"/>
    </row>
    <row r="3885" spans="11:63" x14ac:dyDescent="0.25">
      <c r="K3885" s="1"/>
      <c r="M3885" s="2"/>
      <c r="AU3885" s="2"/>
      <c r="BC3885" s="2"/>
    </row>
    <row r="3886" spans="11:63" x14ac:dyDescent="0.25">
      <c r="K3886" s="1"/>
      <c r="M3886" s="2"/>
      <c r="AU3886" s="2"/>
      <c r="BC3886" s="2"/>
    </row>
    <row r="3887" spans="11:63" x14ac:dyDescent="0.25">
      <c r="K3887" s="1"/>
      <c r="M3887" s="2"/>
      <c r="AV3887" s="2"/>
      <c r="BC3887" s="2"/>
    </row>
    <row r="3888" spans="11:63" x14ac:dyDescent="0.25">
      <c r="K3888" s="1"/>
      <c r="M3888" s="2"/>
      <c r="AU3888" s="2"/>
      <c r="BC3888" s="2"/>
    </row>
    <row r="3889" spans="11:63" x14ac:dyDescent="0.25">
      <c r="K3889" s="1"/>
      <c r="M3889" s="2"/>
      <c r="AV3889" s="2"/>
      <c r="BC3889" s="2"/>
    </row>
    <row r="3890" spans="11:63" x14ac:dyDescent="0.25">
      <c r="K3890" s="1"/>
      <c r="M3890" s="2"/>
      <c r="AU3890" s="2"/>
      <c r="BC3890" s="2"/>
      <c r="BK3890" s="2"/>
    </row>
    <row r="3891" spans="11:63" x14ac:dyDescent="0.25">
      <c r="K3891" s="1"/>
      <c r="M3891" s="2"/>
      <c r="AU3891" s="2"/>
      <c r="BC3891" s="2"/>
      <c r="BK3891" s="2"/>
    </row>
    <row r="3892" spans="11:63" x14ac:dyDescent="0.25">
      <c r="K3892" s="1"/>
      <c r="M3892" s="2"/>
      <c r="AU3892" s="2"/>
      <c r="BC3892" s="2"/>
      <c r="BK3892" s="2"/>
    </row>
    <row r="3893" spans="11:63" x14ac:dyDescent="0.25">
      <c r="K3893" s="1"/>
      <c r="M3893" s="2"/>
      <c r="AU3893" s="2"/>
      <c r="BC3893" s="2"/>
      <c r="BK3893" s="2"/>
    </row>
    <row r="3894" spans="11:63" x14ac:dyDescent="0.25">
      <c r="K3894" s="1"/>
      <c r="M3894" s="2"/>
      <c r="AU3894" s="2"/>
      <c r="BC3894" s="2"/>
      <c r="BK3894" s="2"/>
    </row>
    <row r="3895" spans="11:63" x14ac:dyDescent="0.25">
      <c r="K3895" s="1"/>
      <c r="M3895" s="2"/>
      <c r="AU3895" s="2"/>
      <c r="BC3895" s="2"/>
      <c r="BK3895" s="2"/>
    </row>
    <row r="3896" spans="11:63" x14ac:dyDescent="0.25">
      <c r="K3896" s="1"/>
      <c r="M3896" s="2"/>
      <c r="AU3896" s="2"/>
      <c r="BC3896" s="2"/>
    </row>
    <row r="3897" spans="11:63" x14ac:dyDescent="0.25">
      <c r="K3897" s="1"/>
      <c r="M3897" s="2"/>
      <c r="AU3897" s="2"/>
      <c r="BC3897" s="2"/>
    </row>
    <row r="3898" spans="11:63" x14ac:dyDescent="0.25">
      <c r="K3898" s="1"/>
      <c r="M3898" s="2"/>
      <c r="AU3898" s="2"/>
      <c r="BC3898" s="2"/>
    </row>
    <row r="3899" spans="11:63" x14ac:dyDescent="0.25">
      <c r="K3899" s="1"/>
      <c r="M3899" s="2"/>
      <c r="AU3899" s="2"/>
      <c r="BC3899" s="2"/>
      <c r="BK3899" s="2"/>
    </row>
    <row r="3900" spans="11:63" x14ac:dyDescent="0.25">
      <c r="K3900" s="1"/>
      <c r="M3900" s="2"/>
      <c r="AU3900" s="2"/>
      <c r="BC3900" s="2"/>
    </row>
    <row r="3901" spans="11:63" x14ac:dyDescent="0.25">
      <c r="K3901" s="1"/>
      <c r="M3901" s="2"/>
      <c r="AU3901" s="2"/>
      <c r="BC3901" s="2"/>
      <c r="BK3901" s="2"/>
    </row>
    <row r="3902" spans="11:63" x14ac:dyDescent="0.25">
      <c r="K3902" s="1"/>
      <c r="M3902" s="2"/>
      <c r="AV3902" s="2"/>
      <c r="BC3902" s="2"/>
    </row>
    <row r="3903" spans="11:63" x14ac:dyDescent="0.25">
      <c r="K3903" s="1"/>
      <c r="M3903" s="2"/>
      <c r="AU3903" s="2"/>
      <c r="BC3903" s="2"/>
    </row>
    <row r="3904" spans="11:63" x14ac:dyDescent="0.25">
      <c r="K3904" s="1"/>
      <c r="M3904" s="2"/>
      <c r="BC3904" s="2"/>
      <c r="BK3904" s="2"/>
    </row>
    <row r="3905" spans="11:63" x14ac:dyDescent="0.25">
      <c r="K3905" s="1"/>
      <c r="M3905" s="2"/>
      <c r="AV3905" s="2"/>
      <c r="BC3905" s="2"/>
      <c r="BK3905" s="2"/>
    </row>
    <row r="3906" spans="11:63" x14ac:dyDescent="0.25">
      <c r="K3906" s="1"/>
      <c r="M3906" s="2"/>
      <c r="AU3906" s="2"/>
      <c r="BC3906" s="2"/>
      <c r="BK3906" s="2"/>
    </row>
    <row r="3907" spans="11:63" x14ac:dyDescent="0.25">
      <c r="K3907" s="1"/>
      <c r="M3907" s="2"/>
      <c r="AV3907" s="2"/>
      <c r="BC3907" s="2"/>
      <c r="BK3907" s="2"/>
    </row>
    <row r="3908" spans="11:63" x14ac:dyDescent="0.25">
      <c r="K3908" s="1"/>
      <c r="M3908" s="2"/>
      <c r="AU3908" s="2"/>
      <c r="BC3908" s="2"/>
    </row>
    <row r="3909" spans="11:63" x14ac:dyDescent="0.25">
      <c r="K3909" s="1"/>
      <c r="M3909" s="2"/>
      <c r="AU3909" s="2"/>
      <c r="BC3909" s="2"/>
      <c r="BK3909" s="2"/>
    </row>
    <row r="3910" spans="11:63" x14ac:dyDescent="0.25">
      <c r="K3910" s="1"/>
      <c r="M3910" s="2"/>
      <c r="AU3910" s="2"/>
      <c r="BC3910" s="2"/>
    </row>
    <row r="3911" spans="11:63" x14ac:dyDescent="0.25">
      <c r="K3911" s="1"/>
    </row>
    <row r="3912" spans="11:63" x14ac:dyDescent="0.25">
      <c r="K3912" s="1"/>
      <c r="M3912" s="2"/>
      <c r="AU3912" s="2"/>
      <c r="BC3912" s="2"/>
    </row>
    <row r="3913" spans="11:63" x14ac:dyDescent="0.25">
      <c r="K3913" s="1"/>
      <c r="M3913" s="2"/>
      <c r="AU3913" s="2"/>
      <c r="BC3913" s="2"/>
    </row>
    <row r="3914" spans="11:63" x14ac:dyDescent="0.25">
      <c r="K3914" s="1"/>
      <c r="M3914" s="2"/>
      <c r="AU3914" s="2"/>
      <c r="BC3914" s="2"/>
    </row>
    <row r="3915" spans="11:63" x14ac:dyDescent="0.25">
      <c r="K3915" s="1"/>
      <c r="M3915" s="2"/>
      <c r="AU3915" s="2"/>
      <c r="BC3915" s="2"/>
      <c r="BK3915" s="2"/>
    </row>
    <row r="3916" spans="11:63" x14ac:dyDescent="0.25">
      <c r="K3916" s="1"/>
      <c r="M3916" s="2"/>
      <c r="AU3916" s="2"/>
      <c r="BC3916" s="2"/>
    </row>
    <row r="3917" spans="11:63" x14ac:dyDescent="0.25">
      <c r="K3917" s="1"/>
      <c r="M3917" s="2"/>
      <c r="AU3917" s="2"/>
      <c r="BC3917" s="2"/>
    </row>
    <row r="3918" spans="11:63" x14ac:dyDescent="0.25">
      <c r="K3918" s="1"/>
      <c r="M3918" s="2"/>
      <c r="AV3918" s="2"/>
      <c r="BC3918" s="2"/>
    </row>
    <row r="3919" spans="11:63" x14ac:dyDescent="0.25">
      <c r="K3919" s="1"/>
      <c r="M3919" s="2"/>
      <c r="AV3919" s="2"/>
      <c r="BC3919" s="2"/>
    </row>
    <row r="3920" spans="11:63" x14ac:dyDescent="0.25">
      <c r="K3920" s="1"/>
      <c r="M3920" s="2"/>
      <c r="AU3920" s="2"/>
      <c r="BC3920" s="2"/>
    </row>
    <row r="3921" spans="11:63" x14ac:dyDescent="0.25">
      <c r="K3921" s="1"/>
      <c r="M3921" s="2"/>
      <c r="AU3921" s="2"/>
      <c r="BC3921" s="2"/>
    </row>
    <row r="3922" spans="11:63" x14ac:dyDescent="0.25">
      <c r="K3922" s="1"/>
      <c r="M3922" s="2"/>
      <c r="AU3922" s="2"/>
      <c r="BC3922" s="2"/>
    </row>
    <row r="3923" spans="11:63" x14ac:dyDescent="0.25">
      <c r="K3923" s="1"/>
      <c r="BC3923" s="2"/>
    </row>
    <row r="3924" spans="11:63" x14ac:dyDescent="0.25">
      <c r="K3924" s="1"/>
      <c r="M3924" s="2"/>
      <c r="AV3924" s="2"/>
      <c r="BC3924" s="2"/>
    </row>
    <row r="3925" spans="11:63" x14ac:dyDescent="0.25">
      <c r="K3925" s="1"/>
      <c r="M3925" s="2"/>
      <c r="AU3925" s="2"/>
      <c r="BC3925" s="2"/>
    </row>
    <row r="3926" spans="11:63" x14ac:dyDescent="0.25">
      <c r="K3926" s="1"/>
      <c r="M3926" s="2"/>
      <c r="AU3926" s="2"/>
      <c r="BC3926" s="2"/>
    </row>
    <row r="3927" spans="11:63" x14ac:dyDescent="0.25">
      <c r="K3927" s="1"/>
      <c r="M3927" s="2"/>
      <c r="AU3927" s="2"/>
      <c r="BC3927" s="2"/>
    </row>
    <row r="3928" spans="11:63" x14ac:dyDescent="0.25">
      <c r="K3928" s="1"/>
      <c r="M3928" s="2"/>
      <c r="AU3928" s="2"/>
      <c r="BC3928" s="2"/>
    </row>
    <row r="3929" spans="11:63" x14ac:dyDescent="0.25">
      <c r="K3929" s="1"/>
      <c r="M3929" s="2"/>
      <c r="AU3929" s="2"/>
      <c r="BC3929" s="2"/>
    </row>
    <row r="3930" spans="11:63" x14ac:dyDescent="0.25">
      <c r="K3930" s="1"/>
      <c r="M3930" s="2"/>
      <c r="AU3930" s="2"/>
      <c r="BC3930" s="2"/>
    </row>
    <row r="3931" spans="11:63" x14ac:dyDescent="0.25">
      <c r="K3931" s="1"/>
      <c r="M3931" s="2"/>
      <c r="AU3931" s="2"/>
      <c r="BC3931" s="2"/>
    </row>
    <row r="3932" spans="11:63" x14ac:dyDescent="0.25">
      <c r="K3932" s="1"/>
      <c r="M3932" s="2"/>
      <c r="AU3932" s="2"/>
      <c r="BC3932" s="2"/>
      <c r="BK3932" s="5"/>
    </row>
    <row r="3933" spans="11:63" x14ac:dyDescent="0.25">
      <c r="K3933" s="1"/>
      <c r="M3933" s="2"/>
      <c r="AU3933" s="2"/>
      <c r="BC3933" s="2"/>
      <c r="BK3933" s="2"/>
    </row>
    <row r="3934" spans="11:63" x14ac:dyDescent="0.25">
      <c r="K3934" s="1"/>
      <c r="M3934" s="2"/>
      <c r="AU3934" s="2"/>
      <c r="BC3934" s="2"/>
    </row>
    <row r="3935" spans="11:63" x14ac:dyDescent="0.25">
      <c r="K3935" s="1"/>
      <c r="M3935" s="2"/>
      <c r="AU3935" s="2"/>
      <c r="BC3935" s="2"/>
      <c r="BK3935" s="5"/>
    </row>
    <row r="3936" spans="11:63" x14ac:dyDescent="0.25">
      <c r="K3936" s="1"/>
      <c r="M3936" s="2"/>
      <c r="AU3936" s="2"/>
      <c r="BC3936" s="2"/>
    </row>
    <row r="3937" spans="11:63" x14ac:dyDescent="0.25">
      <c r="K3937" s="1"/>
      <c r="BC3937" s="2"/>
    </row>
    <row r="3938" spans="11:63" x14ac:dyDescent="0.25">
      <c r="K3938" s="1"/>
      <c r="M3938" s="2"/>
      <c r="AV3938" s="2"/>
      <c r="BC3938" s="2"/>
    </row>
    <row r="3939" spans="11:63" x14ac:dyDescent="0.25">
      <c r="K3939" s="1"/>
      <c r="M3939" s="2"/>
      <c r="AU3939" s="2"/>
      <c r="BC3939" s="2"/>
    </row>
    <row r="3940" spans="11:63" x14ac:dyDescent="0.25">
      <c r="K3940" s="1"/>
      <c r="M3940" s="2"/>
      <c r="AU3940" s="2"/>
      <c r="BC3940" s="2"/>
      <c r="BK3940" s="2"/>
    </row>
    <row r="3941" spans="11:63" x14ac:dyDescent="0.25">
      <c r="K3941" s="1"/>
      <c r="M3941" s="2"/>
      <c r="AU3941" s="2"/>
      <c r="BC3941" s="2"/>
    </row>
    <row r="3942" spans="11:63" x14ac:dyDescent="0.25">
      <c r="K3942" s="1"/>
      <c r="M3942" s="2"/>
      <c r="AU3942" s="2"/>
      <c r="BC3942" s="2"/>
    </row>
    <row r="3943" spans="11:63" x14ac:dyDescent="0.25">
      <c r="K3943" s="1"/>
      <c r="BC3943" s="2"/>
    </row>
    <row r="3944" spans="11:63" x14ac:dyDescent="0.25">
      <c r="K3944" s="1"/>
      <c r="M3944" s="2"/>
      <c r="AV3944" s="2"/>
      <c r="BC3944" s="2"/>
    </row>
    <row r="3945" spans="11:63" x14ac:dyDescent="0.25">
      <c r="K3945" s="1"/>
      <c r="M3945" s="2"/>
      <c r="AV3945" s="2"/>
      <c r="BC3945" s="2"/>
    </row>
    <row r="3946" spans="11:63" x14ac:dyDescent="0.25">
      <c r="K3946" s="1"/>
      <c r="M3946" s="2"/>
      <c r="AU3946" s="2"/>
      <c r="BC3946" s="2"/>
    </row>
    <row r="3947" spans="11:63" x14ac:dyDescent="0.25">
      <c r="K3947" s="1"/>
      <c r="M3947" s="2"/>
      <c r="AU3947" s="2"/>
      <c r="BC3947" s="2"/>
    </row>
    <row r="3948" spans="11:63" x14ac:dyDescent="0.25">
      <c r="K3948" s="1"/>
      <c r="M3948" s="2"/>
      <c r="AU3948" s="2"/>
      <c r="BC3948" s="2"/>
    </row>
    <row r="3949" spans="11:63" x14ac:dyDescent="0.25">
      <c r="K3949" s="1"/>
      <c r="M3949" s="2"/>
      <c r="AU3949" s="2"/>
      <c r="BC3949" s="2"/>
    </row>
    <row r="3950" spans="11:63" x14ac:dyDescent="0.25">
      <c r="K3950" s="1"/>
      <c r="M3950" s="2"/>
      <c r="AU3950" s="2"/>
      <c r="BC3950" s="2"/>
    </row>
    <row r="3951" spans="11:63" x14ac:dyDescent="0.25">
      <c r="K3951" s="1"/>
      <c r="M3951" s="2"/>
      <c r="AV3951" s="2"/>
      <c r="BC3951" s="2"/>
    </row>
    <row r="3952" spans="11:63" x14ac:dyDescent="0.25">
      <c r="K3952" s="1"/>
      <c r="M3952" s="2"/>
      <c r="AU3952" s="2"/>
      <c r="BC3952" s="2"/>
    </row>
    <row r="3953" spans="11:63" x14ac:dyDescent="0.25">
      <c r="K3953" s="1"/>
      <c r="M3953" s="2"/>
      <c r="AV3953" s="2"/>
      <c r="BC3953" s="2"/>
    </row>
    <row r="3954" spans="11:63" x14ac:dyDescent="0.25">
      <c r="K3954" s="1"/>
      <c r="BC3954" s="2"/>
      <c r="BK3954" s="5"/>
    </row>
    <row r="3955" spans="11:63" x14ac:dyDescent="0.25">
      <c r="K3955" s="1"/>
      <c r="M3955" s="2"/>
      <c r="AU3955" s="2"/>
      <c r="BC3955" s="2"/>
      <c r="BK3955" s="5"/>
    </row>
    <row r="3956" spans="11:63" x14ac:dyDescent="0.25">
      <c r="K3956" s="1"/>
      <c r="M3956" s="2"/>
      <c r="AU3956" s="2"/>
      <c r="BC3956" s="2"/>
      <c r="BK3956" s="5"/>
    </row>
    <row r="3957" spans="11:63" x14ac:dyDescent="0.25">
      <c r="K3957" s="1"/>
      <c r="M3957" s="2"/>
      <c r="AU3957" s="2"/>
      <c r="BC3957" s="2"/>
    </row>
    <row r="3958" spans="11:63" x14ac:dyDescent="0.25">
      <c r="K3958" s="1"/>
      <c r="BC3958" s="2"/>
    </row>
    <row r="3959" spans="11:63" x14ac:dyDescent="0.25">
      <c r="K3959" s="1"/>
      <c r="BC3959" s="2"/>
    </row>
    <row r="3960" spans="11:63" x14ac:dyDescent="0.25">
      <c r="K3960" s="1"/>
      <c r="BC3960" s="2"/>
    </row>
    <row r="3961" spans="11:63" x14ac:dyDescent="0.25">
      <c r="K3961" s="1"/>
      <c r="M3961" s="2"/>
      <c r="AU3961" s="2"/>
      <c r="BC3961" s="2"/>
      <c r="BK3961" s="5"/>
    </row>
    <row r="3962" spans="11:63" x14ac:dyDescent="0.25">
      <c r="K3962" s="1"/>
      <c r="M3962" s="2"/>
      <c r="AU3962" s="2"/>
      <c r="BC3962" s="2"/>
    </row>
    <row r="3963" spans="11:63" x14ac:dyDescent="0.25">
      <c r="K3963" s="1"/>
      <c r="M3963" s="2"/>
      <c r="AU3963" s="2"/>
      <c r="BC3963" s="2"/>
    </row>
    <row r="3964" spans="11:63" x14ac:dyDescent="0.25">
      <c r="K3964" s="1"/>
      <c r="M3964" s="2"/>
      <c r="AU3964" s="2"/>
      <c r="BC3964" s="2"/>
    </row>
    <row r="3965" spans="11:63" x14ac:dyDescent="0.25">
      <c r="K3965" s="1"/>
      <c r="M3965" s="2"/>
      <c r="AV3965" s="2"/>
      <c r="BC3965" s="2"/>
      <c r="BK3965" s="5"/>
    </row>
    <row r="3966" spans="11:63" x14ac:dyDescent="0.25">
      <c r="K3966" s="1"/>
      <c r="M3966" s="2"/>
      <c r="AA3966" s="3"/>
      <c r="AU3966" s="2"/>
      <c r="BC3966" s="2"/>
      <c r="BK3966" s="5"/>
    </row>
    <row r="3967" spans="11:63" x14ac:dyDescent="0.25">
      <c r="K3967" s="1"/>
      <c r="M3967" s="2"/>
      <c r="AU3967" s="2"/>
      <c r="BC3967" s="2"/>
    </row>
    <row r="3968" spans="11:63" x14ac:dyDescent="0.25">
      <c r="K3968" s="1"/>
      <c r="M3968" s="2"/>
      <c r="AU3968" s="2"/>
      <c r="BC3968" s="2"/>
      <c r="BK3968" s="5"/>
    </row>
    <row r="3969" spans="11:63" x14ac:dyDescent="0.25">
      <c r="K3969" s="1"/>
      <c r="M3969" s="2"/>
      <c r="AU3969" s="2"/>
      <c r="BC3969" s="2"/>
    </row>
    <row r="3970" spans="11:63" x14ac:dyDescent="0.25">
      <c r="K3970" s="1"/>
      <c r="M3970" s="2"/>
      <c r="AV3970" s="2"/>
      <c r="BC3970" s="2"/>
      <c r="BK3970" s="5"/>
    </row>
    <row r="3971" spans="11:63" x14ac:dyDescent="0.25">
      <c r="K3971" s="1"/>
      <c r="M3971" s="2"/>
      <c r="AV3971" s="2"/>
      <c r="BC3971" s="2"/>
    </row>
    <row r="3972" spans="11:63" x14ac:dyDescent="0.25">
      <c r="K3972" s="1"/>
      <c r="M3972" s="2"/>
      <c r="AU3972" s="2"/>
      <c r="BC3972" s="2"/>
    </row>
    <row r="3973" spans="11:63" x14ac:dyDescent="0.25">
      <c r="K3973" s="1"/>
      <c r="M3973" s="2"/>
      <c r="AU3973" s="2"/>
      <c r="BC3973" s="2"/>
    </row>
    <row r="3974" spans="11:63" x14ac:dyDescent="0.25">
      <c r="K3974" s="1"/>
      <c r="M3974" s="2"/>
      <c r="AU3974" s="2"/>
      <c r="BC3974" s="2"/>
    </row>
    <row r="3975" spans="11:63" x14ac:dyDescent="0.25">
      <c r="K3975" s="1"/>
      <c r="M3975" s="2"/>
      <c r="AU3975" s="2"/>
      <c r="BC3975" s="2"/>
    </row>
    <row r="3976" spans="11:63" x14ac:dyDescent="0.25">
      <c r="K3976" s="1"/>
      <c r="M3976" s="2"/>
      <c r="AU3976" s="2"/>
      <c r="BC3976" s="2"/>
      <c r="BK3976" s="5"/>
    </row>
    <row r="3977" spans="11:63" x14ac:dyDescent="0.25">
      <c r="K3977" s="1"/>
      <c r="M3977" s="2"/>
      <c r="AU3977" s="2"/>
      <c r="BC3977" s="2"/>
      <c r="BK3977" s="5"/>
    </row>
    <row r="3978" spans="11:63" x14ac:dyDescent="0.25">
      <c r="K3978" s="1"/>
      <c r="M3978" s="2"/>
      <c r="AU3978" s="2"/>
      <c r="BC3978" s="2"/>
      <c r="BK3978" s="5"/>
    </row>
    <row r="3979" spans="11:63" x14ac:dyDescent="0.25">
      <c r="K3979" s="1"/>
      <c r="M3979" s="2"/>
      <c r="AU3979" s="2"/>
      <c r="BC3979" s="2"/>
    </row>
    <row r="3980" spans="11:63" x14ac:dyDescent="0.25">
      <c r="K3980" s="1"/>
      <c r="M3980" s="2"/>
      <c r="AU3980" s="2"/>
      <c r="BC3980" s="2"/>
      <c r="BK3980" s="5"/>
    </row>
    <row r="3981" spans="11:63" x14ac:dyDescent="0.25">
      <c r="K3981" s="1"/>
      <c r="M3981" s="2"/>
      <c r="AU3981" s="2"/>
      <c r="BC3981" s="2"/>
      <c r="BK3981" s="2"/>
    </row>
    <row r="3982" spans="11:63" x14ac:dyDescent="0.25">
      <c r="K3982" s="1"/>
      <c r="M3982" s="2"/>
      <c r="AU3982" s="2"/>
      <c r="BC3982" s="2"/>
    </row>
    <row r="3983" spans="11:63" x14ac:dyDescent="0.25">
      <c r="K3983" s="1"/>
      <c r="M3983" s="2"/>
      <c r="AV3983" s="2"/>
      <c r="BC3983" s="2"/>
      <c r="BK3983" s="5"/>
    </row>
    <row r="3984" spans="11:63" x14ac:dyDescent="0.25">
      <c r="K3984" s="1"/>
      <c r="M3984" s="2"/>
      <c r="AU3984" s="2"/>
      <c r="BC3984" s="2"/>
      <c r="BK3984" s="5"/>
    </row>
    <row r="3985" spans="11:63" x14ac:dyDescent="0.25">
      <c r="K3985" s="1"/>
      <c r="M3985" s="2"/>
      <c r="AU3985" s="2"/>
      <c r="BC3985" s="2"/>
      <c r="BK3985" s="5"/>
    </row>
    <row r="3986" spans="11:63" x14ac:dyDescent="0.25">
      <c r="K3986" s="1"/>
      <c r="M3986" s="2"/>
      <c r="AA3986" s="3"/>
      <c r="AU3986" s="2"/>
      <c r="BC3986" s="2"/>
      <c r="BK3986" s="5"/>
    </row>
    <row r="3987" spans="11:63" x14ac:dyDescent="0.25">
      <c r="K3987" s="1"/>
      <c r="M3987" s="2"/>
      <c r="AA3987" s="3"/>
      <c r="AU3987" s="2"/>
      <c r="BC3987" s="2"/>
      <c r="BK3987" s="5"/>
    </row>
    <row r="3988" spans="11:63" x14ac:dyDescent="0.25">
      <c r="K3988" s="1"/>
      <c r="M3988" s="2"/>
      <c r="AV3988" s="2"/>
      <c r="BC3988" s="2"/>
      <c r="BK3988" s="5"/>
    </row>
    <row r="3989" spans="11:63" x14ac:dyDescent="0.25">
      <c r="K3989" s="1"/>
      <c r="M3989" s="2"/>
      <c r="AU3989" s="2"/>
      <c r="BC3989" s="2"/>
      <c r="BK3989" s="5"/>
    </row>
    <row r="3990" spans="11:63" x14ac:dyDescent="0.25">
      <c r="K3990" s="1"/>
      <c r="BC3990" s="2"/>
    </row>
    <row r="3991" spans="11:63" x14ac:dyDescent="0.25">
      <c r="K3991" s="1"/>
      <c r="M3991" s="2"/>
      <c r="AU3991" s="2"/>
      <c r="BC3991" s="2"/>
      <c r="BK3991" s="5"/>
    </row>
    <row r="3992" spans="11:63" x14ac:dyDescent="0.25">
      <c r="K3992" s="1"/>
      <c r="M3992" s="2"/>
      <c r="AU3992" s="2"/>
      <c r="BC3992" s="2"/>
      <c r="BK3992" s="5"/>
    </row>
    <row r="3993" spans="11:63" x14ac:dyDescent="0.25">
      <c r="K3993" s="1"/>
      <c r="M3993" s="2"/>
      <c r="AU3993" s="2"/>
      <c r="BC3993" s="2"/>
      <c r="BK3993" s="5"/>
    </row>
    <row r="3994" spans="11:63" x14ac:dyDescent="0.25">
      <c r="K3994" s="1"/>
      <c r="M3994" s="2"/>
      <c r="AU3994" s="2"/>
      <c r="BC3994" s="2"/>
      <c r="BK3994" s="5"/>
    </row>
    <row r="3995" spans="11:63" x14ac:dyDescent="0.25">
      <c r="K3995" s="1"/>
      <c r="M3995" s="2"/>
      <c r="AU3995" s="2"/>
      <c r="BC3995" s="2"/>
      <c r="BK3995" s="5"/>
    </row>
    <row r="3996" spans="11:63" x14ac:dyDescent="0.25">
      <c r="K3996" s="1"/>
      <c r="M3996" s="2"/>
      <c r="AU3996" s="2"/>
      <c r="BC3996" s="2"/>
    </row>
    <row r="3997" spans="11:63" x14ac:dyDescent="0.25">
      <c r="K3997" s="1"/>
      <c r="M3997" s="2"/>
      <c r="AU3997" s="2"/>
      <c r="BC3997" s="2"/>
    </row>
    <row r="3998" spans="11:63" x14ac:dyDescent="0.25">
      <c r="K3998" s="1"/>
      <c r="M3998" s="2"/>
      <c r="AU3998" s="2"/>
      <c r="BC3998" s="2"/>
    </row>
    <row r="3999" spans="11:63" x14ac:dyDescent="0.25">
      <c r="K3999" s="1"/>
      <c r="M3999" s="2"/>
      <c r="AU3999" s="2"/>
      <c r="BC3999" s="2"/>
    </row>
    <row r="4000" spans="11:63" x14ac:dyDescent="0.25">
      <c r="K4000" s="1"/>
      <c r="M4000" s="2"/>
      <c r="AU4000" s="2"/>
      <c r="BC4000" s="2"/>
      <c r="BK4000" s="5"/>
    </row>
    <row r="4001" spans="11:63" x14ac:dyDescent="0.25">
      <c r="K4001" s="1"/>
      <c r="M4001" s="2"/>
      <c r="AU4001" s="2"/>
      <c r="BC4001" s="2"/>
      <c r="BK4001" s="5"/>
    </row>
    <row r="4002" spans="11:63" x14ac:dyDescent="0.25">
      <c r="K4002" s="1"/>
      <c r="M4002" s="2"/>
      <c r="AA4002" s="3"/>
      <c r="AU4002" s="2"/>
      <c r="BC4002" s="2"/>
      <c r="BK4002" s="5"/>
    </row>
    <row r="4003" spans="11:63" x14ac:dyDescent="0.25">
      <c r="K4003" s="1"/>
      <c r="M4003" s="2"/>
      <c r="AA4003" s="3"/>
      <c r="AU4003" s="2"/>
      <c r="BC4003" s="2"/>
      <c r="BK4003" s="5"/>
    </row>
    <row r="4004" spans="11:63" x14ac:dyDescent="0.25">
      <c r="K4004" s="1"/>
      <c r="M4004" s="2"/>
      <c r="AU4004" s="2"/>
      <c r="BC4004" s="2"/>
      <c r="BK4004" s="5"/>
    </row>
    <row r="4005" spans="11:63" x14ac:dyDescent="0.25">
      <c r="K4005" s="1"/>
      <c r="M4005" s="2"/>
      <c r="AV4005" s="2"/>
      <c r="BC4005" s="2"/>
      <c r="BK4005" s="5"/>
    </row>
    <row r="4006" spans="11:63" x14ac:dyDescent="0.25">
      <c r="K4006" s="1"/>
      <c r="M4006" s="2"/>
      <c r="AV4006" s="2"/>
      <c r="BC4006" s="2"/>
      <c r="BK4006" s="5"/>
    </row>
    <row r="4007" spans="11:63" x14ac:dyDescent="0.25">
      <c r="K4007" s="1"/>
      <c r="M4007" s="2"/>
      <c r="AU4007" s="2"/>
      <c r="BC4007" s="2"/>
      <c r="BK4007" s="5"/>
    </row>
    <row r="4008" spans="11:63" x14ac:dyDescent="0.25">
      <c r="K4008" s="1"/>
      <c r="M4008" s="2"/>
      <c r="AA4008" s="3"/>
      <c r="AU4008" s="2"/>
      <c r="BC4008" s="2"/>
      <c r="BK4008" s="5"/>
    </row>
    <row r="4009" spans="11:63" x14ac:dyDescent="0.25">
      <c r="K4009" s="1"/>
      <c r="M4009" s="2"/>
      <c r="AU4009" s="2"/>
      <c r="BC4009" s="2"/>
      <c r="BK4009" s="5"/>
    </row>
    <row r="4010" spans="11:63" x14ac:dyDescent="0.25">
      <c r="K4010" s="1"/>
      <c r="M4010" s="2"/>
      <c r="AU4010" s="2"/>
      <c r="BC4010" s="2"/>
      <c r="BK4010" s="5"/>
    </row>
    <row r="4011" spans="11:63" x14ac:dyDescent="0.25">
      <c r="K4011" s="1"/>
      <c r="M4011" s="2"/>
      <c r="AV4011" s="2"/>
      <c r="BC4011" s="2"/>
      <c r="BK4011" s="5"/>
    </row>
    <row r="4012" spans="11:63" x14ac:dyDescent="0.25">
      <c r="K4012" s="1"/>
      <c r="M4012" s="2"/>
      <c r="AU4012" s="2"/>
      <c r="BC4012" s="2"/>
      <c r="BK4012" s="5"/>
    </row>
    <row r="4013" spans="11:63" x14ac:dyDescent="0.25">
      <c r="K4013" s="1"/>
      <c r="M4013" s="2"/>
      <c r="AU4013" s="2"/>
      <c r="BC4013" s="2"/>
      <c r="BK4013" s="5"/>
    </row>
    <row r="4014" spans="11:63" x14ac:dyDescent="0.25">
      <c r="K4014" s="1"/>
      <c r="M4014" s="2"/>
      <c r="AU4014" s="2"/>
      <c r="BC4014" s="2"/>
      <c r="BK4014" s="5"/>
    </row>
    <row r="4015" spans="11:63" x14ac:dyDescent="0.25">
      <c r="K4015" s="1"/>
      <c r="M4015" s="2"/>
      <c r="AV4015" s="2"/>
      <c r="BC4015" s="2"/>
      <c r="BK4015" s="5"/>
    </row>
    <row r="4016" spans="11:63" x14ac:dyDescent="0.25">
      <c r="K4016" s="1"/>
      <c r="M4016" s="2"/>
      <c r="AV4016" s="2"/>
      <c r="BC4016" s="2"/>
      <c r="BK4016" s="5"/>
    </row>
    <row r="4017" spans="11:63" x14ac:dyDescent="0.25">
      <c r="K4017" s="1"/>
      <c r="M4017" s="2"/>
      <c r="AV4017" s="2"/>
      <c r="BC4017" s="2"/>
      <c r="BK4017" s="5"/>
    </row>
    <row r="4018" spans="11:63" x14ac:dyDescent="0.25">
      <c r="K4018" s="1"/>
      <c r="M4018" s="2"/>
      <c r="AA4018" s="3"/>
      <c r="AU4018" s="2"/>
      <c r="BC4018" s="2"/>
      <c r="BK4018" s="5"/>
    </row>
    <row r="4019" spans="11:63" x14ac:dyDescent="0.25">
      <c r="K4019" s="1"/>
      <c r="M4019" s="2"/>
      <c r="AV4019" s="2"/>
      <c r="BC4019" s="2"/>
      <c r="BK4019" s="5"/>
    </row>
    <row r="4020" spans="11:63" x14ac:dyDescent="0.25">
      <c r="K4020" s="1"/>
      <c r="M4020" s="2"/>
      <c r="AU4020" s="2"/>
      <c r="BC4020" s="2"/>
      <c r="BK4020" s="5"/>
    </row>
    <row r="4021" spans="11:63" x14ac:dyDescent="0.25">
      <c r="K4021" s="1"/>
      <c r="M4021" s="2"/>
      <c r="AU4021" s="2"/>
      <c r="BC4021" s="2"/>
      <c r="BK4021" s="5"/>
    </row>
    <row r="4022" spans="11:63" x14ac:dyDescent="0.25">
      <c r="K4022" s="1"/>
      <c r="M4022" s="2"/>
      <c r="AA4022" s="3"/>
      <c r="AU4022" s="2"/>
      <c r="BC4022" s="2"/>
      <c r="BK4022" s="5"/>
    </row>
    <row r="4023" spans="11:63" x14ac:dyDescent="0.25">
      <c r="K4023" s="1"/>
      <c r="M4023" s="2"/>
      <c r="AU4023" s="2"/>
      <c r="BC4023" s="2"/>
      <c r="BK4023" s="5"/>
    </row>
    <row r="4024" spans="11:63" x14ac:dyDescent="0.25">
      <c r="K4024" s="1"/>
      <c r="M4024" s="2"/>
      <c r="AU4024" s="2"/>
      <c r="BC4024" s="2"/>
      <c r="BK4024" s="5"/>
    </row>
    <row r="4025" spans="11:63" x14ac:dyDescent="0.25">
      <c r="K4025" s="1"/>
      <c r="M4025" s="2"/>
      <c r="AU4025" s="2"/>
      <c r="BC4025" s="2"/>
    </row>
    <row r="4026" spans="11:63" x14ac:dyDescent="0.25">
      <c r="K4026" s="1"/>
      <c r="M4026" s="2"/>
      <c r="AU4026" s="2"/>
      <c r="BC4026" s="2"/>
      <c r="BK4026" s="5"/>
    </row>
    <row r="4027" spans="11:63" x14ac:dyDescent="0.25">
      <c r="K4027" s="1"/>
      <c r="M4027" s="2"/>
      <c r="AU4027" s="2"/>
      <c r="BC4027" s="2"/>
      <c r="BK4027" s="5"/>
    </row>
    <row r="4028" spans="11:63" x14ac:dyDescent="0.25">
      <c r="K4028" s="1"/>
      <c r="M4028" s="2"/>
      <c r="AA4028" s="3"/>
      <c r="AU4028" s="2"/>
      <c r="BC4028" s="2"/>
      <c r="BK4028" s="5"/>
    </row>
    <row r="4029" spans="11:63" x14ac:dyDescent="0.25">
      <c r="K4029" s="1"/>
      <c r="M4029" s="2"/>
      <c r="AU4029" s="2"/>
      <c r="BC4029" s="2"/>
      <c r="BK4029" s="5"/>
    </row>
    <row r="4030" spans="11:63" x14ac:dyDescent="0.25">
      <c r="K4030" s="1"/>
      <c r="M4030" s="2"/>
      <c r="AV4030" s="2"/>
      <c r="BC4030" s="2"/>
      <c r="BK4030" s="5"/>
    </row>
    <row r="4031" spans="11:63" x14ac:dyDescent="0.25">
      <c r="K4031" s="1"/>
      <c r="M4031" s="2"/>
      <c r="AU4031" s="2"/>
      <c r="BC4031" s="2"/>
    </row>
    <row r="4032" spans="11:63" x14ac:dyDescent="0.25">
      <c r="K4032" s="1"/>
      <c r="M4032" s="2"/>
      <c r="AU4032" s="2"/>
      <c r="BC4032" s="2"/>
    </row>
    <row r="4033" spans="11:63" x14ac:dyDescent="0.25">
      <c r="K4033" s="1"/>
      <c r="M4033" s="2"/>
      <c r="AU4033" s="2"/>
      <c r="BC4033" s="2"/>
    </row>
    <row r="4034" spans="11:63" x14ac:dyDescent="0.25">
      <c r="K4034" s="1"/>
      <c r="M4034" s="2"/>
      <c r="AU4034" s="2"/>
      <c r="BC4034" s="2"/>
    </row>
    <row r="4035" spans="11:63" x14ac:dyDescent="0.25">
      <c r="K4035" s="1"/>
      <c r="M4035" s="2"/>
      <c r="AU4035" s="2"/>
      <c r="BC4035" s="2"/>
    </row>
    <row r="4036" spans="11:63" x14ac:dyDescent="0.25">
      <c r="K4036" s="1"/>
      <c r="M4036" s="2"/>
      <c r="AV4036" s="2"/>
      <c r="BC4036" s="2"/>
    </row>
    <row r="4037" spans="11:63" x14ac:dyDescent="0.25">
      <c r="K4037" s="1"/>
      <c r="M4037" s="2"/>
      <c r="AU4037" s="2"/>
      <c r="BC4037" s="2"/>
    </row>
    <row r="4038" spans="11:63" x14ac:dyDescent="0.25">
      <c r="K4038" s="1"/>
      <c r="M4038" s="2"/>
      <c r="AV4038" s="2"/>
      <c r="BC4038" s="2"/>
    </row>
    <row r="4039" spans="11:63" x14ac:dyDescent="0.25">
      <c r="K4039" s="1"/>
      <c r="M4039" s="2"/>
      <c r="AA4039" s="3"/>
      <c r="AU4039" s="2"/>
      <c r="BC4039" s="2"/>
    </row>
    <row r="4040" spans="11:63" x14ac:dyDescent="0.25">
      <c r="K4040" s="1"/>
      <c r="M4040" s="2"/>
      <c r="AU4040" s="2"/>
      <c r="BC4040" s="2"/>
    </row>
    <row r="4041" spans="11:63" x14ac:dyDescent="0.25">
      <c r="K4041" s="1"/>
      <c r="M4041" s="2"/>
      <c r="AU4041" s="2"/>
      <c r="BC4041" s="2"/>
    </row>
    <row r="4042" spans="11:63" x14ac:dyDescent="0.25">
      <c r="K4042" s="1"/>
      <c r="M4042" s="2"/>
      <c r="AU4042" s="2"/>
      <c r="BC4042" s="2"/>
    </row>
    <row r="4043" spans="11:63" x14ac:dyDescent="0.25">
      <c r="K4043" s="1"/>
      <c r="M4043" s="2"/>
      <c r="AU4043" s="2"/>
      <c r="BC4043" s="2"/>
      <c r="BK4043" s="2"/>
    </row>
    <row r="4044" spans="11:63" x14ac:dyDescent="0.25">
      <c r="K4044" s="1"/>
      <c r="M4044" s="2"/>
      <c r="AU4044" s="2"/>
      <c r="BC4044" s="2"/>
    </row>
    <row r="4045" spans="11:63" x14ac:dyDescent="0.25">
      <c r="K4045" s="1"/>
      <c r="M4045" s="2"/>
      <c r="AU4045" s="2"/>
      <c r="BC4045" s="2"/>
      <c r="BK4045" s="2"/>
    </row>
    <row r="4046" spans="11:63" x14ac:dyDescent="0.25">
      <c r="K4046" s="1"/>
      <c r="M4046" s="2"/>
      <c r="AU4046" s="2"/>
      <c r="BC4046" s="2"/>
    </row>
    <row r="4047" spans="11:63" x14ac:dyDescent="0.25">
      <c r="K4047" s="1"/>
      <c r="M4047" s="2"/>
      <c r="AU4047" s="2"/>
      <c r="BC4047" s="2"/>
      <c r="BK4047" s="2"/>
    </row>
    <row r="4048" spans="11:63" x14ac:dyDescent="0.25">
      <c r="K4048" s="1"/>
      <c r="M4048" s="2"/>
      <c r="AU4048" s="2"/>
      <c r="BC4048" s="2"/>
    </row>
    <row r="4049" spans="11:63" x14ac:dyDescent="0.25">
      <c r="K4049" s="1"/>
      <c r="M4049" s="2"/>
      <c r="AU4049" s="2"/>
      <c r="BC4049" s="2"/>
    </row>
    <row r="4050" spans="11:63" x14ac:dyDescent="0.25">
      <c r="K4050" s="1"/>
      <c r="M4050" s="2"/>
      <c r="AV4050" s="2"/>
      <c r="BC4050" s="2"/>
      <c r="BK4050" s="2"/>
    </row>
    <row r="4051" spans="11:63" x14ac:dyDescent="0.25">
      <c r="K4051" s="1"/>
      <c r="M4051" s="2"/>
      <c r="AU4051" s="2"/>
      <c r="BC4051" s="2"/>
    </row>
    <row r="4052" spans="11:63" x14ac:dyDescent="0.25">
      <c r="K4052" s="1"/>
      <c r="M4052" s="2"/>
      <c r="AU4052" s="2"/>
      <c r="BC4052" s="2"/>
      <c r="BK4052" s="2"/>
    </row>
    <row r="4053" spans="11:63" x14ac:dyDescent="0.25">
      <c r="K4053" s="1"/>
      <c r="M4053" s="2"/>
      <c r="AV4053" s="2"/>
      <c r="BC4053" s="2"/>
    </row>
    <row r="4054" spans="11:63" x14ac:dyDescent="0.25">
      <c r="K4054" s="1"/>
      <c r="M4054" s="2"/>
      <c r="AV4054" s="2"/>
      <c r="BC4054" s="2"/>
      <c r="BK4054" s="2"/>
    </row>
    <row r="4055" spans="11:63" x14ac:dyDescent="0.25">
      <c r="K4055" s="1"/>
      <c r="M4055" s="2"/>
      <c r="AU4055" s="2"/>
      <c r="BC4055" s="2"/>
    </row>
    <row r="4056" spans="11:63" x14ac:dyDescent="0.25">
      <c r="K4056" s="1"/>
      <c r="M4056" s="2"/>
      <c r="AU4056" s="2"/>
      <c r="BC4056" s="2"/>
    </row>
    <row r="4057" spans="11:63" x14ac:dyDescent="0.25">
      <c r="K4057" s="1"/>
      <c r="M4057" s="2"/>
      <c r="AV4057" s="2"/>
      <c r="BC4057" s="2"/>
      <c r="BK4057" s="2"/>
    </row>
    <row r="4058" spans="11:63" x14ac:dyDescent="0.25">
      <c r="K4058" s="1"/>
      <c r="M4058" s="2"/>
      <c r="AU4058" s="2"/>
      <c r="BC4058" s="2"/>
    </row>
    <row r="4059" spans="11:63" x14ac:dyDescent="0.25">
      <c r="K4059" s="1"/>
      <c r="M4059" s="2"/>
      <c r="AU4059" s="2"/>
      <c r="BC4059" s="2"/>
    </row>
    <row r="4060" spans="11:63" x14ac:dyDescent="0.25">
      <c r="K4060" s="1"/>
      <c r="BC4060" s="2"/>
      <c r="BK4060" s="2"/>
    </row>
    <row r="4061" spans="11:63" x14ac:dyDescent="0.25">
      <c r="K4061" s="1"/>
      <c r="M4061" s="2"/>
      <c r="AU4061" s="2"/>
      <c r="BC4061" s="2"/>
      <c r="BK4061" s="2"/>
    </row>
    <row r="4062" spans="11:63" x14ac:dyDescent="0.25">
      <c r="K4062" s="1"/>
      <c r="M4062" s="2"/>
      <c r="AU4062" s="2"/>
      <c r="BC4062" s="2"/>
      <c r="BK4062" s="2"/>
    </row>
    <row r="4063" spans="11:63" x14ac:dyDescent="0.25">
      <c r="K4063" s="1"/>
      <c r="M4063" s="2"/>
      <c r="AU4063" s="2"/>
      <c r="BC4063" s="2"/>
      <c r="BK4063" s="2"/>
    </row>
    <row r="4064" spans="11:63" x14ac:dyDescent="0.25">
      <c r="K4064" s="1"/>
      <c r="M4064" s="2"/>
      <c r="AU4064" s="2"/>
      <c r="BC4064" s="2"/>
      <c r="BK4064" s="2"/>
    </row>
    <row r="4065" spans="11:63" x14ac:dyDescent="0.25">
      <c r="K4065" s="1"/>
      <c r="M4065" s="2"/>
      <c r="AU4065" s="2"/>
      <c r="BC4065" s="2"/>
      <c r="BK4065" s="2"/>
    </row>
    <row r="4066" spans="11:63" x14ac:dyDescent="0.25">
      <c r="K4066" s="1"/>
      <c r="M4066" s="2"/>
      <c r="AU4066" s="2"/>
      <c r="BC4066" s="2"/>
      <c r="BK4066" s="2"/>
    </row>
    <row r="4067" spans="11:63" x14ac:dyDescent="0.25">
      <c r="K4067" s="1"/>
      <c r="M4067" s="2"/>
      <c r="AV4067" s="2"/>
      <c r="BC4067" s="2"/>
      <c r="BK4067" s="2"/>
    </row>
    <row r="4068" spans="11:63" x14ac:dyDescent="0.25">
      <c r="K4068" s="1"/>
      <c r="M4068" s="2"/>
      <c r="AU4068" s="2"/>
      <c r="BC4068" s="2"/>
    </row>
    <row r="4069" spans="11:63" x14ac:dyDescent="0.25">
      <c r="K4069" s="1"/>
      <c r="M4069" s="2"/>
      <c r="AU4069" s="2"/>
      <c r="BC4069" s="2"/>
    </row>
    <row r="4070" spans="11:63" x14ac:dyDescent="0.25">
      <c r="K4070" s="1"/>
      <c r="M4070" s="2"/>
      <c r="BC4070" s="2"/>
      <c r="BK4070" s="2"/>
    </row>
    <row r="4071" spans="11:63" x14ac:dyDescent="0.25">
      <c r="K4071" s="1"/>
      <c r="M4071" s="2"/>
      <c r="AU4071" s="2"/>
      <c r="BC4071" s="2"/>
    </row>
    <row r="4072" spans="11:63" x14ac:dyDescent="0.25">
      <c r="K4072" s="1"/>
      <c r="M4072" s="2"/>
      <c r="AA4072" s="3"/>
      <c r="AU4072" s="2"/>
      <c r="BC4072" s="2"/>
      <c r="BK4072" s="2"/>
    </row>
    <row r="4073" spans="11:63" x14ac:dyDescent="0.25">
      <c r="K4073" s="1"/>
      <c r="M4073" s="2"/>
      <c r="AU4073" s="2"/>
      <c r="BC4073" s="2"/>
      <c r="BK4073" s="2"/>
    </row>
    <row r="4074" spans="11:63" x14ac:dyDescent="0.25">
      <c r="K4074" s="1"/>
      <c r="M4074" s="2"/>
      <c r="AU4074" s="2"/>
      <c r="BC4074" s="2"/>
      <c r="BK4074" s="2"/>
    </row>
    <row r="4075" spans="11:63" x14ac:dyDescent="0.25">
      <c r="K4075" s="1"/>
      <c r="M4075" s="2"/>
      <c r="AU4075" s="2"/>
      <c r="BC4075" s="2"/>
      <c r="BK4075" s="2"/>
    </row>
    <row r="4076" spans="11:63" x14ac:dyDescent="0.25">
      <c r="K4076" s="1"/>
      <c r="M4076" s="2"/>
      <c r="AV4076" s="2"/>
      <c r="BC4076" s="2"/>
      <c r="BK4076" s="2"/>
    </row>
    <row r="4077" spans="11:63" x14ac:dyDescent="0.25">
      <c r="K4077" s="1"/>
      <c r="M4077" s="2"/>
      <c r="AU4077" s="2"/>
      <c r="BC4077" s="2"/>
    </row>
    <row r="4078" spans="11:63" x14ac:dyDescent="0.25">
      <c r="K4078" s="1"/>
      <c r="M4078" s="2"/>
      <c r="AU4078" s="2"/>
      <c r="BC4078" s="2"/>
      <c r="BK4078" s="2"/>
    </row>
    <row r="4079" spans="11:63" x14ac:dyDescent="0.25">
      <c r="K4079" s="1"/>
      <c r="M4079" s="2"/>
      <c r="V4079" s="4"/>
      <c r="AU4079" s="2"/>
      <c r="BC4079" s="2"/>
      <c r="BK4079" s="2"/>
    </row>
    <row r="4080" spans="11:63" x14ac:dyDescent="0.25">
      <c r="K4080" s="1"/>
      <c r="M4080" s="2"/>
      <c r="AA4080" s="3"/>
      <c r="AU4080" s="2"/>
      <c r="BC4080" s="2"/>
    </row>
    <row r="4081" spans="11:63" x14ac:dyDescent="0.25">
      <c r="K4081" s="1"/>
      <c r="M4081" s="2"/>
      <c r="AA4081" s="3"/>
      <c r="AU4081" s="2"/>
      <c r="BC4081" s="2"/>
      <c r="BK4081" s="2"/>
    </row>
    <row r="4082" spans="11:63" x14ac:dyDescent="0.25">
      <c r="K4082" s="1"/>
      <c r="M4082" s="2"/>
      <c r="AU4082" s="2"/>
      <c r="BC4082" s="2"/>
    </row>
    <row r="4083" spans="11:63" x14ac:dyDescent="0.25">
      <c r="K4083" s="1"/>
      <c r="M4083" s="2"/>
      <c r="AA4083" s="3"/>
      <c r="AU4083" s="2"/>
      <c r="BC4083" s="2"/>
      <c r="BK4083" s="2"/>
    </row>
    <row r="4084" spans="11:63" x14ac:dyDescent="0.25">
      <c r="K4084" s="1"/>
      <c r="M4084" s="2"/>
      <c r="AV4084" s="2"/>
      <c r="BC4084" s="2"/>
      <c r="BK4084" s="2"/>
    </row>
    <row r="4085" spans="11:63" x14ac:dyDescent="0.25">
      <c r="K4085" s="1"/>
      <c r="M4085" s="2"/>
      <c r="AU4085" s="2"/>
      <c r="BC4085" s="2"/>
      <c r="BK4085" s="2"/>
    </row>
    <row r="4086" spans="11:63" x14ac:dyDescent="0.25">
      <c r="K4086" s="1"/>
      <c r="M4086" s="2"/>
      <c r="AU4086" s="2"/>
      <c r="BC4086" s="2"/>
    </row>
    <row r="4087" spans="11:63" x14ac:dyDescent="0.25">
      <c r="K4087" s="1"/>
      <c r="M4087" s="2"/>
      <c r="AU4087" s="2"/>
      <c r="BC4087" s="2"/>
    </row>
    <row r="4088" spans="11:63" x14ac:dyDescent="0.25">
      <c r="K4088" s="1"/>
      <c r="M4088" s="2"/>
      <c r="BC4088" s="2"/>
    </row>
    <row r="4089" spans="11:63" x14ac:dyDescent="0.25">
      <c r="K4089" s="1"/>
      <c r="M4089" s="2"/>
      <c r="AU4089" s="2"/>
      <c r="BC4089" s="2"/>
    </row>
    <row r="4090" spans="11:63" x14ac:dyDescent="0.25">
      <c r="K4090" s="1"/>
      <c r="M4090" s="2"/>
      <c r="AU4090" s="2"/>
      <c r="BC4090" s="2"/>
    </row>
    <row r="4091" spans="11:63" x14ac:dyDescent="0.25">
      <c r="K4091" s="1"/>
      <c r="M4091" s="2"/>
      <c r="AU4091" s="2"/>
      <c r="BC4091" s="2"/>
    </row>
    <row r="4092" spans="11:63" x14ac:dyDescent="0.25">
      <c r="K4092" s="1"/>
      <c r="M4092" s="2"/>
      <c r="AU4092" s="2"/>
      <c r="BC4092" s="2"/>
    </row>
    <row r="4093" spans="11:63" x14ac:dyDescent="0.25">
      <c r="K4093" s="1"/>
      <c r="M4093" s="2"/>
      <c r="AU4093" s="2"/>
      <c r="BC4093" s="2"/>
    </row>
    <row r="4094" spans="11:63" x14ac:dyDescent="0.25">
      <c r="K4094" s="1"/>
      <c r="M4094" s="2"/>
      <c r="AU4094" s="2"/>
      <c r="BC4094" s="2"/>
    </row>
    <row r="4095" spans="11:63" x14ac:dyDescent="0.25">
      <c r="K4095" s="1"/>
      <c r="M4095" s="2"/>
      <c r="AV4095" s="2"/>
      <c r="BC4095" s="2"/>
    </row>
    <row r="4096" spans="11:63" x14ac:dyDescent="0.25">
      <c r="K4096" s="1"/>
      <c r="M4096" s="2"/>
      <c r="AV4096" s="2"/>
      <c r="BC4096" s="2"/>
    </row>
    <row r="4097" spans="11:63" x14ac:dyDescent="0.25">
      <c r="K4097" s="1"/>
      <c r="M4097" s="2"/>
      <c r="AU4097" s="2"/>
      <c r="BC4097" s="2"/>
    </row>
    <row r="4098" spans="11:63" x14ac:dyDescent="0.25">
      <c r="K4098" s="1"/>
      <c r="M4098" s="2"/>
      <c r="AU4098" s="2"/>
      <c r="BC4098" s="2"/>
    </row>
    <row r="4099" spans="11:63" x14ac:dyDescent="0.25">
      <c r="K4099" s="1"/>
      <c r="M4099" s="2"/>
      <c r="AU4099" s="2"/>
      <c r="BC4099" s="2"/>
    </row>
    <row r="4100" spans="11:63" x14ac:dyDescent="0.25">
      <c r="K4100" s="1"/>
      <c r="M4100" s="2"/>
      <c r="AU4100" s="2"/>
      <c r="BC4100" s="2"/>
    </row>
    <row r="4101" spans="11:63" x14ac:dyDescent="0.25">
      <c r="K4101" s="1"/>
      <c r="M4101" s="2"/>
      <c r="AU4101" s="2"/>
      <c r="BC4101" s="2"/>
    </row>
    <row r="4102" spans="11:63" x14ac:dyDescent="0.25">
      <c r="K4102" s="1"/>
      <c r="M4102" s="2"/>
      <c r="AV4102" s="2"/>
      <c r="BC4102" s="2"/>
      <c r="BK4102" s="5"/>
    </row>
    <row r="4103" spans="11:63" x14ac:dyDescent="0.25">
      <c r="K4103" s="1"/>
      <c r="M4103" s="2"/>
      <c r="BC4103" s="2"/>
    </row>
    <row r="4104" spans="11:63" x14ac:dyDescent="0.25">
      <c r="K4104" s="1"/>
      <c r="M4104" s="2"/>
      <c r="AU4104" s="2"/>
      <c r="BC4104" s="2"/>
    </row>
    <row r="4105" spans="11:63" x14ac:dyDescent="0.25">
      <c r="K4105" s="1"/>
      <c r="M4105" s="2"/>
      <c r="AU4105" s="2"/>
      <c r="BC4105" s="2"/>
    </row>
    <row r="4106" spans="11:63" x14ac:dyDescent="0.25">
      <c r="K4106" s="1"/>
      <c r="M4106" s="2"/>
      <c r="V4106" s="4"/>
      <c r="AU4106" s="2"/>
      <c r="BC4106" s="2"/>
    </row>
    <row r="4107" spans="11:63" x14ac:dyDescent="0.25">
      <c r="K4107" s="1"/>
      <c r="M4107" s="2"/>
      <c r="AU4107" s="2"/>
      <c r="BC4107" s="2"/>
    </row>
    <row r="4108" spans="11:63" x14ac:dyDescent="0.25">
      <c r="K4108" s="1"/>
      <c r="M4108" s="2"/>
      <c r="AU4108" s="2"/>
      <c r="BC4108" s="2"/>
    </row>
    <row r="4109" spans="11:63" x14ac:dyDescent="0.25">
      <c r="K4109" s="1"/>
      <c r="M4109" s="2"/>
      <c r="AU4109" s="2"/>
      <c r="BC4109" s="2"/>
      <c r="BK4109" s="2"/>
    </row>
    <row r="4110" spans="11:63" x14ac:dyDescent="0.25">
      <c r="K4110" s="1"/>
      <c r="M4110" s="2"/>
      <c r="AA4110" s="3"/>
      <c r="AU4110" s="2"/>
      <c r="BC4110" s="2"/>
    </row>
    <row r="4111" spans="11:63" x14ac:dyDescent="0.25">
      <c r="K4111" s="1"/>
      <c r="M4111" s="2"/>
      <c r="AV4111" s="2"/>
      <c r="BC4111" s="2"/>
    </row>
    <row r="4112" spans="11:63" x14ac:dyDescent="0.25">
      <c r="K4112" s="1"/>
      <c r="M4112" s="2"/>
      <c r="AV4112" s="2"/>
      <c r="BC4112" s="2"/>
    </row>
    <row r="4113" spans="11:63" x14ac:dyDescent="0.25">
      <c r="K4113" s="1"/>
      <c r="M4113" s="2"/>
      <c r="AV4113" s="2"/>
      <c r="BC4113" s="2"/>
    </row>
    <row r="4114" spans="11:63" x14ac:dyDescent="0.25">
      <c r="K4114" s="1"/>
      <c r="M4114" s="2"/>
      <c r="AU4114" s="2"/>
      <c r="BC4114" s="2"/>
    </row>
    <row r="4115" spans="11:63" x14ac:dyDescent="0.25">
      <c r="K4115" s="1"/>
      <c r="M4115" s="2"/>
      <c r="AU4115" s="2"/>
      <c r="BC4115" s="2"/>
    </row>
    <row r="4116" spans="11:63" x14ac:dyDescent="0.25">
      <c r="K4116" s="1"/>
      <c r="M4116" s="2"/>
      <c r="AU4116" s="2"/>
      <c r="BC4116" s="2"/>
      <c r="BK4116" s="5"/>
    </row>
    <row r="4117" spans="11:63" x14ac:dyDescent="0.25">
      <c r="K4117" s="1"/>
      <c r="M4117" s="2"/>
      <c r="AA4117" s="3"/>
      <c r="AU4117" s="2"/>
      <c r="BC4117" s="2"/>
      <c r="BK4117" s="5"/>
    </row>
    <row r="4118" spans="11:63" x14ac:dyDescent="0.25">
      <c r="K4118" s="1"/>
      <c r="M4118" s="2"/>
      <c r="AU4118" s="2"/>
      <c r="BC4118" s="2"/>
      <c r="BK4118" s="5"/>
    </row>
    <row r="4119" spans="11:63" x14ac:dyDescent="0.25">
      <c r="K4119" s="1"/>
      <c r="M4119" s="2"/>
      <c r="AA4119" s="3"/>
      <c r="AU4119" s="2"/>
      <c r="BC4119" s="2"/>
    </row>
    <row r="4120" spans="11:63" x14ac:dyDescent="0.25">
      <c r="K4120" s="1"/>
      <c r="M4120" s="2"/>
      <c r="AA4120" s="3"/>
      <c r="AU4120" s="2"/>
      <c r="BC4120" s="2"/>
      <c r="BK4120" s="5"/>
    </row>
    <row r="4121" spans="11:63" x14ac:dyDescent="0.25">
      <c r="K4121" s="1"/>
      <c r="M4121" s="2"/>
      <c r="AU4121" s="2"/>
      <c r="BC4121" s="2"/>
      <c r="BK4121" s="5"/>
    </row>
    <row r="4122" spans="11:63" x14ac:dyDescent="0.25">
      <c r="K4122" s="1"/>
      <c r="M4122" s="2"/>
      <c r="AU4122" s="2"/>
      <c r="BC4122" s="2"/>
    </row>
    <row r="4123" spans="11:63" x14ac:dyDescent="0.25">
      <c r="K4123" s="1"/>
      <c r="M4123" s="2"/>
      <c r="AU4123" s="2"/>
      <c r="BC4123" s="2"/>
    </row>
    <row r="4124" spans="11:63" x14ac:dyDescent="0.25">
      <c r="K4124" s="1"/>
      <c r="M4124" s="2"/>
      <c r="AU4124" s="2"/>
      <c r="BC4124" s="2"/>
      <c r="BK4124" s="5"/>
    </row>
    <row r="4125" spans="11:63" x14ac:dyDescent="0.25">
      <c r="K4125" s="1"/>
      <c r="M4125" s="2"/>
      <c r="AU4125" s="2"/>
      <c r="BC4125" s="2"/>
      <c r="BK4125" s="5"/>
    </row>
    <row r="4126" spans="11:63" x14ac:dyDescent="0.25">
      <c r="K4126" s="1"/>
      <c r="M4126" s="2"/>
      <c r="AA4126" s="3"/>
      <c r="AU4126" s="2"/>
      <c r="BC4126" s="2"/>
    </row>
    <row r="4127" spans="11:63" x14ac:dyDescent="0.25">
      <c r="K4127" s="1"/>
      <c r="M4127" s="2"/>
      <c r="AA4127" s="3"/>
      <c r="AU4127" s="2"/>
      <c r="BC4127" s="2"/>
      <c r="BK4127" s="5"/>
    </row>
    <row r="4128" spans="11:63" x14ac:dyDescent="0.25">
      <c r="K4128" s="1"/>
      <c r="M4128" s="2"/>
      <c r="AU4128" s="2"/>
      <c r="BC4128" s="2"/>
    </row>
    <row r="4129" spans="11:63" x14ac:dyDescent="0.25">
      <c r="K4129" s="1"/>
      <c r="M4129" s="2"/>
      <c r="AV4129" s="2"/>
      <c r="BC4129" s="2"/>
    </row>
    <row r="4130" spans="11:63" x14ac:dyDescent="0.25">
      <c r="K4130" s="1"/>
      <c r="M4130" s="2"/>
      <c r="AV4130" s="2"/>
      <c r="BC4130" s="2"/>
    </row>
    <row r="4131" spans="11:63" x14ac:dyDescent="0.25">
      <c r="K4131" s="1"/>
      <c r="M4131" s="2"/>
      <c r="AV4131" s="2"/>
      <c r="BC4131" s="2"/>
      <c r="BK4131" s="5"/>
    </row>
    <row r="4132" spans="11:63" x14ac:dyDescent="0.25">
      <c r="K4132" s="1"/>
      <c r="M4132" s="2"/>
      <c r="AU4132" s="2"/>
      <c r="BC4132" s="2"/>
    </row>
    <row r="4133" spans="11:63" x14ac:dyDescent="0.25">
      <c r="K4133" s="1"/>
      <c r="M4133" s="2"/>
      <c r="AV4133" s="2"/>
      <c r="BC4133" s="2"/>
    </row>
    <row r="4134" spans="11:63" x14ac:dyDescent="0.25">
      <c r="K4134" s="1"/>
      <c r="M4134" s="2"/>
      <c r="AU4134" s="2"/>
      <c r="BC4134" s="2"/>
      <c r="BE4134" s="2"/>
      <c r="BK4134" s="5"/>
    </row>
    <row r="4135" spans="11:63" x14ac:dyDescent="0.25">
      <c r="K4135" s="1"/>
      <c r="M4135" s="2"/>
      <c r="AU4135" s="2"/>
      <c r="BC4135" s="2"/>
      <c r="BK4135" s="5"/>
    </row>
    <row r="4136" spans="11:63" x14ac:dyDescent="0.25">
      <c r="K4136" s="1"/>
      <c r="M4136" s="2"/>
      <c r="AU4136" s="2"/>
      <c r="BC4136" s="2"/>
      <c r="BK4136" s="5"/>
    </row>
    <row r="4137" spans="11:63" x14ac:dyDescent="0.25">
      <c r="K4137" s="1"/>
      <c r="M4137" s="2"/>
      <c r="AU4137" s="2"/>
      <c r="BC4137" s="2"/>
    </row>
    <row r="4138" spans="11:63" x14ac:dyDescent="0.25">
      <c r="K4138" s="1"/>
      <c r="M4138" s="2"/>
      <c r="AV4138" s="2"/>
      <c r="BC4138" s="2"/>
      <c r="BK4138" s="5"/>
    </row>
    <row r="4139" spans="11:63" x14ac:dyDescent="0.25">
      <c r="K4139" s="1"/>
      <c r="M4139" s="2"/>
      <c r="AU4139" s="2"/>
      <c r="BC4139" s="2"/>
      <c r="BK4139" s="5"/>
    </row>
    <row r="4140" spans="11:63" x14ac:dyDescent="0.25">
      <c r="K4140" s="1"/>
      <c r="BC4140" s="2"/>
    </row>
    <row r="4141" spans="11:63" x14ac:dyDescent="0.25">
      <c r="K4141" s="1"/>
      <c r="M4141" s="2"/>
      <c r="AV4141" s="2"/>
      <c r="BC4141" s="2"/>
    </row>
    <row r="4142" spans="11:63" x14ac:dyDescent="0.25">
      <c r="K4142" s="1"/>
      <c r="BC4142" s="2"/>
    </row>
    <row r="4143" spans="11:63" x14ac:dyDescent="0.25">
      <c r="K4143" s="1"/>
      <c r="M4143" s="2"/>
      <c r="AV4143" s="2"/>
      <c r="BC4143" s="2"/>
    </row>
    <row r="4144" spans="11:63" x14ac:dyDescent="0.25">
      <c r="K4144" s="1"/>
      <c r="M4144" s="2"/>
      <c r="AV4144" s="2"/>
      <c r="BC4144" s="2"/>
    </row>
    <row r="4145" spans="11:63" x14ac:dyDescent="0.25">
      <c r="K4145" s="1"/>
      <c r="M4145" s="2"/>
      <c r="AV4145" s="2"/>
      <c r="BC4145" s="2"/>
      <c r="BK4145" s="5"/>
    </row>
    <row r="4146" spans="11:63" x14ac:dyDescent="0.25">
      <c r="K4146" s="1"/>
      <c r="M4146" s="2"/>
      <c r="AV4146" s="2"/>
      <c r="BC4146" s="2"/>
    </row>
    <row r="4147" spans="11:63" x14ac:dyDescent="0.25">
      <c r="K4147" s="1"/>
      <c r="M4147" s="2"/>
      <c r="AU4147" s="2"/>
      <c r="BC4147" s="2"/>
    </row>
    <row r="4148" spans="11:63" x14ac:dyDescent="0.25">
      <c r="K4148" s="1"/>
      <c r="M4148" s="2"/>
      <c r="AU4148" s="2"/>
      <c r="BC4148" s="2"/>
    </row>
    <row r="4149" spans="11:63" x14ac:dyDescent="0.25">
      <c r="K4149" s="1"/>
      <c r="M4149" s="2"/>
      <c r="AU4149" s="2"/>
      <c r="BC4149" s="2"/>
    </row>
    <row r="4150" spans="11:63" x14ac:dyDescent="0.25">
      <c r="K4150" s="1"/>
      <c r="M4150" s="2"/>
      <c r="AU4150" s="2"/>
      <c r="BC4150" s="2"/>
    </row>
    <row r="4151" spans="11:63" x14ac:dyDescent="0.25">
      <c r="K4151" s="1"/>
      <c r="M4151" s="2"/>
      <c r="AU4151" s="2"/>
      <c r="BC4151" s="2"/>
      <c r="BK4151" s="5"/>
    </row>
    <row r="4152" spans="11:63" x14ac:dyDescent="0.25">
      <c r="K4152" s="1"/>
      <c r="M4152" s="2"/>
      <c r="AA4152" s="3"/>
      <c r="AU4152" s="2"/>
      <c r="BC4152" s="2"/>
      <c r="BK4152" s="5"/>
    </row>
    <row r="4153" spans="11:63" x14ac:dyDescent="0.25">
      <c r="K4153" s="1"/>
      <c r="M4153" s="2"/>
      <c r="BC4153" s="2"/>
      <c r="BK4153" s="5"/>
    </row>
    <row r="4154" spans="11:63" x14ac:dyDescent="0.25">
      <c r="K4154" s="1"/>
      <c r="M4154" s="2"/>
      <c r="AA4154" s="3"/>
      <c r="AU4154" s="2"/>
      <c r="BC4154" s="2"/>
      <c r="BK4154" s="5"/>
    </row>
    <row r="4155" spans="11:63" x14ac:dyDescent="0.25">
      <c r="K4155" s="1"/>
      <c r="M4155" s="2"/>
      <c r="AV4155" s="2"/>
      <c r="BC4155" s="2"/>
      <c r="BK4155" s="5"/>
    </row>
    <row r="4156" spans="11:63" x14ac:dyDescent="0.25">
      <c r="K4156" s="1"/>
      <c r="M4156" s="2"/>
      <c r="AV4156" s="2"/>
      <c r="BC4156" s="2"/>
      <c r="BK4156" s="5"/>
    </row>
    <row r="4157" spans="11:63" x14ac:dyDescent="0.25">
      <c r="K4157" s="1"/>
      <c r="M4157" s="2"/>
      <c r="AU4157" s="2"/>
      <c r="BC4157" s="2"/>
      <c r="BK4157" s="5"/>
    </row>
    <row r="4158" spans="11:63" x14ac:dyDescent="0.25">
      <c r="K4158" s="1"/>
      <c r="M4158" s="2"/>
      <c r="AU4158" s="2"/>
      <c r="BC4158" s="2"/>
      <c r="BK4158" s="5"/>
    </row>
    <row r="4159" spans="11:63" x14ac:dyDescent="0.25">
      <c r="K4159" s="1"/>
      <c r="M4159" s="2"/>
      <c r="AV4159" s="2"/>
      <c r="BC4159" s="2"/>
      <c r="BK4159" s="5"/>
    </row>
    <row r="4160" spans="11:63" x14ac:dyDescent="0.25">
      <c r="K4160" s="1"/>
      <c r="M4160" s="2"/>
      <c r="AA4160" s="3"/>
      <c r="AU4160" s="2"/>
      <c r="BC4160" s="2"/>
      <c r="BK4160" s="5"/>
    </row>
    <row r="4161" spans="11:63" x14ac:dyDescent="0.25">
      <c r="K4161" s="1"/>
      <c r="M4161" s="2"/>
      <c r="AV4161" s="2"/>
      <c r="BC4161" s="2"/>
      <c r="BK4161" s="5"/>
    </row>
    <row r="4162" spans="11:63" x14ac:dyDescent="0.25">
      <c r="K4162" s="1"/>
      <c r="M4162" s="2"/>
      <c r="AV4162" s="2"/>
      <c r="BC4162" s="2"/>
      <c r="BK4162" s="5"/>
    </row>
    <row r="4163" spans="11:63" x14ac:dyDescent="0.25">
      <c r="K4163" s="1"/>
      <c r="BC4163" s="2"/>
      <c r="BK4163" s="5"/>
    </row>
    <row r="4164" spans="11:63" x14ac:dyDescent="0.25">
      <c r="K4164" s="1"/>
      <c r="M4164" s="2"/>
      <c r="AU4164" s="2"/>
      <c r="BC4164" s="2"/>
      <c r="BK4164" s="5"/>
    </row>
    <row r="4165" spans="11:63" x14ac:dyDescent="0.25">
      <c r="K4165" s="1"/>
      <c r="M4165" s="2"/>
      <c r="AV4165" s="2"/>
      <c r="BC4165" s="2"/>
      <c r="BK4165" s="5"/>
    </row>
    <row r="4166" spans="11:63" x14ac:dyDescent="0.25">
      <c r="K4166" s="1"/>
      <c r="M4166" s="2"/>
      <c r="AA4166" s="3"/>
      <c r="AU4166" s="2"/>
      <c r="BC4166" s="2"/>
      <c r="BK4166" s="5"/>
    </row>
    <row r="4167" spans="11:63" x14ac:dyDescent="0.25">
      <c r="K4167" s="1"/>
      <c r="M4167" s="2"/>
      <c r="AU4167" s="2"/>
      <c r="BC4167" s="2"/>
      <c r="BK4167" s="5"/>
    </row>
    <row r="4168" spans="11:63" x14ac:dyDescent="0.25">
      <c r="K4168" s="1"/>
      <c r="M4168" s="2"/>
      <c r="AU4168" s="2"/>
      <c r="BC4168" s="2"/>
      <c r="BK4168" s="2"/>
    </row>
    <row r="4169" spans="11:63" x14ac:dyDescent="0.25">
      <c r="K4169" s="1"/>
      <c r="M4169" s="2"/>
      <c r="AU4169" s="2"/>
      <c r="BC4169" s="2"/>
      <c r="BK4169" s="2"/>
    </row>
    <row r="4170" spans="11:63" x14ac:dyDescent="0.25">
      <c r="K4170" s="1"/>
      <c r="M4170" s="2"/>
      <c r="BC4170" s="2"/>
      <c r="BK4170" s="2"/>
    </row>
    <row r="4171" spans="11:63" x14ac:dyDescent="0.25">
      <c r="K4171" s="1"/>
      <c r="M4171" s="2"/>
      <c r="AV4171" s="2"/>
      <c r="BC4171" s="2"/>
      <c r="BK4171" s="2"/>
    </row>
    <row r="4172" spans="11:63" x14ac:dyDescent="0.25">
      <c r="K4172" s="1"/>
      <c r="M4172" s="2"/>
      <c r="AV4172" s="2"/>
      <c r="BC4172" s="2"/>
      <c r="BK4172" s="2"/>
    </row>
    <row r="4173" spans="11:63" x14ac:dyDescent="0.25">
      <c r="K4173" s="1"/>
      <c r="M4173" s="2"/>
      <c r="AU4173" s="2"/>
      <c r="BC4173" s="2"/>
      <c r="BK4173" s="2"/>
    </row>
    <row r="4174" spans="11:63" x14ac:dyDescent="0.25">
      <c r="K4174" s="1"/>
      <c r="M4174" s="2"/>
      <c r="AA4174" s="3"/>
      <c r="AU4174" s="2"/>
      <c r="BC4174" s="2"/>
      <c r="BK4174" s="2"/>
    </row>
    <row r="4175" spans="11:63" x14ac:dyDescent="0.25">
      <c r="K4175" s="1"/>
      <c r="M4175" s="2"/>
      <c r="AV4175" s="2"/>
      <c r="BC4175" s="2"/>
      <c r="BK4175" s="2"/>
    </row>
    <row r="4176" spans="11:63" x14ac:dyDescent="0.25">
      <c r="K4176" s="1"/>
      <c r="M4176" s="2"/>
      <c r="AV4176" s="2"/>
      <c r="BC4176" s="2"/>
      <c r="BK4176" s="2"/>
    </row>
    <row r="4177" spans="11:63" x14ac:dyDescent="0.25">
      <c r="K4177" s="1"/>
      <c r="M4177" s="2"/>
      <c r="AV4177" s="2"/>
      <c r="BC4177" s="2"/>
    </row>
    <row r="4178" spans="11:63" x14ac:dyDescent="0.25">
      <c r="K4178" s="1"/>
      <c r="M4178" s="2"/>
      <c r="AU4178" s="2"/>
      <c r="BC4178" s="2"/>
    </row>
    <row r="4179" spans="11:63" x14ac:dyDescent="0.25">
      <c r="K4179" s="1"/>
      <c r="M4179" s="2"/>
      <c r="AA4179" s="3"/>
      <c r="AU4179" s="2"/>
      <c r="BC4179" s="2"/>
      <c r="BK4179" s="2"/>
    </row>
    <row r="4180" spans="11:63" x14ac:dyDescent="0.25">
      <c r="K4180" s="1"/>
      <c r="M4180" s="2"/>
      <c r="AU4180" s="2"/>
      <c r="BC4180" s="2"/>
      <c r="BK4180" s="2"/>
    </row>
    <row r="4181" spans="11:63" x14ac:dyDescent="0.25">
      <c r="K4181" s="1"/>
      <c r="M4181" s="2"/>
      <c r="AU4181" s="2"/>
      <c r="BC4181" s="2"/>
      <c r="BK4181" s="2"/>
    </row>
    <row r="4182" spans="11:63" x14ac:dyDescent="0.25">
      <c r="K4182" s="1"/>
      <c r="M4182" s="2"/>
      <c r="AU4182" s="2"/>
      <c r="BC4182" s="2"/>
      <c r="BK4182" s="2"/>
    </row>
    <row r="4183" spans="11:63" x14ac:dyDescent="0.25">
      <c r="K4183" s="1"/>
      <c r="M4183" s="2"/>
      <c r="AU4183" s="2"/>
      <c r="BC4183" s="2"/>
      <c r="BK4183" s="2"/>
    </row>
    <row r="4184" spans="11:63" x14ac:dyDescent="0.25">
      <c r="K4184" s="1"/>
      <c r="M4184" s="2"/>
      <c r="AU4184" s="2"/>
      <c r="BC4184" s="2"/>
    </row>
    <row r="4185" spans="11:63" x14ac:dyDescent="0.25">
      <c r="K4185" s="1"/>
      <c r="M4185" s="2"/>
      <c r="AA4185" s="3"/>
      <c r="AU4185" s="2"/>
      <c r="BC4185" s="2"/>
      <c r="BK4185" s="2"/>
    </row>
    <row r="4186" spans="11:63" x14ac:dyDescent="0.25">
      <c r="K4186" s="1"/>
      <c r="M4186" s="2"/>
      <c r="AU4186" s="2"/>
      <c r="BC4186" s="2"/>
      <c r="BK4186" s="2"/>
    </row>
    <row r="4187" spans="11:63" x14ac:dyDescent="0.25">
      <c r="K4187" s="1"/>
      <c r="M4187" s="2"/>
      <c r="AU4187" s="2"/>
      <c r="BC4187" s="2"/>
      <c r="BK4187" s="2"/>
    </row>
    <row r="4188" spans="11:63" x14ac:dyDescent="0.25">
      <c r="K4188" s="1"/>
      <c r="M4188" s="2"/>
      <c r="AU4188" s="2"/>
      <c r="BC4188" s="2"/>
    </row>
    <row r="4189" spans="11:63" x14ac:dyDescent="0.25">
      <c r="K4189" s="1"/>
      <c r="M4189" s="2"/>
      <c r="AU4189" s="2"/>
      <c r="BC4189" s="2"/>
    </row>
    <row r="4190" spans="11:63" x14ac:dyDescent="0.25">
      <c r="K4190" s="1"/>
      <c r="M4190" s="2"/>
      <c r="AV4190" s="2"/>
      <c r="BC4190" s="2"/>
      <c r="BK4190" s="2"/>
    </row>
    <row r="4191" spans="11:63" x14ac:dyDescent="0.25">
      <c r="K4191" s="1"/>
      <c r="M4191" s="2"/>
      <c r="AU4191" s="2"/>
      <c r="BC4191" s="2"/>
      <c r="BK4191" s="2"/>
    </row>
    <row r="4192" spans="11:63" x14ac:dyDescent="0.25">
      <c r="K4192" s="1"/>
      <c r="M4192" s="2"/>
      <c r="AU4192" s="2"/>
      <c r="BC4192" s="2"/>
      <c r="BK4192" s="2"/>
    </row>
    <row r="4193" spans="11:63" x14ac:dyDescent="0.25">
      <c r="K4193" s="1"/>
      <c r="M4193" s="2"/>
      <c r="AU4193" s="2"/>
      <c r="BC4193" s="2"/>
    </row>
    <row r="4194" spans="11:63" x14ac:dyDescent="0.25">
      <c r="K4194" s="1"/>
      <c r="M4194" s="2"/>
      <c r="AU4194" s="2"/>
      <c r="BC4194" s="2"/>
    </row>
    <row r="4195" spans="11:63" x14ac:dyDescent="0.25">
      <c r="K4195" s="1"/>
      <c r="M4195" s="2"/>
      <c r="AU4195" s="2"/>
      <c r="BC4195" s="2"/>
      <c r="BK4195" s="2"/>
    </row>
    <row r="4196" spans="11:63" x14ac:dyDescent="0.25">
      <c r="K4196" s="1"/>
      <c r="M4196" s="2"/>
      <c r="AU4196" s="2"/>
      <c r="BC4196" s="2"/>
    </row>
    <row r="4197" spans="11:63" x14ac:dyDescent="0.25">
      <c r="K4197" s="1"/>
      <c r="M4197" s="2"/>
      <c r="AU4197" s="2"/>
      <c r="BC4197" s="2"/>
      <c r="BK4197" s="2"/>
    </row>
    <row r="4198" spans="11:63" x14ac:dyDescent="0.25">
      <c r="K4198" s="1"/>
      <c r="M4198" s="2"/>
      <c r="AU4198" s="2"/>
      <c r="BC4198" s="2"/>
      <c r="BK4198" s="2"/>
    </row>
    <row r="4199" spans="11:63" x14ac:dyDescent="0.25">
      <c r="K4199" s="1"/>
      <c r="M4199" s="2"/>
      <c r="AA4199" s="3"/>
      <c r="AU4199" s="2"/>
      <c r="BC4199" s="2"/>
      <c r="BK4199" s="2"/>
    </row>
    <row r="4200" spans="11:63" x14ac:dyDescent="0.25">
      <c r="K4200" s="1"/>
      <c r="M4200" s="2"/>
      <c r="AA4200" s="3"/>
      <c r="AU4200" s="2"/>
      <c r="BC4200" s="2"/>
      <c r="BK4200" s="2"/>
    </row>
    <row r="4201" spans="11:63" x14ac:dyDescent="0.25">
      <c r="K4201" s="1"/>
      <c r="M4201" s="2"/>
      <c r="AU4201" s="2"/>
      <c r="BC4201" s="2"/>
    </row>
    <row r="4202" spans="11:63" x14ac:dyDescent="0.25">
      <c r="K4202" s="1"/>
      <c r="M4202" s="2"/>
      <c r="AU4202" s="2"/>
      <c r="BC4202" s="2"/>
    </row>
    <row r="4203" spans="11:63" x14ac:dyDescent="0.25">
      <c r="K4203" s="1"/>
      <c r="M4203" s="2"/>
      <c r="AU4203" s="2"/>
      <c r="BC4203" s="2"/>
    </row>
    <row r="4204" spans="11:63" x14ac:dyDescent="0.25">
      <c r="K4204" s="1"/>
      <c r="M4204" s="2"/>
      <c r="AU4204" s="2"/>
      <c r="BC4204" s="2"/>
      <c r="BK4204" s="2"/>
    </row>
    <row r="4205" spans="11:63" x14ac:dyDescent="0.25">
      <c r="K4205" s="1"/>
      <c r="M4205" s="2"/>
      <c r="AU4205" s="2"/>
      <c r="BC4205" s="2"/>
    </row>
    <row r="4206" spans="11:63" x14ac:dyDescent="0.25">
      <c r="K4206" s="1"/>
      <c r="M4206" s="2"/>
      <c r="AA4206" s="3"/>
      <c r="AU4206" s="2"/>
      <c r="BC4206" s="2"/>
      <c r="BK4206" s="2"/>
    </row>
    <row r="4207" spans="11:63" x14ac:dyDescent="0.25">
      <c r="K4207" s="1"/>
      <c r="M4207" s="2"/>
      <c r="AU4207" s="2"/>
      <c r="BC4207" s="2"/>
    </row>
    <row r="4208" spans="11:63" x14ac:dyDescent="0.25">
      <c r="K4208" s="1"/>
      <c r="M4208" s="2"/>
      <c r="AU4208" s="2"/>
      <c r="BC4208" s="2"/>
    </row>
    <row r="4209" spans="11:63" x14ac:dyDescent="0.25">
      <c r="K4209" s="1"/>
      <c r="M4209" s="2"/>
      <c r="AU4209" s="2"/>
      <c r="BC4209" s="2"/>
    </row>
    <row r="4210" spans="11:63" x14ac:dyDescent="0.25">
      <c r="K4210" s="1"/>
      <c r="M4210" s="2"/>
      <c r="AV4210" s="2"/>
      <c r="BC4210" s="2"/>
      <c r="BK4210" s="2"/>
    </row>
    <row r="4211" spans="11:63" x14ac:dyDescent="0.25">
      <c r="K4211" s="1"/>
      <c r="M4211" s="2"/>
      <c r="AV4211" s="2"/>
      <c r="BC4211" s="2"/>
      <c r="BK4211" s="2"/>
    </row>
    <row r="4212" spans="11:63" x14ac:dyDescent="0.25">
      <c r="K4212" s="1"/>
      <c r="M4212" s="2"/>
      <c r="AU4212" s="2"/>
      <c r="BC4212" s="2"/>
    </row>
    <row r="4213" spans="11:63" x14ac:dyDescent="0.25">
      <c r="K4213" s="1"/>
      <c r="M4213" s="2"/>
      <c r="AU4213" s="2"/>
      <c r="BC4213" s="2"/>
    </row>
    <row r="4214" spans="11:63" x14ac:dyDescent="0.25">
      <c r="K4214" s="1"/>
      <c r="M4214" s="2"/>
      <c r="AU4214" s="2"/>
      <c r="BC4214" s="2"/>
    </row>
    <row r="4215" spans="11:63" x14ac:dyDescent="0.25">
      <c r="K4215" s="1"/>
      <c r="M4215" s="2"/>
      <c r="AU4215" s="2"/>
      <c r="BC4215" s="2"/>
    </row>
    <row r="4216" spans="11:63" x14ac:dyDescent="0.25">
      <c r="K4216" s="1"/>
      <c r="M4216" s="2"/>
      <c r="AU4216" s="2"/>
      <c r="BC4216" s="2"/>
    </row>
    <row r="4217" spans="11:63" x14ac:dyDescent="0.25">
      <c r="K4217" s="1"/>
      <c r="M4217" s="2"/>
      <c r="AU4217" s="2"/>
      <c r="BC4217" s="2"/>
    </row>
    <row r="4218" spans="11:63" x14ac:dyDescent="0.25">
      <c r="K4218" s="1"/>
      <c r="M4218" s="2"/>
      <c r="AV4218" s="2"/>
      <c r="BC4218" s="2"/>
    </row>
    <row r="4219" spans="11:63" x14ac:dyDescent="0.25">
      <c r="K4219" s="1"/>
      <c r="M4219" s="2"/>
      <c r="AU4219" s="2"/>
      <c r="BC4219" s="2"/>
      <c r="BK4219" s="2"/>
    </row>
    <row r="4220" spans="11:63" x14ac:dyDescent="0.25">
      <c r="K4220" s="1"/>
      <c r="M4220" s="2"/>
      <c r="AU4220" s="2"/>
      <c r="BC4220" s="2"/>
      <c r="BK4220" s="2"/>
    </row>
    <row r="4221" spans="11:63" x14ac:dyDescent="0.25">
      <c r="K4221" s="1"/>
      <c r="M4221" s="2"/>
      <c r="AU4221" s="2"/>
      <c r="BC4221" s="2"/>
    </row>
    <row r="4222" spans="11:63" x14ac:dyDescent="0.25">
      <c r="K4222" s="1"/>
      <c r="M4222" s="2"/>
      <c r="AV4222" s="2"/>
      <c r="BC4222" s="2"/>
    </row>
    <row r="4223" spans="11:63" x14ac:dyDescent="0.25">
      <c r="K4223" s="1"/>
      <c r="M4223" s="2"/>
      <c r="AV4223" s="2"/>
      <c r="BC4223" s="2"/>
    </row>
    <row r="4224" spans="11:63" x14ac:dyDescent="0.25">
      <c r="K4224" s="1"/>
      <c r="M4224" s="2"/>
      <c r="AU4224" s="2"/>
      <c r="BC4224" s="2"/>
      <c r="BK4224" s="2"/>
    </row>
    <row r="4225" spans="11:63" x14ac:dyDescent="0.25">
      <c r="K4225" s="1"/>
      <c r="M4225" s="2"/>
      <c r="AU4225" s="2"/>
      <c r="BC4225" s="2"/>
    </row>
    <row r="4226" spans="11:63" x14ac:dyDescent="0.25">
      <c r="K4226" s="1"/>
      <c r="M4226" s="2"/>
      <c r="AU4226" s="2"/>
      <c r="BC4226" s="2"/>
    </row>
    <row r="4227" spans="11:63" x14ac:dyDescent="0.25">
      <c r="K4227" s="1"/>
      <c r="M4227" s="2"/>
      <c r="AV4227" s="2"/>
      <c r="BC4227" s="2"/>
    </row>
    <row r="4228" spans="11:63" x14ac:dyDescent="0.25">
      <c r="K4228" s="1"/>
      <c r="M4228" s="2"/>
      <c r="AU4228" s="2"/>
      <c r="BC4228" s="2"/>
      <c r="BK4228" s="2"/>
    </row>
    <row r="4229" spans="11:63" x14ac:dyDescent="0.25">
      <c r="K4229" s="1"/>
      <c r="M4229" s="2"/>
      <c r="AU4229" s="2"/>
      <c r="BC4229" s="2"/>
    </row>
    <row r="4230" spans="11:63" x14ac:dyDescent="0.25">
      <c r="K4230" s="1"/>
      <c r="M4230" s="2"/>
      <c r="AU4230" s="2"/>
      <c r="BC4230" s="2"/>
    </row>
    <row r="4231" spans="11:63" x14ac:dyDescent="0.25">
      <c r="K4231" s="1"/>
      <c r="M4231" s="2"/>
      <c r="AU4231" s="2"/>
      <c r="BC4231" s="2"/>
    </row>
    <row r="4232" spans="11:63" x14ac:dyDescent="0.25">
      <c r="K4232" s="1"/>
      <c r="M4232" s="2"/>
      <c r="AU4232" s="2"/>
      <c r="BC4232" s="2"/>
    </row>
    <row r="4233" spans="11:63" x14ac:dyDescent="0.25">
      <c r="K4233" s="1"/>
      <c r="M4233" s="2"/>
      <c r="AU4233" s="2"/>
      <c r="BC4233" s="2"/>
    </row>
    <row r="4234" spans="11:63" x14ac:dyDescent="0.25">
      <c r="K4234" s="1"/>
      <c r="M4234" s="2"/>
      <c r="AU4234" s="2"/>
      <c r="BC4234" s="2"/>
    </row>
    <row r="4235" spans="11:63" x14ac:dyDescent="0.25">
      <c r="K4235" s="1"/>
      <c r="M4235" s="2"/>
      <c r="AU4235" s="2"/>
      <c r="BC4235" s="2"/>
    </row>
    <row r="4236" spans="11:63" x14ac:dyDescent="0.25">
      <c r="K4236" s="1"/>
      <c r="M4236" s="2"/>
      <c r="AU4236" s="2"/>
      <c r="BC4236" s="2"/>
    </row>
    <row r="4237" spans="11:63" x14ac:dyDescent="0.25">
      <c r="K4237" s="1"/>
      <c r="M4237" s="2"/>
      <c r="AU4237" s="2"/>
      <c r="BC4237" s="2"/>
    </row>
    <row r="4238" spans="11:63" x14ac:dyDescent="0.25">
      <c r="K4238" s="1"/>
      <c r="M4238" s="2"/>
      <c r="AV4238" s="2"/>
      <c r="BC4238" s="2"/>
    </row>
    <row r="4239" spans="11:63" x14ac:dyDescent="0.25">
      <c r="K4239" s="1"/>
      <c r="M4239" s="2"/>
      <c r="AU4239" s="2"/>
      <c r="BC4239" s="2"/>
    </row>
    <row r="4240" spans="11:63" x14ac:dyDescent="0.25">
      <c r="K4240" s="1"/>
      <c r="M4240" s="2"/>
      <c r="AU4240" s="2"/>
      <c r="BC4240" s="2"/>
    </row>
    <row r="4241" spans="11:55" x14ac:dyDescent="0.25">
      <c r="K4241" s="1"/>
      <c r="M4241" s="2"/>
      <c r="AU4241" s="2"/>
      <c r="BC4241" s="2"/>
    </row>
    <row r="4242" spans="11:55" x14ac:dyDescent="0.25">
      <c r="K4242" s="1"/>
      <c r="M4242" s="2"/>
      <c r="AU4242" s="2"/>
      <c r="BC4242" s="2"/>
    </row>
    <row r="4243" spans="11:55" x14ac:dyDescent="0.25">
      <c r="K4243" s="1"/>
      <c r="M4243" s="2"/>
      <c r="AV4243" s="2"/>
      <c r="BC4243" s="2"/>
    </row>
    <row r="4244" spans="11:55" x14ac:dyDescent="0.25">
      <c r="K4244" s="1"/>
      <c r="M4244" s="2"/>
      <c r="AU4244" s="2"/>
      <c r="BC4244" s="2"/>
    </row>
    <row r="4245" spans="11:55" x14ac:dyDescent="0.25">
      <c r="K4245" s="1"/>
      <c r="M4245" s="2"/>
      <c r="AU4245" s="2"/>
      <c r="BC4245" s="2"/>
    </row>
    <row r="4246" spans="11:55" x14ac:dyDescent="0.25">
      <c r="K4246" s="1"/>
      <c r="M4246" s="2"/>
      <c r="AU4246" s="2"/>
      <c r="BC4246" s="2"/>
    </row>
    <row r="4247" spans="11:55" x14ac:dyDescent="0.25">
      <c r="K4247" s="1"/>
      <c r="M4247" s="2"/>
      <c r="AU4247" s="2"/>
      <c r="BC4247" s="2"/>
    </row>
    <row r="4248" spans="11:55" x14ac:dyDescent="0.25">
      <c r="K4248" s="1"/>
      <c r="M4248" s="2"/>
      <c r="AU4248" s="2"/>
      <c r="BC4248" s="2"/>
    </row>
    <row r="4249" spans="11:55" x14ac:dyDescent="0.25">
      <c r="K4249" s="1"/>
      <c r="M4249" s="2"/>
      <c r="AU4249" s="2"/>
      <c r="BC4249" s="2"/>
    </row>
    <row r="4250" spans="11:55" x14ac:dyDescent="0.25">
      <c r="K4250" s="1"/>
      <c r="M4250" s="2"/>
      <c r="AV4250" s="2"/>
      <c r="BC4250" s="2"/>
    </row>
    <row r="4251" spans="11:55" x14ac:dyDescent="0.25">
      <c r="K4251" s="1"/>
      <c r="M4251" s="2"/>
      <c r="AU4251" s="2"/>
      <c r="BC4251" s="2"/>
    </row>
    <row r="4252" spans="11:55" x14ac:dyDescent="0.25">
      <c r="K4252" s="1"/>
      <c r="M4252" s="2"/>
      <c r="AU4252" s="2"/>
      <c r="BC4252" s="2"/>
    </row>
    <row r="4253" spans="11:55" x14ac:dyDescent="0.25">
      <c r="K4253" s="1"/>
      <c r="M4253" s="2"/>
      <c r="AA4253" s="3"/>
      <c r="AU4253" s="2"/>
      <c r="BC4253" s="2"/>
    </row>
    <row r="4254" spans="11:55" x14ac:dyDescent="0.25">
      <c r="K4254" s="1"/>
      <c r="M4254" s="2"/>
      <c r="AU4254" s="2"/>
      <c r="BC4254" s="2"/>
    </row>
    <row r="4255" spans="11:55" x14ac:dyDescent="0.25">
      <c r="K4255" s="1"/>
      <c r="M4255" s="2"/>
      <c r="AU4255" s="2"/>
      <c r="BC4255" s="2"/>
    </row>
    <row r="4256" spans="11:55" x14ac:dyDescent="0.25">
      <c r="K4256" s="1"/>
      <c r="M4256" s="2"/>
      <c r="AU4256" s="2"/>
      <c r="BC4256" s="2"/>
    </row>
    <row r="4257" spans="11:63" x14ac:dyDescent="0.25">
      <c r="K4257" s="1"/>
      <c r="M4257" s="2"/>
      <c r="AU4257" s="2"/>
      <c r="BC4257" s="2"/>
    </row>
    <row r="4258" spans="11:63" x14ac:dyDescent="0.25">
      <c r="K4258" s="1"/>
      <c r="M4258" s="2"/>
      <c r="AU4258" s="2"/>
      <c r="BC4258" s="2"/>
    </row>
    <row r="4259" spans="11:63" x14ac:dyDescent="0.25">
      <c r="K4259" s="1"/>
      <c r="M4259" s="2"/>
      <c r="AU4259" s="2"/>
      <c r="BC4259" s="2"/>
    </row>
    <row r="4260" spans="11:63" x14ac:dyDescent="0.25">
      <c r="K4260" s="1"/>
      <c r="M4260" s="2"/>
      <c r="AU4260" s="2"/>
      <c r="BC4260" s="2"/>
    </row>
    <row r="4261" spans="11:63" x14ac:dyDescent="0.25">
      <c r="K4261" s="1"/>
      <c r="M4261" s="2"/>
      <c r="AU4261" s="2"/>
      <c r="BC4261" s="2"/>
      <c r="BK4261" s="2"/>
    </row>
    <row r="4262" spans="11:63" x14ac:dyDescent="0.25">
      <c r="K4262" s="1"/>
      <c r="M4262" s="2"/>
      <c r="AU4262" s="2"/>
      <c r="BC4262" s="2"/>
      <c r="BK4262" s="5"/>
    </row>
    <row r="4263" spans="11:63" x14ac:dyDescent="0.25">
      <c r="K4263" s="1"/>
      <c r="V4263" s="4"/>
      <c r="BC4263" s="2"/>
    </row>
    <row r="4264" spans="11:63" x14ac:dyDescent="0.25">
      <c r="K4264" s="1"/>
      <c r="M4264" s="2"/>
      <c r="V4264" s="4"/>
      <c r="AU4264" s="2"/>
      <c r="BC4264" s="2"/>
    </row>
    <row r="4265" spans="11:63" x14ac:dyDescent="0.25">
      <c r="K4265" s="1"/>
      <c r="M4265" s="2"/>
      <c r="AU4265" s="2"/>
      <c r="BC4265" s="2"/>
    </row>
    <row r="4266" spans="11:63" x14ac:dyDescent="0.25">
      <c r="K4266" s="1"/>
      <c r="M4266" s="2"/>
      <c r="AU4266" s="2"/>
      <c r="BC4266" s="2"/>
    </row>
    <row r="4267" spans="11:63" x14ac:dyDescent="0.25">
      <c r="K4267" s="1"/>
      <c r="M4267" s="2"/>
      <c r="AV4267" s="2"/>
      <c r="BC4267" s="2"/>
    </row>
    <row r="4268" spans="11:63" x14ac:dyDescent="0.25">
      <c r="K4268" s="1"/>
      <c r="M4268" s="2"/>
      <c r="AU4268" s="2"/>
      <c r="BC4268" s="2"/>
    </row>
    <row r="4269" spans="11:63" x14ac:dyDescent="0.25">
      <c r="K4269" s="1"/>
      <c r="M4269" s="2"/>
      <c r="AV4269" s="2"/>
      <c r="BC4269" s="2"/>
      <c r="BK4269" s="5"/>
    </row>
    <row r="4270" spans="11:63" x14ac:dyDescent="0.25">
      <c r="K4270" s="1"/>
      <c r="M4270" s="2"/>
      <c r="AA4270" s="3"/>
      <c r="AU4270" s="2"/>
      <c r="BC4270" s="2"/>
      <c r="BK4270" s="2"/>
    </row>
    <row r="4271" spans="11:63" x14ac:dyDescent="0.25">
      <c r="K4271" s="1"/>
      <c r="M4271" s="2"/>
      <c r="AU4271" s="2"/>
      <c r="BC4271" s="2"/>
      <c r="BK4271" s="5"/>
    </row>
    <row r="4272" spans="11:63" x14ac:dyDescent="0.25">
      <c r="K4272" s="1"/>
      <c r="M4272" s="2"/>
      <c r="AV4272" s="2"/>
      <c r="BC4272" s="2"/>
      <c r="BK4272" s="5"/>
    </row>
    <row r="4273" spans="11:63" x14ac:dyDescent="0.25">
      <c r="K4273" s="1"/>
      <c r="M4273" s="2"/>
      <c r="AU4273" s="2"/>
      <c r="BC4273" s="2"/>
      <c r="BK4273" s="5"/>
    </row>
    <row r="4274" spans="11:63" x14ac:dyDescent="0.25">
      <c r="K4274" s="1"/>
      <c r="M4274" s="2"/>
      <c r="AU4274" s="2"/>
      <c r="BC4274" s="2"/>
    </row>
    <row r="4275" spans="11:63" x14ac:dyDescent="0.25">
      <c r="K4275" s="1"/>
      <c r="M4275" s="2"/>
      <c r="AU4275" s="2"/>
      <c r="BC4275" s="2"/>
    </row>
    <row r="4276" spans="11:63" x14ac:dyDescent="0.25">
      <c r="K4276" s="1"/>
      <c r="M4276" s="2"/>
      <c r="AU4276" s="2"/>
      <c r="BC4276" s="2"/>
    </row>
    <row r="4277" spans="11:63" x14ac:dyDescent="0.25">
      <c r="K4277" s="1"/>
      <c r="M4277" s="2"/>
      <c r="AU4277" s="2"/>
      <c r="BC4277" s="2"/>
      <c r="BK4277" s="5"/>
    </row>
    <row r="4278" spans="11:63" x14ac:dyDescent="0.25">
      <c r="K4278" s="1"/>
      <c r="M4278" s="2"/>
      <c r="AU4278" s="2"/>
      <c r="BC4278" s="2"/>
      <c r="BK4278" s="5"/>
    </row>
    <row r="4279" spans="11:63" x14ac:dyDescent="0.25">
      <c r="K4279" s="1"/>
      <c r="M4279" s="2"/>
      <c r="AU4279" s="2"/>
      <c r="BC4279" s="2"/>
      <c r="BK4279" s="5"/>
    </row>
    <row r="4280" spans="11:63" x14ac:dyDescent="0.25">
      <c r="K4280" s="1"/>
      <c r="M4280" s="2"/>
      <c r="AA4280" s="3"/>
      <c r="AU4280" s="2"/>
      <c r="BC4280" s="2"/>
    </row>
    <row r="4281" spans="11:63" x14ac:dyDescent="0.25">
      <c r="K4281" s="1"/>
      <c r="M4281" s="2"/>
      <c r="AV4281" s="2"/>
      <c r="BC4281" s="2"/>
      <c r="BK4281" s="5"/>
    </row>
    <row r="4282" spans="11:63" x14ac:dyDescent="0.25">
      <c r="K4282" s="1"/>
      <c r="M4282" s="2"/>
      <c r="AU4282" s="2"/>
      <c r="BC4282" s="2"/>
      <c r="BK4282" s="5"/>
    </row>
    <row r="4283" spans="11:63" x14ac:dyDescent="0.25">
      <c r="K4283" s="1"/>
      <c r="M4283" s="2"/>
      <c r="AU4283" s="2"/>
      <c r="BC4283" s="2"/>
    </row>
    <row r="4284" spans="11:63" x14ac:dyDescent="0.25">
      <c r="K4284" s="1"/>
      <c r="M4284" s="2"/>
      <c r="AV4284" s="2"/>
      <c r="BC4284" s="2"/>
      <c r="BK4284" s="5"/>
    </row>
    <row r="4285" spans="11:63" x14ac:dyDescent="0.25">
      <c r="K4285" s="1"/>
      <c r="M4285" s="2"/>
      <c r="AV4285" s="2"/>
      <c r="BC4285" s="2"/>
    </row>
    <row r="4286" spans="11:63" x14ac:dyDescent="0.25">
      <c r="K4286" s="1"/>
      <c r="M4286" s="2"/>
      <c r="AV4286" s="2"/>
      <c r="BC4286" s="2"/>
      <c r="BK4286" s="5"/>
    </row>
    <row r="4287" spans="11:63" x14ac:dyDescent="0.25">
      <c r="K4287" s="1"/>
      <c r="M4287" s="2"/>
      <c r="AV4287" s="2"/>
      <c r="BC4287" s="2"/>
      <c r="BK4287" s="5"/>
    </row>
    <row r="4288" spans="11:63" x14ac:dyDescent="0.25">
      <c r="K4288" s="1"/>
      <c r="M4288" s="2"/>
      <c r="AV4288" s="2"/>
      <c r="BC4288" s="2"/>
    </row>
    <row r="4289" spans="11:63" x14ac:dyDescent="0.25">
      <c r="K4289" s="1"/>
      <c r="BC4289" s="2"/>
    </row>
    <row r="4290" spans="11:63" x14ac:dyDescent="0.25">
      <c r="K4290" s="1"/>
      <c r="BC4290" s="2"/>
      <c r="BK4290" s="5"/>
    </row>
    <row r="4291" spans="11:63" x14ac:dyDescent="0.25">
      <c r="K4291" s="1"/>
      <c r="M4291" s="2"/>
      <c r="AU4291" s="2"/>
      <c r="BC4291" s="2"/>
      <c r="BK4291" s="5"/>
    </row>
    <row r="4292" spans="11:63" x14ac:dyDescent="0.25">
      <c r="K4292" s="1"/>
      <c r="BC4292" s="2"/>
    </row>
    <row r="4293" spans="11:63" x14ac:dyDescent="0.25">
      <c r="K4293" s="1"/>
      <c r="M4293" s="2"/>
      <c r="AU4293" s="2"/>
      <c r="BC4293" s="2"/>
    </row>
    <row r="4294" spans="11:63" x14ac:dyDescent="0.25">
      <c r="K4294" s="1"/>
      <c r="M4294" s="2"/>
      <c r="AV4294" s="2"/>
      <c r="BC4294" s="2"/>
    </row>
    <row r="4295" spans="11:63" x14ac:dyDescent="0.25">
      <c r="K4295" s="1"/>
      <c r="M4295" s="2"/>
      <c r="AU4295" s="2"/>
      <c r="BC4295" s="2"/>
    </row>
    <row r="4296" spans="11:63" x14ac:dyDescent="0.25">
      <c r="K4296" s="1"/>
      <c r="M4296" s="2"/>
      <c r="AU4296" s="2"/>
      <c r="BC4296" s="2"/>
      <c r="BK4296" s="2"/>
    </row>
    <row r="4297" spans="11:63" x14ac:dyDescent="0.25">
      <c r="K4297" s="1"/>
      <c r="BC4297" s="2"/>
      <c r="BK4297" s="5"/>
    </row>
    <row r="4298" spans="11:63" x14ac:dyDescent="0.25">
      <c r="K4298" s="1"/>
      <c r="M4298" s="2"/>
      <c r="AV4298" s="2"/>
      <c r="BC4298" s="2"/>
      <c r="BK4298" s="5"/>
    </row>
    <row r="4299" spans="11:63" x14ac:dyDescent="0.25">
      <c r="K4299" s="1"/>
      <c r="M4299" s="2"/>
      <c r="AU4299" s="2"/>
      <c r="BC4299" s="2"/>
      <c r="BK4299" s="5"/>
    </row>
    <row r="4300" spans="11:63" x14ac:dyDescent="0.25">
      <c r="K4300" s="1"/>
      <c r="M4300" s="2"/>
      <c r="AU4300" s="2"/>
      <c r="BC4300" s="2"/>
      <c r="BK4300" s="5"/>
    </row>
    <row r="4301" spans="11:63" x14ac:dyDescent="0.25">
      <c r="K4301" s="1"/>
      <c r="M4301" s="2"/>
      <c r="AV4301" s="2"/>
      <c r="BC4301" s="2"/>
      <c r="BK4301" s="5"/>
    </row>
    <row r="4302" spans="11:63" x14ac:dyDescent="0.25">
      <c r="K4302" s="1"/>
      <c r="M4302" s="2"/>
      <c r="AU4302" s="2"/>
      <c r="BC4302" s="2"/>
      <c r="BK4302" s="5"/>
    </row>
    <row r="4303" spans="11:63" x14ac:dyDescent="0.25">
      <c r="K4303" s="1"/>
      <c r="M4303" s="2"/>
      <c r="AU4303" s="2"/>
      <c r="BC4303" s="2"/>
      <c r="BK4303" s="2"/>
    </row>
    <row r="4304" spans="11:63" x14ac:dyDescent="0.25">
      <c r="K4304" s="1"/>
      <c r="M4304" s="2"/>
      <c r="AA4304" s="3"/>
      <c r="AU4304" s="2"/>
      <c r="BC4304" s="2"/>
      <c r="BK4304" s="5"/>
    </row>
    <row r="4305" spans="11:63" x14ac:dyDescent="0.25">
      <c r="K4305" s="1"/>
      <c r="M4305" s="2"/>
      <c r="AU4305" s="2"/>
      <c r="BC4305" s="2"/>
      <c r="BK4305" s="2"/>
    </row>
    <row r="4306" spans="11:63" x14ac:dyDescent="0.25">
      <c r="K4306" s="1"/>
      <c r="M4306" s="2"/>
      <c r="AA4306" s="3"/>
      <c r="AU4306" s="2"/>
      <c r="BC4306" s="2"/>
      <c r="BK4306" s="2"/>
    </row>
    <row r="4307" spans="11:63" x14ac:dyDescent="0.25">
      <c r="K4307" s="1"/>
      <c r="M4307" s="2"/>
      <c r="AV4307" s="2"/>
      <c r="BC4307" s="2"/>
      <c r="BK4307" s="2"/>
    </row>
    <row r="4308" spans="11:63" x14ac:dyDescent="0.25">
      <c r="K4308" s="1"/>
      <c r="M4308" s="2"/>
      <c r="AV4308" s="2"/>
      <c r="BC4308" s="2"/>
      <c r="BK4308" s="2"/>
    </row>
    <row r="4309" spans="11:63" x14ac:dyDescent="0.25">
      <c r="K4309" s="1"/>
      <c r="M4309" s="2"/>
      <c r="AU4309" s="2"/>
      <c r="BC4309" s="2"/>
      <c r="BK4309" s="2"/>
    </row>
    <row r="4310" spans="11:63" x14ac:dyDescent="0.25">
      <c r="K4310" s="1"/>
      <c r="M4310" s="2"/>
      <c r="AU4310" s="2"/>
      <c r="BC4310" s="2"/>
    </row>
    <row r="4311" spans="11:63" x14ac:dyDescent="0.25">
      <c r="K4311" s="1"/>
      <c r="BC4311" s="2"/>
    </row>
    <row r="4312" spans="11:63" x14ac:dyDescent="0.25">
      <c r="K4312" s="1"/>
      <c r="M4312" s="2"/>
      <c r="AU4312" s="2"/>
      <c r="BC4312" s="2"/>
    </row>
    <row r="4313" spans="11:63" x14ac:dyDescent="0.25">
      <c r="K4313" s="1"/>
      <c r="M4313" s="2"/>
      <c r="AU4313" s="2"/>
      <c r="BC4313" s="2"/>
      <c r="BK4313" s="2"/>
    </row>
    <row r="4314" spans="11:63" x14ac:dyDescent="0.25">
      <c r="K4314" s="1"/>
      <c r="M4314" s="2"/>
      <c r="AU4314" s="2"/>
      <c r="BC4314" s="2"/>
    </row>
    <row r="4315" spans="11:63" x14ac:dyDescent="0.25">
      <c r="K4315" s="1"/>
      <c r="M4315" s="2"/>
      <c r="AU4315" s="2"/>
      <c r="BC4315" s="2"/>
    </row>
    <row r="4316" spans="11:63" x14ac:dyDescent="0.25">
      <c r="K4316" s="1"/>
      <c r="M4316" s="2"/>
      <c r="AU4316" s="2"/>
      <c r="BC4316" s="2"/>
    </row>
    <row r="4317" spans="11:63" x14ac:dyDescent="0.25">
      <c r="K4317" s="1"/>
      <c r="M4317" s="2"/>
      <c r="AU4317" s="2"/>
      <c r="BC4317" s="2"/>
      <c r="BK4317" s="2"/>
    </row>
    <row r="4318" spans="11:63" x14ac:dyDescent="0.25">
      <c r="K4318" s="1"/>
      <c r="M4318" s="2"/>
      <c r="AV4318" s="2"/>
      <c r="BC4318" s="2"/>
      <c r="BK4318" s="2"/>
    </row>
    <row r="4319" spans="11:63" x14ac:dyDescent="0.25">
      <c r="K4319" s="1"/>
      <c r="M4319" s="2"/>
      <c r="AU4319" s="2"/>
      <c r="BC4319" s="2"/>
    </row>
    <row r="4320" spans="11:63" x14ac:dyDescent="0.25">
      <c r="K4320" s="1"/>
      <c r="M4320" s="2"/>
      <c r="AU4320" s="2"/>
      <c r="BC4320" s="2"/>
    </row>
    <row r="4321" spans="11:63" x14ac:dyDescent="0.25">
      <c r="K4321" s="1"/>
      <c r="M4321" s="2"/>
      <c r="AU4321" s="2"/>
      <c r="BC4321" s="2"/>
      <c r="BK4321" s="2"/>
    </row>
    <row r="4322" spans="11:63" x14ac:dyDescent="0.25">
      <c r="K4322" s="1"/>
      <c r="M4322" s="2"/>
      <c r="AV4322" s="2"/>
      <c r="BC4322" s="2"/>
      <c r="BK4322" s="2"/>
    </row>
    <row r="4323" spans="11:63" x14ac:dyDescent="0.25">
      <c r="K4323" s="1"/>
      <c r="M4323" s="2"/>
      <c r="AU4323" s="2"/>
      <c r="BC4323" s="2"/>
      <c r="BK4323" s="2"/>
    </row>
    <row r="4324" spans="11:63" x14ac:dyDescent="0.25">
      <c r="K4324" s="1"/>
      <c r="M4324" s="2"/>
      <c r="AU4324" s="2"/>
      <c r="BC4324" s="2"/>
      <c r="BK4324" s="2"/>
    </row>
    <row r="4325" spans="11:63" x14ac:dyDescent="0.25">
      <c r="K4325" s="1"/>
      <c r="M4325" s="2"/>
      <c r="AU4325" s="2"/>
      <c r="BC4325" s="2"/>
      <c r="BK4325" s="2"/>
    </row>
    <row r="4326" spans="11:63" x14ac:dyDescent="0.25">
      <c r="K4326" s="1"/>
      <c r="M4326" s="2"/>
      <c r="AV4326" s="2"/>
      <c r="BC4326" s="2"/>
      <c r="BK4326" s="2"/>
    </row>
    <row r="4327" spans="11:63" x14ac:dyDescent="0.25">
      <c r="K4327" s="1"/>
      <c r="M4327" s="2"/>
      <c r="AV4327" s="2"/>
      <c r="BC4327" s="2"/>
      <c r="BK4327" s="2"/>
    </row>
    <row r="4328" spans="11:63" x14ac:dyDescent="0.25">
      <c r="K4328" s="1"/>
      <c r="M4328" s="2"/>
      <c r="AU4328" s="2"/>
      <c r="BC4328" s="2"/>
      <c r="BK4328" s="2"/>
    </row>
    <row r="4329" spans="11:63" x14ac:dyDescent="0.25">
      <c r="K4329" s="1"/>
      <c r="M4329" s="2"/>
      <c r="AU4329" s="2"/>
      <c r="BC4329" s="2"/>
    </row>
    <row r="4330" spans="11:63" x14ac:dyDescent="0.25">
      <c r="K4330" s="1"/>
      <c r="M4330" s="2"/>
      <c r="AV4330" s="2"/>
      <c r="BC4330" s="2"/>
    </row>
    <row r="4331" spans="11:63" x14ac:dyDescent="0.25">
      <c r="K4331" s="1"/>
      <c r="M4331" s="2"/>
      <c r="AV4331" s="2"/>
      <c r="BC4331" s="2"/>
    </row>
    <row r="4332" spans="11:63" x14ac:dyDescent="0.25">
      <c r="K4332" s="1"/>
      <c r="M4332" s="2"/>
      <c r="AU4332" s="2"/>
      <c r="BC4332" s="2"/>
    </row>
    <row r="4333" spans="11:63" x14ac:dyDescent="0.25">
      <c r="K4333" s="1"/>
      <c r="M4333" s="2"/>
      <c r="AA4333" s="3"/>
      <c r="AU4333" s="2"/>
      <c r="BC4333" s="2"/>
      <c r="BK4333" s="2"/>
    </row>
    <row r="4334" spans="11:63" x14ac:dyDescent="0.25">
      <c r="K4334" s="1"/>
      <c r="M4334" s="2"/>
      <c r="AV4334" s="2"/>
      <c r="BC4334" s="2"/>
      <c r="BK4334" s="2"/>
    </row>
    <row r="4335" spans="11:63" x14ac:dyDescent="0.25">
      <c r="K4335" s="1"/>
      <c r="M4335" s="2"/>
      <c r="AA4335" s="3"/>
      <c r="AU4335" s="2"/>
      <c r="BC4335" s="2"/>
      <c r="BK4335" s="2"/>
    </row>
    <row r="4336" spans="11:63" x14ac:dyDescent="0.25">
      <c r="K4336" s="1"/>
      <c r="M4336" s="2"/>
      <c r="AA4336" s="3"/>
      <c r="AU4336" s="2"/>
      <c r="BC4336" s="2"/>
      <c r="BK4336" s="2"/>
    </row>
    <row r="4337" spans="11:63" x14ac:dyDescent="0.25">
      <c r="K4337" s="1"/>
      <c r="M4337" s="2"/>
      <c r="AU4337" s="2"/>
      <c r="BC4337" s="2"/>
      <c r="BK4337" s="2"/>
    </row>
    <row r="4338" spans="11:63" x14ac:dyDescent="0.25">
      <c r="K4338" s="1"/>
      <c r="M4338" s="2"/>
      <c r="AU4338" s="2"/>
      <c r="BC4338" s="2"/>
      <c r="BK4338" s="2"/>
    </row>
    <row r="4339" spans="11:63" x14ac:dyDescent="0.25">
      <c r="K4339" s="1"/>
      <c r="M4339" s="2"/>
      <c r="AU4339" s="2"/>
      <c r="BC4339" s="2"/>
    </row>
    <row r="4340" spans="11:63" x14ac:dyDescent="0.25">
      <c r="K4340" s="1"/>
      <c r="M4340" s="2"/>
      <c r="AA4340" s="3"/>
      <c r="AU4340" s="2"/>
      <c r="BC4340" s="2"/>
      <c r="BK4340" s="2"/>
    </row>
    <row r="4341" spans="11:63" x14ac:dyDescent="0.25">
      <c r="K4341" s="1"/>
      <c r="M4341" s="2"/>
      <c r="AV4341" s="2"/>
      <c r="BC4341" s="2"/>
      <c r="BK4341" s="2"/>
    </row>
    <row r="4342" spans="11:63" x14ac:dyDescent="0.25">
      <c r="K4342" s="1"/>
      <c r="M4342" s="2"/>
      <c r="AU4342" s="2"/>
      <c r="BC4342" s="2"/>
      <c r="BK4342" s="2"/>
    </row>
    <row r="4343" spans="11:63" x14ac:dyDescent="0.25">
      <c r="K4343" s="1"/>
      <c r="M4343" s="2"/>
      <c r="AU4343" s="2"/>
      <c r="BC4343" s="2"/>
    </row>
    <row r="4344" spans="11:63" x14ac:dyDescent="0.25">
      <c r="K4344" s="1"/>
      <c r="M4344" s="2"/>
      <c r="AU4344" s="2"/>
      <c r="BC4344" s="2"/>
      <c r="BK4344" s="2"/>
    </row>
    <row r="4345" spans="11:63" x14ac:dyDescent="0.25">
      <c r="K4345" s="1"/>
      <c r="M4345" s="2"/>
      <c r="AU4345" s="2"/>
      <c r="BC4345" s="2"/>
      <c r="BK4345" s="2"/>
    </row>
    <row r="4346" spans="11:63" x14ac:dyDescent="0.25">
      <c r="K4346" s="1"/>
      <c r="M4346" s="2"/>
      <c r="AU4346" s="2"/>
      <c r="BC4346" s="2"/>
      <c r="BK4346" s="2"/>
    </row>
    <row r="4347" spans="11:63" x14ac:dyDescent="0.25">
      <c r="K4347" s="1"/>
      <c r="M4347" s="2"/>
      <c r="AV4347" s="2"/>
      <c r="BC4347" s="2"/>
      <c r="BK4347" s="2"/>
    </row>
    <row r="4348" spans="11:63" x14ac:dyDescent="0.25">
      <c r="K4348" s="1"/>
      <c r="M4348" s="2"/>
      <c r="AU4348" s="2"/>
      <c r="BC4348" s="2"/>
      <c r="BK4348" s="2"/>
    </row>
    <row r="4349" spans="11:63" x14ac:dyDescent="0.25">
      <c r="K4349" s="1"/>
      <c r="M4349" s="2"/>
      <c r="AU4349" s="2"/>
      <c r="BC4349" s="2"/>
      <c r="BK4349" s="2"/>
    </row>
    <row r="4350" spans="11:63" x14ac:dyDescent="0.25">
      <c r="K4350" s="1"/>
      <c r="M4350" s="2"/>
      <c r="AV4350" s="2"/>
      <c r="BC4350" s="2"/>
      <c r="BK4350" s="2"/>
    </row>
    <row r="4351" spans="11:63" x14ac:dyDescent="0.25">
      <c r="K4351" s="1"/>
      <c r="M4351" s="2"/>
      <c r="AU4351" s="2"/>
      <c r="BC4351" s="2"/>
      <c r="BK4351" s="2"/>
    </row>
    <row r="4352" spans="11:63" x14ac:dyDescent="0.25">
      <c r="K4352" s="1"/>
      <c r="M4352" s="2"/>
      <c r="AU4352" s="2"/>
      <c r="BC4352" s="2"/>
      <c r="BK4352" s="2"/>
    </row>
    <row r="4353" spans="11:63" x14ac:dyDescent="0.25">
      <c r="K4353" s="1"/>
      <c r="M4353" s="2"/>
      <c r="AU4353" s="2"/>
      <c r="BC4353" s="2"/>
    </row>
    <row r="4354" spans="11:63" x14ac:dyDescent="0.25">
      <c r="K4354" s="1"/>
      <c r="M4354" s="2"/>
      <c r="AU4354" s="2"/>
      <c r="BC4354" s="2"/>
    </row>
    <row r="4355" spans="11:63" x14ac:dyDescent="0.25">
      <c r="K4355" s="1"/>
      <c r="M4355" s="2"/>
      <c r="AU4355" s="2"/>
      <c r="BC4355" s="2"/>
    </row>
    <row r="4356" spans="11:63" x14ac:dyDescent="0.25">
      <c r="K4356" s="1"/>
      <c r="M4356" s="2"/>
      <c r="AU4356" s="2"/>
      <c r="BC4356" s="2"/>
    </row>
    <row r="4357" spans="11:63" x14ac:dyDescent="0.25">
      <c r="K4357" s="1"/>
      <c r="M4357" s="2"/>
      <c r="AU4357" s="2"/>
      <c r="BC4357" s="2"/>
      <c r="BK4357" s="2"/>
    </row>
    <row r="4358" spans="11:63" x14ac:dyDescent="0.25">
      <c r="K4358" s="1"/>
      <c r="M4358" s="2"/>
      <c r="AU4358" s="2"/>
      <c r="BC4358" s="2"/>
    </row>
    <row r="4359" spans="11:63" x14ac:dyDescent="0.25">
      <c r="K4359" s="1"/>
      <c r="M4359" s="2"/>
      <c r="AU4359" s="2"/>
      <c r="BC4359" s="2"/>
    </row>
    <row r="4360" spans="11:63" x14ac:dyDescent="0.25">
      <c r="K4360" s="1"/>
      <c r="M4360" s="2"/>
      <c r="AU4360" s="2"/>
      <c r="BC4360" s="2"/>
      <c r="BK4360" s="2"/>
    </row>
    <row r="4361" spans="11:63" x14ac:dyDescent="0.25">
      <c r="K4361" s="1"/>
      <c r="M4361" s="2"/>
      <c r="BC4361" s="2"/>
    </row>
    <row r="4362" spans="11:63" x14ac:dyDescent="0.25">
      <c r="K4362" s="1"/>
      <c r="M4362" s="2"/>
      <c r="AU4362" s="2"/>
      <c r="BC4362" s="2"/>
      <c r="BK4362" s="2"/>
    </row>
    <row r="4363" spans="11:63" x14ac:dyDescent="0.25">
      <c r="K4363" s="1"/>
      <c r="M4363" s="2"/>
      <c r="AU4363" s="2"/>
      <c r="BC4363" s="2"/>
      <c r="BK4363" s="2"/>
    </row>
    <row r="4364" spans="11:63" x14ac:dyDescent="0.25">
      <c r="K4364" s="1"/>
      <c r="M4364" s="2"/>
      <c r="AU4364" s="2"/>
      <c r="BC4364" s="2"/>
    </row>
    <row r="4365" spans="11:63" x14ac:dyDescent="0.25">
      <c r="K4365" s="1"/>
      <c r="M4365" s="2"/>
      <c r="AU4365" s="2"/>
      <c r="BC4365" s="2"/>
    </row>
    <row r="4366" spans="11:63" x14ac:dyDescent="0.25">
      <c r="K4366" s="1"/>
      <c r="M4366" s="2"/>
      <c r="AU4366" s="2"/>
      <c r="BC4366" s="2"/>
    </row>
    <row r="4367" spans="11:63" x14ac:dyDescent="0.25">
      <c r="K4367" s="1"/>
      <c r="M4367" s="2"/>
      <c r="AV4367" s="2"/>
      <c r="BC4367" s="2"/>
    </row>
    <row r="4368" spans="11:63" x14ac:dyDescent="0.25">
      <c r="K4368" s="1"/>
      <c r="M4368" s="2"/>
      <c r="AU4368" s="2"/>
      <c r="BC4368" s="2"/>
    </row>
    <row r="4369" spans="11:55" x14ac:dyDescent="0.25">
      <c r="K4369" s="1"/>
      <c r="M4369" s="2"/>
      <c r="AU4369" s="2"/>
      <c r="BC4369" s="2"/>
    </row>
    <row r="4370" spans="11:55" x14ac:dyDescent="0.25">
      <c r="K4370" s="1"/>
      <c r="M4370" s="2"/>
      <c r="AU4370" s="2"/>
      <c r="BC4370" s="2"/>
    </row>
    <row r="4371" spans="11:55" x14ac:dyDescent="0.25">
      <c r="K4371" s="1"/>
      <c r="M4371" s="2"/>
      <c r="AU4371" s="2"/>
      <c r="BC4371" s="2"/>
    </row>
    <row r="4372" spans="11:55" x14ac:dyDescent="0.25">
      <c r="K4372" s="1"/>
      <c r="M4372" s="2"/>
      <c r="AU4372" s="2"/>
      <c r="BC4372" s="2"/>
    </row>
    <row r="4373" spans="11:55" x14ac:dyDescent="0.25">
      <c r="K4373" s="1"/>
      <c r="M4373" s="2"/>
      <c r="AV4373" s="2"/>
      <c r="BC4373" s="2"/>
    </row>
    <row r="4374" spans="11:55" x14ac:dyDescent="0.25">
      <c r="K4374" s="1"/>
      <c r="M4374" s="2"/>
      <c r="AU4374" s="2"/>
      <c r="BC4374" s="2"/>
    </row>
    <row r="4375" spans="11:55" x14ac:dyDescent="0.25">
      <c r="K4375" s="1"/>
      <c r="M4375" s="2"/>
      <c r="AU4375" s="2"/>
      <c r="BC4375" s="2"/>
    </row>
    <row r="4376" spans="11:55" x14ac:dyDescent="0.25">
      <c r="K4376" s="1"/>
      <c r="M4376" s="2"/>
      <c r="AU4376" s="2"/>
      <c r="BC4376" s="2"/>
    </row>
    <row r="4377" spans="11:55" x14ac:dyDescent="0.25">
      <c r="K4377" s="1"/>
      <c r="BC4377" s="2"/>
    </row>
    <row r="4378" spans="11:55" x14ac:dyDescent="0.25">
      <c r="K4378" s="1"/>
      <c r="M4378" s="2"/>
      <c r="AU4378" s="2"/>
      <c r="BC4378" s="2"/>
    </row>
    <row r="4379" spans="11:55" x14ac:dyDescent="0.25">
      <c r="K4379" s="1"/>
      <c r="M4379" s="2"/>
      <c r="AU4379" s="2"/>
      <c r="BC4379" s="2"/>
    </row>
    <row r="4380" spans="11:55" x14ac:dyDescent="0.25">
      <c r="K4380" s="1"/>
      <c r="BC4380" s="2"/>
    </row>
    <row r="4381" spans="11:55" x14ac:dyDescent="0.25">
      <c r="K4381" s="1"/>
      <c r="M4381" s="2"/>
      <c r="AU4381" s="2"/>
      <c r="BC4381" s="2"/>
    </row>
    <row r="4382" spans="11:55" x14ac:dyDescent="0.25">
      <c r="K4382" s="1"/>
      <c r="M4382" s="2"/>
      <c r="AU4382" s="2"/>
      <c r="BC4382" s="2"/>
    </row>
    <row r="4383" spans="11:55" x14ac:dyDescent="0.25">
      <c r="K4383" s="1"/>
      <c r="M4383" s="2"/>
      <c r="AU4383" s="2"/>
      <c r="BC4383" s="2"/>
    </row>
    <row r="4384" spans="11:55" x14ac:dyDescent="0.25">
      <c r="K4384" s="1"/>
      <c r="M4384" s="2"/>
      <c r="AU4384" s="2"/>
      <c r="BC4384" s="2"/>
    </row>
    <row r="4385" spans="11:63" x14ac:dyDescent="0.25">
      <c r="K4385" s="1"/>
      <c r="M4385" s="2"/>
      <c r="AV4385" s="2"/>
      <c r="BC4385" s="2"/>
    </row>
    <row r="4386" spans="11:63" x14ac:dyDescent="0.25">
      <c r="K4386" s="1"/>
      <c r="M4386" s="2"/>
      <c r="AU4386" s="2"/>
      <c r="BC4386" s="2"/>
    </row>
    <row r="4387" spans="11:63" x14ac:dyDescent="0.25">
      <c r="K4387" s="1"/>
      <c r="M4387" s="2"/>
      <c r="AU4387" s="2"/>
      <c r="BC4387" s="2"/>
    </row>
    <row r="4388" spans="11:63" x14ac:dyDescent="0.25">
      <c r="K4388" s="1"/>
      <c r="M4388" s="2"/>
      <c r="AU4388" s="2"/>
      <c r="BC4388" s="2"/>
    </row>
    <row r="4389" spans="11:63" x14ac:dyDescent="0.25">
      <c r="K4389" s="1"/>
      <c r="M4389" s="2"/>
      <c r="AU4389" s="2"/>
      <c r="BC4389" s="2"/>
    </row>
    <row r="4390" spans="11:63" x14ac:dyDescent="0.25">
      <c r="K4390" s="1"/>
      <c r="M4390" s="2"/>
      <c r="AU4390" s="2"/>
      <c r="BC4390" s="2"/>
    </row>
    <row r="4391" spans="11:63" x14ac:dyDescent="0.25">
      <c r="K4391" s="1"/>
      <c r="M4391" s="2"/>
      <c r="AU4391" s="2"/>
      <c r="BC4391" s="2"/>
    </row>
    <row r="4392" spans="11:63" x14ac:dyDescent="0.25">
      <c r="K4392" s="1"/>
      <c r="M4392" s="2"/>
      <c r="AV4392" s="2"/>
      <c r="BC4392" s="2"/>
    </row>
    <row r="4393" spans="11:63" x14ac:dyDescent="0.25">
      <c r="K4393" s="1"/>
      <c r="M4393" s="2"/>
      <c r="AU4393" s="2"/>
      <c r="BC4393" s="2"/>
    </row>
    <row r="4394" spans="11:63" x14ac:dyDescent="0.25">
      <c r="K4394" s="1"/>
      <c r="M4394" s="2"/>
      <c r="AU4394" s="2"/>
      <c r="BC4394" s="2"/>
    </row>
    <row r="4395" spans="11:63" x14ac:dyDescent="0.25">
      <c r="K4395" s="1"/>
      <c r="M4395" s="2"/>
      <c r="AA4395" s="3"/>
      <c r="AU4395" s="2"/>
      <c r="BC4395" s="2"/>
    </row>
    <row r="4396" spans="11:63" x14ac:dyDescent="0.25">
      <c r="K4396" s="1"/>
      <c r="M4396" s="2"/>
      <c r="AU4396" s="2"/>
      <c r="BC4396" s="2"/>
    </row>
    <row r="4397" spans="11:63" x14ac:dyDescent="0.25">
      <c r="K4397" s="1"/>
      <c r="M4397" s="2"/>
      <c r="AU4397" s="2"/>
      <c r="BC4397" s="2"/>
    </row>
    <row r="4398" spans="11:63" x14ac:dyDescent="0.25">
      <c r="K4398" s="1"/>
      <c r="M4398" s="2"/>
      <c r="AU4398" s="2"/>
      <c r="BC4398" s="2"/>
      <c r="BK4398" s="5"/>
    </row>
    <row r="4399" spans="11:63" x14ac:dyDescent="0.25">
      <c r="K4399" s="1"/>
      <c r="M4399" s="2"/>
      <c r="AA4399" s="3"/>
      <c r="AU4399" s="2"/>
      <c r="BC4399" s="2"/>
    </row>
    <row r="4400" spans="11:63" x14ac:dyDescent="0.25">
      <c r="K4400" s="1"/>
      <c r="M4400" s="2"/>
      <c r="AU4400" s="2"/>
      <c r="BC4400" s="2"/>
    </row>
    <row r="4401" spans="11:63" x14ac:dyDescent="0.25">
      <c r="K4401" s="1"/>
      <c r="M4401" s="2"/>
      <c r="AU4401" s="2"/>
      <c r="BC4401" s="2"/>
    </row>
    <row r="4402" spans="11:63" x14ac:dyDescent="0.25">
      <c r="K4402" s="1"/>
      <c r="M4402" s="2"/>
      <c r="AU4402" s="2"/>
      <c r="BC4402" s="2"/>
    </row>
    <row r="4403" spans="11:63" x14ac:dyDescent="0.25">
      <c r="K4403" s="1"/>
      <c r="M4403" s="2"/>
      <c r="AA4403" s="3"/>
      <c r="AU4403" s="2"/>
      <c r="BC4403" s="2"/>
    </row>
    <row r="4404" spans="11:63" x14ac:dyDescent="0.25">
      <c r="K4404" s="1"/>
      <c r="M4404" s="2"/>
      <c r="AA4404" s="3"/>
      <c r="AU4404" s="2"/>
      <c r="BC4404" s="2"/>
    </row>
    <row r="4405" spans="11:63" x14ac:dyDescent="0.25">
      <c r="K4405" s="1"/>
      <c r="M4405" s="2"/>
      <c r="AU4405" s="2"/>
      <c r="BC4405" s="2"/>
    </row>
    <row r="4406" spans="11:63" x14ac:dyDescent="0.25">
      <c r="K4406" s="1"/>
      <c r="M4406" s="2"/>
      <c r="AU4406" s="2"/>
      <c r="BC4406" s="2"/>
    </row>
    <row r="4407" spans="11:63" x14ac:dyDescent="0.25">
      <c r="K4407" s="1"/>
      <c r="M4407" s="2"/>
      <c r="AU4407" s="2"/>
      <c r="BC4407" s="2"/>
    </row>
    <row r="4408" spans="11:63" x14ac:dyDescent="0.25">
      <c r="K4408" s="1"/>
      <c r="M4408" s="2"/>
      <c r="AV4408" s="2"/>
      <c r="BC4408" s="2"/>
    </row>
    <row r="4409" spans="11:63" x14ac:dyDescent="0.25">
      <c r="K4409" s="1"/>
      <c r="M4409" s="2"/>
      <c r="AU4409" s="2"/>
      <c r="BC4409" s="2"/>
    </row>
    <row r="4410" spans="11:63" x14ac:dyDescent="0.25">
      <c r="K4410" s="1"/>
      <c r="M4410" s="2"/>
      <c r="AU4410" s="2"/>
      <c r="BC4410" s="2"/>
    </row>
    <row r="4411" spans="11:63" x14ac:dyDescent="0.25">
      <c r="K4411" s="1"/>
      <c r="M4411" s="2"/>
      <c r="AV4411" s="2"/>
      <c r="BC4411" s="2"/>
      <c r="BK4411" s="5"/>
    </row>
    <row r="4412" spans="11:63" x14ac:dyDescent="0.25">
      <c r="K4412" s="1"/>
      <c r="M4412" s="2"/>
      <c r="AV4412" s="2"/>
      <c r="BC4412" s="2"/>
    </row>
    <row r="4413" spans="11:63" x14ac:dyDescent="0.25">
      <c r="K4413" s="1"/>
      <c r="M4413" s="2"/>
      <c r="AU4413" s="2"/>
      <c r="BC4413" s="2"/>
    </row>
    <row r="4414" spans="11:63" x14ac:dyDescent="0.25">
      <c r="K4414" s="1"/>
      <c r="M4414" s="2"/>
      <c r="AU4414" s="2"/>
      <c r="BC4414" s="2"/>
    </row>
    <row r="4415" spans="11:63" x14ac:dyDescent="0.25">
      <c r="K4415" s="1"/>
      <c r="M4415" s="2"/>
      <c r="AU4415" s="2"/>
      <c r="BC4415" s="2"/>
      <c r="BK4415" s="5"/>
    </row>
    <row r="4416" spans="11:63" x14ac:dyDescent="0.25">
      <c r="K4416" s="1"/>
      <c r="M4416" s="2"/>
      <c r="AU4416" s="2"/>
      <c r="BC4416" s="2"/>
      <c r="BK4416" s="5"/>
    </row>
    <row r="4417" spans="11:63" x14ac:dyDescent="0.25">
      <c r="K4417" s="1"/>
      <c r="M4417" s="2"/>
      <c r="AA4417" s="3"/>
      <c r="AU4417" s="2"/>
      <c r="BC4417" s="2"/>
      <c r="BK4417" s="5"/>
    </row>
    <row r="4418" spans="11:63" x14ac:dyDescent="0.25">
      <c r="K4418" s="1"/>
      <c r="M4418" s="2"/>
      <c r="AU4418" s="2"/>
      <c r="BC4418" s="2"/>
      <c r="BK4418" s="5"/>
    </row>
    <row r="4419" spans="11:63" x14ac:dyDescent="0.25">
      <c r="K4419" s="1"/>
      <c r="M4419" s="2"/>
      <c r="AU4419" s="2"/>
      <c r="BC4419" s="2"/>
    </row>
    <row r="4420" spans="11:63" x14ac:dyDescent="0.25">
      <c r="K4420" s="1"/>
      <c r="M4420" s="2"/>
      <c r="AU4420" s="2"/>
      <c r="BC4420" s="2"/>
    </row>
    <row r="4421" spans="11:63" x14ac:dyDescent="0.25">
      <c r="K4421" s="1"/>
      <c r="M4421" s="2"/>
      <c r="AU4421" s="2"/>
      <c r="BC4421" s="2"/>
      <c r="BK4421" s="2"/>
    </row>
    <row r="4422" spans="11:63" x14ac:dyDescent="0.25">
      <c r="K4422" s="1"/>
      <c r="M4422" s="2"/>
      <c r="AU4422" s="2"/>
      <c r="BC4422" s="2"/>
      <c r="BK4422" s="5"/>
    </row>
    <row r="4423" spans="11:63" x14ac:dyDescent="0.25">
      <c r="K4423" s="1"/>
      <c r="M4423" s="2"/>
      <c r="AU4423" s="2"/>
      <c r="BC4423" s="2"/>
    </row>
    <row r="4424" spans="11:63" x14ac:dyDescent="0.25">
      <c r="K4424" s="1"/>
      <c r="BC4424" s="2"/>
      <c r="BK4424" s="5"/>
    </row>
    <row r="4425" spans="11:63" x14ac:dyDescent="0.25">
      <c r="K4425" s="1"/>
      <c r="M4425" s="2"/>
      <c r="AU4425" s="2"/>
      <c r="BC4425" s="2"/>
      <c r="BK4425" s="5"/>
    </row>
    <row r="4426" spans="11:63" x14ac:dyDescent="0.25">
      <c r="K4426" s="1"/>
      <c r="M4426" s="2"/>
      <c r="AU4426" s="2"/>
      <c r="BC4426" s="2"/>
      <c r="BK4426" s="5"/>
    </row>
    <row r="4427" spans="11:63" x14ac:dyDescent="0.25">
      <c r="K4427" s="1"/>
      <c r="M4427" s="2"/>
      <c r="AU4427" s="2"/>
      <c r="BC4427" s="2"/>
      <c r="BK4427" s="5"/>
    </row>
    <row r="4428" spans="11:63" x14ac:dyDescent="0.25">
      <c r="K4428" s="1"/>
      <c r="M4428" s="2"/>
      <c r="AU4428" s="2"/>
      <c r="BC4428" s="2"/>
    </row>
    <row r="4429" spans="11:63" x14ac:dyDescent="0.25">
      <c r="K4429" s="1"/>
      <c r="M4429" s="2"/>
      <c r="AV4429" s="2"/>
      <c r="BC4429" s="2"/>
    </row>
    <row r="4430" spans="11:63" x14ac:dyDescent="0.25">
      <c r="K4430" s="1"/>
      <c r="M4430" s="2"/>
      <c r="AU4430" s="2"/>
      <c r="BC4430" s="2"/>
      <c r="BK4430" s="5"/>
    </row>
    <row r="4431" spans="11:63" x14ac:dyDescent="0.25">
      <c r="K4431" s="1"/>
      <c r="M4431" s="2"/>
      <c r="AV4431" s="2"/>
      <c r="BC4431" s="2"/>
      <c r="BK4431" s="5"/>
    </row>
    <row r="4432" spans="11:63" x14ac:dyDescent="0.25">
      <c r="K4432" s="1"/>
      <c r="M4432" s="2"/>
      <c r="BC4432" s="2"/>
      <c r="BK4432" s="5"/>
    </row>
    <row r="4433" spans="11:63" x14ac:dyDescent="0.25">
      <c r="K4433" s="1"/>
      <c r="M4433" s="2"/>
      <c r="AU4433" s="2"/>
      <c r="BC4433" s="2"/>
      <c r="BK4433" s="5"/>
    </row>
    <row r="4434" spans="11:63" x14ac:dyDescent="0.25">
      <c r="K4434" s="1"/>
      <c r="M4434" s="2"/>
      <c r="AV4434" s="2"/>
      <c r="BC4434" s="2"/>
      <c r="BK4434" s="5"/>
    </row>
    <row r="4435" spans="11:63" x14ac:dyDescent="0.25">
      <c r="K4435" s="1"/>
      <c r="M4435" s="2"/>
      <c r="AU4435" s="2"/>
      <c r="BC4435" s="2"/>
      <c r="BE4435" s="2"/>
      <c r="BK4435" s="5"/>
    </row>
    <row r="4436" spans="11:63" x14ac:dyDescent="0.25">
      <c r="K4436" s="1"/>
      <c r="BC4436" s="2"/>
      <c r="BK4436" s="5"/>
    </row>
    <row r="4437" spans="11:63" x14ac:dyDescent="0.25">
      <c r="K4437" s="1"/>
      <c r="M4437" s="2"/>
      <c r="AV4437" s="2"/>
      <c r="BC4437" s="2"/>
    </row>
    <row r="4438" spans="11:63" x14ac:dyDescent="0.25">
      <c r="K4438" s="1"/>
    </row>
    <row r="4439" spans="11:63" x14ac:dyDescent="0.25">
      <c r="K4439" s="1"/>
      <c r="M4439" s="2"/>
      <c r="AU4439" s="2"/>
      <c r="BC4439" s="2"/>
      <c r="BK4439" s="5"/>
    </row>
    <row r="4440" spans="11:63" x14ac:dyDescent="0.25">
      <c r="K4440" s="1"/>
      <c r="M4440" s="2"/>
      <c r="AU4440" s="2"/>
      <c r="BC4440" s="2"/>
      <c r="BK4440" s="5"/>
    </row>
    <row r="4441" spans="11:63" x14ac:dyDescent="0.25">
      <c r="K4441" s="1"/>
      <c r="M4441" s="2"/>
      <c r="AU4441" s="2"/>
      <c r="BC4441" s="2"/>
    </row>
    <row r="4442" spans="11:63" x14ac:dyDescent="0.25">
      <c r="K4442" s="1"/>
      <c r="M4442" s="2"/>
      <c r="AU4442" s="2"/>
      <c r="BC4442" s="2"/>
    </row>
    <row r="4443" spans="11:63" x14ac:dyDescent="0.25">
      <c r="K4443" s="1"/>
      <c r="M4443" s="2"/>
      <c r="AU4443" s="2"/>
      <c r="BC4443" s="2"/>
    </row>
    <row r="4444" spans="11:63" x14ac:dyDescent="0.25">
      <c r="K4444" s="1"/>
      <c r="M4444" s="2"/>
      <c r="AU4444" s="2"/>
      <c r="BC4444" s="2"/>
    </row>
    <row r="4445" spans="11:63" x14ac:dyDescent="0.25">
      <c r="K4445" s="1"/>
      <c r="M4445" s="2"/>
      <c r="AU4445" s="2"/>
      <c r="BC4445" s="2"/>
    </row>
    <row r="4446" spans="11:63" x14ac:dyDescent="0.25">
      <c r="K4446" s="1"/>
      <c r="M4446" s="2"/>
      <c r="AU4446" s="2"/>
      <c r="BC4446" s="2"/>
    </row>
    <row r="4447" spans="11:63" x14ac:dyDescent="0.25">
      <c r="K4447" s="1"/>
      <c r="M4447" s="2"/>
      <c r="AU4447" s="2"/>
      <c r="BC4447" s="2"/>
      <c r="BK4447" s="2"/>
    </row>
    <row r="4448" spans="11:63" x14ac:dyDescent="0.25">
      <c r="K4448" s="1"/>
      <c r="M4448" s="2"/>
      <c r="AV4448" s="2"/>
      <c r="BC4448" s="2"/>
      <c r="BK4448" s="5"/>
    </row>
    <row r="4449" spans="11:63" x14ac:dyDescent="0.25">
      <c r="K4449" s="1"/>
      <c r="M4449" s="2"/>
      <c r="AU4449" s="2"/>
      <c r="BC4449" s="2"/>
      <c r="BK4449" s="5"/>
    </row>
    <row r="4450" spans="11:63" x14ac:dyDescent="0.25">
      <c r="K4450" s="1"/>
      <c r="M4450" s="2"/>
      <c r="AU4450" s="2"/>
      <c r="BC4450" s="2"/>
      <c r="BK4450" s="5"/>
    </row>
    <row r="4451" spans="11:63" x14ac:dyDescent="0.25">
      <c r="K4451" s="1"/>
      <c r="M4451" s="2"/>
      <c r="AU4451" s="2"/>
      <c r="BC4451" s="2"/>
      <c r="BK4451" s="5"/>
    </row>
    <row r="4452" spans="11:63" x14ac:dyDescent="0.25">
      <c r="K4452" s="1"/>
      <c r="M4452" s="2"/>
      <c r="AU4452" s="2"/>
      <c r="BC4452" s="2"/>
      <c r="BK4452" s="5"/>
    </row>
    <row r="4453" spans="11:63" x14ac:dyDescent="0.25">
      <c r="K4453" s="1"/>
      <c r="M4453" s="2"/>
      <c r="AU4453" s="2"/>
      <c r="BC4453" s="2"/>
      <c r="BK4453" s="5"/>
    </row>
    <row r="4454" spans="11:63" x14ac:dyDescent="0.25">
      <c r="K4454" s="1"/>
      <c r="M4454" s="2"/>
      <c r="AU4454" s="2"/>
      <c r="BC4454" s="2"/>
      <c r="BK4454" s="2"/>
    </row>
    <row r="4455" spans="11:63" x14ac:dyDescent="0.25">
      <c r="K4455" s="1"/>
      <c r="M4455" s="2"/>
      <c r="AU4455" s="2"/>
      <c r="BC4455" s="2"/>
      <c r="BK4455" s="2"/>
    </row>
    <row r="4456" spans="11:63" x14ac:dyDescent="0.25">
      <c r="K4456" s="1"/>
      <c r="M4456" s="2"/>
      <c r="AV4456" s="2"/>
      <c r="BC4456" s="2"/>
      <c r="BK4456" s="2"/>
    </row>
    <row r="4457" spans="11:63" x14ac:dyDescent="0.25">
      <c r="K4457" s="1"/>
      <c r="M4457" s="2"/>
      <c r="AU4457" s="2"/>
      <c r="BC4457" s="2"/>
      <c r="BK4457" s="2"/>
    </row>
    <row r="4458" spans="11:63" x14ac:dyDescent="0.25">
      <c r="K4458" s="1"/>
      <c r="M4458" s="2"/>
      <c r="AU4458" s="2"/>
      <c r="BC4458" s="2"/>
      <c r="BK4458" s="2"/>
    </row>
    <row r="4459" spans="11:63" x14ac:dyDescent="0.25">
      <c r="K4459" s="1"/>
      <c r="M4459" s="2"/>
      <c r="AA4459" s="3"/>
      <c r="AU4459" s="2"/>
      <c r="BC4459" s="2"/>
      <c r="BK4459" s="2"/>
    </row>
    <row r="4460" spans="11:63" x14ac:dyDescent="0.25">
      <c r="K4460" s="1"/>
      <c r="M4460" s="2"/>
      <c r="AU4460" s="2"/>
      <c r="BC4460" s="2"/>
      <c r="BK4460" s="2"/>
    </row>
    <row r="4461" spans="11:63" x14ac:dyDescent="0.25">
      <c r="K4461" s="1"/>
      <c r="M4461" s="2"/>
      <c r="AU4461" s="2"/>
      <c r="BC4461" s="2"/>
    </row>
    <row r="4462" spans="11:63" x14ac:dyDescent="0.25">
      <c r="K4462" s="1"/>
      <c r="M4462" s="2"/>
      <c r="AU4462" s="2"/>
      <c r="BC4462" s="2"/>
    </row>
    <row r="4463" spans="11:63" x14ac:dyDescent="0.25">
      <c r="K4463" s="1"/>
      <c r="M4463" s="2"/>
      <c r="AU4463" s="2"/>
      <c r="BC4463" s="2"/>
      <c r="BK4463" s="2"/>
    </row>
    <row r="4464" spans="11:63" x14ac:dyDescent="0.25">
      <c r="K4464" s="1"/>
      <c r="M4464" s="2"/>
      <c r="AU4464" s="2"/>
      <c r="BC4464" s="2"/>
    </row>
    <row r="4465" spans="11:63" x14ac:dyDescent="0.25">
      <c r="K4465" s="1"/>
      <c r="BC4465" s="2"/>
      <c r="BK4465" s="2"/>
    </row>
    <row r="4466" spans="11:63" x14ac:dyDescent="0.25">
      <c r="K4466" s="1"/>
      <c r="M4466" s="2"/>
      <c r="AV4466" s="2"/>
      <c r="BC4466" s="2"/>
      <c r="BK4466" s="2"/>
    </row>
    <row r="4467" spans="11:63" x14ac:dyDescent="0.25">
      <c r="K4467" s="1"/>
      <c r="M4467" s="2"/>
      <c r="AV4467" s="2"/>
      <c r="BC4467" s="2"/>
      <c r="BK4467" s="2"/>
    </row>
    <row r="4468" spans="11:63" x14ac:dyDescent="0.25">
      <c r="K4468" s="1"/>
      <c r="M4468" s="2"/>
      <c r="AA4468" s="3"/>
      <c r="AU4468" s="2"/>
      <c r="BC4468" s="2"/>
      <c r="BK4468" s="2"/>
    </row>
    <row r="4469" spans="11:63" x14ac:dyDescent="0.25">
      <c r="K4469" s="1"/>
      <c r="M4469" s="2"/>
      <c r="AU4469" s="2"/>
      <c r="BC4469" s="2"/>
      <c r="BK4469" s="2"/>
    </row>
    <row r="4470" spans="11:63" x14ac:dyDescent="0.25">
      <c r="K4470" s="1"/>
      <c r="M4470" s="2"/>
      <c r="AV4470" s="2"/>
      <c r="BC4470" s="2"/>
      <c r="BK4470" s="2"/>
    </row>
    <row r="4471" spans="11:63" x14ac:dyDescent="0.25">
      <c r="K4471" s="1"/>
      <c r="M4471" s="2"/>
      <c r="AV4471" s="2"/>
      <c r="BC4471" s="2"/>
    </row>
    <row r="4472" spans="11:63" x14ac:dyDescent="0.25">
      <c r="K4472" s="1"/>
      <c r="M4472" s="2"/>
      <c r="AU4472" s="2"/>
      <c r="BC4472" s="2"/>
    </row>
    <row r="4473" spans="11:63" x14ac:dyDescent="0.25">
      <c r="K4473" s="1"/>
      <c r="M4473" s="2"/>
      <c r="AU4473" s="2"/>
      <c r="BC4473" s="2"/>
    </row>
    <row r="4474" spans="11:63" x14ac:dyDescent="0.25">
      <c r="K4474" s="1"/>
      <c r="M4474" s="2"/>
      <c r="AU4474" s="2"/>
      <c r="BC4474" s="2"/>
      <c r="BK4474" s="2"/>
    </row>
    <row r="4475" spans="11:63" x14ac:dyDescent="0.25">
      <c r="K4475" s="1"/>
      <c r="M4475" s="2"/>
      <c r="AU4475" s="2"/>
      <c r="BC4475" s="2"/>
      <c r="BK4475" s="2"/>
    </row>
    <row r="4476" spans="11:63" x14ac:dyDescent="0.25">
      <c r="K4476" s="1"/>
      <c r="M4476" s="2"/>
      <c r="AU4476" s="2"/>
      <c r="BC4476" s="2"/>
      <c r="BK4476" s="2"/>
    </row>
    <row r="4477" spans="11:63" x14ac:dyDescent="0.25">
      <c r="K4477" s="1"/>
      <c r="M4477" s="2"/>
      <c r="AV4477" s="2"/>
      <c r="BC4477" s="2"/>
    </row>
    <row r="4478" spans="11:63" x14ac:dyDescent="0.25">
      <c r="K4478" s="1"/>
      <c r="M4478" s="2"/>
      <c r="AV4478" s="2"/>
      <c r="BC4478" s="2"/>
    </row>
    <row r="4479" spans="11:63" x14ac:dyDescent="0.25">
      <c r="K4479" s="1"/>
      <c r="M4479" s="2"/>
      <c r="AV4479" s="2"/>
      <c r="BC4479" s="2"/>
    </row>
    <row r="4480" spans="11:63" x14ac:dyDescent="0.25">
      <c r="K4480" s="1"/>
      <c r="M4480" s="2"/>
      <c r="AA4480" s="3"/>
      <c r="AU4480" s="2"/>
      <c r="BC4480" s="2"/>
      <c r="BK4480" s="2"/>
    </row>
    <row r="4481" spans="11:63" x14ac:dyDescent="0.25">
      <c r="K4481" s="1"/>
      <c r="M4481" s="2"/>
      <c r="AA4481" s="3"/>
      <c r="AU4481" s="2"/>
      <c r="BC4481" s="2"/>
      <c r="BK4481" s="2"/>
    </row>
    <row r="4482" spans="11:63" x14ac:dyDescent="0.25">
      <c r="K4482" s="1"/>
      <c r="M4482" s="2"/>
      <c r="AU4482" s="2"/>
      <c r="BC4482" s="2"/>
      <c r="BK4482" s="2"/>
    </row>
    <row r="4483" spans="11:63" x14ac:dyDescent="0.25">
      <c r="K4483" s="1"/>
      <c r="M4483" s="2"/>
      <c r="AU4483" s="2"/>
      <c r="BC4483" s="2"/>
      <c r="BK4483" s="2"/>
    </row>
    <row r="4484" spans="11:63" x14ac:dyDescent="0.25">
      <c r="K4484" s="1"/>
      <c r="M4484" s="2"/>
      <c r="AU4484" s="2"/>
      <c r="BC4484" s="2"/>
      <c r="BK4484" s="2"/>
    </row>
    <row r="4485" spans="11:63" x14ac:dyDescent="0.25">
      <c r="K4485" s="1"/>
      <c r="M4485" s="2"/>
      <c r="AU4485" s="2"/>
      <c r="BC4485" s="2"/>
      <c r="BK4485" s="2"/>
    </row>
    <row r="4486" spans="11:63" x14ac:dyDescent="0.25">
      <c r="K4486" s="1"/>
      <c r="M4486" s="2"/>
      <c r="AU4486" s="2"/>
      <c r="BC4486" s="2"/>
    </row>
    <row r="4487" spans="11:63" x14ac:dyDescent="0.25">
      <c r="K4487" s="1"/>
      <c r="M4487" s="2"/>
      <c r="AU4487" s="2"/>
      <c r="BC4487" s="2"/>
      <c r="BK4487" s="2"/>
    </row>
    <row r="4488" spans="11:63" x14ac:dyDescent="0.25">
      <c r="K4488" s="1"/>
      <c r="M4488" s="2"/>
      <c r="AU4488" s="2"/>
      <c r="BC4488" s="2"/>
    </row>
    <row r="4489" spans="11:63" x14ac:dyDescent="0.25">
      <c r="K4489" s="1"/>
      <c r="M4489" s="2"/>
      <c r="AV4489" s="2"/>
      <c r="BC4489" s="2"/>
      <c r="BK4489" s="2"/>
    </row>
    <row r="4490" spans="11:63" x14ac:dyDescent="0.25">
      <c r="K4490" s="1"/>
      <c r="M4490" s="2"/>
      <c r="AV4490" s="2"/>
      <c r="BC4490" s="2"/>
      <c r="BK4490" s="2"/>
    </row>
    <row r="4491" spans="11:63" x14ac:dyDescent="0.25">
      <c r="K4491" s="1"/>
      <c r="M4491" s="2"/>
      <c r="AU4491" s="2"/>
      <c r="BC4491" s="2"/>
      <c r="BK4491" s="2"/>
    </row>
    <row r="4492" spans="11:63" x14ac:dyDescent="0.25">
      <c r="K4492" s="1"/>
      <c r="M4492" s="2"/>
      <c r="AU4492" s="2"/>
      <c r="BC4492" s="2"/>
      <c r="BK4492" s="2"/>
    </row>
    <row r="4493" spans="11:63" x14ac:dyDescent="0.25">
      <c r="K4493" s="1"/>
      <c r="M4493" s="2"/>
      <c r="AU4493" s="2"/>
      <c r="BC4493" s="2"/>
      <c r="BK4493" s="2"/>
    </row>
    <row r="4494" spans="11:63" x14ac:dyDescent="0.25">
      <c r="K4494" s="1"/>
      <c r="M4494" s="2"/>
      <c r="AU4494" s="2"/>
      <c r="BC4494" s="2"/>
      <c r="BK4494" s="2"/>
    </row>
    <row r="4495" spans="11:63" x14ac:dyDescent="0.25">
      <c r="K4495" s="1"/>
      <c r="M4495" s="2"/>
      <c r="AU4495" s="2"/>
      <c r="BC4495" s="2"/>
      <c r="BK4495" s="2"/>
    </row>
    <row r="4496" spans="11:63" x14ac:dyDescent="0.25">
      <c r="K4496" s="1"/>
      <c r="M4496" s="2"/>
      <c r="AU4496" s="2"/>
      <c r="BC4496" s="2"/>
      <c r="BK4496" s="2"/>
    </row>
    <row r="4497" spans="11:63" x14ac:dyDescent="0.25">
      <c r="K4497" s="1"/>
      <c r="M4497" s="2"/>
      <c r="AU4497" s="2"/>
      <c r="BC4497" s="2"/>
      <c r="BK4497" s="2"/>
    </row>
    <row r="4498" spans="11:63" x14ac:dyDescent="0.25">
      <c r="K4498" s="1"/>
      <c r="M4498" s="2"/>
      <c r="AV4498" s="2"/>
      <c r="BC4498" s="2"/>
      <c r="BK4498" s="2"/>
    </row>
    <row r="4499" spans="11:63" x14ac:dyDescent="0.25">
      <c r="K4499" s="1"/>
      <c r="M4499" s="2"/>
      <c r="AU4499" s="2"/>
      <c r="BC4499" s="2"/>
      <c r="BK4499" s="2"/>
    </row>
    <row r="4500" spans="11:63" x14ac:dyDescent="0.25">
      <c r="K4500" s="1"/>
      <c r="M4500" s="2"/>
      <c r="AU4500" s="2"/>
      <c r="BC4500" s="2"/>
      <c r="BK4500" s="2"/>
    </row>
    <row r="4501" spans="11:63" x14ac:dyDescent="0.25">
      <c r="K4501" s="1"/>
      <c r="M4501" s="2"/>
      <c r="AU4501" s="2"/>
      <c r="BC4501" s="2"/>
      <c r="BK4501" s="2"/>
    </row>
    <row r="4502" spans="11:63" x14ac:dyDescent="0.25">
      <c r="K4502" s="1"/>
      <c r="M4502" s="2"/>
      <c r="AV4502" s="2"/>
      <c r="BC4502" s="2"/>
      <c r="BK4502" s="2"/>
    </row>
    <row r="4503" spans="11:63" x14ac:dyDescent="0.25">
      <c r="K4503" s="1"/>
      <c r="M4503" s="2"/>
      <c r="AA4503" s="3"/>
      <c r="AU4503" s="2"/>
      <c r="BC4503" s="2"/>
      <c r="BK4503" s="2"/>
    </row>
    <row r="4504" spans="11:63" x14ac:dyDescent="0.25">
      <c r="K4504" s="1"/>
      <c r="M4504" s="2"/>
      <c r="AA4504" s="3"/>
      <c r="AU4504" s="2"/>
      <c r="BC4504" s="2"/>
      <c r="BK4504" s="2"/>
    </row>
    <row r="4505" spans="11:63" x14ac:dyDescent="0.25">
      <c r="K4505" s="1"/>
      <c r="M4505" s="2"/>
      <c r="AU4505" s="2"/>
      <c r="BC4505" s="2"/>
    </row>
    <row r="4506" spans="11:63" x14ac:dyDescent="0.25">
      <c r="K4506" s="1"/>
      <c r="M4506" s="2"/>
      <c r="AU4506" s="2"/>
      <c r="BC4506" s="2"/>
      <c r="BK4506" s="2"/>
    </row>
    <row r="4507" spans="11:63" x14ac:dyDescent="0.25">
      <c r="K4507" s="1"/>
      <c r="M4507" s="2"/>
      <c r="AU4507" s="2"/>
      <c r="BC4507" s="2"/>
      <c r="BK4507" s="2"/>
    </row>
    <row r="4508" spans="11:63" x14ac:dyDescent="0.25">
      <c r="K4508" s="1"/>
      <c r="M4508" s="2"/>
      <c r="AV4508" s="2"/>
      <c r="BC4508" s="2"/>
      <c r="BK4508" s="2"/>
    </row>
    <row r="4509" spans="11:63" x14ac:dyDescent="0.25">
      <c r="K4509" s="1"/>
      <c r="M4509" s="2"/>
      <c r="AU4509" s="2"/>
      <c r="BC4509" s="2"/>
    </row>
    <row r="4510" spans="11:63" x14ac:dyDescent="0.25">
      <c r="K4510" s="1"/>
      <c r="M4510" s="2"/>
      <c r="AU4510" s="2"/>
      <c r="BC4510" s="2"/>
      <c r="BK4510" s="2"/>
    </row>
    <row r="4511" spans="11:63" x14ac:dyDescent="0.25">
      <c r="K4511" s="1"/>
      <c r="M4511" s="2"/>
      <c r="AU4511" s="2"/>
      <c r="BC4511" s="2"/>
      <c r="BK4511" s="2"/>
    </row>
    <row r="4512" spans="11:63" x14ac:dyDescent="0.25">
      <c r="K4512" s="1"/>
      <c r="M4512" s="2"/>
      <c r="AV4512" s="2"/>
      <c r="BC4512" s="2"/>
      <c r="BK4512" s="2"/>
    </row>
    <row r="4513" spans="11:63" x14ac:dyDescent="0.25">
      <c r="K4513" s="1"/>
      <c r="M4513" s="2"/>
      <c r="AU4513" s="2"/>
      <c r="BC4513" s="2"/>
      <c r="BK4513" s="2"/>
    </row>
    <row r="4514" spans="11:63" x14ac:dyDescent="0.25">
      <c r="K4514" s="1"/>
      <c r="M4514" s="2"/>
      <c r="AU4514" s="2"/>
      <c r="BC4514" s="2"/>
    </row>
    <row r="4515" spans="11:63" x14ac:dyDescent="0.25">
      <c r="K4515" s="1"/>
      <c r="M4515" s="2"/>
      <c r="AV4515" s="2"/>
      <c r="BC4515" s="2"/>
      <c r="BK4515" s="2"/>
    </row>
    <row r="4516" spans="11:63" x14ac:dyDescent="0.25">
      <c r="K4516" s="1"/>
      <c r="M4516" s="2"/>
      <c r="AU4516" s="2"/>
      <c r="BC4516" s="2"/>
      <c r="BK4516" s="2"/>
    </row>
    <row r="4517" spans="11:63" x14ac:dyDescent="0.25">
      <c r="K4517" s="1"/>
      <c r="M4517" s="2"/>
      <c r="AV4517" s="2"/>
      <c r="BC4517" s="2"/>
    </row>
    <row r="4518" spans="11:63" x14ac:dyDescent="0.25">
      <c r="K4518" s="1"/>
      <c r="M4518" s="2"/>
      <c r="AU4518" s="2"/>
      <c r="BC4518" s="2"/>
    </row>
    <row r="4519" spans="11:63" x14ac:dyDescent="0.25">
      <c r="K4519" s="1"/>
      <c r="M4519" s="2"/>
      <c r="AU4519" s="2"/>
      <c r="BC4519" s="2"/>
    </row>
    <row r="4520" spans="11:63" x14ac:dyDescent="0.25">
      <c r="K4520" s="1"/>
      <c r="M4520" s="2"/>
      <c r="AU4520" s="2"/>
      <c r="BC4520" s="2"/>
      <c r="BK4520" s="2"/>
    </row>
    <row r="4521" spans="11:63" x14ac:dyDescent="0.25">
      <c r="K4521" s="1"/>
      <c r="M4521" s="2"/>
      <c r="AU4521" s="2"/>
      <c r="BC4521" s="2"/>
    </row>
    <row r="4522" spans="11:63" x14ac:dyDescent="0.25">
      <c r="K4522" s="1"/>
      <c r="M4522" s="2"/>
      <c r="AU4522" s="2"/>
      <c r="BC4522" s="2"/>
    </row>
    <row r="4523" spans="11:63" x14ac:dyDescent="0.25">
      <c r="K4523" s="1"/>
      <c r="M4523" s="2"/>
      <c r="AU4523" s="2"/>
      <c r="BC4523" s="2"/>
    </row>
    <row r="4524" spans="11:63" x14ac:dyDescent="0.25">
      <c r="K4524" s="1"/>
      <c r="M4524" s="2"/>
      <c r="AA4524" s="3"/>
      <c r="AU4524" s="2"/>
      <c r="BC4524" s="2"/>
    </row>
    <row r="4525" spans="11:63" x14ac:dyDescent="0.25">
      <c r="K4525" s="1"/>
      <c r="M4525" s="2"/>
      <c r="AU4525" s="2"/>
      <c r="BC4525" s="2"/>
    </row>
    <row r="4526" spans="11:63" x14ac:dyDescent="0.25">
      <c r="K4526" s="1"/>
      <c r="M4526" s="2"/>
      <c r="AU4526" s="2"/>
      <c r="BC4526" s="2"/>
    </row>
    <row r="4527" spans="11:63" x14ac:dyDescent="0.25">
      <c r="K4527" s="1"/>
      <c r="M4527" s="2"/>
      <c r="AV4527" s="2"/>
      <c r="BC4527" s="2"/>
    </row>
    <row r="4528" spans="11:63" x14ac:dyDescent="0.25">
      <c r="K4528" s="1"/>
      <c r="M4528" s="2"/>
      <c r="AU4528" s="2"/>
      <c r="BC4528" s="2"/>
    </row>
    <row r="4529" spans="11:55" x14ac:dyDescent="0.25">
      <c r="K4529" s="1"/>
      <c r="M4529" s="2"/>
      <c r="AV4529" s="2"/>
      <c r="BC4529" s="2"/>
    </row>
    <row r="4530" spans="11:55" x14ac:dyDescent="0.25">
      <c r="K4530" s="1"/>
      <c r="M4530" s="2"/>
      <c r="AA4530" s="3"/>
      <c r="AU4530" s="2"/>
      <c r="BC4530" s="2"/>
    </row>
    <row r="4531" spans="11:55" x14ac:dyDescent="0.25">
      <c r="K4531" s="1"/>
      <c r="M4531" s="2"/>
      <c r="AU4531" s="2"/>
      <c r="BC4531" s="2"/>
    </row>
    <row r="4532" spans="11:55" x14ac:dyDescent="0.25">
      <c r="K4532" s="1"/>
      <c r="M4532" s="2"/>
      <c r="AU4532" s="2"/>
      <c r="BC4532" s="2"/>
    </row>
    <row r="4533" spans="11:55" x14ac:dyDescent="0.25">
      <c r="K4533" s="1"/>
      <c r="M4533" s="2"/>
      <c r="AV4533" s="2"/>
      <c r="BC4533" s="2"/>
    </row>
    <row r="4534" spans="11:55" x14ac:dyDescent="0.25">
      <c r="K4534" s="1"/>
      <c r="M4534" s="2"/>
      <c r="AU4534" s="2"/>
      <c r="BC4534" s="2"/>
    </row>
    <row r="4535" spans="11:55" x14ac:dyDescent="0.25">
      <c r="K4535" s="1"/>
      <c r="M4535" s="2"/>
      <c r="AU4535" s="2"/>
      <c r="BC4535" s="2"/>
    </row>
    <row r="4536" spans="11:55" x14ac:dyDescent="0.25">
      <c r="K4536" s="1"/>
      <c r="M4536" s="2"/>
      <c r="AU4536" s="2"/>
      <c r="BC4536" s="2"/>
    </row>
    <row r="4537" spans="11:55" x14ac:dyDescent="0.25">
      <c r="K4537" s="1"/>
      <c r="M4537" s="2"/>
      <c r="AU4537" s="2"/>
      <c r="BC4537" s="2"/>
    </row>
    <row r="4538" spans="11:55" x14ac:dyDescent="0.25">
      <c r="K4538" s="1"/>
      <c r="M4538" s="2"/>
      <c r="AU4538" s="2"/>
      <c r="BC4538" s="2"/>
    </row>
    <row r="4539" spans="11:55" x14ac:dyDescent="0.25">
      <c r="K4539" s="1"/>
      <c r="M4539" s="2"/>
      <c r="AU4539" s="2"/>
      <c r="BC4539" s="2"/>
    </row>
    <row r="4540" spans="11:55" x14ac:dyDescent="0.25">
      <c r="K4540" s="1"/>
      <c r="M4540" s="2"/>
      <c r="AU4540" s="2"/>
      <c r="BC4540" s="2"/>
    </row>
    <row r="4541" spans="11:55" x14ac:dyDescent="0.25">
      <c r="K4541" s="1"/>
      <c r="M4541" s="2"/>
      <c r="AU4541" s="2"/>
      <c r="BC4541" s="2"/>
    </row>
    <row r="4542" spans="11:55" x14ac:dyDescent="0.25">
      <c r="K4542" s="1"/>
      <c r="M4542" s="2"/>
      <c r="AU4542" s="2"/>
      <c r="BC4542" s="2"/>
    </row>
    <row r="4543" spans="11:55" x14ac:dyDescent="0.25">
      <c r="K4543" s="1"/>
      <c r="M4543" s="2"/>
      <c r="AU4543" s="2"/>
      <c r="BC4543" s="2"/>
    </row>
    <row r="4544" spans="11:55" x14ac:dyDescent="0.25">
      <c r="K4544" s="1"/>
      <c r="M4544" s="2"/>
      <c r="AU4544" s="2"/>
      <c r="BC4544" s="2"/>
    </row>
    <row r="4545" spans="11:63" x14ac:dyDescent="0.25">
      <c r="K4545" s="1"/>
      <c r="M4545" s="2"/>
      <c r="AU4545" s="2"/>
      <c r="BC4545" s="2"/>
    </row>
    <row r="4546" spans="11:63" x14ac:dyDescent="0.25">
      <c r="K4546" s="1"/>
      <c r="M4546" s="2"/>
      <c r="AV4546" s="2"/>
      <c r="BC4546" s="2"/>
    </row>
    <row r="4547" spans="11:63" x14ac:dyDescent="0.25">
      <c r="K4547" s="1"/>
      <c r="M4547" s="2"/>
      <c r="AU4547" s="2"/>
      <c r="BC4547" s="2"/>
      <c r="BK4547" s="2"/>
    </row>
    <row r="4548" spans="11:63" x14ac:dyDescent="0.25">
      <c r="K4548" s="1"/>
      <c r="M4548" s="2"/>
      <c r="AU4548" s="2"/>
      <c r="BC4548" s="2"/>
    </row>
    <row r="4549" spans="11:63" x14ac:dyDescent="0.25">
      <c r="K4549" s="1"/>
      <c r="M4549" s="2"/>
      <c r="AU4549" s="2"/>
      <c r="BC4549" s="2"/>
    </row>
    <row r="4550" spans="11:63" x14ac:dyDescent="0.25">
      <c r="K4550" s="1"/>
      <c r="M4550" s="2"/>
      <c r="AU4550" s="2"/>
      <c r="BC4550" s="2"/>
    </row>
    <row r="4551" spans="11:63" x14ac:dyDescent="0.25">
      <c r="K4551" s="1"/>
      <c r="M4551" s="2"/>
      <c r="AU4551" s="2"/>
      <c r="BC4551" s="2"/>
      <c r="BK4551" s="5"/>
    </row>
    <row r="4552" spans="11:63" x14ac:dyDescent="0.25">
      <c r="K4552" s="1"/>
      <c r="M4552" s="2"/>
      <c r="AU4552" s="2"/>
      <c r="BC4552" s="2"/>
      <c r="BK4552" s="2"/>
    </row>
    <row r="4553" spans="11:63" x14ac:dyDescent="0.25">
      <c r="K4553" s="1"/>
      <c r="M4553" s="2"/>
      <c r="AU4553" s="2"/>
      <c r="BC4553" s="2"/>
    </row>
    <row r="4554" spans="11:63" x14ac:dyDescent="0.25">
      <c r="K4554" s="1"/>
      <c r="BC4554" s="2"/>
    </row>
    <row r="4555" spans="11:63" x14ac:dyDescent="0.25">
      <c r="K4555" s="1"/>
      <c r="M4555" s="2"/>
      <c r="AV4555" s="2"/>
      <c r="BC4555" s="2"/>
      <c r="BK4555" s="5"/>
    </row>
    <row r="4556" spans="11:63" x14ac:dyDescent="0.25">
      <c r="K4556" s="1"/>
      <c r="M4556" s="2"/>
      <c r="AU4556" s="2"/>
      <c r="BC4556" s="2"/>
      <c r="BK4556" s="5"/>
    </row>
    <row r="4557" spans="11:63" x14ac:dyDescent="0.25">
      <c r="K4557" s="1"/>
      <c r="M4557" s="2"/>
      <c r="AU4557" s="2"/>
      <c r="BC4557" s="2"/>
      <c r="BK4557" s="5"/>
    </row>
    <row r="4558" spans="11:63" x14ac:dyDescent="0.25">
      <c r="K4558" s="1"/>
      <c r="M4558" s="2"/>
      <c r="AA4558" s="3"/>
      <c r="AU4558" s="2"/>
      <c r="BC4558" s="2"/>
      <c r="BK4558" s="5"/>
    </row>
    <row r="4559" spans="11:63" x14ac:dyDescent="0.25">
      <c r="K4559" s="1"/>
      <c r="M4559" s="2"/>
      <c r="AU4559" s="2"/>
      <c r="BC4559" s="2"/>
      <c r="BK4559" s="2"/>
    </row>
    <row r="4560" spans="11:63" x14ac:dyDescent="0.25">
      <c r="K4560" s="1"/>
      <c r="M4560" s="2"/>
      <c r="V4560" s="4"/>
      <c r="AU4560" s="2"/>
      <c r="BC4560" s="2"/>
      <c r="BK4560" s="5"/>
    </row>
    <row r="4561" spans="11:63" x14ac:dyDescent="0.25">
      <c r="K4561" s="1"/>
    </row>
    <row r="4562" spans="11:63" x14ac:dyDescent="0.25">
      <c r="K4562" s="1"/>
      <c r="M4562" s="2"/>
      <c r="AV4562" s="2"/>
      <c r="BC4562" s="2"/>
      <c r="BK4562" s="5"/>
    </row>
    <row r="4563" spans="11:63" x14ac:dyDescent="0.25">
      <c r="K4563" s="1"/>
    </row>
    <row r="4564" spans="11:63" x14ac:dyDescent="0.25">
      <c r="K4564" s="1"/>
      <c r="M4564" s="2"/>
      <c r="AU4564" s="2"/>
      <c r="BC4564" s="2"/>
      <c r="BK4564" s="5"/>
    </row>
    <row r="4565" spans="11:63" x14ac:dyDescent="0.25">
      <c r="K4565" s="1"/>
      <c r="M4565" s="2"/>
      <c r="AU4565" s="2"/>
      <c r="BC4565" s="2"/>
      <c r="BK4565" s="2"/>
    </row>
    <row r="4566" spans="11:63" x14ac:dyDescent="0.25">
      <c r="K4566" s="1"/>
      <c r="M4566" s="2"/>
      <c r="AU4566" s="2"/>
      <c r="BC4566" s="2"/>
    </row>
    <row r="4567" spans="11:63" x14ac:dyDescent="0.25">
      <c r="K4567" s="1"/>
      <c r="M4567" s="2"/>
      <c r="AU4567" s="2"/>
      <c r="BC4567" s="2"/>
    </row>
    <row r="4568" spans="11:63" x14ac:dyDescent="0.25">
      <c r="K4568" s="1"/>
      <c r="M4568" s="2"/>
      <c r="AV4568" s="2"/>
      <c r="BC4568" s="2"/>
    </row>
    <row r="4569" spans="11:63" x14ac:dyDescent="0.25">
      <c r="K4569" s="1"/>
      <c r="M4569" s="2"/>
      <c r="AV4569" s="2"/>
      <c r="BC4569" s="2"/>
    </row>
    <row r="4570" spans="11:63" x14ac:dyDescent="0.25">
      <c r="K4570" s="1"/>
      <c r="M4570" s="2"/>
      <c r="AU4570" s="2"/>
      <c r="BC4570" s="2"/>
    </row>
    <row r="4571" spans="11:63" x14ac:dyDescent="0.25">
      <c r="K4571" s="1"/>
      <c r="M4571" s="2"/>
      <c r="AA4571" s="3"/>
      <c r="AU4571" s="2"/>
      <c r="BC4571" s="2"/>
    </row>
    <row r="4572" spans="11:63" x14ac:dyDescent="0.25">
      <c r="K4572" s="1"/>
      <c r="M4572" s="2"/>
      <c r="AU4572" s="2"/>
      <c r="BC4572" s="2"/>
      <c r="BK4572" s="5"/>
    </row>
    <row r="4573" spans="11:63" x14ac:dyDescent="0.25">
      <c r="K4573" s="1"/>
      <c r="BC4573" s="2"/>
    </row>
    <row r="4574" spans="11:63" x14ac:dyDescent="0.25">
      <c r="K4574" s="1"/>
      <c r="M4574" s="2"/>
      <c r="AU4574" s="2"/>
      <c r="BC4574" s="2"/>
    </row>
    <row r="4575" spans="11:63" x14ac:dyDescent="0.25">
      <c r="K4575" s="1"/>
      <c r="M4575" s="2"/>
      <c r="AU4575" s="2"/>
      <c r="BC4575" s="2"/>
      <c r="BK4575" s="5"/>
    </row>
    <row r="4576" spans="11:63" x14ac:dyDescent="0.25">
      <c r="K4576" s="1"/>
    </row>
    <row r="4577" spans="11:63" x14ac:dyDescent="0.25">
      <c r="K4577" s="1"/>
      <c r="M4577" s="2"/>
      <c r="AU4577" s="2"/>
      <c r="BC4577" s="2"/>
    </row>
    <row r="4578" spans="11:63" x14ac:dyDescent="0.25">
      <c r="K4578" s="1"/>
      <c r="BC4578" s="2"/>
    </row>
    <row r="4579" spans="11:63" x14ac:dyDescent="0.25">
      <c r="K4579" s="1"/>
      <c r="BC4579" s="2"/>
    </row>
    <row r="4580" spans="11:63" x14ac:dyDescent="0.25">
      <c r="K4580" s="1"/>
      <c r="BC4580" s="2"/>
    </row>
    <row r="4581" spans="11:63" x14ac:dyDescent="0.25">
      <c r="K4581" s="1"/>
      <c r="M4581" s="2"/>
      <c r="AU4581" s="2"/>
      <c r="BC4581" s="2"/>
    </row>
    <row r="4582" spans="11:63" x14ac:dyDescent="0.25">
      <c r="K4582" s="1"/>
      <c r="M4582" s="2"/>
      <c r="AU4582" s="2"/>
      <c r="BC4582" s="2"/>
    </row>
    <row r="4583" spans="11:63" x14ac:dyDescent="0.25">
      <c r="K4583" s="1"/>
      <c r="M4583" s="2"/>
      <c r="AU4583" s="2"/>
      <c r="BC4583" s="2"/>
    </row>
    <row r="4584" spans="11:63" x14ac:dyDescent="0.25">
      <c r="K4584" s="1"/>
      <c r="M4584" s="2"/>
      <c r="AU4584" s="2"/>
      <c r="BC4584" s="2"/>
    </row>
    <row r="4585" spans="11:63" x14ac:dyDescent="0.25">
      <c r="K4585" s="1"/>
      <c r="M4585" s="2"/>
      <c r="AU4585" s="2"/>
      <c r="BC4585" s="2"/>
    </row>
    <row r="4586" spans="11:63" x14ac:dyDescent="0.25">
      <c r="K4586" s="1"/>
      <c r="M4586" s="2"/>
      <c r="AV4586" s="2"/>
      <c r="BC4586" s="2"/>
    </row>
    <row r="4587" spans="11:63" x14ac:dyDescent="0.25">
      <c r="K4587" s="1"/>
      <c r="M4587" s="2"/>
      <c r="AA4587" s="3"/>
      <c r="AU4587" s="2"/>
      <c r="BC4587" s="2"/>
      <c r="BK4587" s="5"/>
    </row>
    <row r="4588" spans="11:63" x14ac:dyDescent="0.25">
      <c r="K4588" s="1"/>
      <c r="M4588" s="2"/>
      <c r="AV4588" s="2"/>
      <c r="BC4588" s="2"/>
      <c r="BK4588" s="5"/>
    </row>
    <row r="4589" spans="11:63" x14ac:dyDescent="0.25">
      <c r="K4589" s="1"/>
      <c r="M4589" s="2"/>
      <c r="AA4589" s="3"/>
      <c r="AU4589" s="2"/>
      <c r="BC4589" s="2"/>
      <c r="BK4589" s="5"/>
    </row>
    <row r="4590" spans="11:63" x14ac:dyDescent="0.25">
      <c r="K4590" s="1"/>
      <c r="M4590" s="2"/>
      <c r="AU4590" s="2"/>
      <c r="BC4590" s="2"/>
      <c r="BK4590" s="5"/>
    </row>
    <row r="4591" spans="11:63" x14ac:dyDescent="0.25">
      <c r="K4591" s="1"/>
      <c r="M4591" s="2"/>
      <c r="AU4591" s="2"/>
      <c r="BC4591" s="2"/>
      <c r="BK4591" s="5"/>
    </row>
    <row r="4592" spans="11:63" x14ac:dyDescent="0.25">
      <c r="K4592" s="1"/>
      <c r="M4592" s="2"/>
      <c r="AU4592" s="2"/>
      <c r="BC4592" s="2"/>
      <c r="BK4592" s="5"/>
    </row>
    <row r="4593" spans="11:63" x14ac:dyDescent="0.25">
      <c r="K4593" s="1"/>
      <c r="M4593" s="2"/>
      <c r="AU4593" s="2"/>
      <c r="BC4593" s="2"/>
      <c r="BK4593" s="5"/>
    </row>
    <row r="4594" spans="11:63" x14ac:dyDescent="0.25">
      <c r="K4594" s="1"/>
      <c r="M4594" s="2"/>
      <c r="AU4594" s="2"/>
      <c r="BC4594" s="2"/>
      <c r="BK4594" s="2"/>
    </row>
    <row r="4595" spans="11:63" x14ac:dyDescent="0.25">
      <c r="K4595" s="1"/>
      <c r="BC4595" s="2"/>
      <c r="BK4595" s="2"/>
    </row>
    <row r="4596" spans="11:63" x14ac:dyDescent="0.25">
      <c r="K4596" s="1"/>
      <c r="M4596" s="2"/>
      <c r="AU4596" s="2"/>
      <c r="BC4596" s="2"/>
      <c r="BK4596" s="2"/>
    </row>
    <row r="4597" spans="11:63" x14ac:dyDescent="0.25">
      <c r="K4597" s="1"/>
      <c r="M4597" s="2"/>
      <c r="AV4597" s="2"/>
      <c r="BC4597" s="2"/>
    </row>
    <row r="4598" spans="11:63" x14ac:dyDescent="0.25">
      <c r="K4598" s="1"/>
      <c r="M4598" s="2"/>
      <c r="AU4598" s="2"/>
      <c r="BC4598" s="2"/>
      <c r="BK4598" s="2"/>
    </row>
    <row r="4599" spans="11:63" x14ac:dyDescent="0.25">
      <c r="K4599" s="1"/>
      <c r="BC4599" s="2"/>
    </row>
    <row r="4600" spans="11:63" x14ac:dyDescent="0.25">
      <c r="K4600" s="1"/>
      <c r="M4600" s="2"/>
      <c r="AU4600" s="2"/>
      <c r="BC4600" s="2"/>
      <c r="BK4600" s="2"/>
    </row>
    <row r="4601" spans="11:63" x14ac:dyDescent="0.25">
      <c r="K4601" s="1"/>
      <c r="M4601" s="2"/>
      <c r="AV4601" s="2"/>
      <c r="BC4601" s="2"/>
      <c r="BK4601" s="2"/>
    </row>
    <row r="4602" spans="11:63" x14ac:dyDescent="0.25">
      <c r="K4602" s="1"/>
      <c r="M4602" s="2"/>
      <c r="AU4602" s="2"/>
      <c r="BC4602" s="2"/>
    </row>
    <row r="4603" spans="11:63" x14ac:dyDescent="0.25">
      <c r="K4603" s="1"/>
      <c r="M4603" s="2"/>
      <c r="AV4603" s="2"/>
      <c r="BC4603" s="2"/>
    </row>
    <row r="4604" spans="11:63" x14ac:dyDescent="0.25">
      <c r="K4604" s="1"/>
      <c r="M4604" s="2"/>
      <c r="AU4604" s="2"/>
      <c r="BC4604" s="2"/>
    </row>
    <row r="4605" spans="11:63" x14ac:dyDescent="0.25">
      <c r="K4605" s="1"/>
      <c r="M4605" s="2"/>
      <c r="AU4605" s="2"/>
      <c r="BC4605" s="2"/>
    </row>
    <row r="4606" spans="11:63" x14ac:dyDescent="0.25">
      <c r="K4606" s="1"/>
      <c r="M4606" s="2"/>
      <c r="AU4606" s="2"/>
      <c r="BC4606" s="2"/>
      <c r="BK4606" s="2"/>
    </row>
    <row r="4607" spans="11:63" x14ac:dyDescent="0.25">
      <c r="K4607" s="1"/>
      <c r="M4607" s="2"/>
      <c r="AU4607" s="2"/>
      <c r="BC4607" s="2"/>
    </row>
    <row r="4608" spans="11:63" x14ac:dyDescent="0.25">
      <c r="K4608" s="1"/>
      <c r="M4608" s="2"/>
      <c r="AU4608" s="2"/>
      <c r="BC4608" s="2"/>
      <c r="BK4608" s="2"/>
    </row>
    <row r="4609" spans="11:63" x14ac:dyDescent="0.25">
      <c r="K4609" s="1"/>
      <c r="M4609" s="2"/>
      <c r="AU4609" s="2"/>
      <c r="BC4609" s="2"/>
      <c r="BK4609" s="2"/>
    </row>
    <row r="4610" spans="11:63" x14ac:dyDescent="0.25">
      <c r="K4610" s="1"/>
      <c r="M4610" s="2"/>
      <c r="AU4610" s="2"/>
      <c r="BC4610" s="2"/>
    </row>
    <row r="4611" spans="11:63" x14ac:dyDescent="0.25">
      <c r="K4611" s="1"/>
      <c r="M4611" s="2"/>
      <c r="AU4611" s="2"/>
      <c r="BC4611" s="2"/>
      <c r="BK4611" s="2"/>
    </row>
    <row r="4612" spans="11:63" x14ac:dyDescent="0.25">
      <c r="K4612" s="1"/>
      <c r="M4612" s="2"/>
      <c r="AV4612" s="2"/>
      <c r="BC4612" s="2"/>
    </row>
    <row r="4613" spans="11:63" x14ac:dyDescent="0.25">
      <c r="K4613" s="1"/>
      <c r="BC4613" s="2"/>
    </row>
    <row r="4614" spans="11:63" x14ac:dyDescent="0.25">
      <c r="K4614" s="1"/>
      <c r="M4614" s="2"/>
      <c r="AV4614" s="2"/>
      <c r="BC4614" s="2"/>
    </row>
    <row r="4615" spans="11:63" x14ac:dyDescent="0.25">
      <c r="K4615" s="1"/>
      <c r="M4615" s="2"/>
      <c r="AV4615" s="2"/>
      <c r="BC4615" s="2"/>
    </row>
    <row r="4616" spans="11:63" x14ac:dyDescent="0.25">
      <c r="K4616" s="1"/>
      <c r="M4616" s="2"/>
      <c r="AV4616" s="2"/>
      <c r="BC4616" s="2"/>
    </row>
    <row r="4617" spans="11:63" x14ac:dyDescent="0.25">
      <c r="K4617" s="1"/>
      <c r="M4617" s="2"/>
      <c r="AV4617" s="2"/>
      <c r="BC4617" s="2"/>
    </row>
    <row r="4618" spans="11:63" x14ac:dyDescent="0.25">
      <c r="K4618" s="1"/>
      <c r="M4618" s="2"/>
      <c r="AV4618" s="2"/>
      <c r="BC4618" s="2"/>
      <c r="BK4618" s="2"/>
    </row>
    <row r="4619" spans="11:63" x14ac:dyDescent="0.25">
      <c r="K4619" s="1"/>
      <c r="M4619" s="2"/>
      <c r="AV4619" s="2"/>
      <c r="BC4619" s="2"/>
    </row>
    <row r="4620" spans="11:63" x14ac:dyDescent="0.25">
      <c r="K4620" s="1"/>
      <c r="M4620" s="2"/>
      <c r="AU4620" s="2"/>
      <c r="BC4620" s="2"/>
      <c r="BK4620" s="2"/>
    </row>
    <row r="4621" spans="11:63" x14ac:dyDescent="0.25">
      <c r="K4621" s="1"/>
      <c r="M4621" s="2"/>
      <c r="AU4621" s="2"/>
      <c r="BC4621" s="2"/>
    </row>
    <row r="4622" spans="11:63" x14ac:dyDescent="0.25">
      <c r="K4622" s="1"/>
      <c r="M4622" s="2"/>
      <c r="AV4622" s="2"/>
      <c r="BC4622" s="2"/>
    </row>
    <row r="4623" spans="11:63" x14ac:dyDescent="0.25">
      <c r="K4623" s="1"/>
      <c r="M4623" s="2"/>
      <c r="AV4623" s="2"/>
      <c r="BC4623" s="2"/>
    </row>
    <row r="4624" spans="11:63" x14ac:dyDescent="0.25">
      <c r="K4624" s="1"/>
      <c r="M4624" s="2"/>
      <c r="AU4624" s="2"/>
      <c r="BC4624" s="2"/>
      <c r="BK4624" s="2"/>
    </row>
    <row r="4625" spans="11:63" x14ac:dyDescent="0.25">
      <c r="K4625" s="1"/>
      <c r="M4625" s="2"/>
      <c r="AV4625" s="2"/>
      <c r="BC4625" s="2"/>
      <c r="BK4625" s="2"/>
    </row>
    <row r="4626" spans="11:63" x14ac:dyDescent="0.25">
      <c r="K4626" s="1"/>
      <c r="M4626" s="2"/>
      <c r="AU4626" s="2"/>
      <c r="BC4626" s="2"/>
      <c r="BK4626" s="2"/>
    </row>
    <row r="4627" spans="11:63" x14ac:dyDescent="0.25">
      <c r="K4627" s="1"/>
      <c r="M4627" s="2"/>
      <c r="AU4627" s="2"/>
      <c r="BC4627" s="2"/>
    </row>
    <row r="4628" spans="11:63" x14ac:dyDescent="0.25">
      <c r="K4628" s="1"/>
      <c r="M4628" s="2"/>
      <c r="AV4628" s="2"/>
      <c r="BC4628" s="2"/>
    </row>
    <row r="4629" spans="11:63" x14ac:dyDescent="0.25">
      <c r="K4629" s="1"/>
      <c r="BC4629" s="2"/>
      <c r="BK4629" s="2"/>
    </row>
    <row r="4630" spans="11:63" x14ac:dyDescent="0.25">
      <c r="K4630" s="1"/>
      <c r="M4630" s="2"/>
      <c r="AU4630" s="2"/>
      <c r="BC4630" s="2"/>
      <c r="BK4630" s="2"/>
    </row>
    <row r="4631" spans="11:63" x14ac:dyDescent="0.25">
      <c r="K4631" s="1"/>
      <c r="M4631" s="2"/>
      <c r="AU4631" s="2"/>
      <c r="BC4631" s="2"/>
      <c r="BK4631" s="2"/>
    </row>
    <row r="4632" spans="11:63" x14ac:dyDescent="0.25">
      <c r="K4632" s="1"/>
      <c r="M4632" s="2"/>
      <c r="AU4632" s="2"/>
      <c r="BC4632" s="2"/>
      <c r="BK4632" s="2"/>
    </row>
    <row r="4633" spans="11:63" x14ac:dyDescent="0.25">
      <c r="K4633" s="1"/>
      <c r="M4633" s="2"/>
      <c r="AU4633" s="2"/>
      <c r="BC4633" s="2"/>
      <c r="BK4633" s="2"/>
    </row>
    <row r="4634" spans="11:63" x14ac:dyDescent="0.25">
      <c r="K4634" s="1"/>
      <c r="M4634" s="2"/>
      <c r="AU4634" s="2"/>
      <c r="BC4634" s="2"/>
      <c r="BK4634" s="2"/>
    </row>
    <row r="4635" spans="11:63" x14ac:dyDescent="0.25">
      <c r="K4635" s="1"/>
      <c r="M4635" s="2"/>
      <c r="AU4635" s="2"/>
      <c r="BC4635" s="2"/>
      <c r="BK4635" s="2"/>
    </row>
    <row r="4636" spans="11:63" x14ac:dyDescent="0.25">
      <c r="K4636" s="1"/>
      <c r="M4636" s="2"/>
      <c r="AU4636" s="2"/>
      <c r="BC4636" s="2"/>
      <c r="BK4636" s="2"/>
    </row>
    <row r="4637" spans="11:63" x14ac:dyDescent="0.25">
      <c r="K4637" s="1"/>
      <c r="M4637" s="2"/>
      <c r="AU4637" s="2"/>
      <c r="BC4637" s="2"/>
      <c r="BK4637" s="2"/>
    </row>
    <row r="4638" spans="11:63" x14ac:dyDescent="0.25">
      <c r="K4638" s="1"/>
      <c r="M4638" s="2"/>
      <c r="AU4638" s="2"/>
      <c r="BC4638" s="2"/>
      <c r="BK4638" s="2"/>
    </row>
    <row r="4639" spans="11:63" x14ac:dyDescent="0.25">
      <c r="K4639" s="1"/>
      <c r="M4639" s="2"/>
      <c r="AU4639" s="2"/>
      <c r="BC4639" s="2"/>
      <c r="BK4639" s="2"/>
    </row>
    <row r="4640" spans="11:63" x14ac:dyDescent="0.25">
      <c r="K4640" s="1"/>
      <c r="M4640" s="2"/>
      <c r="AU4640" s="2"/>
      <c r="BC4640" s="2"/>
      <c r="BK4640" s="2"/>
    </row>
    <row r="4641" spans="11:63" x14ac:dyDescent="0.25">
      <c r="K4641" s="1"/>
      <c r="M4641" s="2"/>
      <c r="AU4641" s="2"/>
      <c r="BC4641" s="2"/>
      <c r="BK4641" s="2"/>
    </row>
    <row r="4642" spans="11:63" x14ac:dyDescent="0.25">
      <c r="K4642" s="1"/>
      <c r="M4642" s="2"/>
      <c r="AU4642" s="2"/>
      <c r="BC4642" s="2"/>
      <c r="BK4642" s="2"/>
    </row>
    <row r="4643" spans="11:63" x14ac:dyDescent="0.25">
      <c r="K4643" s="1"/>
      <c r="M4643" s="2"/>
      <c r="AU4643" s="2"/>
      <c r="BC4643" s="2"/>
      <c r="BK4643" s="2"/>
    </row>
    <row r="4644" spans="11:63" x14ac:dyDescent="0.25">
      <c r="K4644" s="1"/>
      <c r="M4644" s="2"/>
      <c r="AU4644" s="2"/>
      <c r="BC4644" s="2"/>
      <c r="BK4644" s="2"/>
    </row>
    <row r="4645" spans="11:63" x14ac:dyDescent="0.25">
      <c r="K4645" s="1"/>
      <c r="M4645" s="2"/>
      <c r="AA4645" s="3"/>
      <c r="AU4645" s="2"/>
      <c r="BC4645" s="2"/>
      <c r="BK4645" s="2"/>
    </row>
    <row r="4646" spans="11:63" x14ac:dyDescent="0.25">
      <c r="K4646" s="1"/>
      <c r="M4646" s="2"/>
      <c r="AU4646" s="2"/>
      <c r="BC4646" s="2"/>
      <c r="BK4646" s="2"/>
    </row>
    <row r="4647" spans="11:63" x14ac:dyDescent="0.25">
      <c r="K4647" s="1"/>
      <c r="M4647" s="2"/>
      <c r="AU4647" s="2"/>
      <c r="BC4647" s="2"/>
      <c r="BK4647" s="2"/>
    </row>
    <row r="4648" spans="11:63" x14ac:dyDescent="0.25">
      <c r="K4648" s="1"/>
      <c r="M4648" s="2"/>
      <c r="AU4648" s="2"/>
      <c r="BC4648" s="2"/>
      <c r="BK4648" s="2"/>
    </row>
    <row r="4649" spans="11:63" x14ac:dyDescent="0.25">
      <c r="K4649" s="1"/>
      <c r="M4649" s="2"/>
      <c r="AU4649" s="2"/>
      <c r="BC4649" s="2"/>
      <c r="BK4649" s="2"/>
    </row>
    <row r="4650" spans="11:63" x14ac:dyDescent="0.25">
      <c r="K4650" s="1"/>
      <c r="M4650" s="2"/>
      <c r="AU4650" s="2"/>
      <c r="BC4650" s="2"/>
      <c r="BK4650" s="2"/>
    </row>
    <row r="4651" spans="11:63" x14ac:dyDescent="0.25">
      <c r="K4651" s="1"/>
      <c r="M4651" s="2"/>
      <c r="AU4651" s="2"/>
      <c r="BC4651" s="2"/>
      <c r="BK4651" s="2"/>
    </row>
    <row r="4652" spans="11:63" x14ac:dyDescent="0.25">
      <c r="K4652" s="1"/>
      <c r="M4652" s="2"/>
      <c r="AU4652" s="2"/>
      <c r="BC4652" s="2"/>
      <c r="BK4652" s="2"/>
    </row>
    <row r="4653" spans="11:63" x14ac:dyDescent="0.25">
      <c r="K4653" s="1"/>
      <c r="M4653" s="2"/>
      <c r="AV4653" s="2"/>
      <c r="BC4653" s="2"/>
      <c r="BK4653" s="2"/>
    </row>
    <row r="4654" spans="11:63" x14ac:dyDescent="0.25">
      <c r="K4654" s="1"/>
      <c r="M4654" s="2"/>
      <c r="AV4654" s="2"/>
      <c r="BC4654" s="2"/>
      <c r="BK4654" s="2"/>
    </row>
    <row r="4655" spans="11:63" x14ac:dyDescent="0.25">
      <c r="K4655" s="1"/>
      <c r="M4655" s="2"/>
      <c r="AU4655" s="2"/>
      <c r="BC4655" s="2"/>
      <c r="BK4655" s="2"/>
    </row>
    <row r="4656" spans="11:63" x14ac:dyDescent="0.25">
      <c r="K4656" s="1"/>
      <c r="BC4656" s="2"/>
      <c r="BK4656" s="2"/>
    </row>
    <row r="4657" spans="11:63" x14ac:dyDescent="0.25">
      <c r="K4657" s="1"/>
      <c r="M4657" s="2"/>
      <c r="AU4657" s="2"/>
      <c r="BC4657" s="2"/>
      <c r="BK4657" s="2"/>
    </row>
    <row r="4658" spans="11:63" x14ac:dyDescent="0.25">
      <c r="K4658" s="1"/>
      <c r="M4658" s="2"/>
      <c r="AV4658" s="2"/>
      <c r="BC4658" s="2"/>
    </row>
    <row r="4659" spans="11:63" x14ac:dyDescent="0.25">
      <c r="K4659" s="1"/>
      <c r="M4659" s="2"/>
      <c r="AV4659" s="2"/>
      <c r="BC4659" s="2"/>
    </row>
    <row r="4660" spans="11:63" x14ac:dyDescent="0.25">
      <c r="K4660" s="1"/>
      <c r="M4660" s="2"/>
      <c r="BC4660" s="2"/>
      <c r="BK4660" s="2"/>
    </row>
    <row r="4661" spans="11:63" x14ac:dyDescent="0.25">
      <c r="K4661" s="1"/>
      <c r="M4661" s="2"/>
      <c r="AU4661" s="2"/>
      <c r="BC4661" s="2"/>
      <c r="BK4661" s="2"/>
    </row>
    <row r="4662" spans="11:63" x14ac:dyDescent="0.25">
      <c r="K4662" s="1"/>
      <c r="M4662" s="2"/>
      <c r="AU4662" s="2"/>
      <c r="BC4662" s="2"/>
      <c r="BK4662" s="2"/>
    </row>
    <row r="4663" spans="11:63" x14ac:dyDescent="0.25">
      <c r="K4663" s="1"/>
      <c r="BC4663" s="2"/>
      <c r="BK4663" s="2"/>
    </row>
    <row r="4664" spans="11:63" x14ac:dyDescent="0.25">
      <c r="K4664" s="1"/>
      <c r="M4664" s="2"/>
      <c r="AU4664" s="2"/>
      <c r="BC4664" s="2"/>
      <c r="BK4664" s="2"/>
    </row>
    <row r="4665" spans="11:63" x14ac:dyDescent="0.25">
      <c r="K4665" s="1"/>
      <c r="M4665" s="2"/>
      <c r="AU4665" s="2"/>
      <c r="BC4665" s="2"/>
      <c r="BK4665" s="2"/>
    </row>
    <row r="4666" spans="11:63" x14ac:dyDescent="0.25">
      <c r="K4666" s="1"/>
      <c r="M4666" s="2"/>
      <c r="AU4666" s="2"/>
      <c r="BC4666" s="2"/>
      <c r="BK4666" s="2"/>
    </row>
    <row r="4667" spans="11:63" x14ac:dyDescent="0.25">
      <c r="K4667" s="1"/>
      <c r="M4667" s="2"/>
      <c r="AU4667" s="2"/>
      <c r="BC4667" s="2"/>
      <c r="BK4667" s="2"/>
    </row>
    <row r="4668" spans="11:63" x14ac:dyDescent="0.25">
      <c r="K4668" s="1"/>
      <c r="M4668" s="2"/>
      <c r="AU4668" s="2"/>
      <c r="BC4668" s="2"/>
      <c r="BK4668" s="2"/>
    </row>
    <row r="4669" spans="11:63" x14ac:dyDescent="0.25">
      <c r="K4669" s="1"/>
      <c r="M4669" s="2"/>
      <c r="V4669" s="4"/>
      <c r="AU4669" s="2"/>
      <c r="BC4669" s="2"/>
      <c r="BK4669" s="2"/>
    </row>
    <row r="4670" spans="11:63" x14ac:dyDescent="0.25">
      <c r="K4670" s="1"/>
      <c r="M4670" s="2"/>
      <c r="AU4670" s="2"/>
      <c r="BC4670" s="2"/>
    </row>
    <row r="4671" spans="11:63" x14ac:dyDescent="0.25">
      <c r="K4671" s="1"/>
      <c r="M4671" s="2"/>
      <c r="AU4671" s="2"/>
      <c r="BC4671" s="2"/>
    </row>
    <row r="4672" spans="11:63" x14ac:dyDescent="0.25">
      <c r="K4672" s="1"/>
      <c r="M4672" s="2"/>
      <c r="AV4672" s="2"/>
      <c r="BC4672" s="2"/>
      <c r="BK4672" s="2"/>
    </row>
    <row r="4673" spans="11:63" x14ac:dyDescent="0.25">
      <c r="K4673" s="1"/>
      <c r="M4673" s="2"/>
      <c r="AV4673" s="2"/>
      <c r="BC4673" s="2"/>
    </row>
    <row r="4674" spans="11:63" x14ac:dyDescent="0.25">
      <c r="K4674" s="1"/>
      <c r="M4674" s="2"/>
      <c r="AV4674" s="2"/>
      <c r="BC4674" s="2"/>
    </row>
    <row r="4675" spans="11:63" x14ac:dyDescent="0.25">
      <c r="K4675" s="1"/>
      <c r="M4675" s="2"/>
      <c r="BC4675" s="2"/>
      <c r="BK4675" s="2"/>
    </row>
    <row r="4676" spans="11:63" x14ac:dyDescent="0.25">
      <c r="K4676" s="1"/>
      <c r="M4676" s="2"/>
      <c r="AV4676" s="2"/>
      <c r="BC4676" s="2"/>
    </row>
    <row r="4677" spans="11:63" x14ac:dyDescent="0.25">
      <c r="K4677" s="1"/>
      <c r="M4677" s="2"/>
      <c r="AU4677" s="2"/>
      <c r="BC4677" s="2"/>
    </row>
    <row r="4678" spans="11:63" x14ac:dyDescent="0.25">
      <c r="K4678" s="1"/>
      <c r="M4678" s="2"/>
      <c r="AU4678" s="2"/>
      <c r="BC4678" s="2"/>
    </row>
    <row r="4679" spans="11:63" x14ac:dyDescent="0.25">
      <c r="K4679" s="1"/>
      <c r="M4679" s="2"/>
      <c r="AU4679" s="2"/>
      <c r="BC4679" s="2"/>
    </row>
    <row r="4680" spans="11:63" x14ac:dyDescent="0.25">
      <c r="K4680" s="1"/>
      <c r="M4680" s="2"/>
      <c r="AU4680" s="2"/>
      <c r="BC4680" s="2"/>
    </row>
    <row r="4681" spans="11:63" x14ac:dyDescent="0.25">
      <c r="K4681" s="1"/>
      <c r="M4681" s="2"/>
      <c r="AU4681" s="2"/>
      <c r="BC4681" s="2"/>
    </row>
    <row r="4682" spans="11:63" x14ac:dyDescent="0.25">
      <c r="K4682" s="1"/>
      <c r="M4682" s="2"/>
      <c r="AU4682" s="2"/>
      <c r="BC4682" s="2"/>
    </row>
    <row r="4683" spans="11:63" x14ac:dyDescent="0.25">
      <c r="K4683" s="1"/>
      <c r="M4683" s="2"/>
      <c r="AU4683" s="2"/>
      <c r="BC4683" s="2"/>
    </row>
    <row r="4684" spans="11:63" x14ac:dyDescent="0.25">
      <c r="K4684" s="1"/>
      <c r="M4684" s="2"/>
      <c r="AV4684" s="2"/>
      <c r="BC4684" s="2"/>
    </row>
    <row r="4685" spans="11:63" x14ac:dyDescent="0.25">
      <c r="K4685" s="1"/>
      <c r="M4685" s="2"/>
      <c r="AU4685" s="2"/>
      <c r="BC4685" s="2"/>
    </row>
    <row r="4686" spans="11:63" x14ac:dyDescent="0.25">
      <c r="K4686" s="1"/>
      <c r="M4686" s="2"/>
      <c r="AU4686" s="2"/>
      <c r="BC4686" s="2"/>
    </row>
    <row r="4687" spans="11:63" x14ac:dyDescent="0.25">
      <c r="K4687" s="1"/>
      <c r="M4687" s="2"/>
      <c r="AU4687" s="2"/>
      <c r="BC4687" s="2"/>
    </row>
    <row r="4688" spans="11:63" x14ac:dyDescent="0.25">
      <c r="K4688" s="1"/>
      <c r="M4688" s="2"/>
      <c r="AU4688" s="2"/>
      <c r="BC4688" s="2"/>
    </row>
    <row r="4689" spans="11:55" x14ac:dyDescent="0.25">
      <c r="K4689" s="1"/>
      <c r="M4689" s="2"/>
      <c r="AU4689" s="2"/>
      <c r="BC4689" s="2"/>
    </row>
    <row r="4690" spans="11:55" x14ac:dyDescent="0.25">
      <c r="K4690" s="1"/>
      <c r="M4690" s="2"/>
      <c r="AV4690" s="2"/>
      <c r="BC4690" s="2"/>
    </row>
    <row r="4691" spans="11:55" x14ac:dyDescent="0.25">
      <c r="K4691" s="1"/>
      <c r="M4691" s="2"/>
      <c r="AU4691" s="2"/>
      <c r="BC4691" s="2"/>
    </row>
    <row r="4692" spans="11:55" x14ac:dyDescent="0.25">
      <c r="K4692" s="1"/>
      <c r="M4692" s="2"/>
      <c r="AU4692" s="2"/>
      <c r="BC4692" s="2"/>
    </row>
    <row r="4693" spans="11:55" x14ac:dyDescent="0.25">
      <c r="K4693" s="1"/>
      <c r="BC4693" s="2"/>
    </row>
    <row r="4694" spans="11:55" x14ac:dyDescent="0.25">
      <c r="K4694" s="1"/>
      <c r="M4694" s="2"/>
      <c r="AU4694" s="2"/>
      <c r="BC4694" s="2"/>
    </row>
    <row r="4695" spans="11:55" x14ac:dyDescent="0.25">
      <c r="K4695" s="1"/>
      <c r="M4695" s="2"/>
      <c r="AU4695" s="2"/>
      <c r="BC4695" s="2"/>
    </row>
    <row r="4696" spans="11:55" x14ac:dyDescent="0.25">
      <c r="K4696" s="1"/>
      <c r="M4696" s="2"/>
      <c r="AU4696" s="2"/>
      <c r="BC4696" s="2"/>
    </row>
    <row r="4697" spans="11:55" x14ac:dyDescent="0.25">
      <c r="K4697" s="1"/>
      <c r="M4697" s="2"/>
      <c r="AV4697" s="2"/>
      <c r="BC4697" s="2"/>
    </row>
    <row r="4698" spans="11:55" x14ac:dyDescent="0.25">
      <c r="K4698" s="1"/>
      <c r="M4698" s="2"/>
      <c r="AV4698" s="2"/>
      <c r="BC4698" s="2"/>
    </row>
    <row r="4699" spans="11:55" x14ac:dyDescent="0.25">
      <c r="K4699" s="1"/>
      <c r="M4699" s="2"/>
      <c r="AU4699" s="2"/>
      <c r="BC4699" s="2"/>
    </row>
    <row r="4700" spans="11:55" x14ac:dyDescent="0.25">
      <c r="K4700" s="1"/>
      <c r="M4700" s="2"/>
      <c r="AU4700" s="2"/>
      <c r="BC4700" s="2"/>
    </row>
    <row r="4701" spans="11:55" x14ac:dyDescent="0.25">
      <c r="K4701" s="1"/>
      <c r="M4701" s="2"/>
      <c r="AU4701" s="2"/>
      <c r="BC4701" s="2"/>
    </row>
    <row r="4702" spans="11:55" x14ac:dyDescent="0.25">
      <c r="K4702" s="1"/>
      <c r="M4702" s="2"/>
      <c r="AU4702" s="2"/>
      <c r="BC4702" s="2"/>
    </row>
    <row r="4703" spans="11:55" x14ac:dyDescent="0.25">
      <c r="K4703" s="1"/>
      <c r="M4703" s="2"/>
      <c r="AV4703" s="2"/>
      <c r="BC4703" s="2"/>
    </row>
    <row r="4704" spans="11:55" x14ac:dyDescent="0.25">
      <c r="K4704" s="1"/>
      <c r="M4704" s="2"/>
      <c r="AU4704" s="2"/>
      <c r="BC4704" s="2"/>
    </row>
    <row r="4705" spans="11:63" x14ac:dyDescent="0.25">
      <c r="K4705" s="1"/>
      <c r="M4705" s="2"/>
      <c r="AU4705" s="2"/>
      <c r="BC4705" s="2"/>
    </row>
    <row r="4706" spans="11:63" x14ac:dyDescent="0.25">
      <c r="K4706" s="1"/>
      <c r="M4706" s="2"/>
      <c r="AU4706" s="2"/>
      <c r="BC4706" s="2"/>
    </row>
    <row r="4707" spans="11:63" x14ac:dyDescent="0.25">
      <c r="K4707" s="1"/>
      <c r="M4707" s="2"/>
      <c r="AU4707" s="2"/>
      <c r="BC4707" s="2"/>
    </row>
    <row r="4708" spans="11:63" x14ac:dyDescent="0.25">
      <c r="K4708" s="1"/>
      <c r="M4708" s="2"/>
      <c r="AU4708" s="2"/>
      <c r="BC4708" s="2"/>
    </row>
    <row r="4709" spans="11:63" x14ac:dyDescent="0.25">
      <c r="K4709" s="1"/>
      <c r="M4709" s="2"/>
      <c r="AU4709" s="2"/>
      <c r="BC4709" s="2"/>
    </row>
    <row r="4710" spans="11:63" x14ac:dyDescent="0.25">
      <c r="K4710" s="1"/>
      <c r="M4710" s="2"/>
      <c r="AU4710" s="2"/>
      <c r="BC4710" s="2"/>
    </row>
    <row r="4711" spans="11:63" x14ac:dyDescent="0.25">
      <c r="K4711" s="1"/>
      <c r="M4711" s="2"/>
      <c r="AU4711" s="2"/>
      <c r="BC4711" s="2"/>
    </row>
    <row r="4712" spans="11:63" x14ac:dyDescent="0.25">
      <c r="K4712" s="1"/>
      <c r="M4712" s="2"/>
      <c r="AU4712" s="2"/>
      <c r="BC4712" s="2"/>
      <c r="BK4712" s="2"/>
    </row>
    <row r="4713" spans="11:63" x14ac:dyDescent="0.25">
      <c r="K4713" s="1"/>
      <c r="M4713" s="2"/>
      <c r="AU4713" s="2"/>
      <c r="BC4713" s="2"/>
      <c r="BK4713" s="5"/>
    </row>
    <row r="4714" spans="11:63" x14ac:dyDescent="0.25">
      <c r="K4714" s="1"/>
      <c r="M4714" s="2"/>
      <c r="AU4714" s="2"/>
      <c r="BC4714" s="2"/>
      <c r="BK4714" s="2"/>
    </row>
    <row r="4715" spans="11:63" x14ac:dyDescent="0.25">
      <c r="K4715" s="1"/>
      <c r="M4715" s="2"/>
      <c r="AU4715" s="2"/>
      <c r="BC4715" s="2"/>
    </row>
    <row r="4716" spans="11:63" x14ac:dyDescent="0.25">
      <c r="K4716" s="1"/>
      <c r="M4716" s="2"/>
      <c r="AU4716" s="2"/>
      <c r="BC4716" s="2"/>
    </row>
    <row r="4717" spans="11:63" x14ac:dyDescent="0.25">
      <c r="K4717" s="1"/>
      <c r="M4717" s="2"/>
      <c r="AV4717" s="2"/>
      <c r="BC4717" s="2"/>
    </row>
    <row r="4718" spans="11:63" x14ac:dyDescent="0.25">
      <c r="K4718" s="1"/>
      <c r="M4718" s="2"/>
      <c r="AV4718" s="2"/>
      <c r="BC4718" s="2"/>
      <c r="BK4718" s="5"/>
    </row>
    <row r="4719" spans="11:63" x14ac:dyDescent="0.25">
      <c r="K4719" s="1"/>
      <c r="M4719" s="2"/>
      <c r="AU4719" s="2"/>
      <c r="BC4719" s="2"/>
      <c r="BK4719" s="5"/>
    </row>
    <row r="4720" spans="11:63" x14ac:dyDescent="0.25">
      <c r="K4720" s="1"/>
      <c r="M4720" s="2"/>
      <c r="V4720" s="3"/>
      <c r="AU4720" s="2"/>
      <c r="BC4720" s="2"/>
    </row>
    <row r="4721" spans="11:63" x14ac:dyDescent="0.25">
      <c r="K4721" s="1"/>
      <c r="M4721" s="2"/>
      <c r="AU4721" s="2"/>
      <c r="BC4721" s="2"/>
      <c r="BK4721" s="5"/>
    </row>
    <row r="4722" spans="11:63" x14ac:dyDescent="0.25">
      <c r="K4722" s="1"/>
      <c r="M4722" s="2"/>
      <c r="AU4722" s="2"/>
      <c r="BC4722" s="2"/>
      <c r="BK4722" s="5"/>
    </row>
    <row r="4723" spans="11:63" x14ac:dyDescent="0.25">
      <c r="K4723" s="1"/>
      <c r="M4723" s="2"/>
      <c r="AA4723" s="3"/>
      <c r="AU4723" s="2"/>
      <c r="BC4723" s="2"/>
    </row>
    <row r="4724" spans="11:63" x14ac:dyDescent="0.25">
      <c r="K4724" s="1"/>
      <c r="M4724" s="2"/>
      <c r="AA4724" s="3"/>
      <c r="AU4724" s="2"/>
      <c r="BC4724" s="2"/>
    </row>
    <row r="4725" spans="11:63" x14ac:dyDescent="0.25">
      <c r="K4725" s="1"/>
      <c r="M4725" s="2"/>
      <c r="AU4725" s="2"/>
      <c r="BC4725" s="2"/>
    </row>
    <row r="4726" spans="11:63" x14ac:dyDescent="0.25">
      <c r="K4726" s="1"/>
      <c r="M4726" s="2"/>
      <c r="AV4726" s="2"/>
      <c r="BC4726" s="2"/>
      <c r="BK4726" s="5"/>
    </row>
    <row r="4727" spans="11:63" x14ac:dyDescent="0.25">
      <c r="K4727" s="1"/>
      <c r="M4727" s="2"/>
      <c r="AU4727" s="2"/>
      <c r="BC4727" s="2"/>
    </row>
    <row r="4728" spans="11:63" x14ac:dyDescent="0.25">
      <c r="K4728" s="1"/>
      <c r="M4728" s="2"/>
      <c r="AU4728" s="2"/>
      <c r="BC4728" s="2"/>
    </row>
    <row r="4729" spans="11:63" x14ac:dyDescent="0.25">
      <c r="K4729" s="1"/>
      <c r="M4729" s="2"/>
      <c r="AU4729" s="2"/>
      <c r="BC4729" s="2"/>
    </row>
    <row r="4730" spans="11:63" x14ac:dyDescent="0.25">
      <c r="K4730" s="1"/>
      <c r="M4730" s="2"/>
      <c r="AV4730" s="2"/>
      <c r="BC4730" s="2"/>
    </row>
    <row r="4731" spans="11:63" x14ac:dyDescent="0.25">
      <c r="K4731" s="1"/>
      <c r="M4731" s="2"/>
      <c r="AV4731" s="2"/>
      <c r="BC4731" s="2"/>
    </row>
    <row r="4732" spans="11:63" x14ac:dyDescent="0.25">
      <c r="K4732" s="1"/>
      <c r="M4732" s="2"/>
      <c r="AU4732" s="2"/>
      <c r="BC4732" s="2"/>
      <c r="BK4732" s="5"/>
    </row>
    <row r="4733" spans="11:63" x14ac:dyDescent="0.25">
      <c r="K4733" s="1"/>
      <c r="M4733" s="2"/>
      <c r="AV4733" s="2"/>
      <c r="BC4733" s="2"/>
    </row>
    <row r="4734" spans="11:63" x14ac:dyDescent="0.25">
      <c r="K4734" s="1"/>
    </row>
    <row r="4735" spans="11:63" x14ac:dyDescent="0.25">
      <c r="K4735" s="1"/>
      <c r="M4735" s="2"/>
      <c r="AV4735" s="2"/>
      <c r="BC4735" s="2"/>
    </row>
    <row r="4736" spans="11:63" x14ac:dyDescent="0.25">
      <c r="K4736" s="1"/>
      <c r="M4736" s="2"/>
      <c r="AV4736" s="2"/>
      <c r="BC4736" s="2"/>
      <c r="BK4736" s="5"/>
    </row>
    <row r="4737" spans="11:63" x14ac:dyDescent="0.25">
      <c r="K4737" s="1"/>
      <c r="M4737" s="2"/>
      <c r="BC4737" s="2"/>
      <c r="BK4737" s="5"/>
    </row>
    <row r="4738" spans="11:63" x14ac:dyDescent="0.25">
      <c r="K4738" s="1"/>
      <c r="M4738" s="2"/>
      <c r="AU4738" s="2"/>
      <c r="BC4738" s="2"/>
    </row>
    <row r="4739" spans="11:63" x14ac:dyDescent="0.25">
      <c r="K4739" s="1"/>
      <c r="M4739" s="2"/>
      <c r="AA4739" s="3"/>
      <c r="AU4739" s="2"/>
      <c r="BC4739" s="2"/>
    </row>
    <row r="4740" spans="11:63" x14ac:dyDescent="0.25">
      <c r="K4740" s="1"/>
      <c r="M4740" s="2"/>
      <c r="AV4740" s="2"/>
      <c r="BC4740" s="2"/>
      <c r="BK4740" s="5"/>
    </row>
    <row r="4741" spans="11:63" x14ac:dyDescent="0.25">
      <c r="K4741" s="1"/>
      <c r="BC4741" s="2"/>
      <c r="BK4741" s="5"/>
    </row>
    <row r="4742" spans="11:63" x14ac:dyDescent="0.25">
      <c r="K4742" s="1"/>
      <c r="M4742" s="2"/>
      <c r="AU4742" s="2"/>
      <c r="BC4742" s="2"/>
      <c r="BK4742" s="5"/>
    </row>
    <row r="4743" spans="11:63" x14ac:dyDescent="0.25">
      <c r="K4743" s="1"/>
      <c r="M4743" s="2"/>
      <c r="AV4743" s="2"/>
      <c r="BC4743" s="2"/>
    </row>
    <row r="4744" spans="11:63" x14ac:dyDescent="0.25">
      <c r="K4744" s="1"/>
      <c r="M4744" s="2"/>
      <c r="AV4744" s="2"/>
      <c r="BC4744" s="2"/>
    </row>
    <row r="4745" spans="11:63" x14ac:dyDescent="0.25">
      <c r="K4745" s="1"/>
      <c r="M4745" s="2"/>
      <c r="AU4745" s="2"/>
      <c r="BC4745" s="2"/>
      <c r="BK4745" s="5"/>
    </row>
    <row r="4746" spans="11:63" x14ac:dyDescent="0.25">
      <c r="K4746" s="1"/>
      <c r="M4746" s="2"/>
      <c r="AU4746" s="2"/>
      <c r="BC4746" s="2"/>
    </row>
    <row r="4747" spans="11:63" x14ac:dyDescent="0.25">
      <c r="K4747" s="1"/>
      <c r="M4747" s="2"/>
      <c r="AU4747" s="2"/>
      <c r="BC4747" s="2"/>
    </row>
    <row r="4748" spans="11:63" x14ac:dyDescent="0.25">
      <c r="K4748" s="1"/>
      <c r="M4748" s="2"/>
      <c r="AU4748" s="2"/>
      <c r="BC4748" s="2"/>
    </row>
    <row r="4749" spans="11:63" x14ac:dyDescent="0.25">
      <c r="K4749" s="1"/>
      <c r="M4749" s="2"/>
      <c r="AU4749" s="2"/>
      <c r="BC4749" s="2"/>
    </row>
    <row r="4750" spans="11:63" x14ac:dyDescent="0.25">
      <c r="K4750" s="1"/>
      <c r="M4750" s="2"/>
      <c r="AU4750" s="2"/>
      <c r="BC4750" s="2"/>
    </row>
    <row r="4751" spans="11:63" x14ac:dyDescent="0.25">
      <c r="K4751" s="1"/>
      <c r="M4751" s="2"/>
      <c r="AV4751" s="2"/>
      <c r="BC4751" s="2"/>
    </row>
    <row r="4752" spans="11:63" x14ac:dyDescent="0.25">
      <c r="K4752" s="1"/>
      <c r="M4752" s="2"/>
      <c r="AU4752" s="2"/>
      <c r="BC4752" s="2"/>
    </row>
    <row r="4753" spans="11:63" x14ac:dyDescent="0.25">
      <c r="K4753" s="1"/>
      <c r="M4753" s="2"/>
      <c r="AU4753" s="2"/>
      <c r="BC4753" s="2"/>
      <c r="BK4753" s="2"/>
    </row>
    <row r="4754" spans="11:63" x14ac:dyDescent="0.25">
      <c r="K4754" s="1"/>
      <c r="M4754" s="2"/>
      <c r="AV4754" s="2"/>
      <c r="BC4754" s="2"/>
    </row>
    <row r="4755" spans="11:63" x14ac:dyDescent="0.25">
      <c r="K4755" s="1"/>
      <c r="M4755" s="2"/>
      <c r="AU4755" s="2"/>
      <c r="BC4755" s="2"/>
      <c r="BK4755" s="2"/>
    </row>
    <row r="4756" spans="11:63" x14ac:dyDescent="0.25">
      <c r="K4756" s="1"/>
      <c r="M4756" s="2"/>
      <c r="AV4756" s="2"/>
      <c r="BC4756" s="2"/>
      <c r="BK4756" s="2"/>
    </row>
    <row r="4757" spans="11:63" x14ac:dyDescent="0.25">
      <c r="K4757" s="1"/>
      <c r="BC4757" s="2"/>
    </row>
    <row r="4758" spans="11:63" x14ac:dyDescent="0.25">
      <c r="K4758" s="1"/>
      <c r="M4758" s="2"/>
      <c r="AU4758" s="2"/>
      <c r="BC4758" s="2"/>
    </row>
    <row r="4759" spans="11:63" x14ac:dyDescent="0.25">
      <c r="K4759" s="1"/>
      <c r="M4759" s="2"/>
      <c r="AU4759" s="2"/>
      <c r="BC4759" s="2"/>
      <c r="BK4759" s="2"/>
    </row>
    <row r="4760" spans="11:63" x14ac:dyDescent="0.25">
      <c r="K4760" s="1"/>
      <c r="M4760" s="2"/>
      <c r="AU4760" s="2"/>
      <c r="BC4760" s="2"/>
    </row>
    <row r="4761" spans="11:63" x14ac:dyDescent="0.25">
      <c r="K4761" s="1"/>
      <c r="M4761" s="2"/>
      <c r="AU4761" s="2"/>
      <c r="BC4761" s="2"/>
    </row>
    <row r="4762" spans="11:63" x14ac:dyDescent="0.25">
      <c r="K4762" s="1"/>
      <c r="M4762" s="2"/>
      <c r="AU4762" s="2"/>
      <c r="BC4762" s="2"/>
      <c r="BK4762" s="2"/>
    </row>
    <row r="4763" spans="11:63" x14ac:dyDescent="0.25">
      <c r="K4763" s="1"/>
      <c r="M4763" s="2"/>
      <c r="AV4763" s="2"/>
      <c r="BC4763" s="2"/>
      <c r="BK4763" s="2"/>
    </row>
    <row r="4764" spans="11:63" x14ac:dyDescent="0.25">
      <c r="K4764" s="1"/>
      <c r="M4764" s="2"/>
      <c r="AU4764" s="2"/>
      <c r="BC4764" s="2"/>
      <c r="BK4764" s="2"/>
    </row>
    <row r="4765" spans="11:63" x14ac:dyDescent="0.25">
      <c r="K4765" s="1"/>
      <c r="M4765" s="2"/>
      <c r="AU4765" s="2"/>
      <c r="BC4765" s="2"/>
      <c r="BK4765" s="2"/>
    </row>
    <row r="4766" spans="11:63" x14ac:dyDescent="0.25">
      <c r="K4766" s="1"/>
      <c r="M4766" s="2"/>
      <c r="AU4766" s="2"/>
      <c r="BC4766" s="2"/>
      <c r="BK4766" s="2"/>
    </row>
    <row r="4767" spans="11:63" x14ac:dyDescent="0.25">
      <c r="K4767" s="1"/>
      <c r="M4767" s="2"/>
      <c r="AU4767" s="2"/>
      <c r="BC4767" s="2"/>
      <c r="BK4767" s="2"/>
    </row>
    <row r="4768" spans="11:63" x14ac:dyDescent="0.25">
      <c r="K4768" s="1"/>
      <c r="AU4768" s="2"/>
      <c r="BC4768" s="2"/>
      <c r="BK4768" s="2"/>
    </row>
    <row r="4769" spans="11:63" x14ac:dyDescent="0.25">
      <c r="K4769" s="1"/>
      <c r="M4769" s="2"/>
      <c r="AU4769" s="2"/>
      <c r="BC4769" s="2"/>
      <c r="BK4769" s="2"/>
    </row>
    <row r="4770" spans="11:63" x14ac:dyDescent="0.25">
      <c r="K4770" s="1"/>
      <c r="M4770" s="2"/>
      <c r="AU4770" s="2"/>
      <c r="BC4770" s="2"/>
    </row>
    <row r="4771" spans="11:63" x14ac:dyDescent="0.25">
      <c r="K4771" s="1"/>
      <c r="M4771" s="2"/>
      <c r="AU4771" s="2"/>
      <c r="BC4771" s="2"/>
    </row>
    <row r="4772" spans="11:63" x14ac:dyDescent="0.25">
      <c r="K4772" s="1"/>
      <c r="M4772" s="2"/>
      <c r="AU4772" s="2"/>
      <c r="BC4772" s="2"/>
    </row>
    <row r="4773" spans="11:63" x14ac:dyDescent="0.25">
      <c r="K4773" s="1"/>
      <c r="M4773" s="2"/>
      <c r="AU4773" s="2"/>
      <c r="BC4773" s="2"/>
      <c r="BK4773" s="2"/>
    </row>
    <row r="4774" spans="11:63" x14ac:dyDescent="0.25">
      <c r="K4774" s="1"/>
      <c r="M4774" s="2"/>
      <c r="AU4774" s="2"/>
      <c r="BC4774" s="2"/>
    </row>
    <row r="4775" spans="11:63" x14ac:dyDescent="0.25">
      <c r="K4775" s="1"/>
      <c r="BC4775" s="2"/>
      <c r="BK4775" s="2"/>
    </row>
    <row r="4776" spans="11:63" x14ac:dyDescent="0.25">
      <c r="K4776" s="1"/>
      <c r="BC4776" s="2"/>
      <c r="BK4776" s="2"/>
    </row>
    <row r="4777" spans="11:63" x14ac:dyDescent="0.25">
      <c r="K4777" s="1"/>
      <c r="M4777" s="2"/>
      <c r="BC4777" s="2"/>
      <c r="BK4777" s="2"/>
    </row>
    <row r="4778" spans="11:63" x14ac:dyDescent="0.25">
      <c r="K4778" s="1"/>
      <c r="M4778" s="2"/>
      <c r="AU4778" s="2"/>
      <c r="BC4778" s="2"/>
      <c r="BK4778" s="2"/>
    </row>
    <row r="4779" spans="11:63" x14ac:dyDescent="0.25">
      <c r="K4779" s="1"/>
      <c r="M4779" s="2"/>
      <c r="AA4779" s="3"/>
      <c r="AU4779" s="2"/>
      <c r="BC4779" s="2"/>
    </row>
    <row r="4780" spans="11:63" x14ac:dyDescent="0.25">
      <c r="K4780" s="1"/>
      <c r="M4780" s="2"/>
      <c r="AU4780" s="2"/>
      <c r="BC4780" s="2"/>
      <c r="BK4780" s="2"/>
    </row>
    <row r="4781" spans="11:63" x14ac:dyDescent="0.25">
      <c r="K4781" s="1"/>
      <c r="M4781" s="2"/>
      <c r="BC4781" s="2"/>
      <c r="BK4781" s="2"/>
    </row>
    <row r="4782" spans="11:63" x14ac:dyDescent="0.25">
      <c r="K4782" s="1"/>
      <c r="M4782" s="2"/>
      <c r="AU4782" s="2"/>
      <c r="BC4782" s="2"/>
    </row>
    <row r="4783" spans="11:63" x14ac:dyDescent="0.25">
      <c r="K4783" s="1"/>
      <c r="M4783" s="2"/>
      <c r="AV4783" s="2"/>
      <c r="BC4783" s="2"/>
      <c r="BK4783" s="2"/>
    </row>
    <row r="4784" spans="11:63" x14ac:dyDescent="0.25">
      <c r="K4784" s="1"/>
      <c r="M4784" s="2"/>
      <c r="AU4784" s="2"/>
      <c r="BC4784" s="2"/>
      <c r="BK4784" s="2"/>
    </row>
    <row r="4785" spans="11:63" x14ac:dyDescent="0.25">
      <c r="K4785" s="1"/>
      <c r="M4785" s="2"/>
      <c r="AA4785" s="3"/>
      <c r="AU4785" s="2"/>
      <c r="BC4785" s="2"/>
      <c r="BK4785" s="2"/>
    </row>
    <row r="4786" spans="11:63" x14ac:dyDescent="0.25">
      <c r="K4786" s="1"/>
      <c r="M4786" s="2"/>
      <c r="AU4786" s="2"/>
      <c r="BC4786" s="2"/>
      <c r="BK4786" s="2"/>
    </row>
    <row r="4787" spans="11:63" x14ac:dyDescent="0.25">
      <c r="K4787" s="1"/>
      <c r="M4787" s="2"/>
      <c r="AU4787" s="2"/>
      <c r="BC4787" s="2"/>
      <c r="BK4787" s="2"/>
    </row>
    <row r="4788" spans="11:63" x14ac:dyDescent="0.25">
      <c r="K4788" s="1"/>
      <c r="M4788" s="2"/>
      <c r="AA4788" s="3"/>
      <c r="AU4788" s="2"/>
      <c r="BC4788" s="2"/>
      <c r="BK4788" s="2"/>
    </row>
    <row r="4789" spans="11:63" x14ac:dyDescent="0.25">
      <c r="K4789" s="1"/>
      <c r="M4789" s="2"/>
      <c r="AU4789" s="2"/>
      <c r="BC4789" s="2"/>
      <c r="BK4789" s="2"/>
    </row>
    <row r="4790" spans="11:63" x14ac:dyDescent="0.25">
      <c r="K4790" s="1"/>
      <c r="M4790" s="2"/>
      <c r="AU4790" s="2"/>
      <c r="BC4790" s="2"/>
      <c r="BK4790" s="2"/>
    </row>
    <row r="4791" spans="11:63" x14ac:dyDescent="0.25">
      <c r="K4791" s="1"/>
      <c r="M4791" s="2"/>
      <c r="AU4791" s="2"/>
      <c r="BC4791" s="2"/>
      <c r="BK4791" s="2"/>
    </row>
    <row r="4792" spans="11:63" x14ac:dyDescent="0.25">
      <c r="K4792" s="1"/>
      <c r="M4792" s="2"/>
      <c r="AA4792" s="3"/>
      <c r="AU4792" s="2"/>
      <c r="BC4792" s="2"/>
      <c r="BK4792" s="2"/>
    </row>
    <row r="4793" spans="11:63" x14ac:dyDescent="0.25">
      <c r="K4793" s="1"/>
      <c r="M4793" s="2"/>
      <c r="AA4793" s="3"/>
      <c r="AU4793" s="2"/>
      <c r="BC4793" s="2"/>
      <c r="BK4793" s="2"/>
    </row>
    <row r="4794" spans="11:63" x14ac:dyDescent="0.25">
      <c r="K4794" s="1"/>
      <c r="M4794" s="2"/>
      <c r="AU4794" s="2"/>
      <c r="BC4794" s="2"/>
      <c r="BK4794" s="2"/>
    </row>
    <row r="4795" spans="11:63" x14ac:dyDescent="0.25">
      <c r="K4795" s="1"/>
      <c r="M4795" s="2"/>
      <c r="AV4795" s="2"/>
      <c r="BC4795" s="2"/>
      <c r="BK4795" s="2"/>
    </row>
    <row r="4796" spans="11:63" x14ac:dyDescent="0.25">
      <c r="K4796" s="1"/>
      <c r="M4796" s="2"/>
      <c r="AU4796" s="2"/>
      <c r="BC4796" s="2"/>
    </row>
    <row r="4797" spans="11:63" x14ac:dyDescent="0.25">
      <c r="K4797" s="1"/>
      <c r="M4797" s="2"/>
      <c r="AU4797" s="2"/>
      <c r="BC4797" s="2"/>
      <c r="BK4797" s="2"/>
    </row>
    <row r="4798" spans="11:63" x14ac:dyDescent="0.25">
      <c r="K4798" s="1"/>
      <c r="M4798" s="2"/>
      <c r="AU4798" s="2"/>
      <c r="BC4798" s="2"/>
    </row>
    <row r="4799" spans="11:63" x14ac:dyDescent="0.25">
      <c r="K4799" s="1"/>
      <c r="M4799" s="2"/>
      <c r="AV4799" s="2"/>
      <c r="BC4799" s="2"/>
      <c r="BK4799" s="2"/>
    </row>
    <row r="4800" spans="11:63" x14ac:dyDescent="0.25">
      <c r="K4800" s="1"/>
      <c r="M4800" s="2"/>
      <c r="AU4800" s="2"/>
      <c r="BC4800" s="2"/>
    </row>
    <row r="4801" spans="11:63" x14ac:dyDescent="0.25">
      <c r="K4801" s="1"/>
      <c r="M4801" s="2"/>
      <c r="AV4801" s="2"/>
      <c r="BC4801" s="2"/>
      <c r="BK4801" s="2"/>
    </row>
    <row r="4802" spans="11:63" x14ac:dyDescent="0.25">
      <c r="K4802" s="1"/>
      <c r="M4802" s="2"/>
      <c r="AU4802" s="2"/>
      <c r="BC4802" s="2"/>
      <c r="BK4802" s="2"/>
    </row>
    <row r="4803" spans="11:63" x14ac:dyDescent="0.25">
      <c r="K4803" s="1"/>
      <c r="M4803" s="2"/>
      <c r="AU4803" s="2"/>
      <c r="BC4803" s="2"/>
      <c r="BK4803" s="2"/>
    </row>
    <row r="4804" spans="11:63" x14ac:dyDescent="0.25">
      <c r="K4804" s="1"/>
      <c r="M4804" s="2"/>
      <c r="AU4804" s="2"/>
      <c r="BC4804" s="2"/>
      <c r="BK4804" s="2"/>
    </row>
    <row r="4805" spans="11:63" x14ac:dyDescent="0.25">
      <c r="K4805" s="1"/>
      <c r="M4805" s="2"/>
      <c r="AV4805" s="2"/>
      <c r="BC4805" s="2"/>
      <c r="BK4805" s="2"/>
    </row>
    <row r="4806" spans="11:63" x14ac:dyDescent="0.25">
      <c r="K4806" s="1"/>
      <c r="M4806" s="2"/>
      <c r="AU4806" s="2"/>
      <c r="BC4806" s="2"/>
      <c r="BK4806" s="2"/>
    </row>
    <row r="4807" spans="11:63" x14ac:dyDescent="0.25">
      <c r="K4807" s="1"/>
      <c r="M4807" s="2"/>
      <c r="AU4807" s="2"/>
      <c r="BC4807" s="2"/>
      <c r="BK4807" s="2"/>
    </row>
    <row r="4808" spans="11:63" x14ac:dyDescent="0.25">
      <c r="K4808" s="1"/>
      <c r="M4808" s="2"/>
      <c r="AU4808" s="2"/>
      <c r="BC4808" s="2"/>
      <c r="BK4808" s="2"/>
    </row>
    <row r="4809" spans="11:63" x14ac:dyDescent="0.25">
      <c r="K4809" s="1"/>
      <c r="M4809" s="2"/>
      <c r="AU4809" s="2"/>
      <c r="BC4809" s="2"/>
      <c r="BK4809" s="2"/>
    </row>
    <row r="4810" spans="11:63" x14ac:dyDescent="0.25">
      <c r="K4810" s="1"/>
      <c r="M4810" s="2"/>
      <c r="AU4810" s="2"/>
      <c r="BC4810" s="2"/>
    </row>
    <row r="4811" spans="11:63" x14ac:dyDescent="0.25">
      <c r="K4811" s="1"/>
      <c r="M4811" s="2"/>
      <c r="AU4811" s="2"/>
      <c r="BC4811" s="2"/>
      <c r="BK4811" s="2"/>
    </row>
    <row r="4812" spans="11:63" x14ac:dyDescent="0.25">
      <c r="K4812" s="1"/>
      <c r="M4812" s="2"/>
      <c r="AA4812" s="3"/>
      <c r="AU4812" s="2"/>
      <c r="BC4812" s="2"/>
      <c r="BK4812" s="2"/>
    </row>
    <row r="4813" spans="11:63" x14ac:dyDescent="0.25">
      <c r="K4813" s="1"/>
      <c r="M4813" s="2"/>
      <c r="AU4813" s="2"/>
      <c r="BC4813" s="2"/>
      <c r="BK4813" s="2"/>
    </row>
    <row r="4814" spans="11:63" x14ac:dyDescent="0.25">
      <c r="K4814" s="1"/>
      <c r="M4814" s="2"/>
      <c r="AU4814" s="2"/>
      <c r="BC4814" s="2"/>
      <c r="BK4814" s="2"/>
    </row>
    <row r="4815" spans="11:63" x14ac:dyDescent="0.25">
      <c r="K4815" s="1"/>
      <c r="M4815" s="2"/>
      <c r="AU4815" s="2"/>
      <c r="BC4815" s="2"/>
      <c r="BK4815" s="2"/>
    </row>
    <row r="4816" spans="11:63" x14ac:dyDescent="0.25">
      <c r="K4816" s="1"/>
      <c r="M4816" s="2"/>
      <c r="AV4816" s="2"/>
      <c r="BC4816" s="2"/>
      <c r="BK4816" s="2"/>
    </row>
    <row r="4817" spans="11:63" x14ac:dyDescent="0.25">
      <c r="K4817" s="1"/>
      <c r="M4817" s="2"/>
      <c r="AV4817" s="2"/>
      <c r="BC4817" s="2"/>
      <c r="BK4817" s="2"/>
    </row>
    <row r="4818" spans="11:63" x14ac:dyDescent="0.25">
      <c r="K4818" s="1"/>
      <c r="M4818" s="2"/>
      <c r="AU4818" s="2"/>
      <c r="BC4818" s="2"/>
      <c r="BK4818" s="2"/>
    </row>
    <row r="4819" spans="11:63" x14ac:dyDescent="0.25">
      <c r="K4819" s="1"/>
      <c r="M4819" s="2"/>
      <c r="AV4819" s="2"/>
      <c r="BC4819" s="2"/>
      <c r="BK4819" s="2"/>
    </row>
    <row r="4820" spans="11:63" x14ac:dyDescent="0.25">
      <c r="K4820" s="1"/>
      <c r="M4820" s="2"/>
      <c r="AA4820" s="3"/>
      <c r="AU4820" s="2"/>
      <c r="BC4820" s="2"/>
      <c r="BK4820" s="2"/>
    </row>
    <row r="4821" spans="11:63" x14ac:dyDescent="0.25">
      <c r="K4821" s="1"/>
      <c r="M4821" s="2"/>
      <c r="AU4821" s="2"/>
      <c r="BC4821" s="2"/>
      <c r="BK4821" s="2"/>
    </row>
    <row r="4822" spans="11:63" x14ac:dyDescent="0.25">
      <c r="K4822" s="1"/>
      <c r="BC4822" s="2"/>
      <c r="BK4822" s="2"/>
    </row>
    <row r="4823" spans="11:63" x14ac:dyDescent="0.25">
      <c r="K4823" s="1"/>
      <c r="M4823" s="2"/>
      <c r="AU4823" s="2"/>
      <c r="BC4823" s="2"/>
      <c r="BK4823" s="2"/>
    </row>
    <row r="4824" spans="11:63" x14ac:dyDescent="0.25">
      <c r="K4824" s="1"/>
      <c r="M4824" s="2"/>
      <c r="AU4824" s="2"/>
      <c r="BC4824" s="2"/>
      <c r="BK4824" s="2"/>
    </row>
    <row r="4825" spans="11:63" x14ac:dyDescent="0.25">
      <c r="K4825" s="1"/>
      <c r="M4825" s="2"/>
      <c r="AV4825" s="2"/>
      <c r="BC4825" s="2"/>
      <c r="BK4825" s="2"/>
    </row>
    <row r="4826" spans="11:63" x14ac:dyDescent="0.25">
      <c r="K4826" s="1"/>
      <c r="BC4826" s="2"/>
      <c r="BK4826" s="2"/>
    </row>
    <row r="4827" spans="11:63" x14ac:dyDescent="0.25">
      <c r="K4827" s="1"/>
      <c r="M4827" s="2"/>
      <c r="AU4827" s="2"/>
      <c r="BC4827" s="2"/>
      <c r="BK4827" s="2"/>
    </row>
    <row r="4828" spans="11:63" x14ac:dyDescent="0.25">
      <c r="K4828" s="1"/>
      <c r="M4828" s="2"/>
      <c r="AU4828" s="2"/>
      <c r="BC4828" s="2"/>
      <c r="BK4828" s="2"/>
    </row>
    <row r="4829" spans="11:63" x14ac:dyDescent="0.25">
      <c r="K4829" s="1"/>
      <c r="M4829" s="2"/>
      <c r="AU4829" s="2"/>
      <c r="BC4829" s="2"/>
      <c r="BK4829" s="2"/>
    </row>
    <row r="4830" spans="11:63" x14ac:dyDescent="0.25">
      <c r="K4830" s="1"/>
      <c r="BC4830" s="2"/>
      <c r="BK4830" s="2"/>
    </row>
    <row r="4831" spans="11:63" x14ac:dyDescent="0.25">
      <c r="K4831" s="1"/>
      <c r="M4831" s="2"/>
      <c r="AA4831" s="3"/>
      <c r="AU4831" s="2"/>
      <c r="BC4831" s="2"/>
      <c r="BK4831" s="2"/>
    </row>
    <row r="4832" spans="11:63" x14ac:dyDescent="0.25">
      <c r="K4832" s="1"/>
      <c r="BC4832" s="2"/>
      <c r="BK4832" s="2"/>
    </row>
    <row r="4833" spans="11:63" x14ac:dyDescent="0.25">
      <c r="K4833" s="1"/>
      <c r="M4833" s="2"/>
      <c r="AU4833" s="2"/>
      <c r="BC4833" s="2"/>
    </row>
    <row r="4834" spans="11:63" x14ac:dyDescent="0.25">
      <c r="K4834" s="1"/>
      <c r="M4834" s="2"/>
      <c r="AU4834" s="2"/>
      <c r="BC4834" s="2"/>
    </row>
    <row r="4835" spans="11:63" x14ac:dyDescent="0.25">
      <c r="K4835" s="1"/>
      <c r="M4835" s="2"/>
      <c r="AV4835" s="2"/>
      <c r="BC4835" s="2"/>
    </row>
    <row r="4836" spans="11:63" x14ac:dyDescent="0.25">
      <c r="K4836" s="1"/>
      <c r="M4836" s="2"/>
      <c r="AV4836" s="2"/>
      <c r="BC4836" s="2"/>
    </row>
    <row r="4837" spans="11:63" x14ac:dyDescent="0.25">
      <c r="K4837" s="1"/>
      <c r="M4837" s="2"/>
      <c r="AU4837" s="2"/>
      <c r="BC4837" s="2"/>
      <c r="BK4837" s="2"/>
    </row>
    <row r="4838" spans="11:63" x14ac:dyDescent="0.25">
      <c r="K4838" s="1"/>
      <c r="M4838" s="2"/>
      <c r="AV4838" s="2"/>
      <c r="BC4838" s="2"/>
    </row>
    <row r="4839" spans="11:63" x14ac:dyDescent="0.25">
      <c r="K4839" s="1"/>
      <c r="M4839" s="2"/>
      <c r="AU4839" s="2"/>
      <c r="BC4839" s="2"/>
    </row>
    <row r="4840" spans="11:63" x14ac:dyDescent="0.25">
      <c r="K4840" s="1"/>
      <c r="M4840" s="2"/>
      <c r="AU4840" s="2"/>
      <c r="BC4840" s="2"/>
    </row>
    <row r="4841" spans="11:63" x14ac:dyDescent="0.25">
      <c r="K4841" s="1"/>
      <c r="M4841" s="2"/>
      <c r="AU4841" s="2"/>
      <c r="BC4841" s="2"/>
    </row>
    <row r="4842" spans="11:63" x14ac:dyDescent="0.25">
      <c r="K4842" s="1"/>
      <c r="M4842" s="2"/>
      <c r="AV4842" s="2"/>
      <c r="BC4842" s="2"/>
    </row>
    <row r="4843" spans="11:63" x14ac:dyDescent="0.25">
      <c r="K4843" s="1"/>
      <c r="BC4843" s="2"/>
    </row>
    <row r="4844" spans="11:63" x14ac:dyDescent="0.25">
      <c r="K4844" s="1"/>
      <c r="M4844" s="2"/>
      <c r="AU4844" s="2"/>
      <c r="BC4844" s="2"/>
    </row>
    <row r="4845" spans="11:63" x14ac:dyDescent="0.25">
      <c r="K4845" s="1"/>
      <c r="M4845" s="2"/>
      <c r="AU4845" s="2"/>
      <c r="BC4845" s="2"/>
    </row>
    <row r="4846" spans="11:63" x14ac:dyDescent="0.25">
      <c r="K4846" s="1"/>
      <c r="M4846" s="2"/>
      <c r="AU4846" s="2"/>
      <c r="BC4846" s="2"/>
    </row>
    <row r="4847" spans="11:63" x14ac:dyDescent="0.25">
      <c r="K4847" s="1"/>
      <c r="M4847" s="2"/>
      <c r="AU4847" s="2"/>
      <c r="BC4847" s="2"/>
    </row>
    <row r="4848" spans="11:63" x14ac:dyDescent="0.25">
      <c r="K4848" s="1"/>
      <c r="M4848" s="2"/>
      <c r="AU4848" s="2"/>
      <c r="BC4848" s="2"/>
    </row>
    <row r="4849" spans="11:55" x14ac:dyDescent="0.25">
      <c r="K4849" s="1"/>
      <c r="M4849" s="2"/>
      <c r="AV4849" s="2"/>
      <c r="BC4849" s="2"/>
    </row>
    <row r="4850" spans="11:55" x14ac:dyDescent="0.25">
      <c r="K4850" s="1"/>
      <c r="M4850" s="2"/>
      <c r="AU4850" s="2"/>
      <c r="BC4850" s="2"/>
    </row>
    <row r="4851" spans="11:55" x14ac:dyDescent="0.25">
      <c r="K4851" s="1"/>
      <c r="M4851" s="2"/>
      <c r="AU4851" s="2"/>
      <c r="BC4851" s="2"/>
    </row>
    <row r="4852" spans="11:55" x14ac:dyDescent="0.25">
      <c r="K4852" s="1"/>
      <c r="M4852" s="2"/>
      <c r="AU4852" s="2"/>
      <c r="BC4852" s="2"/>
    </row>
    <row r="4853" spans="11:55" x14ac:dyDescent="0.25">
      <c r="K4853" s="1"/>
      <c r="BC4853" s="2"/>
    </row>
    <row r="4854" spans="11:55" x14ac:dyDescent="0.25">
      <c r="K4854" s="1"/>
      <c r="M4854" s="2"/>
      <c r="AU4854" s="2"/>
      <c r="BC4854" s="2"/>
    </row>
    <row r="4855" spans="11:55" x14ac:dyDescent="0.25">
      <c r="K4855" s="1"/>
      <c r="M4855" s="2"/>
      <c r="AU4855" s="2"/>
      <c r="BC4855" s="2"/>
    </row>
    <row r="4856" spans="11:55" x14ac:dyDescent="0.25">
      <c r="K4856" s="1"/>
      <c r="M4856" s="2"/>
      <c r="AV4856" s="2"/>
      <c r="BC4856" s="2"/>
    </row>
    <row r="4857" spans="11:55" x14ac:dyDescent="0.25">
      <c r="K4857" s="1"/>
      <c r="M4857" s="2"/>
      <c r="AU4857" s="2"/>
      <c r="BC4857" s="2"/>
    </row>
    <row r="4858" spans="11:55" x14ac:dyDescent="0.25">
      <c r="K4858" s="1"/>
      <c r="M4858" s="2"/>
      <c r="AU4858" s="2"/>
      <c r="BC4858" s="2"/>
    </row>
    <row r="4859" spans="11:55" x14ac:dyDescent="0.25">
      <c r="K4859" s="1"/>
      <c r="M4859" s="2"/>
      <c r="AU4859" s="2"/>
      <c r="BC4859" s="2"/>
    </row>
    <row r="4860" spans="11:55" x14ac:dyDescent="0.25">
      <c r="K4860" s="1"/>
      <c r="M4860" s="2"/>
      <c r="AU4860" s="2"/>
      <c r="BC4860" s="2"/>
    </row>
    <row r="4861" spans="11:55" x14ac:dyDescent="0.25">
      <c r="K4861" s="1"/>
      <c r="M4861" s="2"/>
      <c r="AU4861" s="2"/>
      <c r="BC4861" s="2"/>
    </row>
    <row r="4862" spans="11:55" x14ac:dyDescent="0.25">
      <c r="K4862" s="1"/>
      <c r="BC4862" s="2"/>
    </row>
    <row r="4863" spans="11:55" x14ac:dyDescent="0.25">
      <c r="K4863" s="1"/>
      <c r="M4863" s="2"/>
      <c r="AU4863" s="2"/>
      <c r="BC4863" s="2"/>
    </row>
    <row r="4864" spans="11:55" x14ac:dyDescent="0.25">
      <c r="K4864" s="1"/>
      <c r="BC4864" s="2"/>
    </row>
    <row r="4865" spans="11:63" x14ac:dyDescent="0.25">
      <c r="K4865" s="1"/>
      <c r="M4865" s="2"/>
      <c r="AU4865" s="2"/>
      <c r="BC4865" s="2"/>
    </row>
    <row r="4866" spans="11:63" x14ac:dyDescent="0.25">
      <c r="K4866" s="1"/>
      <c r="M4866" s="2"/>
      <c r="AU4866" s="2"/>
      <c r="BC4866" s="2"/>
    </row>
    <row r="4867" spans="11:63" x14ac:dyDescent="0.25">
      <c r="K4867" s="1"/>
      <c r="M4867" s="2"/>
      <c r="AU4867" s="2"/>
      <c r="BC4867" s="2"/>
    </row>
    <row r="4868" spans="11:63" x14ac:dyDescent="0.25">
      <c r="K4868" s="1"/>
      <c r="BC4868" s="2"/>
    </row>
    <row r="4869" spans="11:63" x14ac:dyDescent="0.25">
      <c r="K4869" s="1"/>
      <c r="M4869" s="2"/>
      <c r="AU4869" s="2"/>
      <c r="BC4869" s="2"/>
    </row>
    <row r="4870" spans="11:63" x14ac:dyDescent="0.25">
      <c r="K4870" s="1"/>
      <c r="M4870" s="2"/>
      <c r="AU4870" s="2"/>
      <c r="BC4870" s="2"/>
    </row>
    <row r="4871" spans="11:63" x14ac:dyDescent="0.25">
      <c r="K4871" s="1"/>
      <c r="M4871" s="2"/>
      <c r="AU4871" s="2"/>
      <c r="BC4871" s="2"/>
    </row>
    <row r="4872" spans="11:63" x14ac:dyDescent="0.25">
      <c r="K4872" s="1"/>
      <c r="M4872" s="2"/>
      <c r="AU4872" s="2"/>
      <c r="BC4872" s="2"/>
    </row>
    <row r="4873" spans="11:63" x14ac:dyDescent="0.25">
      <c r="K4873" s="1"/>
    </row>
    <row r="4874" spans="11:63" x14ac:dyDescent="0.25">
      <c r="K4874" s="1"/>
      <c r="M4874" s="2"/>
      <c r="AU4874" s="2"/>
      <c r="BC4874" s="2"/>
    </row>
    <row r="4875" spans="11:63" x14ac:dyDescent="0.25">
      <c r="K4875" s="1"/>
      <c r="M4875" s="2"/>
      <c r="AU4875" s="2"/>
      <c r="BC4875" s="2"/>
      <c r="BK4875" s="5"/>
    </row>
    <row r="4876" spans="11:63" x14ac:dyDescent="0.25">
      <c r="K4876" s="1"/>
      <c r="M4876" s="2"/>
      <c r="AU4876" s="2"/>
      <c r="BC4876" s="2"/>
    </row>
    <row r="4877" spans="11:63" x14ac:dyDescent="0.25">
      <c r="K4877" s="1"/>
      <c r="M4877" s="2"/>
      <c r="AU4877" s="2"/>
      <c r="BC4877" s="2"/>
      <c r="BK4877" s="5"/>
    </row>
    <row r="4878" spans="11:63" x14ac:dyDescent="0.25">
      <c r="K4878" s="1"/>
      <c r="M4878" s="2"/>
      <c r="AU4878" s="2"/>
      <c r="BC4878" s="2"/>
    </row>
    <row r="4879" spans="11:63" x14ac:dyDescent="0.25">
      <c r="K4879" s="1"/>
      <c r="M4879" s="2"/>
      <c r="BC4879" s="2"/>
    </row>
    <row r="4880" spans="11:63" x14ac:dyDescent="0.25">
      <c r="K4880" s="1"/>
      <c r="M4880" s="2"/>
      <c r="AU4880" s="2"/>
      <c r="BC4880" s="2"/>
    </row>
    <row r="4881" spans="11:63" x14ac:dyDescent="0.25">
      <c r="K4881" s="1"/>
      <c r="M4881" s="2"/>
      <c r="AU4881" s="2"/>
      <c r="BC4881" s="2"/>
    </row>
    <row r="4882" spans="11:63" x14ac:dyDescent="0.25">
      <c r="K4882" s="1"/>
      <c r="M4882" s="2"/>
      <c r="AU4882" s="2"/>
      <c r="BC4882" s="2"/>
      <c r="BK4882" s="5"/>
    </row>
    <row r="4883" spans="11:63" x14ac:dyDescent="0.25">
      <c r="K4883" s="1"/>
      <c r="M4883" s="2"/>
      <c r="AU4883" s="2"/>
      <c r="BC4883" s="2"/>
    </row>
    <row r="4884" spans="11:63" x14ac:dyDescent="0.25">
      <c r="K4884" s="1"/>
      <c r="M4884" s="2"/>
      <c r="AV4884" s="2"/>
      <c r="BC4884" s="2"/>
    </row>
    <row r="4885" spans="11:63" x14ac:dyDescent="0.25">
      <c r="K4885" s="1"/>
      <c r="M4885" s="2"/>
      <c r="AU4885" s="2"/>
      <c r="BC4885" s="2"/>
    </row>
    <row r="4886" spans="11:63" x14ac:dyDescent="0.25">
      <c r="K4886" s="1"/>
      <c r="M4886" s="2"/>
      <c r="AU4886" s="2"/>
      <c r="BC4886" s="2"/>
    </row>
    <row r="4887" spans="11:63" x14ac:dyDescent="0.25">
      <c r="K4887" s="1"/>
      <c r="M4887" s="2"/>
      <c r="AU4887" s="2"/>
      <c r="BC4887" s="2"/>
    </row>
    <row r="4888" spans="11:63" x14ac:dyDescent="0.25">
      <c r="K4888" s="1"/>
      <c r="M4888" s="2"/>
      <c r="AU4888" s="2"/>
      <c r="BC4888" s="2"/>
    </row>
    <row r="4889" spans="11:63" x14ac:dyDescent="0.25">
      <c r="K4889" s="1"/>
      <c r="M4889" s="2"/>
      <c r="AA4889" s="3"/>
      <c r="AU4889" s="2"/>
      <c r="BC4889" s="2"/>
    </row>
    <row r="4890" spans="11:63" x14ac:dyDescent="0.25">
      <c r="K4890" s="1"/>
      <c r="M4890" s="2"/>
      <c r="AU4890" s="2"/>
      <c r="BC4890" s="2"/>
      <c r="BK4890" s="5"/>
    </row>
    <row r="4891" spans="11:63" x14ac:dyDescent="0.25">
      <c r="K4891" s="1"/>
      <c r="M4891" s="2"/>
      <c r="AV4891" s="2"/>
      <c r="BC4891" s="2"/>
    </row>
    <row r="4892" spans="11:63" x14ac:dyDescent="0.25">
      <c r="K4892" s="1"/>
      <c r="M4892" s="2"/>
      <c r="AU4892" s="2"/>
      <c r="BC4892" s="2"/>
    </row>
    <row r="4893" spans="11:63" x14ac:dyDescent="0.25">
      <c r="K4893" s="1"/>
      <c r="M4893" s="2"/>
      <c r="AA4893" s="3"/>
      <c r="AU4893" s="2"/>
      <c r="BC4893" s="2"/>
      <c r="BK4893" s="5"/>
    </row>
    <row r="4894" spans="11:63" x14ac:dyDescent="0.25">
      <c r="K4894" s="1"/>
      <c r="M4894" s="2"/>
      <c r="AU4894" s="2"/>
      <c r="BC4894" s="2"/>
      <c r="BK4894" s="5"/>
    </row>
    <row r="4895" spans="11:63" x14ac:dyDescent="0.25">
      <c r="K4895" s="1"/>
      <c r="M4895" s="2"/>
      <c r="AU4895" s="2"/>
      <c r="BC4895" s="2"/>
      <c r="BK4895" s="5"/>
    </row>
    <row r="4896" spans="11:63" x14ac:dyDescent="0.25">
      <c r="K4896" s="1"/>
      <c r="M4896" s="2"/>
      <c r="AV4896" s="2"/>
      <c r="BC4896" s="2"/>
      <c r="BK4896" s="5"/>
    </row>
    <row r="4897" spans="11:63" x14ac:dyDescent="0.25">
      <c r="K4897" s="1"/>
      <c r="M4897" s="2"/>
      <c r="AU4897" s="2"/>
      <c r="BC4897" s="2"/>
    </row>
    <row r="4898" spans="11:63" x14ac:dyDescent="0.25">
      <c r="K4898" s="1"/>
      <c r="M4898" s="2"/>
      <c r="AV4898" s="2"/>
      <c r="BC4898" s="2"/>
      <c r="BK4898" s="5"/>
    </row>
    <row r="4899" spans="11:63" x14ac:dyDescent="0.25">
      <c r="K4899" s="1"/>
      <c r="M4899" s="2"/>
      <c r="AU4899" s="2"/>
      <c r="BC4899" s="2"/>
      <c r="BK4899" s="5"/>
    </row>
    <row r="4900" spans="11:63" x14ac:dyDescent="0.25">
      <c r="K4900" s="1"/>
      <c r="M4900" s="2"/>
      <c r="AU4900" s="2"/>
      <c r="BC4900" s="2"/>
      <c r="BK4900" s="5"/>
    </row>
    <row r="4901" spans="11:63" x14ac:dyDescent="0.25">
      <c r="K4901" s="1"/>
      <c r="M4901" s="2"/>
      <c r="AU4901" s="2"/>
      <c r="BC4901" s="2"/>
      <c r="BK4901" s="5"/>
    </row>
    <row r="4902" spans="11:63" x14ac:dyDescent="0.25">
      <c r="K4902" s="1"/>
      <c r="M4902" s="2"/>
      <c r="AA4902" s="3"/>
      <c r="AU4902" s="2"/>
      <c r="BC4902" s="2"/>
      <c r="BK4902" s="5"/>
    </row>
    <row r="4903" spans="11:63" x14ac:dyDescent="0.25">
      <c r="K4903" s="1"/>
      <c r="M4903" s="2"/>
      <c r="AV4903" s="2"/>
      <c r="BC4903" s="2"/>
    </row>
    <row r="4904" spans="11:63" x14ac:dyDescent="0.25">
      <c r="K4904" s="1"/>
      <c r="M4904" s="2"/>
      <c r="AU4904" s="2"/>
      <c r="BC4904" s="2"/>
    </row>
    <row r="4905" spans="11:63" x14ac:dyDescent="0.25">
      <c r="K4905" s="1"/>
      <c r="M4905" s="2"/>
      <c r="AA4905" s="3"/>
      <c r="AU4905" s="2"/>
      <c r="BC4905" s="2"/>
    </row>
    <row r="4906" spans="11:63" x14ac:dyDescent="0.25">
      <c r="K4906" s="1"/>
      <c r="M4906" s="2"/>
      <c r="AU4906" s="2"/>
      <c r="BC4906" s="2"/>
    </row>
    <row r="4907" spans="11:63" x14ac:dyDescent="0.25">
      <c r="K4907" s="1"/>
      <c r="M4907" s="2"/>
      <c r="AU4907" s="2"/>
      <c r="BC4907" s="2"/>
    </row>
    <row r="4908" spans="11:63" x14ac:dyDescent="0.25">
      <c r="K4908" s="1"/>
      <c r="M4908" s="2"/>
      <c r="AU4908" s="2"/>
      <c r="BC4908" s="2"/>
    </row>
    <row r="4909" spans="11:63" x14ac:dyDescent="0.25">
      <c r="K4909" s="1"/>
      <c r="M4909" s="2"/>
      <c r="AV4909" s="2"/>
      <c r="BC4909" s="2"/>
    </row>
    <row r="4910" spans="11:63" x14ac:dyDescent="0.25">
      <c r="K4910" s="1"/>
      <c r="BC4910" s="2"/>
    </row>
    <row r="4911" spans="11:63" x14ac:dyDescent="0.25">
      <c r="K4911" s="1"/>
      <c r="M4911" s="2"/>
      <c r="V4911" s="4"/>
      <c r="AU4911" s="2"/>
      <c r="BC4911" s="2"/>
      <c r="BK4911" s="5"/>
    </row>
    <row r="4912" spans="11:63" x14ac:dyDescent="0.25">
      <c r="K4912" s="1"/>
      <c r="M4912" s="2"/>
      <c r="AU4912" s="2"/>
      <c r="BC4912" s="2"/>
    </row>
    <row r="4913" spans="11:63" x14ac:dyDescent="0.25">
      <c r="K4913" s="1"/>
      <c r="M4913" s="2"/>
      <c r="BC4913" s="2"/>
      <c r="BK4913" s="5"/>
    </row>
    <row r="4914" spans="11:63" x14ac:dyDescent="0.25">
      <c r="K4914" s="1"/>
      <c r="M4914" s="2"/>
      <c r="AV4914" s="2"/>
      <c r="BC4914" s="2"/>
    </row>
    <row r="4915" spans="11:63" x14ac:dyDescent="0.25">
      <c r="K4915" s="1"/>
      <c r="M4915" s="2"/>
      <c r="AV4915" s="2"/>
      <c r="BC4915" s="2"/>
    </row>
    <row r="4916" spans="11:63" x14ac:dyDescent="0.25">
      <c r="K4916" s="1"/>
      <c r="M4916" s="2"/>
      <c r="AU4916" s="2"/>
      <c r="BC4916" s="2"/>
      <c r="BK4916" s="5"/>
    </row>
    <row r="4917" spans="11:63" x14ac:dyDescent="0.25">
      <c r="K4917" s="1"/>
      <c r="M4917" s="2"/>
      <c r="AV4917" s="2"/>
      <c r="BC4917" s="2"/>
    </row>
    <row r="4918" spans="11:63" x14ac:dyDescent="0.25">
      <c r="K4918" s="1"/>
      <c r="M4918" s="2"/>
      <c r="AA4918" s="3"/>
      <c r="AU4918" s="2"/>
      <c r="BC4918" s="2"/>
    </row>
    <row r="4919" spans="11:63" x14ac:dyDescent="0.25">
      <c r="K4919" s="1"/>
      <c r="M4919" s="2"/>
      <c r="AU4919" s="2"/>
      <c r="BC4919" s="2"/>
      <c r="BK4919" s="5"/>
    </row>
    <row r="4920" spans="11:63" x14ac:dyDescent="0.25">
      <c r="K4920" s="1"/>
      <c r="M4920" s="2"/>
      <c r="AV4920" s="2"/>
      <c r="BC4920" s="2"/>
    </row>
    <row r="4921" spans="11:63" x14ac:dyDescent="0.25">
      <c r="K4921" s="1"/>
      <c r="M4921" s="2"/>
      <c r="AU4921" s="2"/>
      <c r="BC4921" s="2"/>
      <c r="BK4921" s="5"/>
    </row>
    <row r="4922" spans="11:63" x14ac:dyDescent="0.25">
      <c r="K4922" s="1"/>
      <c r="M4922" s="2"/>
      <c r="AU4922" s="2"/>
      <c r="BC4922" s="2"/>
      <c r="BK4922" s="2"/>
    </row>
    <row r="4923" spans="11:63" x14ac:dyDescent="0.25">
      <c r="K4923" s="1"/>
      <c r="M4923" s="2"/>
      <c r="AU4923" s="2"/>
      <c r="BC4923" s="2"/>
    </row>
    <row r="4924" spans="11:63" x14ac:dyDescent="0.25">
      <c r="K4924" s="1"/>
      <c r="M4924" s="2"/>
      <c r="AU4924" s="2"/>
      <c r="BC4924" s="2"/>
    </row>
    <row r="4925" spans="11:63" x14ac:dyDescent="0.25">
      <c r="K4925" s="1"/>
      <c r="M4925" s="2"/>
      <c r="AU4925" s="2"/>
      <c r="BC4925" s="2"/>
    </row>
    <row r="4926" spans="11:63" x14ac:dyDescent="0.25">
      <c r="K4926" s="1"/>
      <c r="M4926" s="2"/>
      <c r="AU4926" s="2"/>
      <c r="BC4926" s="2"/>
    </row>
    <row r="4927" spans="11:63" x14ac:dyDescent="0.25">
      <c r="K4927" s="1"/>
      <c r="M4927" s="2"/>
      <c r="AV4927" s="2"/>
      <c r="BC4927" s="2"/>
    </row>
    <row r="4928" spans="11:63" x14ac:dyDescent="0.25">
      <c r="K4928" s="1"/>
      <c r="M4928" s="2"/>
      <c r="AU4928" s="2"/>
      <c r="BC4928" s="2"/>
    </row>
    <row r="4929" spans="11:63" x14ac:dyDescent="0.25">
      <c r="K4929" s="1"/>
      <c r="M4929" s="2"/>
      <c r="AU4929" s="2"/>
      <c r="BC4929" s="2"/>
      <c r="BK4929" s="2"/>
    </row>
    <row r="4930" spans="11:63" x14ac:dyDescent="0.25">
      <c r="K4930" s="1"/>
      <c r="M4930" s="2"/>
      <c r="AA4930" s="3"/>
      <c r="AU4930" s="2"/>
      <c r="BC4930" s="2"/>
      <c r="BK4930" s="2"/>
    </row>
    <row r="4931" spans="11:63" x14ac:dyDescent="0.25">
      <c r="K4931" s="1"/>
      <c r="M4931" s="2"/>
      <c r="AV4931" s="2"/>
      <c r="BC4931" s="2"/>
    </row>
    <row r="4932" spans="11:63" x14ac:dyDescent="0.25">
      <c r="K4932" s="1"/>
      <c r="M4932" s="2"/>
      <c r="AU4932" s="2"/>
      <c r="BC4932" s="2"/>
      <c r="BK4932" s="2"/>
    </row>
    <row r="4933" spans="11:63" x14ac:dyDescent="0.25">
      <c r="K4933" s="1"/>
      <c r="BC4933" s="2"/>
    </row>
    <row r="4934" spans="11:63" x14ac:dyDescent="0.25">
      <c r="K4934" s="1"/>
      <c r="M4934" s="2"/>
      <c r="AU4934" s="2"/>
      <c r="BC4934" s="2"/>
    </row>
    <row r="4935" spans="11:63" x14ac:dyDescent="0.25">
      <c r="K4935" s="1"/>
      <c r="M4935" s="2"/>
      <c r="AV4935" s="2"/>
      <c r="BC4935" s="2"/>
    </row>
    <row r="4936" spans="11:63" x14ac:dyDescent="0.25">
      <c r="K4936" s="1"/>
      <c r="M4936" s="2"/>
      <c r="AV4936" s="2"/>
      <c r="BC4936" s="2"/>
    </row>
    <row r="4937" spans="11:63" x14ac:dyDescent="0.25">
      <c r="K4937" s="1"/>
      <c r="M4937" s="2"/>
      <c r="AU4937" s="2"/>
      <c r="BC4937" s="2"/>
      <c r="BK4937" s="2"/>
    </row>
    <row r="4938" spans="11:63" x14ac:dyDescent="0.25">
      <c r="K4938" s="1"/>
      <c r="M4938" s="2"/>
      <c r="AU4938" s="2"/>
      <c r="BC4938" s="2"/>
      <c r="BK4938" s="2"/>
    </row>
    <row r="4939" spans="11:63" x14ac:dyDescent="0.25">
      <c r="K4939" s="1"/>
      <c r="M4939" s="2"/>
      <c r="AU4939" s="2"/>
      <c r="BC4939" s="2"/>
      <c r="BK4939" s="2"/>
    </row>
    <row r="4940" spans="11:63" x14ac:dyDescent="0.25">
      <c r="K4940" s="1"/>
      <c r="M4940" s="2"/>
      <c r="AU4940" s="2"/>
      <c r="BC4940" s="2"/>
    </row>
    <row r="4941" spans="11:63" x14ac:dyDescent="0.25">
      <c r="K4941" s="1"/>
      <c r="M4941" s="2"/>
      <c r="AV4941" s="2"/>
      <c r="BC4941" s="2"/>
      <c r="BK4941" s="2"/>
    </row>
    <row r="4942" spans="11:63" x14ac:dyDescent="0.25">
      <c r="K4942" s="1"/>
      <c r="M4942" s="2"/>
      <c r="AU4942" s="2"/>
      <c r="BC4942" s="2"/>
    </row>
    <row r="4943" spans="11:63" x14ac:dyDescent="0.25">
      <c r="K4943" s="1"/>
      <c r="M4943" s="2"/>
      <c r="AU4943" s="2"/>
      <c r="BC4943" s="2"/>
      <c r="BK4943" s="2"/>
    </row>
    <row r="4944" spans="11:63" x14ac:dyDescent="0.25">
      <c r="K4944" s="1"/>
      <c r="M4944" s="2"/>
      <c r="AU4944" s="2"/>
      <c r="BC4944" s="2"/>
      <c r="BK4944" s="2"/>
    </row>
    <row r="4945" spans="11:63" x14ac:dyDescent="0.25">
      <c r="K4945" s="1"/>
      <c r="M4945" s="2"/>
      <c r="AU4945" s="2"/>
      <c r="BC4945" s="2"/>
      <c r="BK4945" s="2"/>
    </row>
    <row r="4946" spans="11:63" x14ac:dyDescent="0.25">
      <c r="K4946" s="1"/>
      <c r="BC4946" s="2"/>
      <c r="BK4946" s="2"/>
    </row>
    <row r="4947" spans="11:63" x14ac:dyDescent="0.25">
      <c r="K4947" s="1"/>
      <c r="M4947" s="2"/>
      <c r="AU4947" s="2"/>
      <c r="BC4947" s="2"/>
    </row>
    <row r="4948" spans="11:63" x14ac:dyDescent="0.25">
      <c r="K4948" s="1"/>
      <c r="M4948" s="2"/>
      <c r="AU4948" s="2"/>
      <c r="BC4948" s="2"/>
      <c r="BK4948" s="2"/>
    </row>
    <row r="4949" spans="11:63" x14ac:dyDescent="0.25">
      <c r="K4949" s="1"/>
      <c r="M4949" s="2"/>
      <c r="AU4949" s="2"/>
      <c r="BC4949" s="2"/>
    </row>
    <row r="4950" spans="11:63" x14ac:dyDescent="0.25">
      <c r="K4950" s="1"/>
      <c r="M4950" s="2"/>
      <c r="AU4950" s="2"/>
      <c r="BC4950" s="2"/>
      <c r="BK4950" s="2"/>
    </row>
    <row r="4951" spans="11:63" x14ac:dyDescent="0.25">
      <c r="K4951" s="1"/>
      <c r="M4951" s="2"/>
      <c r="AU4951" s="2"/>
      <c r="BC4951" s="2"/>
      <c r="BK4951" s="2"/>
    </row>
    <row r="4952" spans="11:63" x14ac:dyDescent="0.25">
      <c r="K4952" s="1"/>
      <c r="BC4952" s="2"/>
      <c r="BK4952" s="2"/>
    </row>
    <row r="4953" spans="11:63" x14ac:dyDescent="0.25">
      <c r="K4953" s="1"/>
      <c r="M4953" s="2"/>
      <c r="AU4953" s="2"/>
      <c r="BC4953" s="2"/>
      <c r="BK4953" s="2"/>
    </row>
    <row r="4954" spans="11:63" x14ac:dyDescent="0.25">
      <c r="K4954" s="1"/>
      <c r="M4954" s="2"/>
      <c r="AA4954" s="3"/>
      <c r="AU4954" s="2"/>
      <c r="BC4954" s="2"/>
    </row>
    <row r="4955" spans="11:63" x14ac:dyDescent="0.25">
      <c r="K4955" s="1"/>
      <c r="M4955" s="2"/>
      <c r="AU4955" s="2"/>
      <c r="BC4955" s="2"/>
      <c r="BK4955" s="2"/>
    </row>
    <row r="4956" spans="11:63" x14ac:dyDescent="0.25">
      <c r="K4956" s="1"/>
      <c r="M4956" s="2"/>
      <c r="V4956" s="4"/>
      <c r="AU4956" s="2"/>
      <c r="BC4956" s="2"/>
      <c r="BK4956" s="2"/>
    </row>
    <row r="4957" spans="11:63" x14ac:dyDescent="0.25">
      <c r="K4957" s="1"/>
      <c r="M4957" s="2"/>
      <c r="AU4957" s="2"/>
      <c r="BC4957" s="2"/>
      <c r="BK4957" s="2"/>
    </row>
    <row r="4958" spans="11:63" x14ac:dyDescent="0.25">
      <c r="K4958" s="1"/>
      <c r="M4958" s="2"/>
      <c r="AA4958" s="3"/>
      <c r="AU4958" s="2"/>
      <c r="BC4958" s="2"/>
    </row>
    <row r="4959" spans="11:63" x14ac:dyDescent="0.25">
      <c r="K4959" s="1"/>
      <c r="M4959" s="2"/>
      <c r="BC4959" s="2"/>
      <c r="BK4959" s="2"/>
    </row>
    <row r="4960" spans="11:63" x14ac:dyDescent="0.25">
      <c r="K4960" s="1"/>
      <c r="M4960" s="2"/>
      <c r="AU4960" s="2"/>
      <c r="BC4960" s="2"/>
    </row>
    <row r="4961" spans="11:63" x14ac:dyDescent="0.25">
      <c r="K4961" s="1"/>
      <c r="M4961" s="2"/>
      <c r="AU4961" s="2"/>
      <c r="BC4961" s="2"/>
      <c r="BK4961" s="2"/>
    </row>
    <row r="4962" spans="11:63" x14ac:dyDescent="0.25">
      <c r="K4962" s="1"/>
      <c r="M4962" s="2"/>
      <c r="AU4962" s="2"/>
      <c r="BC4962" s="2"/>
      <c r="BK4962" s="2"/>
    </row>
    <row r="4963" spans="11:63" x14ac:dyDescent="0.25">
      <c r="K4963" s="1"/>
      <c r="M4963" s="2"/>
      <c r="AU4963" s="2"/>
      <c r="BC4963" s="2"/>
      <c r="BK4963" s="2"/>
    </row>
    <row r="4964" spans="11:63" x14ac:dyDescent="0.25">
      <c r="K4964" s="1"/>
      <c r="M4964" s="2"/>
      <c r="AV4964" s="2"/>
      <c r="BC4964" s="2"/>
      <c r="BK4964" s="2"/>
    </row>
    <row r="4965" spans="11:63" x14ac:dyDescent="0.25">
      <c r="K4965" s="1"/>
      <c r="M4965" s="2"/>
      <c r="AU4965" s="2"/>
      <c r="BC4965" s="2"/>
      <c r="BK4965" s="2"/>
    </row>
    <row r="4966" spans="11:63" x14ac:dyDescent="0.25">
      <c r="K4966" s="1"/>
      <c r="M4966" s="2"/>
      <c r="AA4966" s="3"/>
      <c r="AU4966" s="2"/>
      <c r="BC4966" s="2"/>
      <c r="BK4966" s="2"/>
    </row>
    <row r="4967" spans="11:63" x14ac:dyDescent="0.25">
      <c r="K4967" s="1"/>
      <c r="M4967" s="2"/>
      <c r="AU4967" s="2"/>
      <c r="BC4967" s="2"/>
      <c r="BK4967" s="2"/>
    </row>
    <row r="4968" spans="11:63" x14ac:dyDescent="0.25">
      <c r="K4968" s="1"/>
      <c r="M4968" s="2"/>
      <c r="AU4968" s="2"/>
      <c r="BC4968" s="2"/>
      <c r="BK4968" s="2"/>
    </row>
    <row r="4969" spans="11:63" x14ac:dyDescent="0.25">
      <c r="K4969" s="1"/>
      <c r="M4969" s="2"/>
      <c r="AV4969" s="2"/>
      <c r="BC4969" s="2"/>
    </row>
    <row r="4970" spans="11:63" x14ac:dyDescent="0.25">
      <c r="K4970" s="1"/>
      <c r="M4970" s="2"/>
      <c r="AU4970" s="2"/>
      <c r="BC4970" s="2"/>
    </row>
    <row r="4971" spans="11:63" x14ac:dyDescent="0.25">
      <c r="K4971" s="1"/>
      <c r="M4971" s="2"/>
      <c r="AV4971" s="2"/>
      <c r="BC4971" s="2"/>
    </row>
    <row r="4972" spans="11:63" x14ac:dyDescent="0.25">
      <c r="K4972" s="1"/>
      <c r="BC4972" s="2"/>
    </row>
    <row r="4973" spans="11:63" x14ac:dyDescent="0.25">
      <c r="K4973" s="1"/>
      <c r="BC4973" s="2"/>
    </row>
    <row r="4974" spans="11:63" x14ac:dyDescent="0.25">
      <c r="K4974" s="1"/>
      <c r="M4974" s="2"/>
      <c r="AU4974" s="2"/>
      <c r="BC4974" s="2"/>
    </row>
    <row r="4975" spans="11:63" x14ac:dyDescent="0.25">
      <c r="K4975" s="1"/>
      <c r="M4975" s="2"/>
      <c r="V4975" s="4"/>
      <c r="AU4975" s="2"/>
      <c r="BC4975" s="2"/>
    </row>
    <row r="4976" spans="11:63" x14ac:dyDescent="0.25">
      <c r="K4976" s="1"/>
      <c r="M4976" s="2"/>
      <c r="AU4976" s="2"/>
      <c r="BC4976" s="2"/>
    </row>
    <row r="4977" spans="11:55" x14ac:dyDescent="0.25">
      <c r="K4977" s="1"/>
      <c r="M4977" s="2"/>
      <c r="AU4977" s="2"/>
      <c r="BC4977" s="2"/>
    </row>
    <row r="4978" spans="11:55" x14ac:dyDescent="0.25">
      <c r="K4978" s="1"/>
      <c r="M4978" s="2"/>
      <c r="BC4978" s="2"/>
    </row>
    <row r="4979" spans="11:55" x14ac:dyDescent="0.25">
      <c r="K4979" s="1"/>
      <c r="M4979" s="2"/>
      <c r="AU4979" s="2"/>
      <c r="BC4979" s="2"/>
    </row>
    <row r="4980" spans="11:55" x14ac:dyDescent="0.25">
      <c r="K4980" s="1"/>
      <c r="M4980" s="2"/>
      <c r="AU4980" s="2"/>
      <c r="BC4980" s="2"/>
    </row>
    <row r="4981" spans="11:55" x14ac:dyDescent="0.25">
      <c r="K4981" s="1"/>
      <c r="M4981" s="2"/>
      <c r="AU4981" s="2"/>
      <c r="BC4981" s="2"/>
    </row>
    <row r="4982" spans="11:55" x14ac:dyDescent="0.25">
      <c r="K4982" s="1"/>
      <c r="M4982" s="2"/>
      <c r="AU4982" s="2"/>
      <c r="BC4982" s="2"/>
    </row>
    <row r="4983" spans="11:55" x14ac:dyDescent="0.25">
      <c r="K4983" s="1"/>
      <c r="BC4983" s="2"/>
    </row>
    <row r="4984" spans="11:55" x14ac:dyDescent="0.25">
      <c r="K4984" s="1"/>
      <c r="M4984" s="2"/>
      <c r="AU4984" s="2"/>
      <c r="BC4984" s="2"/>
    </row>
    <row r="4985" spans="11:55" x14ac:dyDescent="0.25">
      <c r="K4985" s="1"/>
      <c r="M4985" s="2"/>
      <c r="AU4985" s="2"/>
      <c r="BC4985" s="2"/>
    </row>
    <row r="4986" spans="11:55" x14ac:dyDescent="0.25">
      <c r="K4986" s="1"/>
      <c r="M4986" s="2"/>
      <c r="AU4986" s="2"/>
      <c r="BC4986" s="2"/>
    </row>
    <row r="4987" spans="11:55" x14ac:dyDescent="0.25">
      <c r="K4987" s="1"/>
      <c r="M4987" s="2"/>
      <c r="AU4987" s="2"/>
      <c r="BC4987" s="2"/>
    </row>
    <row r="4988" spans="11:55" x14ac:dyDescent="0.25">
      <c r="K4988" s="1"/>
      <c r="M4988" s="2"/>
      <c r="AU4988" s="2"/>
      <c r="BC4988" s="2"/>
    </row>
    <row r="4989" spans="11:55" x14ac:dyDescent="0.25">
      <c r="K4989" s="1"/>
      <c r="M4989" s="2"/>
      <c r="AA4989" s="3"/>
      <c r="AU4989" s="2"/>
      <c r="BC4989" s="2"/>
    </row>
    <row r="4990" spans="11:55" x14ac:dyDescent="0.25">
      <c r="K4990" s="1"/>
      <c r="M4990" s="2"/>
      <c r="AV4990" s="2"/>
      <c r="BC4990" s="2"/>
    </row>
    <row r="4991" spans="11:55" x14ac:dyDescent="0.25">
      <c r="K4991" s="1"/>
      <c r="M4991" s="2"/>
      <c r="AU4991" s="2"/>
      <c r="BC4991" s="2"/>
    </row>
    <row r="4992" spans="11:55" x14ac:dyDescent="0.25">
      <c r="K4992" s="1"/>
      <c r="M4992" s="2"/>
      <c r="AU4992" s="2"/>
      <c r="BC4992" s="2"/>
    </row>
    <row r="4993" spans="11:55" x14ac:dyDescent="0.25">
      <c r="K4993" s="1"/>
      <c r="M4993" s="2"/>
      <c r="AV4993" s="2"/>
      <c r="BC4993" s="2"/>
    </row>
    <row r="4994" spans="11:55" x14ac:dyDescent="0.25">
      <c r="K4994" s="1"/>
      <c r="M4994" s="2"/>
      <c r="AV4994" s="2"/>
      <c r="BC4994" s="2"/>
    </row>
    <row r="4995" spans="11:55" x14ac:dyDescent="0.25">
      <c r="K4995" s="1"/>
      <c r="M4995" s="2"/>
      <c r="AU4995" s="2"/>
      <c r="BC4995" s="2"/>
    </row>
    <row r="4996" spans="11:55" x14ac:dyDescent="0.25">
      <c r="K4996" s="1"/>
      <c r="M4996" s="2"/>
      <c r="AV4996" s="2"/>
      <c r="BC4996" s="2"/>
    </row>
    <row r="4997" spans="11:55" x14ac:dyDescent="0.25">
      <c r="K4997" s="1"/>
      <c r="M4997" s="2"/>
      <c r="AU4997" s="2"/>
      <c r="BC4997" s="2"/>
    </row>
    <row r="4998" spans="11:55" x14ac:dyDescent="0.25">
      <c r="K4998" s="1"/>
      <c r="M4998" s="2"/>
      <c r="BC4998" s="2"/>
    </row>
    <row r="4999" spans="11:55" x14ac:dyDescent="0.25">
      <c r="K4999" s="1"/>
      <c r="M4999" s="2"/>
      <c r="AU4999" s="2"/>
      <c r="BC4999" s="2"/>
    </row>
    <row r="5000" spans="11:55" x14ac:dyDescent="0.25">
      <c r="K5000" s="1"/>
      <c r="M5000" s="2"/>
      <c r="AU5000" s="2"/>
      <c r="BC5000" s="2"/>
    </row>
    <row r="5001" spans="11:55" x14ac:dyDescent="0.25">
      <c r="K5001" s="1"/>
      <c r="M5001" s="2"/>
      <c r="AU5001" s="2"/>
      <c r="BC5001" s="2"/>
    </row>
    <row r="5002" spans="11:55" x14ac:dyDescent="0.25">
      <c r="K5002" s="1"/>
      <c r="M5002" s="2"/>
      <c r="AU5002" s="2"/>
      <c r="BC5002" s="2"/>
    </row>
    <row r="5003" spans="11:55" x14ac:dyDescent="0.25">
      <c r="K5003" s="1"/>
      <c r="M5003" s="2"/>
      <c r="AU5003" s="2"/>
      <c r="BC5003" s="2"/>
    </row>
    <row r="5004" spans="11:55" x14ac:dyDescent="0.25">
      <c r="K5004" s="1"/>
      <c r="M5004" s="2"/>
      <c r="AV5004" s="2"/>
      <c r="BC5004" s="2"/>
    </row>
    <row r="5005" spans="11:55" x14ac:dyDescent="0.25">
      <c r="K5005" s="1"/>
      <c r="M5005" s="2"/>
      <c r="AV5005" s="2"/>
      <c r="BC5005" s="2"/>
    </row>
    <row r="5006" spans="11:55" x14ac:dyDescent="0.25">
      <c r="K5006" s="1"/>
      <c r="M5006" s="2"/>
      <c r="AU5006" s="2"/>
      <c r="BC5006" s="2"/>
    </row>
    <row r="5007" spans="11:55" x14ac:dyDescent="0.25">
      <c r="K5007" s="1"/>
      <c r="M5007" s="2"/>
      <c r="AV5007" s="2"/>
      <c r="BC5007" s="2"/>
    </row>
    <row r="5008" spans="11:55" x14ac:dyDescent="0.25">
      <c r="K5008" s="1"/>
      <c r="BC5008" s="2"/>
    </row>
    <row r="5009" spans="11:55" x14ac:dyDescent="0.25">
      <c r="K5009" s="1"/>
      <c r="M5009" s="2"/>
      <c r="AV5009" s="2"/>
      <c r="BC5009" s="2"/>
    </row>
    <row r="5010" spans="11:55" x14ac:dyDescent="0.25">
      <c r="K5010" s="1"/>
      <c r="M5010" s="2"/>
      <c r="AA5010" s="3"/>
      <c r="AU5010" s="2"/>
      <c r="BC5010" s="2"/>
    </row>
    <row r="5011" spans="11:55" x14ac:dyDescent="0.25">
      <c r="K5011" s="1"/>
      <c r="M5011" s="2"/>
      <c r="AV5011" s="2"/>
      <c r="BC5011" s="2"/>
    </row>
    <row r="5012" spans="11:55" x14ac:dyDescent="0.25">
      <c r="K5012" s="1"/>
      <c r="M5012" s="2"/>
      <c r="AU5012" s="2"/>
      <c r="BC5012" s="2"/>
    </row>
    <row r="5013" spans="11:55" x14ac:dyDescent="0.25">
      <c r="K5013" s="1"/>
      <c r="M5013" s="2"/>
      <c r="AU5013" s="2"/>
      <c r="BC5013" s="2"/>
    </row>
    <row r="5014" spans="11:55" x14ac:dyDescent="0.25">
      <c r="K5014" s="1"/>
      <c r="M5014" s="2"/>
      <c r="AV5014" s="2"/>
      <c r="BC5014" s="2"/>
    </row>
    <row r="5015" spans="11:55" x14ac:dyDescent="0.25">
      <c r="K5015" s="1"/>
      <c r="BC5015" s="2"/>
    </row>
    <row r="5016" spans="11:55" x14ac:dyDescent="0.25">
      <c r="K5016" s="1"/>
      <c r="BC5016" s="2"/>
    </row>
    <row r="5017" spans="11:55" x14ac:dyDescent="0.25">
      <c r="K5017" s="1"/>
      <c r="M5017" s="2"/>
      <c r="AU5017" s="2"/>
      <c r="BC5017" s="2"/>
    </row>
    <row r="5018" spans="11:55" x14ac:dyDescent="0.25">
      <c r="K5018" s="1"/>
      <c r="M5018" s="2"/>
      <c r="AU5018" s="2"/>
      <c r="BC5018" s="2"/>
    </row>
    <row r="5019" spans="11:55" x14ac:dyDescent="0.25">
      <c r="K5019" s="1"/>
      <c r="M5019" s="2"/>
      <c r="AA5019" s="3"/>
      <c r="AU5019" s="2"/>
      <c r="BC5019" s="2"/>
    </row>
    <row r="5020" spans="11:55" x14ac:dyDescent="0.25">
      <c r="K5020" s="1"/>
      <c r="M5020" s="2"/>
      <c r="AV5020" s="2"/>
      <c r="BC5020" s="2"/>
    </row>
    <row r="5021" spans="11:55" x14ac:dyDescent="0.25">
      <c r="K5021" s="1"/>
      <c r="M5021" s="2"/>
      <c r="AU5021" s="2"/>
      <c r="BC5021" s="2"/>
    </row>
    <row r="5022" spans="11:55" x14ac:dyDescent="0.25">
      <c r="K5022" s="1"/>
      <c r="M5022" s="2"/>
      <c r="AV5022" s="2"/>
      <c r="BC5022" s="2"/>
    </row>
    <row r="5023" spans="11:55" x14ac:dyDescent="0.25">
      <c r="K5023" s="1"/>
      <c r="M5023" s="2"/>
      <c r="AU5023" s="2"/>
      <c r="BC5023" s="2"/>
    </row>
    <row r="5024" spans="11:55" x14ac:dyDescent="0.25">
      <c r="K5024" s="1"/>
      <c r="M5024" s="2"/>
      <c r="AU5024" s="2"/>
      <c r="BC5024" s="2"/>
    </row>
    <row r="5025" spans="11:63" x14ac:dyDescent="0.25">
      <c r="K5025" s="1"/>
      <c r="M5025" s="2"/>
      <c r="AV5025" s="2"/>
      <c r="BC5025" s="2"/>
    </row>
    <row r="5026" spans="11:63" x14ac:dyDescent="0.25">
      <c r="K5026" s="1"/>
      <c r="M5026" s="2"/>
      <c r="AV5026" s="2"/>
      <c r="BC5026" s="2"/>
    </row>
    <row r="5027" spans="11:63" x14ac:dyDescent="0.25">
      <c r="K5027" s="1"/>
      <c r="M5027" s="2"/>
      <c r="AV5027" s="2"/>
      <c r="BC5027" s="2"/>
    </row>
    <row r="5028" spans="11:63" x14ac:dyDescent="0.25">
      <c r="K5028" s="1"/>
      <c r="M5028" s="2"/>
      <c r="AU5028" s="2"/>
      <c r="BC5028" s="2"/>
    </row>
    <row r="5029" spans="11:63" x14ac:dyDescent="0.25">
      <c r="K5029" s="1"/>
      <c r="M5029" s="2"/>
      <c r="AU5029" s="2"/>
      <c r="BC5029" s="2"/>
    </row>
    <row r="5030" spans="11:63" x14ac:dyDescent="0.25">
      <c r="K5030" s="1"/>
      <c r="M5030" s="2"/>
      <c r="AU5030" s="2"/>
      <c r="BC5030" s="2"/>
    </row>
    <row r="5031" spans="11:63" x14ac:dyDescent="0.25">
      <c r="K5031" s="1"/>
      <c r="M5031" s="2"/>
      <c r="AA5031" s="3"/>
      <c r="AU5031" s="2"/>
      <c r="BC5031" s="2"/>
    </row>
    <row r="5032" spans="11:63" x14ac:dyDescent="0.25">
      <c r="K5032" s="1"/>
      <c r="M5032" s="2"/>
      <c r="AU5032" s="2"/>
      <c r="BC5032" s="2"/>
    </row>
    <row r="5033" spans="11:63" x14ac:dyDescent="0.25">
      <c r="K5033" s="1"/>
      <c r="M5033" s="2"/>
      <c r="AU5033" s="2"/>
      <c r="BC5033" s="2"/>
    </row>
    <row r="5034" spans="11:63" x14ac:dyDescent="0.25">
      <c r="K5034" s="1"/>
      <c r="AV5034" s="2"/>
      <c r="BC5034" s="2"/>
    </row>
    <row r="5035" spans="11:63" x14ac:dyDescent="0.25">
      <c r="K5035" s="1"/>
      <c r="M5035" s="2"/>
      <c r="AV5035" s="2"/>
      <c r="BC5035" s="2"/>
      <c r="BK5035" s="5"/>
    </row>
    <row r="5036" spans="11:63" x14ac:dyDescent="0.25">
      <c r="K5036" s="1"/>
      <c r="M5036" s="2"/>
      <c r="AA5036" s="3"/>
      <c r="AU5036" s="2"/>
      <c r="BC5036" s="2"/>
    </row>
    <row r="5037" spans="11:63" x14ac:dyDescent="0.25">
      <c r="K5037" s="1"/>
      <c r="M5037" s="2"/>
      <c r="AU5037" s="2"/>
      <c r="BC5037" s="2"/>
    </row>
    <row r="5038" spans="11:63" x14ac:dyDescent="0.25">
      <c r="K5038" s="1"/>
      <c r="M5038" s="2"/>
      <c r="AU5038" s="2"/>
      <c r="BC5038" s="2"/>
    </row>
    <row r="5039" spans="11:63" x14ac:dyDescent="0.25">
      <c r="K5039" s="1"/>
      <c r="M5039" s="2"/>
      <c r="AU5039" s="2"/>
      <c r="BC5039" s="2"/>
    </row>
    <row r="5040" spans="11:63" x14ac:dyDescent="0.25">
      <c r="K5040" s="1"/>
      <c r="M5040" s="2"/>
      <c r="AU5040" s="2"/>
      <c r="BC5040" s="2"/>
    </row>
    <row r="5041" spans="11:63" x14ac:dyDescent="0.25">
      <c r="K5041" s="1"/>
      <c r="M5041" s="2"/>
      <c r="AU5041" s="2"/>
      <c r="BC5041" s="2"/>
    </row>
    <row r="5042" spans="11:63" x14ac:dyDescent="0.25">
      <c r="K5042" s="1"/>
      <c r="M5042" s="2"/>
      <c r="AU5042" s="2"/>
      <c r="BC5042" s="2"/>
    </row>
    <row r="5043" spans="11:63" x14ac:dyDescent="0.25">
      <c r="K5043" s="1"/>
      <c r="M5043" s="2"/>
      <c r="AU5043" s="2"/>
      <c r="BC5043" s="2"/>
    </row>
    <row r="5044" spans="11:63" x14ac:dyDescent="0.25">
      <c r="K5044" s="1"/>
      <c r="M5044" s="2"/>
      <c r="AA5044" s="3"/>
      <c r="AU5044" s="2"/>
      <c r="BC5044" s="2"/>
    </row>
    <row r="5045" spans="11:63" x14ac:dyDescent="0.25">
      <c r="K5045" s="1"/>
      <c r="M5045" s="2"/>
      <c r="BC5045" s="2"/>
    </row>
    <row r="5046" spans="11:63" x14ac:dyDescent="0.25">
      <c r="K5046" s="1"/>
      <c r="M5046" s="2"/>
      <c r="AU5046" s="2"/>
      <c r="BC5046" s="2"/>
    </row>
    <row r="5047" spans="11:63" x14ac:dyDescent="0.25">
      <c r="K5047" s="1"/>
      <c r="M5047" s="2"/>
      <c r="V5047" s="3"/>
      <c r="AU5047" s="2"/>
      <c r="BC5047" s="2"/>
    </row>
    <row r="5048" spans="11:63" x14ac:dyDescent="0.25">
      <c r="K5048" s="1"/>
      <c r="M5048" s="2"/>
      <c r="AU5048" s="2"/>
      <c r="BC5048" s="2"/>
      <c r="BK5048" s="5"/>
    </row>
    <row r="5049" spans="11:63" x14ac:dyDescent="0.25">
      <c r="K5049" s="1"/>
      <c r="M5049" s="2"/>
      <c r="AU5049" s="2"/>
      <c r="BC5049" s="2"/>
      <c r="BK5049" s="2"/>
    </row>
    <row r="5050" spans="11:63" x14ac:dyDescent="0.25">
      <c r="K5050" s="1"/>
      <c r="M5050" s="2"/>
      <c r="AV5050" s="2"/>
      <c r="BC5050" s="2"/>
    </row>
    <row r="5051" spans="11:63" x14ac:dyDescent="0.25">
      <c r="K5051" s="1"/>
      <c r="M5051" s="2"/>
      <c r="AV5051" s="2"/>
      <c r="BC5051" s="2"/>
      <c r="BK5051" s="5"/>
    </row>
    <row r="5052" spans="11:63" x14ac:dyDescent="0.25">
      <c r="K5052" s="1"/>
      <c r="M5052" s="2"/>
      <c r="AV5052" s="2"/>
      <c r="BC5052" s="2"/>
    </row>
    <row r="5053" spans="11:63" x14ac:dyDescent="0.25">
      <c r="K5053" s="1"/>
      <c r="M5053" s="2"/>
      <c r="AU5053" s="2"/>
      <c r="BC5053" s="2"/>
      <c r="BK5053" s="5"/>
    </row>
    <row r="5054" spans="11:63" x14ac:dyDescent="0.25">
      <c r="K5054" s="1"/>
      <c r="M5054" s="2"/>
      <c r="AU5054" s="2"/>
      <c r="BC5054" s="2"/>
      <c r="BK5054" s="5"/>
    </row>
    <row r="5055" spans="11:63" x14ac:dyDescent="0.25">
      <c r="K5055" s="1"/>
      <c r="M5055" s="2"/>
      <c r="AV5055" s="2"/>
      <c r="BC5055" s="2"/>
    </row>
    <row r="5056" spans="11:63" x14ac:dyDescent="0.25">
      <c r="K5056" s="1"/>
      <c r="M5056" s="2"/>
      <c r="AU5056" s="2"/>
      <c r="BC5056" s="2"/>
      <c r="BK5056" s="5"/>
    </row>
    <row r="5057" spans="11:63" x14ac:dyDescent="0.25">
      <c r="K5057" s="1"/>
      <c r="M5057" s="2"/>
      <c r="AV5057" s="2"/>
      <c r="BC5057" s="2"/>
    </row>
    <row r="5058" spans="11:63" x14ac:dyDescent="0.25">
      <c r="K5058" s="1"/>
      <c r="M5058" s="2"/>
      <c r="AU5058" s="2"/>
      <c r="BC5058" s="2"/>
    </row>
    <row r="5059" spans="11:63" x14ac:dyDescent="0.25">
      <c r="K5059" s="1"/>
      <c r="M5059" s="2"/>
      <c r="AU5059" s="2"/>
      <c r="BC5059" s="2"/>
    </row>
    <row r="5060" spans="11:63" x14ac:dyDescent="0.25">
      <c r="K5060" s="1"/>
      <c r="M5060" s="2"/>
      <c r="AV5060" s="2"/>
      <c r="BC5060" s="2"/>
    </row>
    <row r="5061" spans="11:63" x14ac:dyDescent="0.25">
      <c r="K5061" s="1"/>
      <c r="M5061" s="2"/>
      <c r="AV5061" s="2"/>
      <c r="BC5061" s="2"/>
      <c r="BK5061" s="5"/>
    </row>
    <row r="5062" spans="11:63" x14ac:dyDescent="0.25">
      <c r="K5062" s="1"/>
      <c r="M5062" s="2"/>
      <c r="AU5062" s="2"/>
      <c r="BC5062" s="2"/>
      <c r="BK5062" s="5"/>
    </row>
    <row r="5063" spans="11:63" x14ac:dyDescent="0.25">
      <c r="K5063" s="1"/>
      <c r="M5063" s="2"/>
      <c r="AU5063" s="2"/>
      <c r="BC5063" s="2"/>
      <c r="BK5063" s="5"/>
    </row>
    <row r="5064" spans="11:63" x14ac:dyDescent="0.25">
      <c r="K5064" s="1"/>
      <c r="M5064" s="2"/>
      <c r="AV5064" s="2"/>
      <c r="BC5064" s="2"/>
    </row>
    <row r="5065" spans="11:63" x14ac:dyDescent="0.25">
      <c r="K5065" s="1"/>
      <c r="M5065" s="2"/>
      <c r="AU5065" s="2"/>
      <c r="BC5065" s="2"/>
    </row>
    <row r="5066" spans="11:63" x14ac:dyDescent="0.25">
      <c r="K5066" s="1"/>
    </row>
    <row r="5067" spans="11:63" x14ac:dyDescent="0.25">
      <c r="K5067" s="1"/>
      <c r="BC5067" s="2"/>
      <c r="BK5067" s="5"/>
    </row>
    <row r="5068" spans="11:63" x14ac:dyDescent="0.25">
      <c r="K5068" s="1"/>
      <c r="M5068" s="2"/>
      <c r="AU5068" s="2"/>
      <c r="BC5068" s="2"/>
    </row>
    <row r="5069" spans="11:63" x14ac:dyDescent="0.25">
      <c r="K5069" s="1"/>
      <c r="M5069" s="2"/>
      <c r="AV5069" s="2"/>
      <c r="BC5069" s="2"/>
    </row>
    <row r="5070" spans="11:63" x14ac:dyDescent="0.25">
      <c r="K5070" s="1"/>
      <c r="M5070" s="2"/>
      <c r="AV5070" s="2"/>
      <c r="BC5070" s="2"/>
    </row>
    <row r="5071" spans="11:63" x14ac:dyDescent="0.25">
      <c r="K5071" s="1"/>
      <c r="M5071" s="2"/>
      <c r="AV5071" s="2"/>
      <c r="BC5071" s="2"/>
    </row>
    <row r="5072" spans="11:63" x14ac:dyDescent="0.25">
      <c r="K5072" s="1"/>
      <c r="M5072" s="2"/>
      <c r="AV5072" s="2"/>
      <c r="BC5072" s="2"/>
    </row>
    <row r="5073" spans="11:63" x14ac:dyDescent="0.25">
      <c r="K5073" s="1"/>
      <c r="BC5073" s="2"/>
    </row>
    <row r="5074" spans="11:63" x14ac:dyDescent="0.25">
      <c r="K5074" s="1"/>
      <c r="BC5074" s="2"/>
    </row>
    <row r="5075" spans="11:63" x14ac:dyDescent="0.25">
      <c r="K5075" s="1"/>
      <c r="BC5075" s="2"/>
    </row>
    <row r="5076" spans="11:63" x14ac:dyDescent="0.25">
      <c r="K5076" s="1"/>
      <c r="BC5076" s="2"/>
    </row>
    <row r="5077" spans="11:63" x14ac:dyDescent="0.25">
      <c r="K5077" s="1"/>
      <c r="M5077" s="2"/>
      <c r="AU5077" s="2"/>
      <c r="BC5077" s="2"/>
      <c r="BK5077" s="2"/>
    </row>
    <row r="5078" spans="11:63" x14ac:dyDescent="0.25">
      <c r="K5078" s="1"/>
      <c r="M5078" s="2"/>
      <c r="AU5078" s="2"/>
      <c r="BC5078" s="2"/>
      <c r="BK5078" s="2"/>
    </row>
    <row r="5079" spans="11:63" x14ac:dyDescent="0.25">
      <c r="K5079" s="1"/>
      <c r="M5079" s="2"/>
      <c r="AU5079" s="2"/>
      <c r="BC5079" s="2"/>
      <c r="BK5079" s="2"/>
    </row>
    <row r="5080" spans="11:63" x14ac:dyDescent="0.25">
      <c r="K5080" s="1"/>
      <c r="BC5080" s="2"/>
    </row>
    <row r="5081" spans="11:63" x14ac:dyDescent="0.25">
      <c r="K5081" s="1"/>
      <c r="M5081" s="2"/>
      <c r="AU5081" s="2"/>
      <c r="BC5081" s="2"/>
    </row>
    <row r="5082" spans="11:63" x14ac:dyDescent="0.25">
      <c r="K5082" s="1"/>
      <c r="BC5082" s="2"/>
      <c r="BK5082" s="2"/>
    </row>
    <row r="5083" spans="11:63" x14ac:dyDescent="0.25">
      <c r="K5083" s="1"/>
      <c r="BC5083" s="2"/>
      <c r="BK5083" s="2"/>
    </row>
    <row r="5084" spans="11:63" x14ac:dyDescent="0.25">
      <c r="K5084" s="1"/>
      <c r="M5084" s="2"/>
      <c r="AU5084" s="2"/>
      <c r="BC5084" s="2"/>
      <c r="BK5084" s="2"/>
    </row>
    <row r="5085" spans="11:63" x14ac:dyDescent="0.25">
      <c r="K5085" s="1"/>
      <c r="M5085" s="2"/>
      <c r="AU5085" s="2"/>
      <c r="BC5085" s="2"/>
      <c r="BK5085" s="2"/>
    </row>
    <row r="5086" spans="11:63" x14ac:dyDescent="0.25">
      <c r="K5086" s="1"/>
      <c r="M5086" s="2"/>
      <c r="AU5086" s="2"/>
      <c r="BC5086" s="2"/>
      <c r="BK5086" s="2"/>
    </row>
    <row r="5087" spans="11:63" x14ac:dyDescent="0.25">
      <c r="K5087" s="1"/>
      <c r="M5087" s="2"/>
      <c r="AU5087" s="2"/>
      <c r="BC5087" s="2"/>
      <c r="BK5087" s="2"/>
    </row>
    <row r="5088" spans="11:63" x14ac:dyDescent="0.25">
      <c r="K5088" s="1"/>
      <c r="M5088" s="2"/>
      <c r="AU5088" s="2"/>
      <c r="BC5088" s="2"/>
      <c r="BK5088" s="2"/>
    </row>
    <row r="5089" spans="11:63" x14ac:dyDescent="0.25">
      <c r="K5089" s="1"/>
      <c r="M5089" s="2"/>
      <c r="AU5089" s="2"/>
      <c r="BC5089" s="2"/>
      <c r="BK5089" s="2"/>
    </row>
    <row r="5090" spans="11:63" x14ac:dyDescent="0.25">
      <c r="K5090" s="1"/>
      <c r="M5090" s="2"/>
      <c r="AU5090" s="2"/>
      <c r="BC5090" s="2"/>
      <c r="BE5090" s="2"/>
    </row>
    <row r="5091" spans="11:63" x14ac:dyDescent="0.25">
      <c r="K5091" s="1"/>
      <c r="M5091" s="2"/>
      <c r="AU5091" s="2"/>
      <c r="BC5091" s="2"/>
    </row>
    <row r="5092" spans="11:63" x14ac:dyDescent="0.25">
      <c r="K5092" s="1"/>
      <c r="M5092" s="2"/>
      <c r="AV5092" s="2"/>
      <c r="BC5092" s="2"/>
    </row>
    <row r="5093" spans="11:63" x14ac:dyDescent="0.25">
      <c r="K5093" s="1"/>
      <c r="M5093" s="2"/>
      <c r="AU5093" s="2"/>
      <c r="BC5093" s="2"/>
      <c r="BK5093" s="2"/>
    </row>
    <row r="5094" spans="11:63" x14ac:dyDescent="0.25">
      <c r="K5094" s="1"/>
      <c r="M5094" s="2"/>
      <c r="AU5094" s="2"/>
      <c r="BC5094" s="2"/>
      <c r="BK5094" s="2"/>
    </row>
    <row r="5095" spans="11:63" x14ac:dyDescent="0.25">
      <c r="K5095" s="1"/>
      <c r="M5095" s="2"/>
      <c r="AU5095" s="2"/>
      <c r="BC5095" s="2"/>
      <c r="BK5095" s="2"/>
    </row>
    <row r="5096" spans="11:63" x14ac:dyDescent="0.25">
      <c r="K5096" s="1"/>
      <c r="M5096" s="2"/>
      <c r="AU5096" s="2"/>
      <c r="BC5096" s="2"/>
      <c r="BK5096" s="2"/>
    </row>
    <row r="5097" spans="11:63" x14ac:dyDescent="0.25">
      <c r="K5097" s="1"/>
      <c r="M5097" s="2"/>
      <c r="BC5097" s="2"/>
    </row>
    <row r="5098" spans="11:63" x14ac:dyDescent="0.25">
      <c r="K5098" s="1"/>
      <c r="M5098" s="2"/>
      <c r="AU5098" s="2"/>
      <c r="BC5098" s="2"/>
      <c r="BK5098" s="2"/>
    </row>
    <row r="5099" spans="11:63" x14ac:dyDescent="0.25">
      <c r="K5099" s="1"/>
      <c r="M5099" s="2"/>
      <c r="AV5099" s="2"/>
      <c r="BC5099" s="2"/>
      <c r="BK5099" s="2"/>
    </row>
    <row r="5100" spans="11:63" x14ac:dyDescent="0.25">
      <c r="K5100" s="1"/>
      <c r="M5100" s="2"/>
      <c r="AU5100" s="2"/>
      <c r="BC5100" s="2"/>
      <c r="BK5100" s="2"/>
    </row>
    <row r="5101" spans="11:63" x14ac:dyDescent="0.25">
      <c r="K5101" s="1"/>
      <c r="M5101" s="2"/>
      <c r="AV5101" s="2"/>
      <c r="BC5101" s="2"/>
    </row>
    <row r="5102" spans="11:63" x14ac:dyDescent="0.25">
      <c r="K5102" s="1"/>
      <c r="M5102" s="2"/>
      <c r="AU5102" s="2"/>
      <c r="BC5102" s="2"/>
    </row>
    <row r="5103" spans="11:63" x14ac:dyDescent="0.25">
      <c r="K5103" s="1"/>
      <c r="AU5103" s="2"/>
      <c r="BC5103" s="2"/>
    </row>
    <row r="5104" spans="11:63" x14ac:dyDescent="0.25">
      <c r="K5104" s="1"/>
      <c r="M5104" s="2"/>
      <c r="AU5104" s="2"/>
      <c r="BC5104" s="2"/>
    </row>
    <row r="5105" spans="11:55" x14ac:dyDescent="0.25">
      <c r="K5105" s="1"/>
      <c r="M5105" s="2"/>
      <c r="AU5105" s="2"/>
      <c r="BC5105" s="2"/>
    </row>
    <row r="5106" spans="11:55" x14ac:dyDescent="0.25">
      <c r="K5106" s="1"/>
      <c r="M5106" s="2"/>
      <c r="AV5106" s="2"/>
      <c r="BC5106" s="2"/>
    </row>
    <row r="5107" spans="11:55" x14ac:dyDescent="0.25">
      <c r="K5107" s="1"/>
      <c r="M5107" s="2"/>
      <c r="AU5107" s="2"/>
      <c r="BC5107" s="2"/>
    </row>
    <row r="5108" spans="11:55" x14ac:dyDescent="0.25">
      <c r="K5108" s="1"/>
      <c r="M5108" s="2"/>
      <c r="AV5108" s="2"/>
      <c r="BC5108" s="2"/>
    </row>
    <row r="5109" spans="11:55" x14ac:dyDescent="0.25">
      <c r="K5109" s="1"/>
      <c r="M5109" s="2"/>
      <c r="AU5109" s="2"/>
      <c r="BC5109" s="2"/>
    </row>
    <row r="5110" spans="11:55" x14ac:dyDescent="0.25">
      <c r="K5110" s="1"/>
      <c r="M5110" s="2"/>
      <c r="AU5110" s="2"/>
      <c r="BC5110" s="2"/>
    </row>
    <row r="5111" spans="11:55" x14ac:dyDescent="0.25">
      <c r="K5111" s="1"/>
      <c r="M5111" s="2"/>
      <c r="AU5111" s="2"/>
      <c r="BC5111" s="2"/>
    </row>
    <row r="5112" spans="11:55" x14ac:dyDescent="0.25">
      <c r="K5112" s="1"/>
      <c r="M5112" s="2"/>
      <c r="AU5112" s="2"/>
      <c r="BC5112" s="2"/>
    </row>
    <row r="5113" spans="11:55" x14ac:dyDescent="0.25">
      <c r="K5113" s="1"/>
      <c r="M5113" s="2"/>
      <c r="AU5113" s="2"/>
      <c r="BC5113" s="2"/>
    </row>
    <row r="5114" spans="11:55" x14ac:dyDescent="0.25">
      <c r="K5114" s="1"/>
      <c r="M5114" s="2"/>
      <c r="AU5114" s="2"/>
      <c r="BC5114" s="2"/>
    </row>
    <row r="5115" spans="11:55" x14ac:dyDescent="0.25">
      <c r="K5115" s="1"/>
      <c r="M5115" s="2"/>
      <c r="AU5115" s="2"/>
      <c r="BC5115" s="2"/>
    </row>
    <row r="5116" spans="11:55" x14ac:dyDescent="0.25">
      <c r="K5116" s="1"/>
      <c r="M5116" s="2"/>
      <c r="AU5116" s="2"/>
      <c r="BC5116" s="2"/>
    </row>
    <row r="5117" spans="11:55" x14ac:dyDescent="0.25">
      <c r="K5117" s="1"/>
      <c r="M5117" s="2"/>
      <c r="V5117" s="4"/>
      <c r="AU5117" s="2"/>
      <c r="BC5117" s="2"/>
    </row>
    <row r="5118" spans="11:55" x14ac:dyDescent="0.25">
      <c r="K5118" s="1"/>
      <c r="M5118" s="2"/>
      <c r="AU5118" s="2"/>
      <c r="BC5118" s="2"/>
    </row>
    <row r="5119" spans="11:55" x14ac:dyDescent="0.25">
      <c r="K5119" s="1"/>
      <c r="M5119" s="2"/>
      <c r="AU5119" s="2"/>
      <c r="BC5119" s="2"/>
    </row>
    <row r="5120" spans="11:55" x14ac:dyDescent="0.25">
      <c r="K5120" s="1"/>
      <c r="M5120" s="2"/>
      <c r="AU5120" s="2"/>
      <c r="BC5120" s="2"/>
    </row>
    <row r="5121" spans="11:55" x14ac:dyDescent="0.25">
      <c r="K5121" s="1"/>
      <c r="AU5121" s="2"/>
      <c r="BC5121" s="2"/>
    </row>
    <row r="5122" spans="11:55" x14ac:dyDescent="0.25">
      <c r="K5122" s="1"/>
      <c r="M5122" s="2"/>
      <c r="AU5122" s="2"/>
      <c r="BC5122" s="2"/>
    </row>
    <row r="5123" spans="11:55" x14ac:dyDescent="0.25">
      <c r="K5123" s="1"/>
      <c r="M5123" s="2"/>
      <c r="AV5123" s="2"/>
      <c r="BC5123" s="2"/>
    </row>
    <row r="5124" spans="11:55" x14ac:dyDescent="0.25">
      <c r="K5124" s="1"/>
      <c r="M5124" s="2"/>
      <c r="AU5124" s="2"/>
      <c r="BC5124" s="2"/>
    </row>
    <row r="5125" spans="11:55" x14ac:dyDescent="0.25">
      <c r="K5125" s="1"/>
      <c r="M5125" s="2"/>
      <c r="AU5125" s="2"/>
      <c r="BC5125" s="2"/>
    </row>
    <row r="5126" spans="11:55" x14ac:dyDescent="0.25">
      <c r="K5126" s="1"/>
      <c r="M5126" s="2"/>
      <c r="AU5126" s="2"/>
      <c r="BC5126" s="2"/>
    </row>
    <row r="5127" spans="11:55" x14ac:dyDescent="0.25">
      <c r="K5127" s="1"/>
      <c r="M5127" s="2"/>
      <c r="AV5127" s="2"/>
      <c r="BC5127" s="2"/>
    </row>
    <row r="5128" spans="11:55" x14ac:dyDescent="0.25">
      <c r="K5128" s="1"/>
      <c r="M5128" s="2"/>
      <c r="AU5128" s="2"/>
      <c r="BC5128" s="2"/>
    </row>
    <row r="5129" spans="11:55" x14ac:dyDescent="0.25">
      <c r="K5129" s="1"/>
      <c r="M5129" s="2"/>
      <c r="AU5129" s="2"/>
      <c r="BC5129" s="2"/>
    </row>
    <row r="5130" spans="11:55" x14ac:dyDescent="0.25">
      <c r="K5130" s="1"/>
      <c r="M5130" s="2"/>
      <c r="AU5130" s="2"/>
      <c r="BC5130" s="2"/>
    </row>
    <row r="5131" spans="11:55" x14ac:dyDescent="0.25">
      <c r="K5131" s="1"/>
      <c r="M5131" s="2"/>
      <c r="AU5131" s="2"/>
      <c r="BC5131" s="2"/>
    </row>
    <row r="5132" spans="11:55" x14ac:dyDescent="0.25">
      <c r="K5132" s="1"/>
      <c r="M5132" s="2"/>
      <c r="AU5132" s="2"/>
      <c r="BC5132" s="2"/>
    </row>
    <row r="5133" spans="11:55" x14ac:dyDescent="0.25">
      <c r="K5133" s="1"/>
      <c r="M5133" s="2"/>
      <c r="AU5133" s="2"/>
      <c r="BC5133" s="2"/>
    </row>
    <row r="5134" spans="11:55" x14ac:dyDescent="0.25">
      <c r="K5134" s="1"/>
      <c r="M5134" s="2"/>
      <c r="AU5134" s="2"/>
      <c r="BC5134" s="2"/>
    </row>
    <row r="5135" spans="11:55" x14ac:dyDescent="0.25">
      <c r="K5135" s="1"/>
      <c r="M5135" s="2"/>
      <c r="AU5135" s="2"/>
      <c r="BC5135" s="2"/>
    </row>
    <row r="5136" spans="11:55" x14ac:dyDescent="0.25">
      <c r="K5136" s="1"/>
      <c r="M5136" s="2"/>
      <c r="AU5136" s="2"/>
      <c r="BC5136" s="2"/>
    </row>
    <row r="5137" spans="11:55" x14ac:dyDescent="0.25">
      <c r="K5137" s="1"/>
      <c r="M5137" s="2"/>
      <c r="AV5137" s="2"/>
      <c r="BC5137" s="2"/>
    </row>
    <row r="5138" spans="11:55" x14ac:dyDescent="0.25">
      <c r="K5138" s="1"/>
      <c r="M5138" s="2"/>
      <c r="AU5138" s="2"/>
      <c r="BC5138" s="2"/>
    </row>
    <row r="5139" spans="11:55" x14ac:dyDescent="0.25">
      <c r="K5139" s="1"/>
      <c r="M5139" s="2"/>
      <c r="AV5139" s="2"/>
      <c r="BC5139" s="2"/>
    </row>
    <row r="5140" spans="11:55" x14ac:dyDescent="0.25">
      <c r="K5140" s="1"/>
      <c r="M5140" s="2"/>
      <c r="AU5140" s="2"/>
      <c r="BC5140" s="2"/>
    </row>
    <row r="5141" spans="11:55" x14ac:dyDescent="0.25">
      <c r="K5141" s="1"/>
      <c r="M5141" s="2"/>
      <c r="AU5141" s="2"/>
      <c r="BC5141" s="2"/>
    </row>
    <row r="5142" spans="11:55" x14ac:dyDescent="0.25">
      <c r="K5142" s="1"/>
      <c r="M5142" s="2"/>
      <c r="AU5142" s="2"/>
      <c r="BC5142" s="2"/>
    </row>
    <row r="5143" spans="11:55" x14ac:dyDescent="0.25">
      <c r="K5143" s="1"/>
      <c r="M5143" s="2"/>
      <c r="AU5143" s="2"/>
      <c r="BC5143" s="2"/>
    </row>
    <row r="5144" spans="11:55" x14ac:dyDescent="0.25">
      <c r="K5144" s="1"/>
      <c r="M5144" s="2"/>
      <c r="BC5144" s="2"/>
    </row>
    <row r="5145" spans="11:55" x14ac:dyDescent="0.25">
      <c r="K5145" s="1"/>
      <c r="M5145" s="2"/>
      <c r="AU5145" s="2"/>
      <c r="BC5145" s="2"/>
    </row>
    <row r="5146" spans="11:55" x14ac:dyDescent="0.25">
      <c r="K5146" s="1"/>
      <c r="M5146" s="2"/>
      <c r="AU5146" s="2"/>
      <c r="BC5146" s="2"/>
    </row>
    <row r="5147" spans="11:55" x14ac:dyDescent="0.25">
      <c r="K5147" s="1"/>
      <c r="M5147" s="2"/>
      <c r="AU5147" s="2"/>
      <c r="BC5147" s="2"/>
    </row>
    <row r="5148" spans="11:55" x14ac:dyDescent="0.25">
      <c r="K5148" s="1"/>
      <c r="M5148" s="2"/>
      <c r="AU5148" s="2"/>
      <c r="BC5148" s="2"/>
    </row>
    <row r="5149" spans="11:55" x14ac:dyDescent="0.25">
      <c r="K5149" s="1"/>
      <c r="M5149" s="2"/>
      <c r="AV5149" s="2"/>
      <c r="BC5149" s="2"/>
    </row>
    <row r="5150" spans="11:55" x14ac:dyDescent="0.25">
      <c r="K5150" s="1"/>
      <c r="M5150" s="2"/>
      <c r="AU5150" s="2"/>
      <c r="BC5150" s="2"/>
    </row>
    <row r="5151" spans="11:55" x14ac:dyDescent="0.25">
      <c r="K5151" s="1"/>
      <c r="M5151" s="2"/>
      <c r="AU5151" s="2"/>
      <c r="BC5151" s="2"/>
    </row>
    <row r="5152" spans="11:55" x14ac:dyDescent="0.25">
      <c r="K5152" s="1"/>
      <c r="M5152" s="2"/>
      <c r="AU5152" s="2"/>
      <c r="BC5152" s="2"/>
    </row>
    <row r="5153" spans="11:55" x14ac:dyDescent="0.25">
      <c r="K5153" s="1"/>
      <c r="M5153" s="2"/>
      <c r="AV5153" s="2"/>
      <c r="BC5153" s="2"/>
    </row>
    <row r="5154" spans="11:55" x14ac:dyDescent="0.25">
      <c r="K5154" s="1"/>
      <c r="M5154" s="2"/>
      <c r="AU5154" s="2"/>
      <c r="BC5154" s="2"/>
    </row>
    <row r="5155" spans="11:55" x14ac:dyDescent="0.25">
      <c r="K5155" s="1"/>
      <c r="M5155" s="2"/>
      <c r="AV5155" s="2"/>
      <c r="BC5155" s="2"/>
    </row>
    <row r="5156" spans="11:55" x14ac:dyDescent="0.25">
      <c r="K5156" s="1"/>
      <c r="M5156" s="2"/>
      <c r="V5156" s="3"/>
      <c r="AU5156" s="2"/>
      <c r="BC5156" s="2"/>
    </row>
    <row r="5157" spans="11:55" x14ac:dyDescent="0.25">
      <c r="K5157" s="1"/>
      <c r="M5157" s="2"/>
      <c r="AU5157" s="2"/>
      <c r="BC5157" s="2"/>
    </row>
    <row r="5158" spans="11:55" x14ac:dyDescent="0.25">
      <c r="K5158" s="1"/>
      <c r="M5158" s="2"/>
      <c r="AU5158" s="2"/>
      <c r="BC5158" s="2"/>
    </row>
    <row r="5159" spans="11:55" x14ac:dyDescent="0.25">
      <c r="K5159" s="1"/>
      <c r="M5159" s="2"/>
      <c r="AU5159" s="2"/>
      <c r="BC5159" s="2"/>
    </row>
    <row r="5160" spans="11:55" x14ac:dyDescent="0.25">
      <c r="K5160" s="1"/>
      <c r="M5160" s="2"/>
      <c r="AU5160" s="2"/>
      <c r="BC5160" s="2"/>
    </row>
    <row r="5161" spans="11:55" x14ac:dyDescent="0.25">
      <c r="K5161" s="1"/>
      <c r="M5161" s="2"/>
      <c r="AU5161" s="2"/>
      <c r="BC5161" s="2"/>
    </row>
    <row r="5162" spans="11:55" x14ac:dyDescent="0.25">
      <c r="K5162" s="1"/>
      <c r="M5162" s="2"/>
      <c r="AU5162" s="2"/>
      <c r="BC5162" s="2"/>
    </row>
    <row r="5163" spans="11:55" x14ac:dyDescent="0.25">
      <c r="K5163" s="1"/>
      <c r="M5163" s="2"/>
      <c r="AU5163" s="2"/>
      <c r="BC5163" s="2"/>
    </row>
    <row r="5164" spans="11:55" x14ac:dyDescent="0.25">
      <c r="K5164" s="1"/>
      <c r="M5164" s="2"/>
      <c r="AU5164" s="2"/>
      <c r="BC5164" s="2"/>
    </row>
    <row r="5165" spans="11:55" x14ac:dyDescent="0.25">
      <c r="K5165" s="1"/>
      <c r="M5165" s="2"/>
      <c r="AA5165" s="3"/>
      <c r="AU5165" s="2"/>
      <c r="BC5165" s="2"/>
    </row>
    <row r="5166" spans="11:55" x14ac:dyDescent="0.25">
      <c r="K5166" s="1"/>
      <c r="M5166" s="2"/>
      <c r="AU5166" s="2"/>
      <c r="BC5166" s="2"/>
    </row>
    <row r="5167" spans="11:55" x14ac:dyDescent="0.25">
      <c r="K5167" s="1"/>
      <c r="M5167" s="2"/>
      <c r="V5167" s="4"/>
      <c r="AV5167" s="2"/>
      <c r="BC5167" s="2"/>
    </row>
    <row r="5168" spans="11:55" x14ac:dyDescent="0.25">
      <c r="K5168" s="1"/>
      <c r="M5168" s="2"/>
      <c r="AU5168" s="2"/>
      <c r="BC5168" s="2"/>
    </row>
    <row r="5169" spans="11:55" x14ac:dyDescent="0.25">
      <c r="K5169" s="1"/>
      <c r="M5169" s="2"/>
      <c r="AU5169" s="2"/>
      <c r="BC5169" s="2"/>
    </row>
    <row r="5170" spans="11:55" x14ac:dyDescent="0.25">
      <c r="K5170" s="1"/>
      <c r="M5170" s="2"/>
      <c r="AU5170" s="2"/>
      <c r="BC5170" s="2"/>
    </row>
    <row r="5171" spans="11:55" x14ac:dyDescent="0.25">
      <c r="K5171" s="1"/>
      <c r="M5171" s="2"/>
      <c r="AU5171" s="2"/>
      <c r="BC5171" s="2"/>
    </row>
    <row r="5172" spans="11:55" x14ac:dyDescent="0.25">
      <c r="K5172" s="1"/>
      <c r="M5172" s="2"/>
      <c r="AU5172" s="2"/>
      <c r="BC5172" s="2"/>
    </row>
    <row r="5173" spans="11:55" x14ac:dyDescent="0.25">
      <c r="K5173" s="1"/>
      <c r="M5173" s="2"/>
      <c r="AV5173" s="2"/>
      <c r="BC5173" s="2"/>
    </row>
    <row r="5174" spans="11:55" x14ac:dyDescent="0.25">
      <c r="K5174" s="1"/>
      <c r="M5174" s="2"/>
      <c r="AV5174" s="2"/>
      <c r="BC5174" s="2"/>
    </row>
    <row r="5175" spans="11:55" x14ac:dyDescent="0.25">
      <c r="K5175" s="1"/>
      <c r="M5175" s="2"/>
      <c r="AU5175" s="2"/>
      <c r="BC5175" s="2"/>
    </row>
    <row r="5176" spans="11:55" x14ac:dyDescent="0.25">
      <c r="K5176" s="1"/>
      <c r="M5176" s="2"/>
      <c r="AU5176" s="2"/>
      <c r="BC5176" s="2"/>
    </row>
    <row r="5177" spans="11:55" x14ac:dyDescent="0.25">
      <c r="K5177" s="1"/>
      <c r="M5177" s="2"/>
      <c r="AU5177" s="2"/>
      <c r="BC5177" s="2"/>
    </row>
    <row r="5178" spans="11:55" x14ac:dyDescent="0.25">
      <c r="K5178" s="1"/>
      <c r="M5178" s="2"/>
      <c r="AU5178" s="2"/>
      <c r="BC5178" s="2"/>
    </row>
    <row r="5179" spans="11:55" x14ac:dyDescent="0.25">
      <c r="K5179" s="1"/>
      <c r="M5179" s="2"/>
      <c r="AU5179" s="2"/>
      <c r="BC5179" s="2"/>
    </row>
    <row r="5180" spans="11:55" x14ac:dyDescent="0.25">
      <c r="K5180" s="1"/>
      <c r="M5180" s="2"/>
      <c r="AV5180" s="2"/>
      <c r="BC5180" s="2"/>
    </row>
    <row r="5181" spans="11:55" x14ac:dyDescent="0.25">
      <c r="K5181" s="1"/>
      <c r="BC5181" s="2"/>
    </row>
    <row r="5182" spans="11:55" x14ac:dyDescent="0.25">
      <c r="K5182" s="1"/>
      <c r="M5182" s="2"/>
      <c r="AV5182" s="2"/>
      <c r="BC5182" s="2"/>
    </row>
    <row r="5183" spans="11:55" x14ac:dyDescent="0.25">
      <c r="K5183" s="1"/>
      <c r="M5183" s="2"/>
      <c r="AU5183" s="2"/>
      <c r="BC5183" s="2"/>
    </row>
    <row r="5184" spans="11:55" x14ac:dyDescent="0.25">
      <c r="K5184" s="1"/>
      <c r="M5184" s="2"/>
      <c r="AV5184" s="2"/>
      <c r="BC5184" s="2"/>
    </row>
    <row r="5185" spans="11:63" x14ac:dyDescent="0.25">
      <c r="K5185" s="1"/>
      <c r="M5185" s="2"/>
      <c r="AU5185" s="2"/>
      <c r="BC5185" s="2"/>
    </row>
    <row r="5186" spans="11:63" x14ac:dyDescent="0.25">
      <c r="K5186" s="1"/>
      <c r="M5186" s="2"/>
      <c r="AV5186" s="2"/>
      <c r="BC5186" s="2"/>
    </row>
    <row r="5187" spans="11:63" x14ac:dyDescent="0.25">
      <c r="K5187" s="1"/>
      <c r="M5187" s="2"/>
      <c r="AU5187" s="2"/>
      <c r="BC5187" s="2"/>
    </row>
    <row r="5188" spans="11:63" x14ac:dyDescent="0.25">
      <c r="K5188" s="1"/>
      <c r="BC5188" s="2"/>
    </row>
    <row r="5189" spans="11:63" x14ac:dyDescent="0.25">
      <c r="K5189" s="1"/>
      <c r="M5189" s="2"/>
      <c r="BC5189" s="2"/>
    </row>
    <row r="5190" spans="11:63" x14ac:dyDescent="0.25">
      <c r="K5190" s="1"/>
      <c r="M5190" s="2"/>
      <c r="AU5190" s="2"/>
      <c r="BC5190" s="2"/>
    </row>
    <row r="5191" spans="11:63" x14ac:dyDescent="0.25">
      <c r="K5191" s="1"/>
      <c r="M5191" s="2"/>
      <c r="AU5191" s="2"/>
      <c r="BC5191" s="2"/>
    </row>
    <row r="5192" spans="11:63" x14ac:dyDescent="0.25">
      <c r="K5192" s="1"/>
      <c r="M5192" s="2"/>
      <c r="AU5192" s="2"/>
      <c r="BC5192" s="2"/>
      <c r="BK5192" s="2"/>
    </row>
    <row r="5193" spans="11:63" x14ac:dyDescent="0.25">
      <c r="K5193" s="1"/>
      <c r="M5193" s="2"/>
      <c r="AU5193" s="2"/>
      <c r="BC5193" s="2"/>
    </row>
    <row r="5194" spans="11:63" x14ac:dyDescent="0.25">
      <c r="K5194" s="1"/>
    </row>
    <row r="5195" spans="11:63" x14ac:dyDescent="0.25">
      <c r="K5195" s="1"/>
      <c r="M5195" s="2"/>
      <c r="BC5195" s="2"/>
    </row>
    <row r="5196" spans="11:63" x14ac:dyDescent="0.25">
      <c r="K5196" s="1"/>
      <c r="M5196" s="2"/>
      <c r="AU5196" s="2"/>
      <c r="BC5196" s="2"/>
    </row>
    <row r="5197" spans="11:63" x14ac:dyDescent="0.25">
      <c r="K5197" s="1"/>
      <c r="M5197" s="2"/>
      <c r="AU5197" s="2"/>
      <c r="BC5197" s="2"/>
    </row>
    <row r="5198" spans="11:63" x14ac:dyDescent="0.25">
      <c r="K5198" s="1"/>
      <c r="M5198" s="2"/>
      <c r="AU5198" s="2"/>
      <c r="BC5198" s="2"/>
    </row>
    <row r="5199" spans="11:63" x14ac:dyDescent="0.25">
      <c r="K5199" s="1"/>
      <c r="M5199" s="2"/>
      <c r="AU5199" s="2"/>
      <c r="BC5199" s="2"/>
    </row>
    <row r="5200" spans="11:63" x14ac:dyDescent="0.25">
      <c r="K5200" s="1"/>
      <c r="M5200" s="2"/>
      <c r="AU5200" s="2"/>
      <c r="BC5200" s="2"/>
    </row>
    <row r="5201" spans="11:63" x14ac:dyDescent="0.25">
      <c r="K5201" s="1"/>
      <c r="BC5201" s="2"/>
    </row>
    <row r="5202" spans="11:63" x14ac:dyDescent="0.25">
      <c r="K5202" s="1"/>
      <c r="M5202" s="2"/>
      <c r="AU5202" s="2"/>
      <c r="BC5202" s="2"/>
    </row>
    <row r="5203" spans="11:63" x14ac:dyDescent="0.25">
      <c r="K5203" s="1"/>
      <c r="M5203" s="2"/>
      <c r="AU5203" s="2"/>
      <c r="BC5203" s="2"/>
      <c r="BK5203" s="5"/>
    </row>
    <row r="5204" spans="11:63" x14ac:dyDescent="0.25">
      <c r="K5204" s="1"/>
      <c r="M5204" s="2"/>
      <c r="AA5204" s="3"/>
      <c r="AU5204" s="2"/>
      <c r="BC5204" s="2"/>
      <c r="BK5204" s="2"/>
    </row>
    <row r="5205" spans="11:63" x14ac:dyDescent="0.25">
      <c r="K5205" s="1"/>
      <c r="M5205" s="2"/>
      <c r="AU5205" s="2"/>
      <c r="BC5205" s="2"/>
      <c r="BK5205" s="5"/>
    </row>
    <row r="5206" spans="11:63" x14ac:dyDescent="0.25">
      <c r="K5206" s="1"/>
      <c r="M5206" s="2"/>
      <c r="AV5206" s="2"/>
      <c r="BC5206" s="2"/>
      <c r="BK5206" s="5"/>
    </row>
    <row r="5207" spans="11:63" x14ac:dyDescent="0.25">
      <c r="K5207" s="1"/>
      <c r="M5207" s="2"/>
      <c r="AU5207" s="2"/>
      <c r="BC5207" s="2"/>
      <c r="BK5207" s="5"/>
    </row>
    <row r="5208" spans="11:63" x14ac:dyDescent="0.25">
      <c r="K5208" s="1"/>
      <c r="M5208" s="2"/>
      <c r="AA5208" s="3"/>
      <c r="AU5208" s="2"/>
      <c r="BC5208" s="2"/>
      <c r="BK5208" s="5"/>
    </row>
    <row r="5209" spans="11:63" x14ac:dyDescent="0.25">
      <c r="K5209" s="1"/>
      <c r="M5209" s="2"/>
      <c r="AU5209" s="2"/>
      <c r="BC5209" s="2"/>
    </row>
    <row r="5210" spans="11:63" x14ac:dyDescent="0.25">
      <c r="K5210" s="1"/>
      <c r="M5210" s="2"/>
      <c r="AU5210" s="2"/>
      <c r="BC5210" s="2"/>
    </row>
    <row r="5211" spans="11:63" x14ac:dyDescent="0.25">
      <c r="K5211" s="1"/>
      <c r="M5211" s="2"/>
      <c r="AV5211" s="2"/>
      <c r="BC5211" s="2"/>
    </row>
    <row r="5212" spans="11:63" x14ac:dyDescent="0.25">
      <c r="K5212" s="1"/>
      <c r="M5212" s="2"/>
      <c r="AU5212" s="2"/>
      <c r="BC5212" s="2"/>
    </row>
    <row r="5213" spans="11:63" x14ac:dyDescent="0.25">
      <c r="K5213" s="1"/>
      <c r="M5213" s="2"/>
      <c r="AU5213" s="2"/>
      <c r="BC5213" s="2"/>
      <c r="BK5213" s="5"/>
    </row>
    <row r="5214" spans="11:63" x14ac:dyDescent="0.25">
      <c r="K5214" s="1"/>
      <c r="M5214" s="2"/>
      <c r="AU5214" s="2"/>
      <c r="BC5214" s="2"/>
      <c r="BK5214" s="5"/>
    </row>
    <row r="5215" spans="11:63" x14ac:dyDescent="0.25">
      <c r="K5215" s="1"/>
      <c r="M5215" s="2"/>
      <c r="AU5215" s="2"/>
      <c r="BC5215" s="2"/>
    </row>
    <row r="5216" spans="11:63" x14ac:dyDescent="0.25">
      <c r="K5216" s="1"/>
      <c r="M5216" s="2"/>
      <c r="AU5216" s="2"/>
      <c r="BC5216" s="2"/>
      <c r="BK5216" s="5"/>
    </row>
    <row r="5217" spans="11:63" x14ac:dyDescent="0.25">
      <c r="K5217" s="1"/>
      <c r="M5217" s="2"/>
      <c r="AU5217" s="2"/>
      <c r="BC5217" s="2"/>
    </row>
    <row r="5218" spans="11:63" x14ac:dyDescent="0.25">
      <c r="K5218" s="1"/>
      <c r="M5218" s="2"/>
      <c r="AU5218" s="2"/>
      <c r="BC5218" s="2"/>
    </row>
    <row r="5219" spans="11:63" x14ac:dyDescent="0.25">
      <c r="K5219" s="1"/>
      <c r="M5219" s="2"/>
      <c r="AV5219" s="2"/>
      <c r="BC5219" s="2"/>
    </row>
    <row r="5220" spans="11:63" x14ac:dyDescent="0.25">
      <c r="K5220" s="1"/>
      <c r="M5220" s="2"/>
      <c r="AV5220" s="2"/>
      <c r="BC5220" s="2"/>
    </row>
    <row r="5221" spans="11:63" x14ac:dyDescent="0.25">
      <c r="K5221" s="1"/>
      <c r="M5221" s="2"/>
      <c r="AU5221" s="2"/>
      <c r="BC5221" s="2"/>
    </row>
    <row r="5222" spans="11:63" x14ac:dyDescent="0.25">
      <c r="K5222" s="1"/>
      <c r="M5222" s="2"/>
      <c r="V5222" s="4"/>
      <c r="AU5222" s="2"/>
      <c r="BC5222" s="2"/>
      <c r="BK5222" s="5"/>
    </row>
    <row r="5223" spans="11:63" x14ac:dyDescent="0.25">
      <c r="K5223" s="1"/>
      <c r="M5223" s="2"/>
      <c r="AV5223" s="2"/>
      <c r="BC5223" s="2"/>
      <c r="BK5223" s="5"/>
    </row>
    <row r="5224" spans="11:63" x14ac:dyDescent="0.25">
      <c r="K5224" s="1"/>
      <c r="M5224" s="2"/>
      <c r="AU5224" s="2"/>
      <c r="BC5224" s="2"/>
      <c r="BK5224" s="5"/>
    </row>
    <row r="5225" spans="11:63" x14ac:dyDescent="0.25">
      <c r="K5225" s="1"/>
      <c r="M5225" s="2"/>
      <c r="AU5225" s="2"/>
      <c r="BC5225" s="2"/>
    </row>
    <row r="5226" spans="11:63" x14ac:dyDescent="0.25">
      <c r="K5226" s="1"/>
      <c r="BC5226" s="2"/>
      <c r="BK5226" s="5"/>
    </row>
    <row r="5227" spans="11:63" x14ac:dyDescent="0.25">
      <c r="K5227" s="1"/>
      <c r="M5227" s="2"/>
      <c r="AU5227" s="2"/>
      <c r="BC5227" s="2"/>
    </row>
    <row r="5228" spans="11:63" x14ac:dyDescent="0.25">
      <c r="K5228" s="1"/>
      <c r="M5228" s="2"/>
      <c r="BC5228" s="2"/>
      <c r="BK5228" s="5"/>
    </row>
    <row r="5229" spans="11:63" x14ac:dyDescent="0.25">
      <c r="K5229" s="1"/>
      <c r="M5229" s="2"/>
      <c r="AU5229" s="2"/>
      <c r="BC5229" s="2"/>
    </row>
    <row r="5230" spans="11:63" x14ac:dyDescent="0.25">
      <c r="K5230" s="1"/>
      <c r="M5230" s="2"/>
      <c r="AU5230" s="2"/>
      <c r="BC5230" s="2"/>
    </row>
    <row r="5231" spans="11:63" x14ac:dyDescent="0.25">
      <c r="K5231" s="1"/>
      <c r="M5231" s="2"/>
      <c r="AV5231" s="2"/>
      <c r="BC5231" s="2"/>
    </row>
    <row r="5232" spans="11:63" x14ac:dyDescent="0.25">
      <c r="K5232" s="1"/>
      <c r="M5232" s="2"/>
      <c r="AU5232" s="2"/>
      <c r="BC5232" s="2"/>
      <c r="BK5232" s="2"/>
    </row>
    <row r="5233" spans="11:63" x14ac:dyDescent="0.25">
      <c r="K5233" s="1"/>
      <c r="M5233" s="2"/>
      <c r="AU5233" s="2"/>
      <c r="BC5233" s="2"/>
      <c r="BK5233" s="2"/>
    </row>
    <row r="5234" spans="11:63" x14ac:dyDescent="0.25">
      <c r="K5234" s="1"/>
      <c r="M5234" s="2"/>
      <c r="AV5234" s="2"/>
      <c r="BC5234" s="2"/>
      <c r="BK5234" s="2"/>
    </row>
    <row r="5235" spans="11:63" x14ac:dyDescent="0.25">
      <c r="K5235" s="1"/>
      <c r="M5235" s="2"/>
      <c r="AU5235" s="2"/>
      <c r="BC5235" s="2"/>
    </row>
    <row r="5236" spans="11:63" x14ac:dyDescent="0.25">
      <c r="K5236" s="1"/>
      <c r="M5236" s="2"/>
      <c r="AU5236" s="2"/>
      <c r="BC5236" s="2"/>
      <c r="BK5236" s="2"/>
    </row>
    <row r="5237" spans="11:63" x14ac:dyDescent="0.25">
      <c r="K5237" s="1"/>
      <c r="M5237" s="2"/>
      <c r="AU5237" s="2"/>
      <c r="BC5237" s="2"/>
    </row>
    <row r="5238" spans="11:63" x14ac:dyDescent="0.25">
      <c r="K5238" s="1"/>
      <c r="M5238" s="2"/>
      <c r="AU5238" s="2"/>
      <c r="BC5238" s="2"/>
    </row>
    <row r="5239" spans="11:63" x14ac:dyDescent="0.25">
      <c r="K5239" s="1"/>
      <c r="M5239" s="2"/>
      <c r="AU5239" s="2"/>
      <c r="BC5239" s="2"/>
      <c r="BK5239" s="2"/>
    </row>
    <row r="5240" spans="11:63" x14ac:dyDescent="0.25">
      <c r="K5240" s="1"/>
      <c r="M5240" s="2"/>
      <c r="AV5240" s="2"/>
      <c r="BC5240" s="2"/>
      <c r="BK5240" s="2"/>
    </row>
    <row r="5241" spans="11:63" x14ac:dyDescent="0.25">
      <c r="K5241" s="1"/>
      <c r="M5241" s="2"/>
      <c r="AV5241" s="2"/>
      <c r="BC5241" s="2"/>
      <c r="BK5241" s="2"/>
    </row>
    <row r="5242" spans="11:63" x14ac:dyDescent="0.25">
      <c r="K5242" s="1"/>
      <c r="M5242" s="2"/>
      <c r="AU5242" s="2"/>
      <c r="BC5242" s="2"/>
      <c r="BK5242" s="2"/>
    </row>
    <row r="5243" spans="11:63" x14ac:dyDescent="0.25">
      <c r="K5243" s="1"/>
      <c r="M5243" s="2"/>
      <c r="AV5243" s="2"/>
      <c r="BC5243" s="2"/>
      <c r="BK5243" s="2"/>
    </row>
    <row r="5244" spans="11:63" x14ac:dyDescent="0.25">
      <c r="K5244" s="1"/>
      <c r="M5244" s="2"/>
      <c r="AU5244" s="2"/>
      <c r="BC5244" s="2"/>
      <c r="BK5244" s="2"/>
    </row>
    <row r="5245" spans="11:63" x14ac:dyDescent="0.25">
      <c r="K5245" s="1"/>
      <c r="M5245" s="2"/>
      <c r="AU5245" s="2"/>
      <c r="BC5245" s="2"/>
      <c r="BK5245" s="2"/>
    </row>
    <row r="5246" spans="11:63" x14ac:dyDescent="0.25">
      <c r="K5246" s="1"/>
      <c r="M5246" s="2"/>
      <c r="AU5246" s="2"/>
      <c r="BC5246" s="2"/>
      <c r="BK5246" s="2"/>
    </row>
    <row r="5247" spans="11:63" x14ac:dyDescent="0.25">
      <c r="K5247" s="1"/>
      <c r="M5247" s="2"/>
      <c r="AU5247" s="2"/>
      <c r="BC5247" s="2"/>
    </row>
    <row r="5248" spans="11:63" x14ac:dyDescent="0.25">
      <c r="K5248" s="1"/>
      <c r="M5248" s="2"/>
      <c r="AV5248" s="2"/>
      <c r="BC5248" s="2"/>
    </row>
    <row r="5249" spans="11:63" x14ac:dyDescent="0.25">
      <c r="K5249" s="1"/>
      <c r="M5249" s="2"/>
      <c r="AV5249" s="2"/>
      <c r="BC5249" s="2"/>
    </row>
    <row r="5250" spans="11:63" x14ac:dyDescent="0.25">
      <c r="K5250" s="1"/>
      <c r="M5250" s="2"/>
      <c r="AU5250" s="2"/>
      <c r="BC5250" s="2"/>
    </row>
    <row r="5251" spans="11:63" x14ac:dyDescent="0.25">
      <c r="K5251" s="1"/>
      <c r="M5251" s="2"/>
      <c r="AU5251" s="2"/>
      <c r="BC5251" s="2"/>
      <c r="BK5251" s="2"/>
    </row>
    <row r="5252" spans="11:63" x14ac:dyDescent="0.25">
      <c r="K5252" s="1"/>
      <c r="M5252" s="2"/>
      <c r="AU5252" s="2"/>
      <c r="BC5252" s="2"/>
    </row>
    <row r="5253" spans="11:63" x14ac:dyDescent="0.25">
      <c r="K5253" s="1"/>
      <c r="M5253" s="2"/>
      <c r="AV5253" s="2"/>
      <c r="BC5253" s="2"/>
    </row>
    <row r="5254" spans="11:63" x14ac:dyDescent="0.25">
      <c r="K5254" s="1"/>
      <c r="M5254" s="2"/>
      <c r="AU5254" s="2"/>
      <c r="BC5254" s="2"/>
    </row>
    <row r="5255" spans="11:63" x14ac:dyDescent="0.25">
      <c r="K5255" s="1"/>
      <c r="M5255" s="2"/>
      <c r="AU5255" s="2"/>
      <c r="BC5255" s="2"/>
      <c r="BK5255" s="2"/>
    </row>
    <row r="5256" spans="11:63" x14ac:dyDescent="0.25">
      <c r="K5256" s="1"/>
      <c r="M5256" s="2"/>
      <c r="AV5256" s="2"/>
      <c r="BC5256" s="2"/>
      <c r="BK5256" s="2"/>
    </row>
    <row r="5257" spans="11:63" x14ac:dyDescent="0.25">
      <c r="K5257" s="1"/>
      <c r="M5257" s="2"/>
      <c r="AU5257" s="2"/>
      <c r="BC5257" s="2"/>
    </row>
    <row r="5258" spans="11:63" x14ac:dyDescent="0.25">
      <c r="K5258" s="1"/>
      <c r="M5258" s="2"/>
      <c r="AU5258" s="2"/>
      <c r="BC5258" s="2"/>
    </row>
    <row r="5259" spans="11:63" x14ac:dyDescent="0.25">
      <c r="K5259" s="1"/>
      <c r="M5259" s="2"/>
      <c r="AU5259" s="2"/>
      <c r="BC5259" s="2"/>
    </row>
    <row r="5260" spans="11:63" x14ac:dyDescent="0.25">
      <c r="K5260" s="1"/>
      <c r="M5260" s="2"/>
      <c r="AV5260" s="2"/>
      <c r="BC5260" s="2"/>
    </row>
    <row r="5261" spans="11:63" x14ac:dyDescent="0.25">
      <c r="K5261" s="1"/>
      <c r="M5261" s="2"/>
      <c r="AU5261" s="2"/>
      <c r="BC5261" s="2"/>
    </row>
    <row r="5262" spans="11:63" x14ac:dyDescent="0.25">
      <c r="K5262" s="1"/>
      <c r="M5262" s="2"/>
      <c r="AU5262" s="2"/>
      <c r="BC5262" s="2"/>
    </row>
    <row r="5263" spans="11:63" x14ac:dyDescent="0.25">
      <c r="K5263" s="1"/>
      <c r="M5263" s="2"/>
      <c r="AV5263" s="2"/>
      <c r="BC5263" s="2"/>
    </row>
    <row r="5264" spans="11:63" x14ac:dyDescent="0.25">
      <c r="K5264" s="1"/>
      <c r="M5264" s="2"/>
      <c r="AU5264" s="2"/>
      <c r="BC5264" s="2"/>
    </row>
    <row r="5265" spans="11:55" x14ac:dyDescent="0.25">
      <c r="K5265" s="1"/>
      <c r="M5265" s="2"/>
      <c r="AU5265" s="2"/>
      <c r="BC5265" s="2"/>
    </row>
    <row r="5266" spans="11:55" x14ac:dyDescent="0.25">
      <c r="K5266" s="1"/>
      <c r="M5266" s="2"/>
      <c r="AU5266" s="2"/>
      <c r="BC5266" s="2"/>
    </row>
    <row r="5267" spans="11:55" x14ac:dyDescent="0.25">
      <c r="K5267" s="1"/>
      <c r="BC5267" s="2"/>
    </row>
    <row r="5268" spans="11:55" x14ac:dyDescent="0.25">
      <c r="K5268" s="1"/>
      <c r="M5268" s="2"/>
      <c r="AU5268" s="2"/>
      <c r="BC5268" s="2"/>
    </row>
    <row r="5269" spans="11:55" x14ac:dyDescent="0.25">
      <c r="K5269" s="1"/>
      <c r="M5269" s="2"/>
      <c r="AA5269" s="3"/>
      <c r="AU5269" s="2"/>
      <c r="BC5269" s="2"/>
    </row>
    <row r="5270" spans="11:55" x14ac:dyDescent="0.25">
      <c r="K5270" s="1"/>
      <c r="M5270" s="2"/>
      <c r="AU5270" s="2"/>
      <c r="BC5270" s="2"/>
    </row>
    <row r="5271" spans="11:55" x14ac:dyDescent="0.25">
      <c r="K5271" s="1"/>
      <c r="M5271" s="2"/>
      <c r="AU5271" s="2"/>
      <c r="BC5271" s="2"/>
    </row>
    <row r="5272" spans="11:55" x14ac:dyDescent="0.25">
      <c r="K5272" s="1"/>
      <c r="M5272" s="2"/>
      <c r="AU5272" s="2"/>
      <c r="BC5272" s="2"/>
    </row>
    <row r="5273" spans="11:55" x14ac:dyDescent="0.25">
      <c r="K5273" s="1"/>
      <c r="M5273" s="2"/>
      <c r="AV5273" s="2"/>
      <c r="BC5273" s="2"/>
    </row>
    <row r="5274" spans="11:55" x14ac:dyDescent="0.25">
      <c r="K5274" s="1"/>
      <c r="M5274" s="2"/>
      <c r="AU5274" s="2"/>
      <c r="BC5274" s="2"/>
    </row>
    <row r="5275" spans="11:55" x14ac:dyDescent="0.25">
      <c r="K5275" s="1"/>
      <c r="M5275" s="2"/>
      <c r="AU5275" s="2"/>
      <c r="BC5275" s="2"/>
    </row>
    <row r="5276" spans="11:55" x14ac:dyDescent="0.25">
      <c r="K5276" s="1"/>
      <c r="M5276" s="2"/>
      <c r="AV5276" s="2"/>
      <c r="BC5276" s="2"/>
    </row>
    <row r="5277" spans="11:55" x14ac:dyDescent="0.25">
      <c r="K5277" s="1"/>
      <c r="M5277" s="2"/>
      <c r="AU5277" s="2"/>
      <c r="BC5277" s="2"/>
    </row>
    <row r="5278" spans="11:55" x14ac:dyDescent="0.25">
      <c r="K5278" s="1"/>
      <c r="M5278" s="2"/>
      <c r="AA5278" s="3"/>
      <c r="AU5278" s="2"/>
      <c r="BC5278" s="2"/>
    </row>
    <row r="5279" spans="11:55" x14ac:dyDescent="0.25">
      <c r="K5279" s="1"/>
      <c r="M5279" s="2"/>
      <c r="AU5279" s="2"/>
      <c r="BC5279" s="2"/>
    </row>
    <row r="5280" spans="11:55" x14ac:dyDescent="0.25">
      <c r="K5280" s="1"/>
      <c r="M5280" s="2"/>
      <c r="AU5280" s="2"/>
      <c r="BC5280" s="2"/>
    </row>
    <row r="5281" spans="11:55" x14ac:dyDescent="0.25">
      <c r="K5281" s="1"/>
      <c r="M5281" s="2"/>
      <c r="AU5281" s="2"/>
      <c r="BC5281" s="2"/>
    </row>
    <row r="5282" spans="11:55" x14ac:dyDescent="0.25">
      <c r="K5282" s="1"/>
      <c r="M5282" s="2"/>
      <c r="AU5282" s="2"/>
      <c r="BC5282" s="2"/>
    </row>
    <row r="5283" spans="11:55" x14ac:dyDescent="0.25">
      <c r="K5283" s="1"/>
      <c r="M5283" s="2"/>
      <c r="AU5283" s="2"/>
      <c r="BC5283" s="2"/>
    </row>
    <row r="5284" spans="11:55" x14ac:dyDescent="0.25">
      <c r="K5284" s="1"/>
      <c r="M5284" s="2"/>
      <c r="AU5284" s="2"/>
      <c r="BC5284" s="2"/>
    </row>
    <row r="5285" spans="11:55" x14ac:dyDescent="0.25">
      <c r="K5285" s="1"/>
      <c r="M5285" s="2"/>
      <c r="AU5285" s="2"/>
      <c r="BC5285" s="2"/>
    </row>
    <row r="5286" spans="11:55" x14ac:dyDescent="0.25">
      <c r="K5286" s="1"/>
      <c r="M5286" s="2"/>
      <c r="AU5286" s="2"/>
      <c r="BC5286" s="2"/>
    </row>
    <row r="5287" spans="11:55" x14ac:dyDescent="0.25">
      <c r="K5287" s="1"/>
      <c r="M5287" s="2"/>
      <c r="AU5287" s="2"/>
      <c r="BC5287" s="2"/>
    </row>
    <row r="5288" spans="11:55" x14ac:dyDescent="0.25">
      <c r="K5288" s="1"/>
      <c r="M5288" s="2"/>
      <c r="AU5288" s="2"/>
      <c r="BC5288" s="2"/>
    </row>
    <row r="5289" spans="11:55" x14ac:dyDescent="0.25">
      <c r="K5289" s="1"/>
      <c r="M5289" s="2"/>
      <c r="AU5289" s="2"/>
      <c r="BC5289" s="2"/>
    </row>
    <row r="5290" spans="11:55" x14ac:dyDescent="0.25">
      <c r="K5290" s="1"/>
      <c r="M5290" s="2"/>
      <c r="AU5290" s="2"/>
      <c r="BC5290" s="2"/>
    </row>
    <row r="5291" spans="11:55" x14ac:dyDescent="0.25">
      <c r="K5291" s="1"/>
      <c r="M5291" s="2"/>
      <c r="AU5291" s="2"/>
      <c r="BC5291" s="2"/>
    </row>
    <row r="5292" spans="11:55" x14ac:dyDescent="0.25">
      <c r="K5292" s="1"/>
      <c r="M5292" s="2"/>
      <c r="AU5292" s="2"/>
      <c r="BC5292" s="2"/>
    </row>
    <row r="5293" spans="11:55" x14ac:dyDescent="0.25">
      <c r="K5293" s="1"/>
      <c r="M5293" s="2"/>
      <c r="AU5293" s="2"/>
      <c r="BC5293" s="2"/>
    </row>
    <row r="5294" spans="11:55" x14ac:dyDescent="0.25">
      <c r="K5294" s="1"/>
      <c r="M5294" s="2"/>
      <c r="AU5294" s="2"/>
      <c r="BC5294" s="2"/>
    </row>
    <row r="5295" spans="11:55" x14ac:dyDescent="0.25">
      <c r="K5295" s="1"/>
      <c r="M5295" s="2"/>
      <c r="AU5295" s="2"/>
      <c r="BC5295" s="2"/>
    </row>
    <row r="5296" spans="11:55" x14ac:dyDescent="0.25">
      <c r="K5296" s="1"/>
      <c r="M5296" s="2"/>
      <c r="AU5296" s="2"/>
      <c r="BC5296" s="2"/>
    </row>
    <row r="5297" spans="11:55" x14ac:dyDescent="0.25">
      <c r="K5297" s="1"/>
      <c r="M5297" s="2"/>
      <c r="AU5297" s="2"/>
      <c r="BC5297" s="2"/>
    </row>
    <row r="5298" spans="11:55" x14ac:dyDescent="0.25">
      <c r="K5298" s="1"/>
      <c r="M5298" s="2"/>
      <c r="AA5298" s="3"/>
      <c r="AU5298" s="2"/>
      <c r="BC5298" s="2"/>
    </row>
    <row r="5299" spans="11:55" x14ac:dyDescent="0.25">
      <c r="K5299" s="1"/>
      <c r="M5299" s="2"/>
      <c r="AU5299" s="2"/>
      <c r="BC5299" s="2"/>
    </row>
    <row r="5300" spans="11:55" x14ac:dyDescent="0.25">
      <c r="K5300" s="1"/>
      <c r="M5300" s="2"/>
      <c r="AU5300" s="2"/>
      <c r="BC5300" s="2"/>
    </row>
    <row r="5301" spans="11:55" x14ac:dyDescent="0.25">
      <c r="K5301" s="1"/>
      <c r="M5301" s="2"/>
      <c r="AU5301" s="2"/>
      <c r="BC5301" s="2"/>
    </row>
    <row r="5302" spans="11:55" x14ac:dyDescent="0.25">
      <c r="K5302" s="1"/>
      <c r="M5302" s="2"/>
      <c r="AU5302" s="2"/>
      <c r="BC5302" s="2"/>
    </row>
    <row r="5303" spans="11:55" x14ac:dyDescent="0.25">
      <c r="K5303" s="1"/>
      <c r="M5303" s="2"/>
      <c r="AU5303" s="2"/>
      <c r="BC5303" s="2"/>
    </row>
    <row r="5304" spans="11:55" x14ac:dyDescent="0.25">
      <c r="K5304" s="1"/>
      <c r="M5304" s="2"/>
      <c r="AU5304" s="2"/>
      <c r="BC5304" s="2"/>
    </row>
    <row r="5305" spans="11:55" x14ac:dyDescent="0.25">
      <c r="K5305" s="1"/>
      <c r="M5305" s="2"/>
      <c r="AU5305" s="2"/>
      <c r="BC5305" s="2"/>
    </row>
    <row r="5306" spans="11:55" x14ac:dyDescent="0.25">
      <c r="K5306" s="1"/>
      <c r="M5306" s="2"/>
      <c r="AU5306" s="2"/>
      <c r="BC5306" s="2"/>
    </row>
    <row r="5307" spans="11:55" x14ac:dyDescent="0.25">
      <c r="K5307" s="1"/>
      <c r="M5307" s="2"/>
      <c r="AV5307" s="2"/>
      <c r="BC5307" s="2"/>
    </row>
    <row r="5308" spans="11:55" x14ac:dyDescent="0.25">
      <c r="K5308" s="1"/>
      <c r="M5308" s="2"/>
      <c r="AU5308" s="2"/>
      <c r="BC5308" s="2"/>
    </row>
    <row r="5309" spans="11:55" x14ac:dyDescent="0.25">
      <c r="K5309" s="1"/>
      <c r="M5309" s="2"/>
      <c r="AA5309" s="3"/>
      <c r="AU5309" s="2"/>
      <c r="BC5309" s="2"/>
    </row>
    <row r="5310" spans="11:55" x14ac:dyDescent="0.25">
      <c r="K5310" s="1"/>
      <c r="M5310" s="2"/>
      <c r="AU5310" s="2"/>
      <c r="BC5310" s="2"/>
    </row>
    <row r="5311" spans="11:55" x14ac:dyDescent="0.25">
      <c r="K5311" s="1"/>
      <c r="M5311" s="2"/>
      <c r="AU5311" s="2"/>
      <c r="BC5311" s="2"/>
    </row>
    <row r="5312" spans="11:55" x14ac:dyDescent="0.25">
      <c r="K5312" s="1"/>
      <c r="M5312" s="2"/>
      <c r="AV5312" s="2"/>
      <c r="BC5312" s="2"/>
    </row>
    <row r="5313" spans="11:55" x14ac:dyDescent="0.25">
      <c r="K5313" s="1"/>
      <c r="M5313" s="2"/>
      <c r="AU5313" s="2"/>
      <c r="BC5313" s="2"/>
    </row>
    <row r="5314" spans="11:55" x14ac:dyDescent="0.25">
      <c r="K5314" s="1"/>
      <c r="M5314" s="2"/>
      <c r="AU5314" s="2"/>
      <c r="BC5314" s="2"/>
    </row>
    <row r="5315" spans="11:55" x14ac:dyDescent="0.25">
      <c r="K5315" s="1"/>
      <c r="M5315" s="2"/>
      <c r="AV5315" s="2"/>
      <c r="BC5315" s="2"/>
    </row>
    <row r="5316" spans="11:55" x14ac:dyDescent="0.25">
      <c r="K5316" s="1"/>
      <c r="M5316" s="2"/>
      <c r="V5316" s="4"/>
      <c r="AU5316" s="2"/>
      <c r="BC5316" s="2"/>
    </row>
    <row r="5317" spans="11:55" x14ac:dyDescent="0.25">
      <c r="K5317" s="1"/>
      <c r="M5317" s="2"/>
      <c r="AA5317" s="3"/>
      <c r="AU5317" s="2"/>
      <c r="BC5317" s="2"/>
    </row>
    <row r="5318" spans="11:55" x14ac:dyDescent="0.25">
      <c r="K5318" s="1"/>
      <c r="M5318" s="2"/>
      <c r="AU5318" s="2"/>
      <c r="BC5318" s="2"/>
    </row>
    <row r="5319" spans="11:55" x14ac:dyDescent="0.25">
      <c r="K5319" s="1"/>
      <c r="M5319" s="2"/>
      <c r="AU5319" s="2"/>
      <c r="BC5319" s="2"/>
    </row>
    <row r="5320" spans="11:55" x14ac:dyDescent="0.25">
      <c r="K5320" s="1"/>
      <c r="M5320" s="2"/>
      <c r="AA5320" s="3"/>
      <c r="AU5320" s="2"/>
      <c r="BC5320" s="2"/>
    </row>
    <row r="5321" spans="11:55" x14ac:dyDescent="0.25">
      <c r="K5321" s="1"/>
      <c r="M5321" s="2"/>
      <c r="AV5321" s="2"/>
      <c r="BC5321" s="2"/>
    </row>
    <row r="5322" spans="11:55" x14ac:dyDescent="0.25">
      <c r="K5322" s="1"/>
      <c r="M5322" s="2"/>
      <c r="AU5322" s="2"/>
      <c r="BC5322" s="2"/>
    </row>
    <row r="5323" spans="11:55" x14ac:dyDescent="0.25">
      <c r="K5323" s="1"/>
      <c r="M5323" s="2"/>
      <c r="AU5323" s="2"/>
      <c r="BC5323" s="2"/>
    </row>
    <row r="5324" spans="11:55" x14ac:dyDescent="0.25">
      <c r="K5324" s="1"/>
      <c r="M5324" s="2"/>
      <c r="AU5324" s="2"/>
      <c r="BC5324" s="2"/>
    </row>
    <row r="5325" spans="11:55" x14ac:dyDescent="0.25">
      <c r="K5325" s="1"/>
      <c r="M5325" s="2"/>
      <c r="AU5325" s="2"/>
      <c r="BC5325" s="2"/>
    </row>
    <row r="5326" spans="11:55" x14ac:dyDescent="0.25">
      <c r="K5326" s="1"/>
      <c r="M5326" s="2"/>
      <c r="AU5326" s="2"/>
      <c r="BC5326" s="2"/>
    </row>
    <row r="5327" spans="11:55" x14ac:dyDescent="0.25">
      <c r="K5327" s="1"/>
      <c r="M5327" s="2"/>
      <c r="AV5327" s="2"/>
      <c r="BC5327" s="2"/>
    </row>
    <row r="5328" spans="11:55" x14ac:dyDescent="0.25">
      <c r="K5328" s="1"/>
      <c r="M5328" s="2"/>
      <c r="AU5328" s="2"/>
      <c r="BC5328" s="2"/>
    </row>
    <row r="5329" spans="11:57" x14ac:dyDescent="0.25">
      <c r="K5329" s="1"/>
      <c r="M5329" s="2"/>
      <c r="AU5329" s="2"/>
      <c r="BC5329" s="2"/>
    </row>
    <row r="5330" spans="11:57" x14ac:dyDescent="0.25">
      <c r="K5330" s="1"/>
      <c r="BC5330" s="2"/>
    </row>
    <row r="5331" spans="11:57" x14ac:dyDescent="0.25">
      <c r="K5331" s="1"/>
      <c r="M5331" s="2"/>
      <c r="V5331" s="4"/>
      <c r="AU5331" s="2"/>
      <c r="BC5331" s="2"/>
    </row>
    <row r="5332" spans="11:57" x14ac:dyDescent="0.25">
      <c r="K5332" s="1"/>
      <c r="M5332" s="2"/>
      <c r="AU5332" s="2"/>
      <c r="BC5332" s="2"/>
    </row>
    <row r="5333" spans="11:57" x14ac:dyDescent="0.25">
      <c r="K5333" s="1"/>
      <c r="M5333" s="2"/>
      <c r="AV5333" s="2"/>
      <c r="BC5333" s="2"/>
    </row>
    <row r="5334" spans="11:57" x14ac:dyDescent="0.25">
      <c r="K5334" s="1"/>
      <c r="M5334" s="2"/>
      <c r="AU5334" s="2"/>
      <c r="BC5334" s="2"/>
    </row>
    <row r="5335" spans="11:57" x14ac:dyDescent="0.25">
      <c r="K5335" s="1"/>
      <c r="M5335" s="2"/>
      <c r="AU5335" s="2"/>
      <c r="BC5335" s="2"/>
    </row>
    <row r="5336" spans="11:57" x14ac:dyDescent="0.25">
      <c r="K5336" s="1"/>
      <c r="M5336" s="2"/>
      <c r="AA5336" s="3"/>
      <c r="AU5336" s="2"/>
      <c r="BC5336" s="2"/>
      <c r="BE5336" s="2"/>
    </row>
    <row r="5337" spans="11:57" x14ac:dyDescent="0.25">
      <c r="K5337" s="1"/>
      <c r="M5337" s="2"/>
      <c r="AU5337" s="2"/>
      <c r="BC5337" s="2"/>
    </row>
    <row r="5338" spans="11:57" x14ac:dyDescent="0.25">
      <c r="K5338" s="1"/>
      <c r="M5338" s="2"/>
      <c r="AU5338" s="2"/>
      <c r="BC5338" s="2"/>
    </row>
    <row r="5339" spans="11:57" x14ac:dyDescent="0.25">
      <c r="K5339" s="1"/>
      <c r="M5339" s="2"/>
      <c r="AU5339" s="2"/>
      <c r="BC5339" s="2"/>
    </row>
    <row r="5340" spans="11:57" x14ac:dyDescent="0.25">
      <c r="K5340" s="1"/>
      <c r="M5340" s="2"/>
      <c r="AU5340" s="2"/>
      <c r="BC5340" s="2"/>
    </row>
    <row r="5341" spans="11:57" x14ac:dyDescent="0.25">
      <c r="K5341" s="1"/>
      <c r="M5341" s="2"/>
      <c r="AU5341" s="2"/>
      <c r="BC5341" s="2"/>
    </row>
    <row r="5342" spans="11:57" x14ac:dyDescent="0.25">
      <c r="K5342" s="1"/>
      <c r="M5342" s="2"/>
      <c r="AU5342" s="2"/>
      <c r="BC5342" s="2"/>
    </row>
    <row r="5343" spans="11:57" x14ac:dyDescent="0.25">
      <c r="K5343" s="1"/>
      <c r="M5343" s="2"/>
      <c r="AU5343" s="2"/>
      <c r="BC5343" s="2"/>
    </row>
    <row r="5344" spans="11:57" x14ac:dyDescent="0.25">
      <c r="K5344" s="1"/>
      <c r="M5344" s="2"/>
      <c r="AU5344" s="2"/>
      <c r="BC5344" s="2"/>
    </row>
    <row r="5345" spans="11:63" x14ac:dyDescent="0.25">
      <c r="K5345" s="1"/>
      <c r="M5345" s="2"/>
      <c r="AU5345" s="2"/>
      <c r="BC5345" s="2"/>
      <c r="BK5345" s="2"/>
    </row>
    <row r="5346" spans="11:63" x14ac:dyDescent="0.25">
      <c r="K5346" s="1"/>
      <c r="AV5346" s="2"/>
      <c r="BC5346" s="2"/>
      <c r="BK5346" s="5"/>
    </row>
    <row r="5347" spans="11:63" x14ac:dyDescent="0.25">
      <c r="K5347" s="1"/>
      <c r="M5347" s="2"/>
      <c r="AU5347" s="2"/>
      <c r="BC5347" s="2"/>
      <c r="BK5347" s="5"/>
    </row>
    <row r="5348" spans="11:63" x14ac:dyDescent="0.25">
      <c r="K5348" s="1"/>
      <c r="M5348" s="2"/>
      <c r="AU5348" s="2"/>
      <c r="BC5348" s="2"/>
    </row>
    <row r="5349" spans="11:63" x14ac:dyDescent="0.25">
      <c r="K5349" s="1"/>
      <c r="M5349" s="2"/>
      <c r="AU5349" s="2"/>
      <c r="BC5349" s="2"/>
      <c r="BK5349" s="2"/>
    </row>
    <row r="5350" spans="11:63" x14ac:dyDescent="0.25">
      <c r="K5350" s="1"/>
      <c r="M5350" s="2"/>
      <c r="AU5350" s="2"/>
      <c r="BC5350" s="2"/>
    </row>
    <row r="5351" spans="11:63" x14ac:dyDescent="0.25">
      <c r="K5351" s="1"/>
      <c r="AV5351" s="2"/>
      <c r="BC5351" s="2"/>
      <c r="BK5351" s="5"/>
    </row>
    <row r="5352" spans="11:63" x14ac:dyDescent="0.25">
      <c r="K5352" s="1"/>
      <c r="M5352" s="2"/>
      <c r="AA5352" s="3"/>
      <c r="AU5352" s="2"/>
      <c r="BC5352" s="2"/>
      <c r="BK5352" s="2"/>
    </row>
    <row r="5353" spans="11:63" x14ac:dyDescent="0.25">
      <c r="K5353" s="1"/>
      <c r="M5353" s="2"/>
      <c r="AV5353" s="2"/>
      <c r="BC5353" s="2"/>
    </row>
    <row r="5354" spans="11:63" x14ac:dyDescent="0.25">
      <c r="K5354" s="1"/>
      <c r="M5354" s="2"/>
      <c r="AU5354" s="2"/>
      <c r="BC5354" s="2"/>
    </row>
    <row r="5355" spans="11:63" x14ac:dyDescent="0.25">
      <c r="K5355" s="1"/>
      <c r="M5355" s="2"/>
      <c r="AU5355" s="2"/>
      <c r="BC5355" s="2"/>
      <c r="BK5355" s="2"/>
    </row>
    <row r="5356" spans="11:63" x14ac:dyDescent="0.25">
      <c r="K5356" s="1"/>
      <c r="AV5356" s="2"/>
      <c r="BC5356" s="2"/>
      <c r="BK5356" s="2"/>
    </row>
    <row r="5357" spans="11:63" x14ac:dyDescent="0.25">
      <c r="K5357" s="1"/>
      <c r="AV5357" s="2"/>
      <c r="BC5357" s="2"/>
    </row>
    <row r="5358" spans="11:63" x14ac:dyDescent="0.25">
      <c r="K5358" s="1"/>
      <c r="M5358" s="2"/>
      <c r="AA5358" s="3"/>
      <c r="AU5358" s="2"/>
      <c r="BC5358" s="2"/>
      <c r="BK5358" s="5"/>
    </row>
    <row r="5359" spans="11:63" x14ac:dyDescent="0.25">
      <c r="K5359" s="1"/>
      <c r="M5359" s="2"/>
      <c r="AV5359" s="2"/>
      <c r="BC5359" s="2"/>
      <c r="BE5359" s="2"/>
    </row>
    <row r="5360" spans="11:63" x14ac:dyDescent="0.25">
      <c r="K5360" s="1"/>
      <c r="M5360" s="2"/>
      <c r="AA5360" s="3"/>
      <c r="AU5360" s="2"/>
      <c r="BC5360" s="2"/>
      <c r="BK5360" s="5"/>
    </row>
    <row r="5361" spans="11:63" x14ac:dyDescent="0.25">
      <c r="K5361" s="1"/>
      <c r="M5361" s="2"/>
      <c r="AA5361" s="3"/>
      <c r="AU5361" s="2"/>
      <c r="BC5361" s="2"/>
    </row>
    <row r="5362" spans="11:63" x14ac:dyDescent="0.25">
      <c r="K5362" s="1"/>
      <c r="M5362" s="2"/>
      <c r="AU5362" s="2"/>
      <c r="BC5362" s="2"/>
    </row>
    <row r="5363" spans="11:63" x14ac:dyDescent="0.25">
      <c r="K5363" s="1"/>
      <c r="M5363" s="2"/>
      <c r="AU5363" s="2"/>
      <c r="BC5363" s="2"/>
      <c r="BK5363" s="5"/>
    </row>
    <row r="5364" spans="11:63" x14ac:dyDescent="0.25">
      <c r="K5364" s="1"/>
      <c r="M5364" s="2"/>
      <c r="AU5364" s="2"/>
      <c r="BC5364" s="2"/>
    </row>
    <row r="5365" spans="11:63" x14ac:dyDescent="0.25">
      <c r="K5365" s="1"/>
      <c r="M5365" s="2"/>
      <c r="AU5365" s="2"/>
      <c r="BC5365" s="2"/>
      <c r="BK5365" s="5"/>
    </row>
    <row r="5366" spans="11:63" x14ac:dyDescent="0.25">
      <c r="K5366" s="1"/>
      <c r="M5366" s="2"/>
      <c r="AU5366" s="2"/>
      <c r="BC5366" s="2"/>
    </row>
    <row r="5367" spans="11:63" x14ac:dyDescent="0.25">
      <c r="K5367" s="1"/>
      <c r="M5367" s="2"/>
      <c r="AV5367" s="2"/>
      <c r="BC5367" s="2"/>
      <c r="BK5367" s="5"/>
    </row>
    <row r="5368" spans="11:63" x14ac:dyDescent="0.25">
      <c r="K5368" s="1"/>
      <c r="M5368" s="2"/>
      <c r="AA5368" s="3"/>
      <c r="AU5368" s="2"/>
      <c r="BC5368" s="2"/>
      <c r="BK5368" s="5"/>
    </row>
    <row r="5369" spans="11:63" x14ac:dyDescent="0.25">
      <c r="K5369" s="1"/>
      <c r="M5369" s="2"/>
      <c r="AU5369" s="2"/>
      <c r="BC5369" s="2"/>
    </row>
    <row r="5370" spans="11:63" x14ac:dyDescent="0.25">
      <c r="K5370" s="1"/>
      <c r="M5370" s="2"/>
      <c r="AU5370" s="2"/>
      <c r="BC5370" s="2"/>
      <c r="BK5370" s="5"/>
    </row>
    <row r="5371" spans="11:63" x14ac:dyDescent="0.25">
      <c r="K5371" s="1"/>
      <c r="M5371" s="2"/>
      <c r="AU5371" s="2"/>
      <c r="BC5371" s="2"/>
      <c r="BK5371" s="5"/>
    </row>
    <row r="5372" spans="11:63" x14ac:dyDescent="0.25">
      <c r="K5372" s="1"/>
      <c r="M5372" s="2"/>
      <c r="AA5372" s="3"/>
      <c r="AU5372" s="2"/>
      <c r="BC5372" s="2"/>
      <c r="BK5372" s="5"/>
    </row>
    <row r="5373" spans="11:63" x14ac:dyDescent="0.25">
      <c r="K5373" s="1"/>
      <c r="M5373" s="2"/>
      <c r="AV5373" s="2"/>
      <c r="BC5373" s="2"/>
    </row>
    <row r="5374" spans="11:63" x14ac:dyDescent="0.25">
      <c r="K5374" s="1"/>
      <c r="M5374" s="2"/>
      <c r="AV5374" s="2"/>
      <c r="BC5374" s="2"/>
      <c r="BK5374" s="5"/>
    </row>
    <row r="5375" spans="11:63" x14ac:dyDescent="0.25">
      <c r="K5375" s="1"/>
      <c r="M5375" s="2"/>
      <c r="AV5375" s="2"/>
      <c r="BC5375" s="2"/>
      <c r="BK5375" s="2"/>
    </row>
    <row r="5376" spans="11:63" x14ac:dyDescent="0.25">
      <c r="K5376" s="1"/>
      <c r="M5376" s="2"/>
      <c r="AU5376" s="2"/>
      <c r="BC5376" s="2"/>
      <c r="BK5376" s="2"/>
    </row>
    <row r="5377" spans="11:63" x14ac:dyDescent="0.25">
      <c r="K5377" s="1"/>
      <c r="M5377" s="2"/>
      <c r="AU5377" s="2"/>
      <c r="BC5377" s="2"/>
      <c r="BK5377" s="2"/>
    </row>
    <row r="5378" spans="11:63" x14ac:dyDescent="0.25">
      <c r="K5378" s="1"/>
      <c r="M5378" s="2"/>
      <c r="AU5378" s="2"/>
      <c r="BC5378" s="2"/>
      <c r="BK5378" s="2"/>
    </row>
    <row r="5379" spans="11:63" x14ac:dyDescent="0.25">
      <c r="K5379" s="1"/>
      <c r="M5379" s="2"/>
      <c r="AU5379" s="2"/>
      <c r="BC5379" s="2"/>
      <c r="BK5379" s="2"/>
    </row>
    <row r="5380" spans="11:63" x14ac:dyDescent="0.25">
      <c r="K5380" s="1"/>
      <c r="M5380" s="2"/>
      <c r="V5380" s="4"/>
      <c r="AU5380" s="2"/>
      <c r="BC5380" s="2"/>
      <c r="BK5380" s="2"/>
    </row>
    <row r="5381" spans="11:63" x14ac:dyDescent="0.25">
      <c r="K5381" s="1"/>
      <c r="M5381" s="2"/>
      <c r="AV5381" s="2"/>
      <c r="BC5381" s="2"/>
      <c r="BK5381" s="2"/>
    </row>
    <row r="5382" spans="11:63" x14ac:dyDescent="0.25">
      <c r="K5382" s="1"/>
      <c r="BC5382" s="2"/>
    </row>
    <row r="5383" spans="11:63" x14ac:dyDescent="0.25">
      <c r="K5383" s="1"/>
      <c r="M5383" s="2"/>
      <c r="AV5383" s="2"/>
      <c r="BC5383" s="2"/>
    </row>
    <row r="5384" spans="11:63" x14ac:dyDescent="0.25">
      <c r="K5384" s="1"/>
      <c r="M5384" s="2"/>
      <c r="AV5384" s="2"/>
      <c r="BC5384" s="2"/>
    </row>
    <row r="5385" spans="11:63" x14ac:dyDescent="0.25">
      <c r="K5385" s="1"/>
      <c r="BC5385" s="2"/>
    </row>
    <row r="5386" spans="11:63" x14ac:dyDescent="0.25">
      <c r="K5386" s="1"/>
      <c r="BC5386" s="2"/>
    </row>
    <row r="5387" spans="11:63" x14ac:dyDescent="0.25">
      <c r="K5387" s="1"/>
      <c r="M5387" s="2"/>
      <c r="AV5387" s="2"/>
      <c r="BC5387" s="2"/>
    </row>
    <row r="5388" spans="11:63" x14ac:dyDescent="0.25">
      <c r="K5388" s="1"/>
      <c r="BC5388" s="2"/>
    </row>
    <row r="5389" spans="11:63" x14ac:dyDescent="0.25">
      <c r="K5389" s="1"/>
      <c r="M5389" s="2"/>
      <c r="AV5389" s="2"/>
      <c r="BC5389" s="2"/>
    </row>
    <row r="5390" spans="11:63" x14ac:dyDescent="0.25">
      <c r="K5390" s="1"/>
      <c r="BC5390" s="2"/>
    </row>
    <row r="5391" spans="11:63" x14ac:dyDescent="0.25">
      <c r="K5391" s="1"/>
      <c r="M5391" s="2"/>
      <c r="AV5391" s="2"/>
      <c r="BC5391" s="2"/>
    </row>
    <row r="5392" spans="11:63" x14ac:dyDescent="0.25">
      <c r="K5392" s="1"/>
      <c r="M5392" s="2"/>
      <c r="AU5392" s="2"/>
      <c r="BC5392" s="2"/>
      <c r="BK5392" s="2"/>
    </row>
    <row r="5393" spans="11:63" x14ac:dyDescent="0.25">
      <c r="K5393" s="1"/>
      <c r="M5393" s="2"/>
      <c r="AU5393" s="2"/>
      <c r="BC5393" s="2"/>
    </row>
    <row r="5394" spans="11:63" x14ac:dyDescent="0.25">
      <c r="K5394" s="1"/>
      <c r="M5394" s="2"/>
      <c r="AV5394" s="2"/>
      <c r="BC5394" s="2"/>
    </row>
    <row r="5395" spans="11:63" x14ac:dyDescent="0.25">
      <c r="K5395" s="1"/>
      <c r="M5395" s="2"/>
      <c r="AV5395" s="2"/>
      <c r="BC5395" s="2"/>
      <c r="BK5395" s="2"/>
    </row>
    <row r="5396" spans="11:63" x14ac:dyDescent="0.25">
      <c r="K5396" s="1"/>
      <c r="M5396" s="2"/>
      <c r="AU5396" s="2"/>
      <c r="BC5396" s="2"/>
      <c r="BK5396" s="2"/>
    </row>
    <row r="5397" spans="11:63" x14ac:dyDescent="0.25">
      <c r="K5397" s="1"/>
      <c r="M5397" s="2"/>
      <c r="AV5397" s="2"/>
      <c r="BC5397" s="2"/>
      <c r="BK5397" s="2"/>
    </row>
    <row r="5398" spans="11:63" x14ac:dyDescent="0.25">
      <c r="K5398" s="1"/>
      <c r="M5398" s="2"/>
      <c r="AU5398" s="2"/>
      <c r="BC5398" s="2"/>
    </row>
    <row r="5399" spans="11:63" x14ac:dyDescent="0.25">
      <c r="K5399" s="1"/>
      <c r="M5399" s="2"/>
      <c r="AU5399" s="2"/>
      <c r="BC5399" s="2"/>
    </row>
    <row r="5400" spans="11:63" x14ac:dyDescent="0.25">
      <c r="K5400" s="1"/>
      <c r="M5400" s="2"/>
      <c r="AU5400" s="2"/>
      <c r="BC5400" s="2"/>
    </row>
    <row r="5401" spans="11:63" x14ac:dyDescent="0.25">
      <c r="K5401" s="1"/>
      <c r="M5401" s="2"/>
      <c r="AU5401" s="2"/>
      <c r="BC5401" s="2"/>
      <c r="BK5401" s="2"/>
    </row>
    <row r="5402" spans="11:63" x14ac:dyDescent="0.25">
      <c r="K5402" s="1"/>
      <c r="M5402" s="2"/>
      <c r="AA5402" s="3"/>
      <c r="AU5402" s="2"/>
      <c r="BC5402" s="2"/>
      <c r="BK5402" s="2"/>
    </row>
    <row r="5403" spans="11:63" x14ac:dyDescent="0.25">
      <c r="K5403" s="1"/>
      <c r="M5403" s="2"/>
      <c r="AU5403" s="2"/>
      <c r="BC5403" s="2"/>
      <c r="BK5403" s="2"/>
    </row>
    <row r="5404" spans="11:63" x14ac:dyDescent="0.25">
      <c r="K5404" s="1"/>
      <c r="M5404" s="2"/>
      <c r="AA5404" s="3"/>
      <c r="AU5404" s="2"/>
      <c r="BC5404" s="2"/>
    </row>
    <row r="5405" spans="11:63" x14ac:dyDescent="0.25">
      <c r="K5405" s="1"/>
      <c r="M5405" s="2"/>
      <c r="AV5405" s="2"/>
      <c r="BC5405" s="2"/>
      <c r="BK5405" s="2"/>
    </row>
    <row r="5406" spans="11:63" x14ac:dyDescent="0.25">
      <c r="K5406" s="1"/>
      <c r="M5406" s="2"/>
      <c r="AU5406" s="2"/>
      <c r="BC5406" s="2"/>
      <c r="BK5406" s="2"/>
    </row>
    <row r="5407" spans="11:63" x14ac:dyDescent="0.25">
      <c r="K5407" s="1"/>
      <c r="BC5407" s="2"/>
      <c r="BK5407" s="2"/>
    </row>
    <row r="5408" spans="11:63" x14ac:dyDescent="0.25">
      <c r="K5408" s="1"/>
      <c r="M5408" s="2"/>
      <c r="AU5408" s="2"/>
      <c r="BC5408" s="2"/>
      <c r="BK5408" s="2"/>
    </row>
    <row r="5409" spans="11:55" x14ac:dyDescent="0.25">
      <c r="K5409" s="1"/>
      <c r="M5409" s="2"/>
      <c r="AU5409" s="2"/>
      <c r="BC5409" s="2"/>
    </row>
    <row r="5410" spans="11:55" x14ac:dyDescent="0.25">
      <c r="K5410" s="1"/>
      <c r="M5410" s="2"/>
      <c r="AU5410" s="2"/>
      <c r="BC5410" s="2"/>
    </row>
    <row r="5411" spans="11:55" x14ac:dyDescent="0.25">
      <c r="K5411" s="1"/>
      <c r="M5411" s="2"/>
      <c r="AU5411" s="2"/>
      <c r="BC5411" s="2"/>
    </row>
    <row r="5412" spans="11:55" x14ac:dyDescent="0.25">
      <c r="K5412" s="1"/>
      <c r="M5412" s="2"/>
      <c r="AU5412" s="2"/>
      <c r="BC5412" s="2"/>
    </row>
    <row r="5413" spans="11:55" x14ac:dyDescent="0.25">
      <c r="K5413" s="1"/>
      <c r="M5413" s="2"/>
      <c r="AU5413" s="2"/>
      <c r="BC5413" s="2"/>
    </row>
    <row r="5414" spans="11:55" x14ac:dyDescent="0.25">
      <c r="K5414" s="1"/>
      <c r="M5414" s="2"/>
      <c r="AV5414" s="2"/>
      <c r="BC5414" s="2"/>
    </row>
    <row r="5415" spans="11:55" x14ac:dyDescent="0.25">
      <c r="K5415" s="1"/>
      <c r="M5415" s="2"/>
      <c r="AU5415" s="2"/>
      <c r="BC5415" s="2"/>
    </row>
    <row r="5416" spans="11:55" x14ac:dyDescent="0.25">
      <c r="K5416" s="1"/>
      <c r="M5416" s="2"/>
      <c r="AU5416" s="2"/>
      <c r="BC5416" s="2"/>
    </row>
    <row r="5417" spans="11:55" x14ac:dyDescent="0.25">
      <c r="K5417" s="1"/>
      <c r="M5417" s="2"/>
      <c r="AU5417" s="2"/>
      <c r="BC5417" s="2"/>
    </row>
    <row r="5418" spans="11:55" x14ac:dyDescent="0.25">
      <c r="K5418" s="1"/>
      <c r="M5418" s="2"/>
      <c r="AV5418" s="2"/>
      <c r="BC5418" s="2"/>
    </row>
    <row r="5419" spans="11:55" x14ac:dyDescent="0.25">
      <c r="K5419" s="1"/>
      <c r="M5419" s="2"/>
      <c r="AU5419" s="2"/>
      <c r="BC5419" s="2"/>
    </row>
    <row r="5420" spans="11:55" x14ac:dyDescent="0.25">
      <c r="K5420" s="1"/>
      <c r="M5420" s="2"/>
      <c r="AU5420" s="2"/>
      <c r="BC5420" s="2"/>
    </row>
    <row r="5421" spans="11:55" x14ac:dyDescent="0.25">
      <c r="K5421" s="1"/>
      <c r="M5421" s="2"/>
      <c r="AU5421" s="2"/>
      <c r="BC5421" s="2"/>
    </row>
    <row r="5422" spans="11:55" x14ac:dyDescent="0.25">
      <c r="K5422" s="1"/>
      <c r="M5422" s="2"/>
      <c r="AU5422" s="2"/>
      <c r="BC5422" s="2"/>
    </row>
    <row r="5423" spans="11:55" x14ac:dyDescent="0.25">
      <c r="K5423" s="1"/>
      <c r="BC5423" s="2"/>
    </row>
    <row r="5424" spans="11:55" x14ac:dyDescent="0.25">
      <c r="K5424" s="1"/>
      <c r="M5424" s="2"/>
      <c r="AU5424" s="2"/>
      <c r="BC5424" s="2"/>
    </row>
    <row r="5425" spans="11:55" x14ac:dyDescent="0.25">
      <c r="K5425" s="1"/>
      <c r="BC5425" s="2"/>
    </row>
    <row r="5426" spans="11:55" x14ac:dyDescent="0.25">
      <c r="K5426" s="1"/>
      <c r="M5426" s="2"/>
      <c r="AU5426" s="2"/>
      <c r="BC5426" s="2"/>
    </row>
    <row r="5427" spans="11:55" x14ac:dyDescent="0.25">
      <c r="K5427" s="1"/>
      <c r="M5427" s="2"/>
      <c r="AV5427" s="2"/>
      <c r="BC5427" s="2"/>
    </row>
    <row r="5428" spans="11:55" x14ac:dyDescent="0.25">
      <c r="K5428" s="1"/>
      <c r="M5428" s="2"/>
      <c r="AV5428" s="2"/>
      <c r="BC5428" s="2"/>
    </row>
    <row r="5429" spans="11:55" x14ac:dyDescent="0.25">
      <c r="K5429" s="1"/>
      <c r="M5429" s="2"/>
      <c r="AA5429" s="3"/>
      <c r="AU5429" s="2"/>
      <c r="BC5429" s="2"/>
    </row>
    <row r="5430" spans="11:55" x14ac:dyDescent="0.25">
      <c r="K5430" s="1"/>
      <c r="M5430" s="2"/>
      <c r="AU5430" s="2"/>
      <c r="BC5430" s="2"/>
    </row>
    <row r="5431" spans="11:55" x14ac:dyDescent="0.25">
      <c r="K5431" s="1"/>
      <c r="BC5431" s="2"/>
    </row>
    <row r="5432" spans="11:55" x14ac:dyDescent="0.25">
      <c r="K5432" s="1"/>
      <c r="BC5432" s="2"/>
    </row>
    <row r="5433" spans="11:55" x14ac:dyDescent="0.25">
      <c r="K5433" s="1"/>
      <c r="M5433" s="2"/>
      <c r="AV5433" s="2"/>
      <c r="BC5433" s="2"/>
    </row>
    <row r="5434" spans="11:55" x14ac:dyDescent="0.25">
      <c r="K5434" s="1"/>
      <c r="M5434" s="2"/>
      <c r="AU5434" s="2"/>
      <c r="BC5434" s="2"/>
    </row>
    <row r="5435" spans="11:55" x14ac:dyDescent="0.25">
      <c r="K5435" s="1"/>
      <c r="M5435" s="2"/>
      <c r="AU5435" s="2"/>
      <c r="BC5435" s="2"/>
    </row>
    <row r="5436" spans="11:55" x14ac:dyDescent="0.25">
      <c r="K5436" s="1"/>
      <c r="M5436" s="2"/>
      <c r="AU5436" s="2"/>
      <c r="BC5436" s="2"/>
    </row>
    <row r="5437" spans="11:55" x14ac:dyDescent="0.25">
      <c r="K5437" s="1"/>
      <c r="M5437" s="2"/>
      <c r="AU5437" s="2"/>
      <c r="BC5437" s="2"/>
    </row>
    <row r="5438" spans="11:55" x14ac:dyDescent="0.25">
      <c r="K5438" s="1"/>
      <c r="BC5438" s="2"/>
    </row>
    <row r="5439" spans="11:55" x14ac:dyDescent="0.25">
      <c r="K5439" s="1"/>
      <c r="M5439" s="2"/>
      <c r="AA5439" s="3"/>
      <c r="AU5439" s="2"/>
      <c r="BC5439" s="2"/>
    </row>
    <row r="5440" spans="11:55" x14ac:dyDescent="0.25">
      <c r="K5440" s="1"/>
      <c r="M5440" s="2"/>
      <c r="AU5440" s="2"/>
      <c r="BC5440" s="2"/>
    </row>
    <row r="5441" spans="11:55" x14ac:dyDescent="0.25">
      <c r="K5441" s="1"/>
      <c r="M5441" s="2"/>
      <c r="AU5441" s="2"/>
      <c r="BC5441" s="2"/>
    </row>
    <row r="5442" spans="11:55" x14ac:dyDescent="0.25">
      <c r="K5442" s="1"/>
      <c r="M5442" s="2"/>
      <c r="AU5442" s="2"/>
      <c r="BC5442" s="2"/>
    </row>
    <row r="5443" spans="11:55" x14ac:dyDescent="0.25">
      <c r="K5443" s="1"/>
      <c r="M5443" s="2"/>
      <c r="AV5443" s="2"/>
      <c r="BC5443" s="2"/>
    </row>
    <row r="5444" spans="11:55" x14ac:dyDescent="0.25">
      <c r="K5444" s="1"/>
      <c r="M5444" s="2"/>
      <c r="AU5444" s="2"/>
      <c r="BC5444" s="2"/>
    </row>
    <row r="5445" spans="11:55" x14ac:dyDescent="0.25">
      <c r="K5445" s="1"/>
      <c r="M5445" s="2"/>
      <c r="AU5445" s="2"/>
      <c r="BC5445" s="2"/>
    </row>
    <row r="5446" spans="11:55" x14ac:dyDescent="0.25">
      <c r="K5446" s="1"/>
      <c r="M5446" s="2"/>
      <c r="AA5446" s="3"/>
      <c r="AU5446" s="2"/>
      <c r="BC5446" s="2"/>
    </row>
    <row r="5447" spans="11:55" x14ac:dyDescent="0.25">
      <c r="K5447" s="1"/>
      <c r="M5447" s="2"/>
      <c r="AA5447" s="3"/>
      <c r="AU5447" s="2"/>
      <c r="BC5447" s="2"/>
    </row>
    <row r="5448" spans="11:55" x14ac:dyDescent="0.25">
      <c r="K5448" s="1"/>
      <c r="M5448" s="2"/>
      <c r="AU5448" s="2"/>
      <c r="BC5448" s="2"/>
    </row>
    <row r="5449" spans="11:55" x14ac:dyDescent="0.25">
      <c r="K5449" s="1"/>
      <c r="M5449" s="2"/>
      <c r="AU5449" s="2"/>
      <c r="BC5449" s="2"/>
    </row>
    <row r="5450" spans="11:55" x14ac:dyDescent="0.25">
      <c r="K5450" s="1"/>
      <c r="M5450" s="2"/>
      <c r="AV5450" s="2"/>
      <c r="BC5450" s="2"/>
    </row>
    <row r="5451" spans="11:55" x14ac:dyDescent="0.25">
      <c r="K5451" s="1"/>
      <c r="M5451" s="2"/>
      <c r="AA5451" s="3"/>
      <c r="AU5451" s="2"/>
      <c r="BC5451" s="2"/>
    </row>
    <row r="5452" spans="11:55" x14ac:dyDescent="0.25">
      <c r="K5452" s="1"/>
      <c r="M5452" s="2"/>
      <c r="AU5452" s="2"/>
      <c r="BC5452" s="2"/>
    </row>
    <row r="5453" spans="11:55" x14ac:dyDescent="0.25">
      <c r="K5453" s="1"/>
      <c r="M5453" s="2"/>
      <c r="AU5453" s="2"/>
      <c r="BC5453" s="2"/>
    </row>
    <row r="5454" spans="11:55" x14ac:dyDescent="0.25">
      <c r="K5454" s="1"/>
      <c r="M5454" s="2"/>
      <c r="AA5454" s="3"/>
      <c r="AU5454" s="2"/>
      <c r="BC5454" s="2"/>
    </row>
    <row r="5455" spans="11:55" x14ac:dyDescent="0.25">
      <c r="K5455" s="1"/>
      <c r="M5455" s="2"/>
      <c r="AU5455" s="2"/>
      <c r="BC5455" s="2"/>
    </row>
    <row r="5456" spans="11:55" x14ac:dyDescent="0.25">
      <c r="K5456" s="1"/>
      <c r="BC5456" s="2"/>
    </row>
    <row r="5457" spans="11:55" x14ac:dyDescent="0.25">
      <c r="K5457" s="1"/>
      <c r="M5457" s="2"/>
      <c r="AA5457" s="3"/>
      <c r="AU5457" s="2"/>
      <c r="BC5457" s="2"/>
    </row>
    <row r="5458" spans="11:55" x14ac:dyDescent="0.25">
      <c r="K5458" s="1"/>
      <c r="M5458" s="2"/>
      <c r="AU5458" s="2"/>
      <c r="BC5458" s="2"/>
    </row>
    <row r="5459" spans="11:55" x14ac:dyDescent="0.25">
      <c r="K5459" s="1"/>
      <c r="M5459" s="2"/>
      <c r="AA5459" s="3"/>
      <c r="AU5459" s="2"/>
      <c r="BC5459" s="2"/>
    </row>
    <row r="5460" spans="11:55" x14ac:dyDescent="0.25">
      <c r="K5460" s="1"/>
      <c r="M5460" s="2"/>
      <c r="AV5460" s="2"/>
      <c r="BC5460" s="2"/>
    </row>
    <row r="5461" spans="11:55" x14ac:dyDescent="0.25">
      <c r="K5461" s="1"/>
      <c r="M5461" s="2"/>
      <c r="AA5461" s="3"/>
      <c r="AU5461" s="2"/>
      <c r="BC5461" s="2"/>
    </row>
    <row r="5462" spans="11:55" x14ac:dyDescent="0.25">
      <c r="K5462" s="1"/>
      <c r="M5462" s="2"/>
      <c r="AV5462" s="2"/>
      <c r="BC5462" s="2"/>
    </row>
    <row r="5463" spans="11:55" x14ac:dyDescent="0.25">
      <c r="K5463" s="1"/>
      <c r="M5463" s="2"/>
      <c r="BC5463" s="2"/>
    </row>
    <row r="5464" spans="11:55" x14ac:dyDescent="0.25">
      <c r="K5464" s="1"/>
      <c r="M5464" s="2"/>
      <c r="AU5464" s="2"/>
      <c r="BC5464" s="2"/>
    </row>
    <row r="5465" spans="11:55" x14ac:dyDescent="0.25">
      <c r="K5465" s="1"/>
      <c r="M5465" s="2"/>
      <c r="AU5465" s="2"/>
      <c r="BC5465" s="2"/>
    </row>
    <row r="5466" spans="11:55" x14ac:dyDescent="0.25">
      <c r="K5466" s="1"/>
      <c r="M5466" s="2"/>
      <c r="AV5466" s="2"/>
      <c r="BC5466" s="2"/>
    </row>
    <row r="5467" spans="11:55" x14ac:dyDescent="0.25">
      <c r="K5467" s="1"/>
      <c r="M5467" s="2"/>
      <c r="AU5467" s="2"/>
      <c r="BC5467" s="2"/>
    </row>
    <row r="5468" spans="11:55" x14ac:dyDescent="0.25">
      <c r="K5468" s="1"/>
      <c r="M5468" s="2"/>
      <c r="AU5468" s="2"/>
      <c r="BC5468" s="2"/>
    </row>
    <row r="5469" spans="11:55" x14ac:dyDescent="0.25">
      <c r="K5469" s="1"/>
      <c r="M5469" s="2"/>
      <c r="AU5469" s="2"/>
      <c r="BC5469" s="2"/>
    </row>
    <row r="5470" spans="11:55" x14ac:dyDescent="0.25">
      <c r="K5470" s="1"/>
      <c r="M5470" s="2"/>
      <c r="AV5470" s="2"/>
      <c r="BC5470" s="2"/>
    </row>
    <row r="5471" spans="11:55" x14ac:dyDescent="0.25">
      <c r="K5471" s="1"/>
      <c r="M5471" s="2"/>
      <c r="AU5471" s="2"/>
      <c r="BC5471" s="2"/>
    </row>
    <row r="5472" spans="11:55" x14ac:dyDescent="0.25">
      <c r="K5472" s="1"/>
      <c r="BC5472" s="2"/>
    </row>
    <row r="5473" spans="11:55" x14ac:dyDescent="0.25">
      <c r="K5473" s="1"/>
      <c r="M5473" s="2"/>
      <c r="AU5473" s="2"/>
      <c r="BC5473" s="2"/>
    </row>
    <row r="5474" spans="11:55" x14ac:dyDescent="0.25">
      <c r="K5474" s="1"/>
      <c r="M5474" s="2"/>
      <c r="AU5474" s="2"/>
      <c r="BC5474" s="2"/>
    </row>
    <row r="5475" spans="11:55" x14ac:dyDescent="0.25">
      <c r="K5475" s="1"/>
      <c r="BC5475" s="2"/>
    </row>
    <row r="5476" spans="11:55" x14ac:dyDescent="0.25">
      <c r="K5476" s="1"/>
      <c r="M5476" s="2"/>
      <c r="AU5476" s="2"/>
      <c r="BC5476" s="2"/>
    </row>
    <row r="5477" spans="11:55" x14ac:dyDescent="0.25">
      <c r="K5477" s="1"/>
      <c r="M5477" s="2"/>
      <c r="AU5477" s="2"/>
      <c r="BC5477" s="2"/>
    </row>
    <row r="5478" spans="11:55" x14ac:dyDescent="0.25">
      <c r="K5478" s="1"/>
      <c r="M5478" s="2"/>
      <c r="AU5478" s="2"/>
      <c r="BC5478" s="2"/>
    </row>
    <row r="5479" spans="11:55" x14ac:dyDescent="0.25">
      <c r="K5479" s="1"/>
      <c r="M5479" s="2"/>
      <c r="AU5479" s="2"/>
      <c r="BC5479" s="2"/>
    </row>
    <row r="5480" spans="11:55" x14ac:dyDescent="0.25">
      <c r="K5480" s="1"/>
      <c r="BC5480" s="2"/>
    </row>
    <row r="5481" spans="11:55" x14ac:dyDescent="0.25">
      <c r="K5481" s="1"/>
      <c r="M5481" s="2"/>
      <c r="AU5481" s="2"/>
      <c r="BC5481" s="2"/>
    </row>
    <row r="5482" spans="11:55" x14ac:dyDescent="0.25">
      <c r="K5482" s="1"/>
      <c r="M5482" s="2"/>
      <c r="AU5482" s="2"/>
      <c r="BC5482" s="2"/>
    </row>
    <row r="5483" spans="11:55" x14ac:dyDescent="0.25">
      <c r="K5483" s="1"/>
      <c r="M5483" s="2"/>
      <c r="AU5483" s="2"/>
      <c r="BC5483" s="2"/>
    </row>
    <row r="5484" spans="11:55" x14ac:dyDescent="0.25">
      <c r="K5484" s="1"/>
      <c r="M5484" s="2"/>
      <c r="AU5484" s="2"/>
      <c r="BC5484" s="2"/>
    </row>
    <row r="5485" spans="11:55" x14ac:dyDescent="0.25">
      <c r="K5485" s="1"/>
      <c r="M5485" s="2"/>
      <c r="AU5485" s="2"/>
      <c r="BC5485" s="2"/>
    </row>
    <row r="5486" spans="11:55" x14ac:dyDescent="0.25">
      <c r="K5486" s="1"/>
      <c r="M5486" s="2"/>
      <c r="AU5486" s="2"/>
      <c r="BC5486" s="2"/>
    </row>
    <row r="5487" spans="11:55" x14ac:dyDescent="0.25">
      <c r="K5487" s="1"/>
      <c r="M5487" s="2"/>
      <c r="V5487" s="4"/>
      <c r="AU5487" s="2"/>
      <c r="BC5487" s="2"/>
    </row>
    <row r="5488" spans="11:55" x14ac:dyDescent="0.25">
      <c r="K5488" s="1"/>
      <c r="M5488" s="2"/>
      <c r="AV5488" s="2"/>
      <c r="BC5488" s="2"/>
    </row>
    <row r="5489" spans="11:55" x14ac:dyDescent="0.25">
      <c r="K5489" s="1"/>
      <c r="BC5489" s="2"/>
    </row>
    <row r="5490" spans="11:55" x14ac:dyDescent="0.25">
      <c r="K5490" s="1"/>
      <c r="M5490" s="2"/>
      <c r="AU5490" s="2"/>
      <c r="BC5490" s="2"/>
    </row>
    <row r="5491" spans="11:55" x14ac:dyDescent="0.25">
      <c r="K5491" s="1"/>
      <c r="M5491" s="2"/>
      <c r="AV5491" s="2"/>
      <c r="BC5491" s="2"/>
    </row>
    <row r="5492" spans="11:55" x14ac:dyDescent="0.25">
      <c r="K5492" s="1"/>
      <c r="M5492" s="2"/>
      <c r="V5492" s="4"/>
      <c r="AU5492" s="2"/>
      <c r="BC5492" s="2"/>
    </row>
    <row r="5493" spans="11:55" x14ac:dyDescent="0.25">
      <c r="K5493" s="1"/>
      <c r="M5493" s="2"/>
      <c r="V5493" s="4"/>
      <c r="AU5493" s="2"/>
      <c r="BC5493" s="2"/>
    </row>
    <row r="5494" spans="11:55" x14ac:dyDescent="0.25">
      <c r="K5494" s="1"/>
      <c r="M5494" s="2"/>
      <c r="AU5494" s="2"/>
      <c r="BC5494" s="2"/>
    </row>
    <row r="5495" spans="11:55" x14ac:dyDescent="0.25">
      <c r="K5495" s="1"/>
      <c r="M5495" s="2"/>
      <c r="BC5495" s="2"/>
    </row>
    <row r="5496" spans="11:55" x14ac:dyDescent="0.25">
      <c r="K5496" s="1"/>
      <c r="M5496" s="2"/>
      <c r="AU5496" s="2"/>
      <c r="BC5496" s="2"/>
    </row>
    <row r="5497" spans="11:55" x14ac:dyDescent="0.25">
      <c r="K5497" s="1"/>
      <c r="M5497" s="2"/>
      <c r="AA5497" s="3"/>
      <c r="AU5497" s="2"/>
      <c r="BC5497" s="2"/>
    </row>
    <row r="5498" spans="11:55" x14ac:dyDescent="0.25">
      <c r="K5498" s="1"/>
      <c r="M5498" s="2"/>
      <c r="AV5498" s="2"/>
      <c r="BC5498" s="2"/>
    </row>
    <row r="5499" spans="11:55" x14ac:dyDescent="0.25">
      <c r="K5499" s="1"/>
      <c r="M5499" s="2"/>
      <c r="AU5499" s="2"/>
      <c r="BC5499" s="2"/>
    </row>
    <row r="5500" spans="11:55" x14ac:dyDescent="0.25">
      <c r="K5500" s="1"/>
      <c r="M5500" s="2"/>
      <c r="AU5500" s="2"/>
      <c r="BC5500" s="2"/>
    </row>
    <row r="5501" spans="11:55" x14ac:dyDescent="0.25">
      <c r="K5501" s="1"/>
      <c r="M5501" s="2"/>
      <c r="V5501" s="3"/>
      <c r="AU5501" s="2"/>
      <c r="BC5501" s="2"/>
    </row>
    <row r="5502" spans="11:55" x14ac:dyDescent="0.25">
      <c r="K5502" s="1"/>
      <c r="M5502" s="2"/>
      <c r="AV5502" s="2"/>
      <c r="BC5502" s="2"/>
    </row>
    <row r="5503" spans="11:55" x14ac:dyDescent="0.25">
      <c r="K5503" s="1"/>
      <c r="M5503" s="2"/>
      <c r="AU5503" s="2"/>
      <c r="BC5503" s="2"/>
    </row>
    <row r="5504" spans="11:55" x14ac:dyDescent="0.25">
      <c r="K5504" s="1"/>
      <c r="M5504" s="2"/>
      <c r="AU5504" s="2"/>
      <c r="BC5504" s="2"/>
    </row>
    <row r="5505" spans="11:63" x14ac:dyDescent="0.25">
      <c r="K5505" s="1"/>
      <c r="BK5505" s="5"/>
    </row>
    <row r="5506" spans="11:63" x14ac:dyDescent="0.25">
      <c r="K5506" s="1"/>
      <c r="M5506" s="2"/>
      <c r="AU5506" s="2"/>
      <c r="BC5506" s="2"/>
    </row>
    <row r="5507" spans="11:63" x14ac:dyDescent="0.25">
      <c r="K5507" s="1"/>
      <c r="M5507" s="2"/>
      <c r="AU5507" s="2"/>
      <c r="BC5507" s="2"/>
      <c r="BK5507" s="5"/>
    </row>
    <row r="5508" spans="11:63" x14ac:dyDescent="0.25">
      <c r="K5508" s="1"/>
      <c r="M5508" s="2"/>
      <c r="AU5508" s="2"/>
      <c r="BC5508" s="2"/>
    </row>
    <row r="5509" spans="11:63" x14ac:dyDescent="0.25">
      <c r="K5509" s="1"/>
      <c r="M5509" s="2"/>
      <c r="AU5509" s="2"/>
      <c r="BC5509" s="2"/>
    </row>
    <row r="5510" spans="11:63" x14ac:dyDescent="0.25">
      <c r="K5510" s="1"/>
      <c r="M5510" s="2"/>
      <c r="AU5510" s="2"/>
      <c r="BC5510" s="2"/>
      <c r="BK5510" s="5"/>
    </row>
    <row r="5511" spans="11:63" x14ac:dyDescent="0.25">
      <c r="K5511" s="1"/>
      <c r="M5511" s="2"/>
      <c r="AU5511" s="2"/>
      <c r="BC5511" s="2"/>
    </row>
    <row r="5512" spans="11:63" x14ac:dyDescent="0.25">
      <c r="K5512" s="1"/>
      <c r="M5512" s="2"/>
      <c r="AA5512" s="3"/>
      <c r="AU5512" s="2"/>
      <c r="BC5512" s="2"/>
      <c r="BK5512" s="5"/>
    </row>
    <row r="5513" spans="11:63" x14ac:dyDescent="0.25">
      <c r="K5513" s="1"/>
      <c r="M5513" s="2"/>
      <c r="AU5513" s="2"/>
      <c r="BC5513" s="2"/>
      <c r="BK5513" s="5"/>
    </row>
    <row r="5514" spans="11:63" x14ac:dyDescent="0.25">
      <c r="K5514" s="1"/>
      <c r="M5514" s="2"/>
      <c r="AU5514" s="2"/>
      <c r="BC5514" s="2"/>
      <c r="BK5514" s="5"/>
    </row>
    <row r="5515" spans="11:63" x14ac:dyDescent="0.25">
      <c r="K5515" s="1"/>
      <c r="M5515" s="2"/>
      <c r="AU5515" s="2"/>
      <c r="BC5515" s="2"/>
    </row>
    <row r="5516" spans="11:63" x14ac:dyDescent="0.25">
      <c r="K5516" s="1"/>
      <c r="M5516" s="2"/>
      <c r="AU5516" s="2"/>
      <c r="BC5516" s="2"/>
      <c r="BK5516" s="5"/>
    </row>
    <row r="5517" spans="11:63" x14ac:dyDescent="0.25">
      <c r="K5517" s="1"/>
      <c r="M5517" s="2"/>
      <c r="AU5517" s="2"/>
      <c r="BC5517" s="2"/>
      <c r="BK5517" s="5"/>
    </row>
    <row r="5518" spans="11:63" x14ac:dyDescent="0.25">
      <c r="K5518" s="1"/>
      <c r="M5518" s="2"/>
      <c r="AU5518" s="2"/>
      <c r="BC5518" s="2"/>
      <c r="BK5518" s="5"/>
    </row>
    <row r="5519" spans="11:63" x14ac:dyDescent="0.25">
      <c r="K5519" s="1"/>
      <c r="M5519" s="2"/>
      <c r="AU5519" s="2"/>
      <c r="BC5519" s="2"/>
    </row>
    <row r="5520" spans="11:63" x14ac:dyDescent="0.25">
      <c r="K5520" s="1"/>
    </row>
    <row r="5521" spans="11:63" x14ac:dyDescent="0.25">
      <c r="K5521" s="1"/>
      <c r="M5521" s="2"/>
      <c r="AV5521" s="2"/>
      <c r="BC5521" s="2"/>
    </row>
    <row r="5522" spans="11:63" x14ac:dyDescent="0.25">
      <c r="K5522" s="1"/>
      <c r="M5522" s="2"/>
      <c r="AV5522" s="2"/>
      <c r="BC5522" s="2"/>
    </row>
    <row r="5523" spans="11:63" x14ac:dyDescent="0.25">
      <c r="K5523" s="1"/>
      <c r="M5523" s="2"/>
      <c r="AU5523" s="2"/>
      <c r="BC5523" s="2"/>
      <c r="BK5523" s="5"/>
    </row>
    <row r="5524" spans="11:63" x14ac:dyDescent="0.25">
      <c r="K5524" s="1"/>
      <c r="M5524" s="2"/>
      <c r="AU5524" s="2"/>
      <c r="BC5524" s="2"/>
    </row>
    <row r="5525" spans="11:63" x14ac:dyDescent="0.25">
      <c r="K5525" s="1"/>
      <c r="M5525" s="2"/>
      <c r="AV5525" s="2"/>
      <c r="BC5525" s="2"/>
    </row>
    <row r="5526" spans="11:63" x14ac:dyDescent="0.25">
      <c r="K5526" s="1"/>
      <c r="M5526" s="2"/>
      <c r="AU5526" s="2"/>
      <c r="BC5526" s="2"/>
    </row>
    <row r="5527" spans="11:63" x14ac:dyDescent="0.25">
      <c r="K5527" s="1"/>
      <c r="M5527" s="2"/>
      <c r="AU5527" s="2"/>
      <c r="BC5527" s="2"/>
    </row>
    <row r="5528" spans="11:63" x14ac:dyDescent="0.25">
      <c r="K5528" s="1"/>
      <c r="BC5528" s="2"/>
      <c r="BK5528" s="5"/>
    </row>
    <row r="5529" spans="11:63" x14ac:dyDescent="0.25">
      <c r="K5529" s="1"/>
      <c r="M5529" s="2"/>
      <c r="AV5529" s="2"/>
      <c r="BC5529" s="2"/>
    </row>
    <row r="5530" spans="11:63" x14ac:dyDescent="0.25">
      <c r="K5530" s="1"/>
      <c r="M5530" s="2"/>
      <c r="AU5530" s="2"/>
      <c r="BC5530" s="2"/>
      <c r="BK5530" s="5"/>
    </row>
    <row r="5531" spans="11:63" x14ac:dyDescent="0.25">
      <c r="K5531" s="1"/>
      <c r="M5531" s="2"/>
      <c r="AU5531" s="2"/>
      <c r="BC5531" s="2"/>
    </row>
    <row r="5532" spans="11:63" x14ac:dyDescent="0.25">
      <c r="K5532" s="1"/>
      <c r="M5532" s="2"/>
      <c r="AU5532" s="2"/>
      <c r="BC5532" s="2"/>
      <c r="BK5532" s="5"/>
    </row>
    <row r="5533" spans="11:63" x14ac:dyDescent="0.25">
      <c r="K5533" s="1"/>
      <c r="M5533" s="2"/>
      <c r="AU5533" s="2"/>
      <c r="BC5533" s="2"/>
      <c r="BK5533" s="5"/>
    </row>
    <row r="5534" spans="11:63" x14ac:dyDescent="0.25">
      <c r="K5534" s="1"/>
      <c r="M5534" s="2"/>
      <c r="AU5534" s="2"/>
      <c r="BC5534" s="2"/>
      <c r="BK5534" s="5"/>
    </row>
    <row r="5535" spans="11:63" x14ac:dyDescent="0.25">
      <c r="K5535" s="1"/>
      <c r="M5535" s="2"/>
      <c r="AU5535" s="2"/>
      <c r="BC5535" s="2"/>
      <c r="BK5535" s="5"/>
    </row>
    <row r="5536" spans="11:63" x14ac:dyDescent="0.25">
      <c r="K5536" s="1"/>
      <c r="M5536" s="2"/>
      <c r="AA5536" s="3"/>
      <c r="AU5536" s="2"/>
      <c r="BC5536" s="2"/>
    </row>
    <row r="5537" spans="11:63" x14ac:dyDescent="0.25">
      <c r="K5537" s="1"/>
      <c r="M5537" s="2"/>
      <c r="AU5537" s="2"/>
      <c r="BC5537" s="2"/>
    </row>
    <row r="5538" spans="11:63" x14ac:dyDescent="0.25">
      <c r="K5538" s="1"/>
      <c r="M5538" s="2"/>
      <c r="AU5538" s="2"/>
      <c r="BC5538" s="2"/>
    </row>
    <row r="5539" spans="11:63" x14ac:dyDescent="0.25">
      <c r="K5539" s="1"/>
      <c r="M5539" s="2"/>
      <c r="AU5539" s="2"/>
      <c r="BC5539" s="2"/>
      <c r="BK5539" s="5"/>
    </row>
    <row r="5540" spans="11:63" x14ac:dyDescent="0.25">
      <c r="K5540" s="1"/>
      <c r="M5540" s="2"/>
      <c r="AV5540" s="2"/>
      <c r="BC5540" s="2"/>
    </row>
    <row r="5541" spans="11:63" x14ac:dyDescent="0.25">
      <c r="K5541" s="1"/>
      <c r="M5541" s="2"/>
      <c r="AU5541" s="2"/>
      <c r="BC5541" s="2"/>
      <c r="BK5541" s="5"/>
    </row>
    <row r="5542" spans="11:63" x14ac:dyDescent="0.25">
      <c r="K5542" s="1"/>
      <c r="M5542" s="2"/>
      <c r="AV5542" s="2"/>
      <c r="BC5542" s="2"/>
      <c r="BK5542" s="5"/>
    </row>
    <row r="5543" spans="11:63" x14ac:dyDescent="0.25">
      <c r="K5543" s="1"/>
      <c r="M5543" s="2"/>
      <c r="AV5543" s="2"/>
      <c r="BC5543" s="2"/>
    </row>
    <row r="5544" spans="11:63" x14ac:dyDescent="0.25">
      <c r="K5544" s="1"/>
      <c r="M5544" s="2"/>
      <c r="AV5544" s="2"/>
      <c r="BC5544" s="2"/>
      <c r="BK5544" s="5"/>
    </row>
    <row r="5545" spans="11:63" x14ac:dyDescent="0.25">
      <c r="K5545" s="1"/>
      <c r="M5545" s="2"/>
      <c r="AV5545" s="2"/>
      <c r="BC5545" s="2"/>
    </row>
    <row r="5546" spans="11:63" x14ac:dyDescent="0.25">
      <c r="K5546" s="1"/>
      <c r="M5546" s="2"/>
      <c r="AU5546" s="2"/>
      <c r="BC5546" s="2"/>
    </row>
    <row r="5547" spans="11:63" x14ac:dyDescent="0.25">
      <c r="K5547" s="1"/>
      <c r="M5547" s="2"/>
      <c r="AA5547" s="3"/>
      <c r="AU5547" s="2"/>
      <c r="BC5547" s="2"/>
      <c r="BK5547" s="2"/>
    </row>
    <row r="5548" spans="11:63" x14ac:dyDescent="0.25">
      <c r="K5548" s="1"/>
      <c r="M5548" s="2"/>
      <c r="AV5548" s="2"/>
      <c r="BC5548" s="2"/>
      <c r="BK5548" s="2"/>
    </row>
    <row r="5549" spans="11:63" x14ac:dyDescent="0.25">
      <c r="K5549" s="1"/>
      <c r="M5549" s="2"/>
      <c r="AV5549" s="2"/>
      <c r="BC5549" s="2"/>
      <c r="BK5549" s="2"/>
    </row>
    <row r="5550" spans="11:63" x14ac:dyDescent="0.25">
      <c r="K5550" s="1"/>
      <c r="M5550" s="2"/>
      <c r="AV5550" s="2"/>
      <c r="BC5550" s="2"/>
    </row>
    <row r="5551" spans="11:63" x14ac:dyDescent="0.25">
      <c r="K5551" s="1"/>
      <c r="M5551" s="2"/>
      <c r="AU5551" s="2"/>
      <c r="BC5551" s="2"/>
    </row>
    <row r="5552" spans="11:63" x14ac:dyDescent="0.25">
      <c r="K5552" s="1"/>
      <c r="M5552" s="2"/>
      <c r="AU5552" s="2"/>
      <c r="BC5552" s="2"/>
    </row>
    <row r="5553" spans="11:63" x14ac:dyDescent="0.25">
      <c r="K5553" s="1"/>
      <c r="M5553" s="2"/>
      <c r="AU5553" s="2"/>
      <c r="BC5553" s="2"/>
    </row>
    <row r="5554" spans="11:63" x14ac:dyDescent="0.25">
      <c r="K5554" s="1"/>
      <c r="M5554" s="2"/>
      <c r="AU5554" s="2"/>
      <c r="BC5554" s="2"/>
      <c r="BK5554" s="2"/>
    </row>
    <row r="5555" spans="11:63" x14ac:dyDescent="0.25">
      <c r="K5555" s="1"/>
      <c r="M5555" s="2"/>
      <c r="AV5555" s="2"/>
      <c r="BC5555" s="2"/>
    </row>
    <row r="5556" spans="11:63" x14ac:dyDescent="0.25">
      <c r="K5556" s="1"/>
      <c r="M5556" s="2"/>
      <c r="AU5556" s="2"/>
      <c r="BC5556" s="2"/>
      <c r="BK5556" s="2"/>
    </row>
    <row r="5557" spans="11:63" x14ac:dyDescent="0.25">
      <c r="K5557" s="1"/>
      <c r="M5557" s="2"/>
      <c r="AU5557" s="2"/>
      <c r="BC5557" s="2"/>
    </row>
    <row r="5558" spans="11:63" x14ac:dyDescent="0.25">
      <c r="K5558" s="1"/>
      <c r="M5558" s="2"/>
      <c r="AV5558" s="2"/>
      <c r="BC5558" s="2"/>
      <c r="BK5558" s="2"/>
    </row>
    <row r="5559" spans="11:63" x14ac:dyDescent="0.25">
      <c r="K5559" s="1"/>
      <c r="M5559" s="2"/>
      <c r="AU5559" s="2"/>
      <c r="BC5559" s="2"/>
      <c r="BK5559" s="2"/>
    </row>
    <row r="5560" spans="11:63" x14ac:dyDescent="0.25">
      <c r="K5560" s="1"/>
      <c r="M5560" s="2"/>
      <c r="AU5560" s="2"/>
      <c r="BC5560" s="2"/>
    </row>
    <row r="5561" spans="11:63" x14ac:dyDescent="0.25">
      <c r="K5561" s="1"/>
      <c r="M5561" s="2"/>
      <c r="AU5561" s="2"/>
      <c r="BC5561" s="2"/>
      <c r="BK5561" s="2"/>
    </row>
    <row r="5562" spans="11:63" x14ac:dyDescent="0.25">
      <c r="K5562" s="1"/>
      <c r="M5562" s="2"/>
      <c r="AU5562" s="2"/>
      <c r="BC5562" s="2"/>
      <c r="BK5562" s="2"/>
    </row>
    <row r="5563" spans="11:63" x14ac:dyDescent="0.25">
      <c r="K5563" s="1"/>
      <c r="M5563" s="2"/>
      <c r="AU5563" s="2"/>
      <c r="BC5563" s="2"/>
    </row>
    <row r="5564" spans="11:63" x14ac:dyDescent="0.25">
      <c r="K5564" s="1"/>
      <c r="M5564" s="2"/>
      <c r="AV5564" s="2"/>
      <c r="BC5564" s="2"/>
    </row>
    <row r="5565" spans="11:63" x14ac:dyDescent="0.25">
      <c r="K5565" s="1"/>
      <c r="M5565" s="2"/>
      <c r="AV5565" s="2"/>
      <c r="BC5565" s="2"/>
      <c r="BK5565" s="2"/>
    </row>
    <row r="5566" spans="11:63" x14ac:dyDescent="0.25">
      <c r="K5566" s="1"/>
      <c r="M5566" s="2"/>
      <c r="AU5566" s="2"/>
      <c r="BC5566" s="2"/>
      <c r="BK5566" s="2"/>
    </row>
    <row r="5567" spans="11:63" x14ac:dyDescent="0.25">
      <c r="K5567" s="1"/>
      <c r="M5567" s="2"/>
      <c r="AU5567" s="2"/>
      <c r="BC5567" s="2"/>
      <c r="BK5567" s="2"/>
    </row>
    <row r="5568" spans="11:63" x14ac:dyDescent="0.25">
      <c r="K5568" s="1"/>
      <c r="M5568" s="2"/>
      <c r="AU5568" s="2"/>
      <c r="BC5568" s="2"/>
    </row>
    <row r="5569" spans="11:63" x14ac:dyDescent="0.25">
      <c r="K5569" s="1"/>
      <c r="M5569" s="2"/>
      <c r="AU5569" s="2"/>
      <c r="BC5569" s="2"/>
      <c r="BK5569" s="2"/>
    </row>
    <row r="5570" spans="11:63" x14ac:dyDescent="0.25">
      <c r="K5570" s="1"/>
      <c r="M5570" s="2"/>
      <c r="AU5570" s="2"/>
      <c r="BC5570" s="2"/>
      <c r="BK5570" s="2"/>
    </row>
    <row r="5571" spans="11:63" x14ac:dyDescent="0.25">
      <c r="K5571" s="1"/>
      <c r="M5571" s="2"/>
      <c r="AA5571" s="3"/>
      <c r="AU5571" s="2"/>
      <c r="BC5571" s="2"/>
      <c r="BK5571" s="2"/>
    </row>
    <row r="5572" spans="11:63" x14ac:dyDescent="0.25">
      <c r="K5572" s="1"/>
      <c r="BC5572" s="2"/>
    </row>
    <row r="5573" spans="11:63" x14ac:dyDescent="0.25">
      <c r="K5573" s="1"/>
      <c r="M5573" s="2"/>
      <c r="AU5573" s="2"/>
      <c r="BC5573" s="2"/>
    </row>
    <row r="5574" spans="11:63" x14ac:dyDescent="0.25">
      <c r="K5574" s="1"/>
      <c r="M5574" s="2"/>
      <c r="AU5574" s="2"/>
      <c r="BC5574" s="2"/>
    </row>
    <row r="5575" spans="11:63" x14ac:dyDescent="0.25">
      <c r="K5575" s="1"/>
      <c r="M5575" s="2"/>
      <c r="AV5575" s="2"/>
      <c r="BC5575" s="2"/>
    </row>
    <row r="5576" spans="11:63" x14ac:dyDescent="0.25">
      <c r="K5576" s="1"/>
      <c r="M5576" s="2"/>
      <c r="AU5576" s="2"/>
      <c r="BC5576" s="2"/>
    </row>
    <row r="5577" spans="11:63" x14ac:dyDescent="0.25">
      <c r="K5577" s="1"/>
      <c r="M5577" s="2"/>
      <c r="AU5577" s="2"/>
      <c r="BC5577" s="2"/>
    </row>
    <row r="5578" spans="11:63" x14ac:dyDescent="0.25">
      <c r="K5578" s="1"/>
      <c r="M5578" s="2"/>
      <c r="AU5578" s="2"/>
      <c r="BC5578" s="2"/>
    </row>
    <row r="5579" spans="11:63" x14ac:dyDescent="0.25">
      <c r="K5579" s="1"/>
      <c r="M5579" s="2"/>
      <c r="AV5579" s="2"/>
      <c r="BC5579" s="2"/>
    </row>
    <row r="5580" spans="11:63" x14ac:dyDescent="0.25">
      <c r="K5580" s="1"/>
      <c r="M5580" s="2"/>
      <c r="AV5580" s="2"/>
      <c r="BC5580" s="2"/>
    </row>
    <row r="5581" spans="11:63" x14ac:dyDescent="0.25">
      <c r="K5581" s="1"/>
      <c r="M5581" s="2"/>
      <c r="AV5581" s="2"/>
      <c r="BC5581" s="2"/>
    </row>
    <row r="5582" spans="11:63" x14ac:dyDescent="0.25">
      <c r="K5582" s="1"/>
      <c r="M5582" s="2"/>
      <c r="AU5582" s="2"/>
      <c r="BC5582" s="2"/>
    </row>
    <row r="5583" spans="11:63" x14ac:dyDescent="0.25">
      <c r="K5583" s="1"/>
      <c r="M5583" s="2"/>
      <c r="AU5583" s="2"/>
      <c r="BC5583" s="2"/>
    </row>
    <row r="5584" spans="11:63" x14ac:dyDescent="0.25">
      <c r="K5584" s="1"/>
      <c r="M5584" s="2"/>
      <c r="AU5584" s="2"/>
      <c r="BC5584" s="2"/>
    </row>
    <row r="5585" spans="11:55" x14ac:dyDescent="0.25">
      <c r="K5585" s="1"/>
      <c r="M5585" s="2"/>
      <c r="AU5585" s="2"/>
      <c r="BC5585" s="2"/>
    </row>
    <row r="5586" spans="11:55" x14ac:dyDescent="0.25">
      <c r="K5586" s="1"/>
      <c r="M5586" s="2"/>
      <c r="AV5586" s="2"/>
      <c r="BC5586" s="2"/>
    </row>
    <row r="5587" spans="11:55" x14ac:dyDescent="0.25">
      <c r="K5587" s="1"/>
      <c r="M5587" s="2"/>
      <c r="AU5587" s="2"/>
      <c r="BC5587" s="2"/>
    </row>
    <row r="5588" spans="11:55" x14ac:dyDescent="0.25">
      <c r="K5588" s="1"/>
      <c r="M5588" s="2"/>
      <c r="AU5588" s="2"/>
      <c r="BC5588" s="2"/>
    </row>
    <row r="5589" spans="11:55" x14ac:dyDescent="0.25">
      <c r="K5589" s="1"/>
      <c r="BC5589" s="2"/>
    </row>
    <row r="5590" spans="11:55" x14ac:dyDescent="0.25">
      <c r="K5590" s="1"/>
      <c r="M5590" s="2"/>
      <c r="AU5590" s="2"/>
      <c r="BC5590" s="2"/>
    </row>
    <row r="5591" spans="11:55" x14ac:dyDescent="0.25">
      <c r="K5591" s="1"/>
      <c r="M5591" s="2"/>
      <c r="AU5591" s="2"/>
      <c r="BC5591" s="2"/>
    </row>
    <row r="5592" spans="11:55" x14ac:dyDescent="0.25">
      <c r="K5592" s="1"/>
      <c r="M5592" s="2"/>
      <c r="AV5592" s="2"/>
      <c r="BC5592" s="2"/>
    </row>
    <row r="5593" spans="11:55" x14ac:dyDescent="0.25">
      <c r="K5593" s="1"/>
      <c r="M5593" s="2"/>
      <c r="AU5593" s="2"/>
      <c r="BC5593" s="2"/>
    </row>
    <row r="5594" spans="11:55" x14ac:dyDescent="0.25">
      <c r="K5594" s="1"/>
      <c r="M5594" s="2"/>
      <c r="AU5594" s="2"/>
      <c r="BC5594" s="2"/>
    </row>
    <row r="5595" spans="11:55" x14ac:dyDescent="0.25">
      <c r="K5595" s="1"/>
      <c r="M5595" s="2"/>
      <c r="AU5595" s="2"/>
      <c r="BC5595" s="2"/>
    </row>
    <row r="5596" spans="11:55" x14ac:dyDescent="0.25">
      <c r="K5596" s="1"/>
      <c r="M5596" s="2"/>
      <c r="AU5596" s="2"/>
      <c r="BC5596" s="2"/>
    </row>
    <row r="5597" spans="11:55" x14ac:dyDescent="0.25">
      <c r="K5597" s="1"/>
      <c r="M5597" s="2"/>
      <c r="AU5597" s="2"/>
      <c r="BC5597" s="2"/>
    </row>
    <row r="5598" spans="11:55" x14ac:dyDescent="0.25">
      <c r="K5598" s="1"/>
      <c r="M5598" s="2"/>
      <c r="AU5598" s="2"/>
      <c r="BC5598" s="2"/>
    </row>
    <row r="5599" spans="11:55" x14ac:dyDescent="0.25">
      <c r="K5599" s="1"/>
      <c r="M5599" s="2"/>
      <c r="AU5599" s="2"/>
      <c r="BC5599" s="2"/>
    </row>
    <row r="5600" spans="11:55" x14ac:dyDescent="0.25">
      <c r="K5600" s="1"/>
      <c r="M5600" s="2"/>
      <c r="AU5600" s="2"/>
      <c r="BC5600" s="2"/>
    </row>
    <row r="5601" spans="11:55" x14ac:dyDescent="0.25">
      <c r="K5601" s="1"/>
      <c r="M5601" s="2"/>
      <c r="BC5601" s="2"/>
    </row>
    <row r="5602" spans="11:55" x14ac:dyDescent="0.25">
      <c r="K5602" s="1"/>
      <c r="M5602" s="2"/>
      <c r="AU5602" s="2"/>
      <c r="BC5602" s="2"/>
    </row>
    <row r="5603" spans="11:55" x14ac:dyDescent="0.25">
      <c r="K5603" s="1"/>
      <c r="BC5603" s="2"/>
    </row>
    <row r="5604" spans="11:55" x14ac:dyDescent="0.25">
      <c r="K5604" s="1"/>
      <c r="M5604" s="2"/>
      <c r="AV5604" s="2"/>
      <c r="BC5604" s="2"/>
    </row>
    <row r="5605" spans="11:55" x14ac:dyDescent="0.25">
      <c r="K5605" s="1"/>
      <c r="M5605" s="2"/>
      <c r="BC5605" s="2"/>
    </row>
    <row r="5606" spans="11:55" x14ac:dyDescent="0.25">
      <c r="K5606" s="1"/>
      <c r="M5606" s="2"/>
      <c r="AU5606" s="2"/>
      <c r="BC5606" s="2"/>
    </row>
    <row r="5607" spans="11:55" x14ac:dyDescent="0.25">
      <c r="K5607" s="1"/>
      <c r="M5607" s="2"/>
      <c r="AV5607" s="2"/>
      <c r="BC5607" s="2"/>
    </row>
    <row r="5608" spans="11:55" x14ac:dyDescent="0.25">
      <c r="K5608" s="1"/>
      <c r="M5608" s="2"/>
      <c r="AV5608" s="2"/>
      <c r="BC5608" s="2"/>
    </row>
    <row r="5609" spans="11:55" x14ac:dyDescent="0.25">
      <c r="K5609" s="1"/>
      <c r="M5609" s="2"/>
      <c r="AV5609" s="2"/>
      <c r="BC5609" s="2"/>
    </row>
    <row r="5610" spans="11:55" x14ac:dyDescent="0.25">
      <c r="K5610" s="1"/>
      <c r="M5610" s="2"/>
      <c r="AU5610" s="2"/>
      <c r="BC5610" s="2"/>
    </row>
    <row r="5611" spans="11:55" x14ac:dyDescent="0.25">
      <c r="K5611" s="1"/>
      <c r="M5611" s="2"/>
      <c r="AU5611" s="2"/>
      <c r="BC5611" s="2"/>
    </row>
    <row r="5612" spans="11:55" x14ac:dyDescent="0.25">
      <c r="K5612" s="1"/>
      <c r="M5612" s="2"/>
      <c r="AA5612" s="3"/>
      <c r="AU5612" s="2"/>
      <c r="BC5612" s="2"/>
    </row>
    <row r="5613" spans="11:55" x14ac:dyDescent="0.25">
      <c r="K5613" s="1"/>
      <c r="BC5613" s="2"/>
    </row>
    <row r="5614" spans="11:55" x14ac:dyDescent="0.25">
      <c r="K5614" s="1"/>
      <c r="M5614" s="2"/>
      <c r="AU5614" s="2"/>
      <c r="BC5614" s="2"/>
    </row>
    <row r="5615" spans="11:55" x14ac:dyDescent="0.25">
      <c r="K5615" s="1"/>
      <c r="M5615" s="2"/>
      <c r="AU5615" s="2"/>
      <c r="BC5615" s="2"/>
    </row>
    <row r="5616" spans="11:55" x14ac:dyDescent="0.25">
      <c r="K5616" s="1"/>
      <c r="M5616" s="2"/>
      <c r="V5616" s="4"/>
      <c r="AU5616" s="2"/>
      <c r="BC5616" s="2"/>
    </row>
    <row r="5617" spans="11:55" x14ac:dyDescent="0.25">
      <c r="K5617" s="1"/>
      <c r="M5617" s="2"/>
      <c r="AV5617" s="2"/>
      <c r="BC5617" s="2"/>
    </row>
    <row r="5618" spans="11:55" x14ac:dyDescent="0.25">
      <c r="K5618" s="1"/>
      <c r="M5618" s="2"/>
      <c r="AV5618" s="2"/>
      <c r="BC5618" s="2"/>
    </row>
    <row r="5619" spans="11:55" x14ac:dyDescent="0.25">
      <c r="K5619" s="1"/>
      <c r="M5619" s="2"/>
      <c r="BC5619" s="2"/>
    </row>
    <row r="5620" spans="11:55" x14ac:dyDescent="0.25">
      <c r="K5620" s="1"/>
      <c r="M5620" s="2"/>
      <c r="AU5620" s="2"/>
      <c r="BC5620" s="2"/>
    </row>
    <row r="5621" spans="11:55" x14ac:dyDescent="0.25">
      <c r="K5621" s="1"/>
      <c r="M5621" s="2"/>
      <c r="AU5621" s="2"/>
      <c r="BC5621" s="2"/>
    </row>
    <row r="5622" spans="11:55" x14ac:dyDescent="0.25">
      <c r="K5622" s="1"/>
      <c r="M5622" s="2"/>
      <c r="AU5622" s="2"/>
      <c r="BC5622" s="2"/>
    </row>
    <row r="5623" spans="11:55" x14ac:dyDescent="0.25">
      <c r="K5623" s="1"/>
      <c r="M5623" s="2"/>
      <c r="AV5623" s="2"/>
      <c r="BC5623" s="2"/>
    </row>
    <row r="5624" spans="11:55" x14ac:dyDescent="0.25">
      <c r="K5624" s="1"/>
      <c r="M5624" s="2"/>
      <c r="AV5624" s="2"/>
      <c r="BC5624" s="2"/>
    </row>
    <row r="5625" spans="11:55" x14ac:dyDescent="0.25">
      <c r="K5625" s="1"/>
      <c r="M5625" s="2"/>
      <c r="AV5625" s="2"/>
      <c r="BC5625" s="2"/>
    </row>
    <row r="5626" spans="11:55" x14ac:dyDescent="0.25">
      <c r="K5626" s="1"/>
      <c r="M5626" s="2"/>
      <c r="AV5626" s="2"/>
      <c r="BC5626" s="2"/>
    </row>
    <row r="5627" spans="11:55" x14ac:dyDescent="0.25">
      <c r="K5627" s="1"/>
      <c r="M5627" s="2"/>
      <c r="AU5627" s="2"/>
      <c r="BC5627" s="2"/>
    </row>
    <row r="5628" spans="11:55" x14ac:dyDescent="0.25">
      <c r="K5628" s="1"/>
      <c r="M5628" s="2"/>
      <c r="AU5628" s="2"/>
      <c r="BC5628" s="2"/>
    </row>
    <row r="5629" spans="11:55" x14ac:dyDescent="0.25">
      <c r="K5629" s="1"/>
      <c r="M5629" s="2"/>
      <c r="AU5629" s="2"/>
      <c r="BC5629" s="2"/>
    </row>
    <row r="5630" spans="11:55" x14ac:dyDescent="0.25">
      <c r="K5630" s="1"/>
      <c r="BC5630" s="2"/>
    </row>
    <row r="5631" spans="11:55" x14ac:dyDescent="0.25">
      <c r="K5631" s="1"/>
      <c r="M5631" s="2"/>
      <c r="AA5631" s="3"/>
      <c r="AU5631" s="2"/>
      <c r="BC5631" s="2"/>
    </row>
    <row r="5632" spans="11:55" x14ac:dyDescent="0.25">
      <c r="K5632" s="1"/>
      <c r="M5632" s="2"/>
      <c r="AA5632" s="3"/>
      <c r="AU5632" s="2"/>
      <c r="BC5632" s="2"/>
    </row>
    <row r="5633" spans="11:55" x14ac:dyDescent="0.25">
      <c r="K5633" s="1"/>
      <c r="M5633" s="2"/>
      <c r="AU5633" s="2"/>
      <c r="BC5633" s="2"/>
    </row>
    <row r="5634" spans="11:55" x14ac:dyDescent="0.25">
      <c r="K5634" s="1"/>
      <c r="M5634" s="2"/>
      <c r="AV5634" s="2"/>
      <c r="BC5634" s="2"/>
    </row>
    <row r="5635" spans="11:55" x14ac:dyDescent="0.25">
      <c r="K5635" s="1"/>
      <c r="M5635" s="2"/>
      <c r="AA5635" s="3"/>
      <c r="AU5635" s="2"/>
      <c r="BC5635" s="2"/>
    </row>
    <row r="5636" spans="11:55" x14ac:dyDescent="0.25">
      <c r="K5636" s="1"/>
      <c r="M5636" s="2"/>
      <c r="AU5636" s="2"/>
      <c r="BC5636" s="2"/>
    </row>
    <row r="5637" spans="11:55" x14ac:dyDescent="0.25">
      <c r="K5637" s="1"/>
      <c r="M5637" s="2"/>
      <c r="AU5637" s="2"/>
      <c r="BC5637" s="2"/>
    </row>
    <row r="5638" spans="11:55" x14ac:dyDescent="0.25">
      <c r="K5638" s="1"/>
      <c r="M5638" s="2"/>
      <c r="AU5638" s="2"/>
      <c r="BC5638" s="2"/>
    </row>
    <row r="5639" spans="11:55" x14ac:dyDescent="0.25">
      <c r="K5639" s="1"/>
      <c r="M5639" s="2"/>
      <c r="AU5639" s="2"/>
      <c r="BC5639" s="2"/>
    </row>
    <row r="5640" spans="11:55" x14ac:dyDescent="0.25">
      <c r="K5640" s="1"/>
      <c r="BC5640" s="2"/>
    </row>
    <row r="5641" spans="11:55" x14ac:dyDescent="0.25">
      <c r="K5641" s="1"/>
      <c r="M5641" s="2"/>
      <c r="AU5641" s="2"/>
      <c r="BC5641" s="2"/>
    </row>
    <row r="5642" spans="11:55" x14ac:dyDescent="0.25">
      <c r="K5642" s="1"/>
      <c r="M5642" s="2"/>
      <c r="AA5642" s="3"/>
      <c r="AU5642" s="2"/>
      <c r="BC5642" s="2"/>
    </row>
    <row r="5643" spans="11:55" x14ac:dyDescent="0.25">
      <c r="K5643" s="1"/>
      <c r="M5643" s="2"/>
      <c r="AU5643" s="2"/>
      <c r="BC5643" s="2"/>
    </row>
    <row r="5644" spans="11:55" x14ac:dyDescent="0.25">
      <c r="K5644" s="1"/>
      <c r="M5644" s="2"/>
      <c r="AU5644" s="2"/>
      <c r="BC5644" s="2"/>
    </row>
    <row r="5645" spans="11:55" x14ac:dyDescent="0.25">
      <c r="K5645" s="1"/>
      <c r="M5645" s="2"/>
      <c r="AU5645" s="2"/>
      <c r="BC5645" s="2"/>
    </row>
    <row r="5646" spans="11:55" x14ac:dyDescent="0.25">
      <c r="K5646" s="1"/>
      <c r="M5646" s="2"/>
      <c r="AU5646" s="2"/>
      <c r="BC5646" s="2"/>
    </row>
    <row r="5647" spans="11:55" x14ac:dyDescent="0.25">
      <c r="K5647" s="1"/>
      <c r="M5647" s="2"/>
      <c r="AU5647" s="2"/>
      <c r="BC5647" s="2"/>
    </row>
    <row r="5648" spans="11:55" x14ac:dyDescent="0.25">
      <c r="K5648" s="1"/>
      <c r="M5648" s="2"/>
      <c r="AU5648" s="2"/>
      <c r="BC5648" s="2"/>
    </row>
    <row r="5649" spans="11:55" x14ac:dyDescent="0.25">
      <c r="K5649" s="1"/>
      <c r="M5649" s="2"/>
      <c r="AV5649" s="2"/>
      <c r="BC5649" s="2"/>
    </row>
    <row r="5650" spans="11:55" x14ac:dyDescent="0.25">
      <c r="K5650" s="1"/>
      <c r="M5650" s="2"/>
      <c r="AU5650" s="2"/>
      <c r="BC5650" s="2"/>
    </row>
    <row r="5651" spans="11:55" x14ac:dyDescent="0.25">
      <c r="K5651" s="1"/>
      <c r="M5651" s="2"/>
      <c r="AU5651" s="2"/>
      <c r="BC5651" s="2"/>
    </row>
    <row r="5652" spans="11:55" x14ac:dyDescent="0.25">
      <c r="K5652" s="1"/>
      <c r="M5652" s="2"/>
      <c r="AU5652" s="2"/>
      <c r="BC5652" s="2"/>
    </row>
    <row r="5653" spans="11:55" x14ac:dyDescent="0.25">
      <c r="K5653" s="1"/>
      <c r="M5653" s="2"/>
      <c r="AU5653" s="2"/>
      <c r="BC5653" s="2"/>
    </row>
    <row r="5654" spans="11:55" x14ac:dyDescent="0.25">
      <c r="K5654" s="1"/>
      <c r="M5654" s="2"/>
      <c r="AU5654" s="2"/>
      <c r="BC5654" s="2"/>
    </row>
    <row r="5655" spans="11:55" x14ac:dyDescent="0.25">
      <c r="K5655" s="1"/>
      <c r="M5655" s="2"/>
      <c r="AU5655" s="2"/>
      <c r="BC5655" s="2"/>
    </row>
    <row r="5656" spans="11:55" x14ac:dyDescent="0.25">
      <c r="K5656" s="1"/>
      <c r="M5656" s="2"/>
      <c r="AA5656" s="3"/>
      <c r="AU5656" s="2"/>
      <c r="BC5656" s="2"/>
    </row>
    <row r="5657" spans="11:55" x14ac:dyDescent="0.25">
      <c r="K5657" s="1"/>
      <c r="M5657" s="2"/>
      <c r="AU5657" s="2"/>
      <c r="BC5657" s="2"/>
    </row>
    <row r="5658" spans="11:55" x14ac:dyDescent="0.25">
      <c r="K5658" s="1"/>
      <c r="M5658" s="2"/>
      <c r="AU5658" s="2"/>
      <c r="BC5658" s="2"/>
    </row>
    <row r="5659" spans="11:55" x14ac:dyDescent="0.25">
      <c r="K5659" s="1"/>
      <c r="M5659" s="2"/>
      <c r="AV5659" s="2"/>
      <c r="BC5659" s="2"/>
    </row>
    <row r="5660" spans="11:55" x14ac:dyDescent="0.25">
      <c r="K5660" s="1"/>
      <c r="M5660" s="2"/>
      <c r="AU5660" s="2"/>
      <c r="BC5660" s="2"/>
    </row>
    <row r="5661" spans="11:55" x14ac:dyDescent="0.25">
      <c r="K5661" s="1"/>
      <c r="M5661" s="2"/>
      <c r="AV5661" s="2"/>
      <c r="BC5661" s="2"/>
    </row>
    <row r="5662" spans="11:55" x14ac:dyDescent="0.25">
      <c r="K5662" s="1"/>
      <c r="M5662" s="2"/>
      <c r="AV5662" s="2"/>
      <c r="BC5662" s="2"/>
    </row>
    <row r="5663" spans="11:55" x14ac:dyDescent="0.25">
      <c r="K5663" s="1"/>
      <c r="M5663" s="2"/>
      <c r="AU5663" s="2"/>
      <c r="BC5663" s="2"/>
    </row>
    <row r="5664" spans="11:55" x14ac:dyDescent="0.25">
      <c r="K5664" s="1"/>
      <c r="M5664" s="2"/>
      <c r="AU5664" s="2"/>
      <c r="BC5664" s="2"/>
    </row>
    <row r="5665" spans="11:55" x14ac:dyDescent="0.25">
      <c r="K5665" s="1"/>
      <c r="M5665" s="2"/>
      <c r="AU5665" s="2"/>
      <c r="BC5665" s="2"/>
    </row>
    <row r="5666" spans="11:55" x14ac:dyDescent="0.25">
      <c r="K5666" s="1"/>
      <c r="BC5666" s="2"/>
    </row>
    <row r="5667" spans="11:55" x14ac:dyDescent="0.25">
      <c r="K5667" s="1"/>
      <c r="M5667" s="2"/>
      <c r="AU5667" s="2"/>
      <c r="BC5667" s="2"/>
    </row>
    <row r="5668" spans="11:55" x14ac:dyDescent="0.25">
      <c r="K5668" s="1"/>
      <c r="M5668" s="2"/>
      <c r="AA5668" s="3"/>
      <c r="AU5668" s="2"/>
      <c r="BC5668" s="2"/>
    </row>
    <row r="5669" spans="11:55" x14ac:dyDescent="0.25">
      <c r="K5669" s="1"/>
      <c r="M5669" s="2"/>
      <c r="AU5669" s="2"/>
      <c r="BC5669" s="2"/>
    </row>
    <row r="5670" spans="11:55" x14ac:dyDescent="0.25">
      <c r="K5670" s="1"/>
      <c r="M5670" s="2"/>
      <c r="AU5670" s="2"/>
      <c r="BC5670" s="2"/>
    </row>
    <row r="5671" spans="11:55" x14ac:dyDescent="0.25">
      <c r="K5671" s="1"/>
      <c r="M5671" s="2"/>
      <c r="AU5671" s="2"/>
      <c r="BC5671" s="2"/>
    </row>
    <row r="5672" spans="11:55" x14ac:dyDescent="0.25">
      <c r="K5672" s="1"/>
      <c r="M5672" s="2"/>
      <c r="AU5672" s="2"/>
      <c r="BC5672" s="2"/>
    </row>
    <row r="5673" spans="11:55" x14ac:dyDescent="0.25">
      <c r="K5673" s="1"/>
      <c r="M5673" s="2"/>
      <c r="BC5673" s="2"/>
    </row>
    <row r="5674" spans="11:55" x14ac:dyDescent="0.25">
      <c r="K5674" s="1"/>
      <c r="M5674" s="2"/>
      <c r="AU5674" s="2"/>
      <c r="BC5674" s="2"/>
    </row>
    <row r="5675" spans="11:55" x14ac:dyDescent="0.25">
      <c r="K5675" s="1"/>
      <c r="M5675" s="2"/>
      <c r="AU5675" s="2"/>
      <c r="BC5675" s="2"/>
    </row>
    <row r="5676" spans="11:55" x14ac:dyDescent="0.25">
      <c r="K5676" s="1"/>
      <c r="M5676" s="2"/>
      <c r="AU5676" s="2"/>
      <c r="BC5676" s="2"/>
    </row>
    <row r="5677" spans="11:55" x14ac:dyDescent="0.25">
      <c r="K5677" s="1"/>
      <c r="M5677" s="2"/>
      <c r="AU5677" s="2"/>
      <c r="BC5677" s="2"/>
    </row>
    <row r="5678" spans="11:55" x14ac:dyDescent="0.25">
      <c r="K5678" s="1"/>
      <c r="M5678" s="2"/>
      <c r="AA5678" s="3"/>
      <c r="AU5678" s="2"/>
      <c r="BC5678" s="2"/>
    </row>
    <row r="5679" spans="11:55" x14ac:dyDescent="0.25">
      <c r="K5679" s="1"/>
      <c r="M5679" s="2"/>
      <c r="AU5679" s="2"/>
      <c r="BC5679" s="2"/>
    </row>
    <row r="5680" spans="11:55" x14ac:dyDescent="0.25">
      <c r="K5680" s="1"/>
      <c r="M5680" s="2"/>
      <c r="AU5680" s="2"/>
      <c r="BC5680" s="2"/>
    </row>
    <row r="5681" spans="11:63" x14ac:dyDescent="0.25">
      <c r="K5681" s="1"/>
      <c r="M5681" s="2"/>
      <c r="AU5681" s="2"/>
      <c r="BC5681" s="2"/>
    </row>
    <row r="5682" spans="11:63" x14ac:dyDescent="0.25">
      <c r="K5682" s="1"/>
      <c r="M5682" s="2"/>
      <c r="AU5682" s="2"/>
      <c r="BC5682" s="2"/>
    </row>
    <row r="5683" spans="11:63" x14ac:dyDescent="0.25">
      <c r="K5683" s="1"/>
      <c r="M5683" s="2"/>
      <c r="AU5683" s="2"/>
      <c r="BC5683" s="2"/>
    </row>
    <row r="5684" spans="11:63" x14ac:dyDescent="0.25">
      <c r="K5684" s="1"/>
      <c r="M5684" s="2"/>
      <c r="AU5684" s="2"/>
      <c r="BC5684" s="2"/>
    </row>
    <row r="5685" spans="11:63" x14ac:dyDescent="0.25">
      <c r="K5685" s="1"/>
      <c r="M5685" s="2"/>
      <c r="AU5685" s="2"/>
      <c r="BC5685" s="2"/>
    </row>
    <row r="5686" spans="11:63" x14ac:dyDescent="0.25">
      <c r="K5686" s="1"/>
      <c r="M5686" s="2"/>
      <c r="AU5686" s="2"/>
      <c r="BC5686" s="2"/>
      <c r="BK5686" s="2"/>
    </row>
    <row r="5687" spans="11:63" x14ac:dyDescent="0.25">
      <c r="K5687" s="1"/>
      <c r="M5687" s="2"/>
      <c r="AV5687" s="2"/>
      <c r="BC5687" s="2"/>
      <c r="BK5687" s="2"/>
    </row>
    <row r="5688" spans="11:63" x14ac:dyDescent="0.25">
      <c r="K5688" s="1"/>
    </row>
    <row r="5689" spans="11:63" x14ac:dyDescent="0.25">
      <c r="K5689" s="1"/>
      <c r="M5689" s="2"/>
      <c r="AU5689" s="2"/>
      <c r="BC5689" s="2"/>
    </row>
    <row r="5690" spans="11:63" x14ac:dyDescent="0.25">
      <c r="K5690" s="1"/>
      <c r="M5690" s="2"/>
      <c r="AV5690" s="2"/>
      <c r="BC5690" s="2"/>
      <c r="BK5690" s="5"/>
    </row>
    <row r="5691" spans="11:63" x14ac:dyDescent="0.25">
      <c r="K5691" s="1"/>
      <c r="M5691" s="2"/>
      <c r="AU5691" s="2"/>
      <c r="BC5691" s="2"/>
    </row>
    <row r="5692" spans="11:63" x14ac:dyDescent="0.25">
      <c r="K5692" s="1"/>
      <c r="M5692" s="2"/>
      <c r="AV5692" s="2"/>
      <c r="BC5692" s="2"/>
    </row>
    <row r="5693" spans="11:63" x14ac:dyDescent="0.25">
      <c r="K5693" s="1"/>
      <c r="M5693" s="2"/>
      <c r="AU5693" s="2"/>
      <c r="BC5693" s="2"/>
      <c r="BK5693" s="5"/>
    </row>
    <row r="5694" spans="11:63" x14ac:dyDescent="0.25">
      <c r="K5694" s="1"/>
      <c r="M5694" s="2"/>
      <c r="AU5694" s="2"/>
      <c r="BC5694" s="2"/>
      <c r="BK5694" s="5"/>
    </row>
    <row r="5695" spans="11:63" x14ac:dyDescent="0.25">
      <c r="K5695" s="1"/>
      <c r="M5695" s="2"/>
      <c r="AU5695" s="2"/>
      <c r="BC5695" s="2"/>
      <c r="BK5695" s="5"/>
    </row>
    <row r="5696" spans="11:63" x14ac:dyDescent="0.25">
      <c r="K5696" s="1"/>
      <c r="M5696" s="2"/>
      <c r="AU5696" s="2"/>
      <c r="BC5696" s="2"/>
      <c r="BK5696" s="5"/>
    </row>
    <row r="5697" spans="11:63" x14ac:dyDescent="0.25">
      <c r="K5697" s="1"/>
      <c r="M5697" s="2"/>
      <c r="AU5697" s="2"/>
      <c r="BC5697" s="2"/>
      <c r="BK5697" s="5"/>
    </row>
    <row r="5698" spans="11:63" x14ac:dyDescent="0.25">
      <c r="K5698" s="1"/>
      <c r="M5698" s="2"/>
      <c r="AV5698" s="2"/>
      <c r="BC5698" s="2"/>
      <c r="BK5698" s="5"/>
    </row>
    <row r="5699" spans="11:63" x14ac:dyDescent="0.25">
      <c r="K5699" s="1"/>
      <c r="M5699" s="2"/>
      <c r="AU5699" s="2"/>
      <c r="BC5699" s="2"/>
    </row>
    <row r="5700" spans="11:63" x14ac:dyDescent="0.25">
      <c r="K5700" s="1"/>
      <c r="M5700" s="2"/>
      <c r="AU5700" s="2"/>
      <c r="BC5700" s="2"/>
    </row>
    <row r="5701" spans="11:63" x14ac:dyDescent="0.25">
      <c r="K5701" s="1"/>
      <c r="BC5701" s="2"/>
    </row>
    <row r="5702" spans="11:63" x14ac:dyDescent="0.25">
      <c r="K5702" s="1"/>
      <c r="M5702" s="2"/>
      <c r="AU5702" s="2"/>
      <c r="BC5702" s="2"/>
      <c r="BK5702" s="5"/>
    </row>
    <row r="5703" spans="11:63" x14ac:dyDescent="0.25">
      <c r="K5703" s="1"/>
      <c r="M5703" s="2"/>
      <c r="AU5703" s="2"/>
      <c r="BC5703" s="2"/>
      <c r="BK5703" s="5"/>
    </row>
    <row r="5704" spans="11:63" x14ac:dyDescent="0.25">
      <c r="K5704" s="1"/>
      <c r="M5704" s="2"/>
      <c r="AV5704" s="2"/>
      <c r="BC5704" s="2"/>
    </row>
    <row r="5705" spans="11:63" x14ac:dyDescent="0.25">
      <c r="K5705" s="1"/>
      <c r="M5705" s="2"/>
      <c r="AV5705" s="2"/>
      <c r="BC5705" s="2"/>
    </row>
    <row r="5706" spans="11:63" x14ac:dyDescent="0.25">
      <c r="K5706" s="1"/>
      <c r="M5706" s="2"/>
      <c r="AV5706" s="2"/>
      <c r="BC5706" s="2"/>
    </row>
    <row r="5707" spans="11:63" x14ac:dyDescent="0.25">
      <c r="K5707" s="1"/>
      <c r="M5707" s="2"/>
      <c r="AV5707" s="2"/>
      <c r="BC5707" s="2"/>
    </row>
    <row r="5708" spans="11:63" x14ac:dyDescent="0.25">
      <c r="K5708" s="1"/>
      <c r="M5708" s="2"/>
      <c r="AV5708" s="2"/>
      <c r="BC5708" s="2"/>
    </row>
    <row r="5709" spans="11:63" x14ac:dyDescent="0.25">
      <c r="K5709" s="1"/>
      <c r="M5709" s="2"/>
      <c r="AV5709" s="2"/>
      <c r="BC5709" s="2"/>
    </row>
    <row r="5710" spans="11:63" x14ac:dyDescent="0.25">
      <c r="K5710" s="1"/>
    </row>
    <row r="5711" spans="11:63" x14ac:dyDescent="0.25">
      <c r="K5711" s="1"/>
      <c r="M5711" s="2"/>
      <c r="AU5711" s="2"/>
      <c r="BC5711" s="2"/>
    </row>
    <row r="5712" spans="11:63" x14ac:dyDescent="0.25">
      <c r="K5712" s="1"/>
      <c r="M5712" s="2"/>
      <c r="AU5712" s="2"/>
      <c r="BC5712" s="2"/>
      <c r="BK5712" s="5"/>
    </row>
    <row r="5713" spans="11:63" x14ac:dyDescent="0.25">
      <c r="K5713" s="1"/>
      <c r="M5713" s="2"/>
      <c r="AV5713" s="2"/>
      <c r="BC5713" s="2"/>
    </row>
    <row r="5714" spans="11:63" x14ac:dyDescent="0.25">
      <c r="K5714" s="1"/>
      <c r="M5714" s="2"/>
      <c r="AA5714" s="3"/>
      <c r="AU5714" s="2"/>
      <c r="BC5714" s="2"/>
      <c r="BK5714" s="5"/>
    </row>
    <row r="5715" spans="11:63" x14ac:dyDescent="0.25">
      <c r="K5715" s="1"/>
      <c r="M5715" s="2"/>
      <c r="AU5715" s="2"/>
      <c r="BC5715" s="2"/>
      <c r="BK5715" s="5"/>
    </row>
    <row r="5716" spans="11:63" x14ac:dyDescent="0.25">
      <c r="K5716" s="1"/>
      <c r="M5716" s="2"/>
      <c r="AU5716" s="2"/>
      <c r="BC5716" s="2"/>
      <c r="BK5716" s="5"/>
    </row>
    <row r="5717" spans="11:63" x14ac:dyDescent="0.25">
      <c r="K5717" s="1"/>
      <c r="M5717" s="2"/>
      <c r="AU5717" s="2"/>
      <c r="BC5717" s="2"/>
    </row>
    <row r="5718" spans="11:63" x14ac:dyDescent="0.25">
      <c r="K5718" s="1"/>
      <c r="M5718" s="2"/>
      <c r="AU5718" s="2"/>
      <c r="BC5718" s="2"/>
      <c r="BK5718" s="5"/>
    </row>
    <row r="5719" spans="11:63" x14ac:dyDescent="0.25">
      <c r="K5719" s="1"/>
      <c r="M5719" s="2"/>
      <c r="AU5719" s="2"/>
      <c r="BC5719" s="2"/>
    </row>
    <row r="5720" spans="11:63" x14ac:dyDescent="0.25">
      <c r="K5720" s="1"/>
      <c r="M5720" s="2"/>
      <c r="AU5720" s="2"/>
      <c r="BC5720" s="2"/>
      <c r="BK5720" s="5"/>
    </row>
    <row r="5721" spans="11:63" x14ac:dyDescent="0.25">
      <c r="K5721" s="1"/>
      <c r="M5721" s="2"/>
      <c r="AU5721" s="2"/>
      <c r="BC5721" s="2"/>
      <c r="BK5721" s="5"/>
    </row>
    <row r="5722" spans="11:63" x14ac:dyDescent="0.25">
      <c r="K5722" s="1"/>
      <c r="M5722" s="2"/>
      <c r="AV5722" s="2"/>
      <c r="BC5722" s="2"/>
    </row>
    <row r="5723" spans="11:63" x14ac:dyDescent="0.25">
      <c r="K5723" s="1"/>
      <c r="M5723" s="2"/>
      <c r="AU5723" s="2"/>
      <c r="BC5723" s="2"/>
    </row>
    <row r="5724" spans="11:63" x14ac:dyDescent="0.25">
      <c r="K5724" s="1"/>
      <c r="M5724" s="2"/>
      <c r="AV5724" s="2"/>
      <c r="BC5724" s="2"/>
      <c r="BK5724" s="2"/>
    </row>
    <row r="5725" spans="11:63" x14ac:dyDescent="0.25">
      <c r="K5725" s="1"/>
      <c r="M5725" s="2"/>
      <c r="AA5725" s="3"/>
      <c r="AU5725" s="2"/>
      <c r="BC5725" s="2"/>
      <c r="BK5725" s="2"/>
    </row>
    <row r="5726" spans="11:63" x14ac:dyDescent="0.25">
      <c r="K5726" s="1"/>
      <c r="M5726" s="2"/>
      <c r="AV5726" s="2"/>
      <c r="BC5726" s="2"/>
    </row>
    <row r="5727" spans="11:63" x14ac:dyDescent="0.25">
      <c r="K5727" s="1"/>
      <c r="M5727" s="2"/>
      <c r="AV5727" s="2"/>
      <c r="BC5727" s="2"/>
      <c r="BK5727" s="2"/>
    </row>
    <row r="5728" spans="11:63" x14ac:dyDescent="0.25">
      <c r="K5728" s="1"/>
      <c r="M5728" s="2"/>
      <c r="AU5728" s="2"/>
      <c r="BC5728" s="2"/>
    </row>
    <row r="5729" spans="11:63" x14ac:dyDescent="0.25">
      <c r="K5729" s="1"/>
      <c r="M5729" s="2"/>
      <c r="AU5729" s="2"/>
      <c r="BC5729" s="2"/>
    </row>
    <row r="5730" spans="11:63" x14ac:dyDescent="0.25">
      <c r="K5730" s="1"/>
      <c r="M5730" s="2"/>
      <c r="AV5730" s="2"/>
      <c r="BC5730" s="2"/>
      <c r="BK5730" s="2"/>
    </row>
    <row r="5731" spans="11:63" x14ac:dyDescent="0.25">
      <c r="K5731" s="1"/>
      <c r="M5731" s="2"/>
      <c r="AU5731" s="2"/>
      <c r="BC5731" s="2"/>
    </row>
    <row r="5732" spans="11:63" x14ac:dyDescent="0.25">
      <c r="K5732" s="1"/>
      <c r="M5732" s="2"/>
      <c r="AU5732" s="2"/>
      <c r="BC5732" s="2"/>
      <c r="BK5732" s="2"/>
    </row>
    <row r="5733" spans="11:63" x14ac:dyDescent="0.25">
      <c r="K5733" s="1"/>
      <c r="M5733" s="2"/>
      <c r="AV5733" s="2"/>
      <c r="BC5733" s="2"/>
    </row>
    <row r="5734" spans="11:63" x14ac:dyDescent="0.25">
      <c r="K5734" s="1"/>
      <c r="M5734" s="2"/>
      <c r="AA5734" s="3"/>
      <c r="AU5734" s="2"/>
      <c r="BC5734" s="2"/>
      <c r="BK5734" s="2"/>
    </row>
    <row r="5735" spans="11:63" x14ac:dyDescent="0.25">
      <c r="K5735" s="1"/>
      <c r="M5735" s="2"/>
      <c r="AA5735" s="3"/>
      <c r="AU5735" s="2"/>
      <c r="BC5735" s="2"/>
    </row>
    <row r="5736" spans="11:63" x14ac:dyDescent="0.25">
      <c r="K5736" s="1"/>
      <c r="M5736" s="2"/>
      <c r="AU5736" s="2"/>
      <c r="BC5736" s="2"/>
      <c r="BK5736" s="2"/>
    </row>
    <row r="5737" spans="11:63" x14ac:dyDescent="0.25">
      <c r="K5737" s="1"/>
      <c r="BC5737" s="2"/>
      <c r="BK5737" s="2"/>
    </row>
    <row r="5738" spans="11:63" x14ac:dyDescent="0.25">
      <c r="K5738" s="1"/>
      <c r="M5738" s="2"/>
      <c r="AU5738" s="2"/>
      <c r="BC5738" s="2"/>
      <c r="BK5738" s="2"/>
    </row>
    <row r="5739" spans="11:63" x14ac:dyDescent="0.25">
      <c r="K5739" s="1"/>
      <c r="M5739" s="2"/>
      <c r="AU5739" s="2"/>
      <c r="BC5739" s="2"/>
      <c r="BK5739" s="2"/>
    </row>
    <row r="5740" spans="11:63" x14ac:dyDescent="0.25">
      <c r="K5740" s="1"/>
      <c r="M5740" s="2"/>
      <c r="AU5740" s="2"/>
      <c r="BC5740" s="2"/>
      <c r="BK5740" s="2"/>
    </row>
    <row r="5741" spans="11:63" x14ac:dyDescent="0.25">
      <c r="K5741" s="1"/>
      <c r="M5741" s="2"/>
      <c r="AV5741" s="2"/>
      <c r="BC5741" s="2"/>
      <c r="BK5741" s="2"/>
    </row>
    <row r="5742" spans="11:63" x14ac:dyDescent="0.25">
      <c r="K5742" s="1"/>
      <c r="M5742" s="2"/>
      <c r="AU5742" s="2"/>
      <c r="BC5742" s="2"/>
    </row>
    <row r="5743" spans="11:63" x14ac:dyDescent="0.25">
      <c r="K5743" s="1"/>
      <c r="M5743" s="2"/>
      <c r="AU5743" s="2"/>
      <c r="BC5743" s="2"/>
      <c r="BK5743" s="2"/>
    </row>
    <row r="5744" spans="11:63" x14ac:dyDescent="0.25">
      <c r="K5744" s="1"/>
      <c r="M5744" s="2"/>
      <c r="AV5744" s="2"/>
      <c r="BC5744" s="2"/>
    </row>
    <row r="5745" spans="11:63" x14ac:dyDescent="0.25">
      <c r="K5745" s="1"/>
      <c r="M5745" s="2"/>
      <c r="AU5745" s="2"/>
      <c r="BC5745" s="2"/>
    </row>
    <row r="5746" spans="11:63" x14ac:dyDescent="0.25">
      <c r="K5746" s="1"/>
      <c r="M5746" s="2"/>
      <c r="AU5746" s="2"/>
      <c r="BC5746" s="2"/>
      <c r="BK5746" s="2"/>
    </row>
    <row r="5747" spans="11:63" x14ac:dyDescent="0.25">
      <c r="K5747" s="1"/>
      <c r="M5747" s="2"/>
      <c r="AU5747" s="2"/>
      <c r="BC5747" s="2"/>
    </row>
    <row r="5748" spans="11:63" x14ac:dyDescent="0.25">
      <c r="K5748" s="1"/>
      <c r="M5748" s="2"/>
      <c r="AU5748" s="2"/>
      <c r="BC5748" s="2"/>
    </row>
    <row r="5749" spans="11:63" x14ac:dyDescent="0.25">
      <c r="K5749" s="1"/>
      <c r="M5749" s="2"/>
      <c r="AV5749" s="2"/>
      <c r="BC5749" s="2"/>
    </row>
    <row r="5750" spans="11:63" x14ac:dyDescent="0.25">
      <c r="K5750" s="1"/>
      <c r="M5750" s="2"/>
      <c r="AV5750" s="2"/>
      <c r="BC5750" s="2"/>
    </row>
    <row r="5751" spans="11:63" x14ac:dyDescent="0.25">
      <c r="K5751" s="1"/>
      <c r="M5751" s="2"/>
      <c r="AU5751" s="2"/>
      <c r="BC5751" s="2"/>
    </row>
    <row r="5752" spans="11:63" x14ac:dyDescent="0.25">
      <c r="K5752" s="1"/>
      <c r="M5752" s="2"/>
      <c r="AU5752" s="2"/>
      <c r="BC5752" s="2"/>
    </row>
    <row r="5753" spans="11:63" x14ac:dyDescent="0.25">
      <c r="K5753" s="1"/>
      <c r="M5753" s="2"/>
      <c r="V5753" s="4"/>
      <c r="AU5753" s="2"/>
      <c r="BC5753" s="2"/>
    </row>
    <row r="5754" spans="11:63" x14ac:dyDescent="0.25">
      <c r="K5754" s="1"/>
      <c r="M5754" s="2"/>
      <c r="AV5754" s="2"/>
      <c r="BC5754" s="2"/>
    </row>
    <row r="5755" spans="11:63" x14ac:dyDescent="0.25">
      <c r="K5755" s="1"/>
      <c r="M5755" s="2"/>
      <c r="AU5755" s="2"/>
      <c r="BC5755" s="2"/>
    </row>
    <row r="5756" spans="11:63" x14ac:dyDescent="0.25">
      <c r="K5756" s="1"/>
      <c r="M5756" s="2"/>
      <c r="AU5756" s="2"/>
      <c r="BC5756" s="2"/>
    </row>
    <row r="5757" spans="11:63" x14ac:dyDescent="0.25">
      <c r="K5757" s="1"/>
      <c r="M5757" s="2"/>
      <c r="AV5757" s="2"/>
      <c r="BC5757" s="2"/>
    </row>
    <row r="5758" spans="11:63" x14ac:dyDescent="0.25">
      <c r="K5758" s="1"/>
      <c r="M5758" s="2"/>
      <c r="AU5758" s="2"/>
      <c r="BC5758" s="2"/>
    </row>
    <row r="5759" spans="11:63" x14ac:dyDescent="0.25">
      <c r="K5759" s="1"/>
      <c r="M5759" s="2"/>
      <c r="AU5759" s="2"/>
      <c r="BC5759" s="2"/>
    </row>
    <row r="5760" spans="11:63" x14ac:dyDescent="0.25">
      <c r="K5760" s="1"/>
      <c r="BC5760" s="2"/>
    </row>
    <row r="5761" spans="11:55" x14ac:dyDescent="0.25">
      <c r="K5761" s="1"/>
      <c r="M5761" s="2"/>
      <c r="AU5761" s="2"/>
      <c r="BC5761" s="2"/>
    </row>
    <row r="5762" spans="11:55" x14ac:dyDescent="0.25">
      <c r="K5762" s="1"/>
      <c r="M5762" s="2"/>
      <c r="AU5762" s="2"/>
      <c r="BC5762" s="2"/>
    </row>
    <row r="5763" spans="11:55" x14ac:dyDescent="0.25">
      <c r="K5763" s="1"/>
      <c r="M5763" s="2"/>
      <c r="BC5763" s="2"/>
    </row>
    <row r="5764" spans="11:55" x14ac:dyDescent="0.25">
      <c r="K5764" s="1"/>
      <c r="M5764" s="2"/>
      <c r="AA5764" s="3"/>
      <c r="AU5764" s="2"/>
      <c r="BC5764" s="2"/>
    </row>
    <row r="5765" spans="11:55" x14ac:dyDescent="0.25">
      <c r="K5765" s="1"/>
      <c r="M5765" s="2"/>
      <c r="AU5765" s="2"/>
      <c r="BC5765" s="2"/>
    </row>
    <row r="5766" spans="11:55" x14ac:dyDescent="0.25">
      <c r="K5766" s="1"/>
      <c r="M5766" s="2"/>
      <c r="AU5766" s="2"/>
      <c r="BC5766" s="2"/>
    </row>
    <row r="5767" spans="11:55" x14ac:dyDescent="0.25">
      <c r="K5767" s="1"/>
      <c r="M5767" s="2"/>
      <c r="AU5767" s="2"/>
      <c r="BC5767" s="2"/>
    </row>
    <row r="5768" spans="11:55" x14ac:dyDescent="0.25">
      <c r="K5768" s="1"/>
      <c r="M5768" s="2"/>
      <c r="AU5768" s="2"/>
      <c r="BC5768" s="2"/>
    </row>
    <row r="5769" spans="11:55" x14ac:dyDescent="0.25">
      <c r="K5769" s="1"/>
      <c r="M5769" s="2"/>
      <c r="AU5769" s="2"/>
      <c r="BC5769" s="2"/>
    </row>
    <row r="5770" spans="11:55" x14ac:dyDescent="0.25">
      <c r="K5770" s="1"/>
      <c r="M5770" s="2"/>
      <c r="AU5770" s="2"/>
      <c r="BC5770" s="2"/>
    </row>
    <row r="5771" spans="11:55" x14ac:dyDescent="0.25">
      <c r="K5771" s="1"/>
      <c r="M5771" s="2"/>
      <c r="AA5771" s="3"/>
      <c r="AU5771" s="2"/>
      <c r="BC5771" s="2"/>
    </row>
    <row r="5772" spans="11:55" x14ac:dyDescent="0.25">
      <c r="K5772" s="1"/>
      <c r="M5772" s="2"/>
      <c r="AU5772" s="2"/>
      <c r="BC5772" s="2"/>
    </row>
    <row r="5773" spans="11:55" x14ac:dyDescent="0.25">
      <c r="K5773" s="1"/>
      <c r="M5773" s="2"/>
      <c r="AV5773" s="2"/>
      <c r="BC5773" s="2"/>
    </row>
    <row r="5774" spans="11:55" x14ac:dyDescent="0.25">
      <c r="K5774" s="1"/>
      <c r="BC5774" s="2"/>
    </row>
    <row r="5775" spans="11:55" x14ac:dyDescent="0.25">
      <c r="K5775" s="1"/>
      <c r="M5775" s="2"/>
      <c r="AV5775" s="2"/>
      <c r="BC5775" s="2"/>
    </row>
    <row r="5776" spans="11:55" x14ac:dyDescent="0.25">
      <c r="K5776" s="1"/>
      <c r="M5776" s="2"/>
      <c r="AU5776" s="2"/>
      <c r="BC5776" s="2"/>
    </row>
    <row r="5777" spans="11:55" x14ac:dyDescent="0.25">
      <c r="K5777" s="1"/>
      <c r="M5777" s="2"/>
      <c r="AV5777" s="2"/>
      <c r="BC5777" s="2"/>
    </row>
    <row r="5778" spans="11:55" x14ac:dyDescent="0.25">
      <c r="K5778" s="1"/>
      <c r="M5778" s="2"/>
      <c r="AU5778" s="2"/>
      <c r="BC5778" s="2"/>
    </row>
    <row r="5779" spans="11:55" x14ac:dyDescent="0.25">
      <c r="K5779" s="1"/>
      <c r="M5779" s="2"/>
      <c r="AU5779" s="2"/>
      <c r="BC5779" s="2"/>
    </row>
    <row r="5780" spans="11:55" x14ac:dyDescent="0.25">
      <c r="K5780" s="1"/>
      <c r="M5780" s="2"/>
      <c r="AU5780" s="2"/>
      <c r="BC5780" s="2"/>
    </row>
    <row r="5781" spans="11:55" x14ac:dyDescent="0.25">
      <c r="K5781" s="1"/>
      <c r="M5781" s="2"/>
      <c r="AU5781" s="2"/>
      <c r="BC5781" s="2"/>
    </row>
    <row r="5782" spans="11:55" x14ac:dyDescent="0.25">
      <c r="K5782" s="1"/>
      <c r="M5782" s="2"/>
      <c r="AU5782" s="2"/>
      <c r="BC5782" s="2"/>
    </row>
    <row r="5783" spans="11:55" x14ac:dyDescent="0.25">
      <c r="K5783" s="1"/>
      <c r="M5783" s="2"/>
      <c r="AU5783" s="2"/>
      <c r="BC5783" s="2"/>
    </row>
    <row r="5784" spans="11:55" x14ac:dyDescent="0.25">
      <c r="K5784" s="1"/>
      <c r="M5784" s="2"/>
      <c r="AU5784" s="2"/>
      <c r="BC5784" s="2"/>
    </row>
    <row r="5785" spans="11:55" x14ac:dyDescent="0.25">
      <c r="K5785" s="1"/>
      <c r="M5785" s="2"/>
      <c r="AU5785" s="2"/>
      <c r="BC5785" s="2"/>
    </row>
    <row r="5786" spans="11:55" x14ac:dyDescent="0.25">
      <c r="K5786" s="1"/>
      <c r="M5786" s="2"/>
      <c r="AV5786" s="2"/>
      <c r="BC5786" s="2"/>
    </row>
    <row r="5787" spans="11:55" x14ac:dyDescent="0.25">
      <c r="K5787" s="1"/>
      <c r="M5787" s="2"/>
      <c r="AA5787" s="3"/>
      <c r="AU5787" s="2"/>
      <c r="BC5787" s="2"/>
    </row>
    <row r="5788" spans="11:55" x14ac:dyDescent="0.25">
      <c r="K5788" s="1"/>
      <c r="BC5788" s="2"/>
    </row>
    <row r="5789" spans="11:55" x14ac:dyDescent="0.25">
      <c r="K5789" s="1"/>
      <c r="M5789" s="2"/>
      <c r="AU5789" s="2"/>
      <c r="BC5789" s="2"/>
    </row>
    <row r="5790" spans="11:55" x14ac:dyDescent="0.25">
      <c r="K5790" s="1"/>
      <c r="M5790" s="2"/>
      <c r="AU5790" s="2"/>
      <c r="BC5790" s="2"/>
    </row>
    <row r="5791" spans="11:55" x14ac:dyDescent="0.25">
      <c r="K5791" s="1"/>
      <c r="M5791" s="2"/>
      <c r="AV5791" s="2"/>
      <c r="BC5791" s="2"/>
    </row>
    <row r="5792" spans="11:55" x14ac:dyDescent="0.25">
      <c r="K5792" s="1"/>
      <c r="M5792" s="2"/>
      <c r="AU5792" s="2"/>
      <c r="BC5792" s="2"/>
    </row>
    <row r="5793" spans="11:55" x14ac:dyDescent="0.25">
      <c r="K5793" s="1"/>
      <c r="M5793" s="2"/>
      <c r="AU5793" s="2"/>
      <c r="BC5793" s="2"/>
    </row>
    <row r="5794" spans="11:55" x14ac:dyDescent="0.25">
      <c r="K5794" s="1"/>
      <c r="M5794" s="2"/>
      <c r="AV5794" s="2"/>
      <c r="BC5794" s="2"/>
    </row>
    <row r="5795" spans="11:55" x14ac:dyDescent="0.25">
      <c r="K5795" s="1"/>
      <c r="M5795" s="2"/>
      <c r="AU5795" s="2"/>
      <c r="BC5795" s="2"/>
    </row>
    <row r="5796" spans="11:55" x14ac:dyDescent="0.25">
      <c r="K5796" s="1"/>
      <c r="M5796" s="2"/>
      <c r="AU5796" s="2"/>
      <c r="BC5796" s="2"/>
    </row>
    <row r="5797" spans="11:55" x14ac:dyDescent="0.25">
      <c r="K5797" s="1"/>
      <c r="M5797" s="2"/>
      <c r="AU5797" s="2"/>
      <c r="BC5797" s="2"/>
    </row>
    <row r="5798" spans="11:55" x14ac:dyDescent="0.25">
      <c r="K5798" s="1"/>
      <c r="M5798" s="2"/>
      <c r="AV5798" s="2"/>
      <c r="BC5798" s="2"/>
    </row>
    <row r="5799" spans="11:55" x14ac:dyDescent="0.25">
      <c r="K5799" s="1"/>
      <c r="M5799" s="2"/>
      <c r="AV5799" s="2"/>
      <c r="BC5799" s="2"/>
    </row>
    <row r="5800" spans="11:55" x14ac:dyDescent="0.25">
      <c r="K5800" s="1"/>
      <c r="M5800" s="2"/>
      <c r="AU5800" s="2"/>
      <c r="BC5800" s="2"/>
    </row>
    <row r="5801" spans="11:55" x14ac:dyDescent="0.25">
      <c r="K5801" s="1"/>
      <c r="M5801" s="2"/>
      <c r="AV5801" s="2"/>
      <c r="BC5801" s="2"/>
    </row>
    <row r="5802" spans="11:55" x14ac:dyDescent="0.25">
      <c r="K5802" s="1"/>
      <c r="M5802" s="2"/>
      <c r="AU5802" s="2"/>
      <c r="BC5802" s="2"/>
    </row>
    <row r="5803" spans="11:55" x14ac:dyDescent="0.25">
      <c r="K5803" s="1"/>
      <c r="M5803" s="2"/>
      <c r="AA5803" s="3"/>
      <c r="AU5803" s="2"/>
      <c r="BC5803" s="2"/>
    </row>
    <row r="5804" spans="11:55" x14ac:dyDescent="0.25">
      <c r="K5804" s="1"/>
      <c r="M5804" s="2"/>
      <c r="AA5804" s="3"/>
      <c r="AU5804" s="2"/>
      <c r="BC5804" s="2"/>
    </row>
    <row r="5805" spans="11:55" x14ac:dyDescent="0.25">
      <c r="K5805" s="1"/>
      <c r="M5805" s="2"/>
      <c r="AU5805" s="2"/>
      <c r="BC5805" s="2"/>
    </row>
    <row r="5806" spans="11:55" x14ac:dyDescent="0.25">
      <c r="K5806" s="1"/>
      <c r="M5806" s="2"/>
      <c r="AV5806" s="2"/>
      <c r="BC5806" s="2"/>
    </row>
    <row r="5807" spans="11:55" x14ac:dyDescent="0.25">
      <c r="K5807" s="1"/>
      <c r="M5807" s="2"/>
      <c r="AV5807" s="2"/>
      <c r="BC5807" s="2"/>
    </row>
    <row r="5808" spans="11:55" x14ac:dyDescent="0.25">
      <c r="K5808" s="1"/>
      <c r="M5808" s="2"/>
      <c r="AU5808" s="2"/>
      <c r="BC5808" s="2"/>
    </row>
    <row r="5809" spans="11:55" x14ac:dyDescent="0.25">
      <c r="K5809" s="1"/>
      <c r="M5809" s="2"/>
      <c r="AU5809" s="2"/>
      <c r="BC5809" s="2"/>
    </row>
    <row r="5810" spans="11:55" x14ac:dyDescent="0.25">
      <c r="K5810" s="1"/>
      <c r="M5810" s="2"/>
      <c r="AU5810" s="2"/>
      <c r="BC5810" s="2"/>
    </row>
    <row r="5811" spans="11:55" x14ac:dyDescent="0.25">
      <c r="K5811" s="1"/>
      <c r="M5811" s="2"/>
      <c r="AU5811" s="2"/>
      <c r="BC5811" s="2"/>
    </row>
    <row r="5812" spans="11:55" x14ac:dyDescent="0.25">
      <c r="K5812" s="1"/>
      <c r="M5812" s="2"/>
      <c r="AV5812" s="2"/>
      <c r="BC5812" s="2"/>
    </row>
    <row r="5813" spans="11:55" x14ac:dyDescent="0.25">
      <c r="K5813" s="1"/>
      <c r="M5813" s="2"/>
      <c r="AV5813" s="2"/>
      <c r="BC5813" s="2"/>
    </row>
    <row r="5814" spans="11:55" x14ac:dyDescent="0.25">
      <c r="K5814" s="1"/>
      <c r="M5814" s="2"/>
      <c r="AU5814" s="2"/>
      <c r="BC5814" s="2"/>
    </row>
    <row r="5815" spans="11:55" x14ac:dyDescent="0.25">
      <c r="K5815" s="1"/>
      <c r="M5815" s="2"/>
      <c r="AV5815" s="2"/>
      <c r="BC5815" s="2"/>
    </row>
    <row r="5816" spans="11:55" x14ac:dyDescent="0.25">
      <c r="K5816" s="1"/>
      <c r="M5816" s="2"/>
      <c r="AU5816" s="2"/>
      <c r="BC5816" s="2"/>
    </row>
    <row r="5817" spans="11:55" x14ac:dyDescent="0.25">
      <c r="K5817" s="1"/>
      <c r="M5817" s="2"/>
      <c r="AU5817" s="2"/>
      <c r="BC5817" s="2"/>
    </row>
    <row r="5818" spans="11:55" x14ac:dyDescent="0.25">
      <c r="K5818" s="1"/>
      <c r="M5818" s="2"/>
      <c r="AU5818" s="2"/>
      <c r="BC5818" s="2"/>
    </row>
    <row r="5819" spans="11:55" x14ac:dyDescent="0.25">
      <c r="K5819" s="1"/>
      <c r="M5819" s="2"/>
      <c r="AU5819" s="2"/>
      <c r="BC5819" s="2"/>
    </row>
    <row r="5820" spans="11:55" x14ac:dyDescent="0.25">
      <c r="K5820" s="1"/>
      <c r="M5820" s="2"/>
      <c r="AU5820" s="2"/>
      <c r="BC5820" s="2"/>
    </row>
    <row r="5821" spans="11:55" x14ac:dyDescent="0.25">
      <c r="K5821" s="1"/>
      <c r="M5821" s="2"/>
      <c r="AV5821" s="2"/>
      <c r="BC5821" s="2"/>
    </row>
    <row r="5822" spans="11:55" x14ac:dyDescent="0.25">
      <c r="K5822" s="1"/>
      <c r="M5822" s="2"/>
      <c r="AV5822" s="2"/>
      <c r="BC5822" s="2"/>
    </row>
    <row r="5823" spans="11:55" x14ac:dyDescent="0.25">
      <c r="K5823" s="1"/>
      <c r="M5823" s="2"/>
      <c r="AU5823" s="2"/>
      <c r="BC5823" s="2"/>
    </row>
    <row r="5824" spans="11:55" x14ac:dyDescent="0.25">
      <c r="K5824" s="1"/>
      <c r="M5824" s="2"/>
      <c r="AU5824" s="2"/>
      <c r="BC5824" s="2"/>
    </row>
    <row r="5825" spans="11:55" x14ac:dyDescent="0.25">
      <c r="K5825" s="1"/>
      <c r="M5825" s="2"/>
      <c r="V5825" s="4"/>
      <c r="AU5825" s="2"/>
      <c r="BC5825" s="2"/>
    </row>
    <row r="5826" spans="11:55" x14ac:dyDescent="0.25">
      <c r="K5826" s="1"/>
      <c r="M5826" s="2"/>
      <c r="AU5826" s="2"/>
      <c r="BC5826" s="2"/>
    </row>
    <row r="5827" spans="11:55" x14ac:dyDescent="0.25">
      <c r="K5827" s="1"/>
      <c r="M5827" s="2"/>
      <c r="AU5827" s="2"/>
      <c r="BC5827" s="2"/>
    </row>
    <row r="5828" spans="11:55" x14ac:dyDescent="0.25">
      <c r="K5828" s="1"/>
      <c r="M5828" s="2"/>
      <c r="AU5828" s="2"/>
      <c r="BC5828" s="2"/>
    </row>
    <row r="5829" spans="11:55" x14ac:dyDescent="0.25">
      <c r="K5829" s="1"/>
      <c r="M5829" s="2"/>
      <c r="AU5829" s="2"/>
      <c r="BC5829" s="2"/>
    </row>
    <row r="5830" spans="11:55" x14ac:dyDescent="0.25">
      <c r="K5830" s="1"/>
      <c r="M5830" s="2"/>
      <c r="AU5830" s="2"/>
      <c r="BC5830" s="2"/>
    </row>
    <row r="5831" spans="11:55" x14ac:dyDescent="0.25">
      <c r="K5831" s="1"/>
      <c r="M5831" s="2"/>
      <c r="AV5831" s="2"/>
      <c r="BC5831" s="2"/>
    </row>
    <row r="5832" spans="11:55" x14ac:dyDescent="0.25">
      <c r="K5832" s="1"/>
      <c r="M5832" s="2"/>
      <c r="AV5832" s="2"/>
      <c r="BC5832" s="2"/>
    </row>
    <row r="5833" spans="11:55" x14ac:dyDescent="0.25">
      <c r="K5833" s="1"/>
      <c r="M5833" s="2"/>
      <c r="AU5833" s="2"/>
      <c r="BC5833" s="2"/>
    </row>
    <row r="5834" spans="11:55" x14ac:dyDescent="0.25">
      <c r="K5834" s="1"/>
      <c r="M5834" s="2"/>
      <c r="AU5834" s="2"/>
      <c r="BC5834" s="2"/>
    </row>
    <row r="5835" spans="11:55" x14ac:dyDescent="0.25">
      <c r="K5835" s="1"/>
      <c r="M5835" s="2"/>
      <c r="AU5835" s="2"/>
      <c r="BC5835" s="2"/>
    </row>
    <row r="5836" spans="11:55" x14ac:dyDescent="0.25">
      <c r="K5836" s="1"/>
      <c r="M5836" s="2"/>
      <c r="AU5836" s="2"/>
      <c r="BC5836" s="2"/>
    </row>
    <row r="5837" spans="11:55" x14ac:dyDescent="0.25">
      <c r="K5837" s="1"/>
      <c r="M5837" s="2"/>
      <c r="AV5837" s="2"/>
      <c r="BC5837" s="2"/>
    </row>
    <row r="5838" spans="11:55" x14ac:dyDescent="0.25">
      <c r="K5838" s="1"/>
      <c r="M5838" s="2"/>
      <c r="AU5838" s="2"/>
      <c r="BC5838" s="2"/>
    </row>
    <row r="5839" spans="11:55" x14ac:dyDescent="0.25">
      <c r="K5839" s="1"/>
      <c r="M5839" s="2"/>
      <c r="AU5839" s="2"/>
      <c r="BC5839" s="2"/>
    </row>
    <row r="5840" spans="11:55" x14ac:dyDescent="0.25">
      <c r="K5840" s="1"/>
      <c r="M5840" s="2"/>
      <c r="AU5840" s="2"/>
      <c r="BC5840" s="2"/>
    </row>
    <row r="5841" spans="11:63" x14ac:dyDescent="0.25">
      <c r="K5841" s="1"/>
      <c r="M5841" s="2"/>
      <c r="AU5841" s="2"/>
      <c r="BC5841" s="2"/>
    </row>
    <row r="5842" spans="11:63" x14ac:dyDescent="0.25">
      <c r="K5842" s="1"/>
      <c r="M5842" s="2"/>
      <c r="AU5842" s="2"/>
      <c r="BC5842" s="2"/>
      <c r="BK5842" s="5"/>
    </row>
    <row r="5843" spans="11:63" x14ac:dyDescent="0.25">
      <c r="K5843" s="1"/>
      <c r="M5843" s="2"/>
      <c r="AU5843" s="2"/>
      <c r="BC5843" s="2"/>
    </row>
    <row r="5844" spans="11:63" x14ac:dyDescent="0.25">
      <c r="K5844" s="1"/>
      <c r="M5844" s="2"/>
      <c r="AV5844" s="2"/>
      <c r="BC5844" s="2"/>
    </row>
    <row r="5845" spans="11:63" x14ac:dyDescent="0.25">
      <c r="K5845" s="1"/>
      <c r="M5845" s="2"/>
      <c r="AU5845" s="2"/>
      <c r="BC5845" s="2"/>
      <c r="BK5845" s="2"/>
    </row>
    <row r="5846" spans="11:63" x14ac:dyDescent="0.25">
      <c r="K5846" s="1"/>
      <c r="M5846" s="2"/>
      <c r="AU5846" s="2"/>
      <c r="BC5846" s="2"/>
    </row>
    <row r="5847" spans="11:63" x14ac:dyDescent="0.25">
      <c r="K5847" s="1"/>
      <c r="M5847" s="2"/>
      <c r="AU5847" s="2"/>
      <c r="BC5847" s="2"/>
    </row>
    <row r="5848" spans="11:63" x14ac:dyDescent="0.25">
      <c r="K5848" s="1"/>
      <c r="M5848" s="2"/>
      <c r="V5848" s="4"/>
      <c r="AU5848" s="2"/>
      <c r="BC5848" s="2"/>
    </row>
    <row r="5849" spans="11:63" x14ac:dyDescent="0.25">
      <c r="K5849" s="1"/>
      <c r="M5849" s="2"/>
      <c r="AU5849" s="2"/>
      <c r="BC5849" s="2"/>
      <c r="BK5849" s="2"/>
    </row>
    <row r="5850" spans="11:63" x14ac:dyDescent="0.25">
      <c r="K5850" s="1"/>
      <c r="M5850" s="2"/>
      <c r="AU5850" s="2"/>
      <c r="BC5850" s="2"/>
      <c r="BK5850" s="5"/>
    </row>
    <row r="5851" spans="11:63" x14ac:dyDescent="0.25">
      <c r="K5851" s="1"/>
      <c r="M5851" s="2"/>
      <c r="AV5851" s="2"/>
      <c r="BC5851" s="2"/>
      <c r="BK5851" s="5"/>
    </row>
    <row r="5852" spans="11:63" x14ac:dyDescent="0.25">
      <c r="K5852" s="1"/>
      <c r="M5852" s="2"/>
      <c r="AU5852" s="2"/>
      <c r="BC5852" s="2"/>
    </row>
    <row r="5853" spans="11:63" x14ac:dyDescent="0.25">
      <c r="K5853" s="1"/>
      <c r="M5853" s="2"/>
      <c r="AU5853" s="2"/>
      <c r="BC5853" s="2"/>
    </row>
    <row r="5854" spans="11:63" x14ac:dyDescent="0.25">
      <c r="K5854" s="1"/>
      <c r="M5854" s="2"/>
      <c r="AV5854" s="2"/>
      <c r="BC5854" s="2"/>
      <c r="BK5854" s="2"/>
    </row>
    <row r="5855" spans="11:63" x14ac:dyDescent="0.25">
      <c r="K5855" s="1"/>
      <c r="M5855" s="2"/>
      <c r="AU5855" s="2"/>
      <c r="BC5855" s="2"/>
    </row>
    <row r="5856" spans="11:63" x14ac:dyDescent="0.25">
      <c r="K5856" s="1"/>
      <c r="M5856" s="2"/>
      <c r="AU5856" s="2"/>
      <c r="BC5856" s="2"/>
      <c r="BK5856" s="5"/>
    </row>
    <row r="5857" spans="11:63" x14ac:dyDescent="0.25">
      <c r="K5857" s="1"/>
      <c r="M5857" s="2"/>
      <c r="AU5857" s="2"/>
      <c r="BC5857" s="2"/>
      <c r="BK5857" s="5"/>
    </row>
    <row r="5858" spans="11:63" x14ac:dyDescent="0.25">
      <c r="K5858" s="1"/>
      <c r="M5858" s="2"/>
      <c r="AA5858" s="3"/>
      <c r="AU5858" s="2"/>
      <c r="BC5858" s="2"/>
      <c r="BK5858" s="5"/>
    </row>
    <row r="5859" spans="11:63" x14ac:dyDescent="0.25">
      <c r="K5859" s="1"/>
      <c r="M5859" s="2"/>
      <c r="AU5859" s="2"/>
      <c r="BC5859" s="2"/>
      <c r="BK5859" s="5"/>
    </row>
    <row r="5860" spans="11:63" x14ac:dyDescent="0.25">
      <c r="K5860" s="1"/>
      <c r="M5860" s="2"/>
      <c r="AU5860" s="2"/>
      <c r="BC5860" s="2"/>
    </row>
    <row r="5861" spans="11:63" x14ac:dyDescent="0.25">
      <c r="K5861" s="1"/>
      <c r="BC5861" s="2"/>
    </row>
    <row r="5862" spans="11:63" x14ac:dyDescent="0.25">
      <c r="K5862" s="1"/>
      <c r="BC5862" s="2"/>
    </row>
    <row r="5863" spans="11:63" x14ac:dyDescent="0.25">
      <c r="K5863" s="1"/>
      <c r="BC5863" s="2"/>
    </row>
    <row r="5864" spans="11:63" x14ac:dyDescent="0.25">
      <c r="K5864" s="1"/>
      <c r="BC5864" s="2"/>
    </row>
    <row r="5865" spans="11:63" x14ac:dyDescent="0.25">
      <c r="K5865" s="1"/>
      <c r="BC5865" s="2"/>
    </row>
    <row r="5866" spans="11:63" x14ac:dyDescent="0.25">
      <c r="K5866" s="1"/>
      <c r="BC5866" s="2"/>
    </row>
    <row r="5867" spans="11:63" x14ac:dyDescent="0.25">
      <c r="K5867" s="1"/>
      <c r="M5867" s="2"/>
      <c r="AU5867" s="2"/>
      <c r="BC5867" s="2"/>
      <c r="BK5867" s="5"/>
    </row>
    <row r="5868" spans="11:63" x14ac:dyDescent="0.25">
      <c r="K5868" s="1"/>
      <c r="M5868" s="2"/>
      <c r="AU5868" s="2"/>
      <c r="BC5868" s="2"/>
      <c r="BK5868" s="5"/>
    </row>
    <row r="5869" spans="11:63" x14ac:dyDescent="0.25">
      <c r="K5869" s="1"/>
      <c r="M5869" s="2"/>
      <c r="AU5869" s="2"/>
      <c r="BC5869" s="2"/>
      <c r="BK5869" s="5"/>
    </row>
    <row r="5870" spans="11:63" x14ac:dyDescent="0.25">
      <c r="K5870" s="1"/>
      <c r="M5870" s="2"/>
      <c r="AU5870" s="2"/>
      <c r="BC5870" s="2"/>
    </row>
    <row r="5871" spans="11:63" x14ac:dyDescent="0.25">
      <c r="K5871" s="1"/>
      <c r="M5871" s="2"/>
      <c r="AA5871" s="3"/>
      <c r="AU5871" s="2"/>
      <c r="BC5871" s="2"/>
    </row>
    <row r="5872" spans="11:63" x14ac:dyDescent="0.25">
      <c r="K5872" s="1"/>
      <c r="M5872" s="2"/>
      <c r="AU5872" s="2"/>
      <c r="BC5872" s="2"/>
    </row>
    <row r="5873" spans="11:63" x14ac:dyDescent="0.25">
      <c r="K5873" s="1"/>
      <c r="M5873" s="2"/>
      <c r="AU5873" s="2"/>
      <c r="BC5873" s="2"/>
    </row>
    <row r="5874" spans="11:63" x14ac:dyDescent="0.25">
      <c r="K5874" s="1"/>
      <c r="M5874" s="2"/>
      <c r="AU5874" s="2"/>
      <c r="BC5874" s="2"/>
    </row>
    <row r="5875" spans="11:63" x14ac:dyDescent="0.25">
      <c r="K5875" s="1"/>
      <c r="BC5875" s="2"/>
    </row>
    <row r="5876" spans="11:63" x14ac:dyDescent="0.25">
      <c r="K5876" s="1"/>
      <c r="M5876" s="2"/>
      <c r="AU5876" s="2"/>
      <c r="BC5876" s="2"/>
      <c r="BK5876" s="5"/>
    </row>
    <row r="5877" spans="11:63" x14ac:dyDescent="0.25">
      <c r="K5877" s="1"/>
      <c r="M5877" s="2"/>
      <c r="AU5877" s="2"/>
      <c r="BC5877" s="2"/>
      <c r="BK5877" s="5"/>
    </row>
    <row r="5878" spans="11:63" x14ac:dyDescent="0.25">
      <c r="K5878" s="1"/>
      <c r="M5878" s="2"/>
      <c r="AU5878" s="2"/>
      <c r="BC5878" s="2"/>
    </row>
    <row r="5879" spans="11:63" x14ac:dyDescent="0.25">
      <c r="K5879" s="1"/>
      <c r="M5879" s="2"/>
      <c r="AU5879" s="2"/>
      <c r="BC5879" s="2"/>
      <c r="BK5879" s="2"/>
    </row>
    <row r="5880" spans="11:63" x14ac:dyDescent="0.25">
      <c r="K5880" s="1"/>
      <c r="M5880" s="2"/>
      <c r="AV5880" s="2"/>
      <c r="BC5880" s="2"/>
      <c r="BK5880" s="2"/>
    </row>
    <row r="5881" spans="11:63" x14ac:dyDescent="0.25">
      <c r="K5881" s="1"/>
      <c r="M5881" s="2"/>
      <c r="AU5881" s="2"/>
      <c r="BC5881" s="2"/>
    </row>
    <row r="5882" spans="11:63" x14ac:dyDescent="0.25">
      <c r="K5882" s="1"/>
      <c r="M5882" s="2"/>
      <c r="AU5882" s="2"/>
      <c r="BC5882" s="2"/>
    </row>
    <row r="5883" spans="11:63" x14ac:dyDescent="0.25">
      <c r="K5883" s="1"/>
      <c r="M5883" s="2"/>
      <c r="AU5883" s="2"/>
      <c r="BC5883" s="2"/>
      <c r="BK5883" s="2"/>
    </row>
    <row r="5884" spans="11:63" x14ac:dyDescent="0.25">
      <c r="K5884" s="1"/>
      <c r="M5884" s="2"/>
      <c r="AU5884" s="2"/>
      <c r="BC5884" s="2"/>
      <c r="BK5884" s="2"/>
    </row>
    <row r="5885" spans="11:63" x14ac:dyDescent="0.25">
      <c r="K5885" s="1"/>
      <c r="M5885" s="2"/>
      <c r="AU5885" s="2"/>
      <c r="BC5885" s="2"/>
      <c r="BK5885" s="2"/>
    </row>
    <row r="5886" spans="11:63" x14ac:dyDescent="0.25">
      <c r="K5886" s="1"/>
      <c r="M5886" s="2"/>
      <c r="AU5886" s="2"/>
      <c r="BC5886" s="2"/>
    </row>
    <row r="5887" spans="11:63" x14ac:dyDescent="0.25">
      <c r="K5887" s="1"/>
      <c r="M5887" s="2"/>
      <c r="AU5887" s="2"/>
      <c r="BC5887" s="2"/>
      <c r="BK5887" s="2"/>
    </row>
    <row r="5888" spans="11:63" x14ac:dyDescent="0.25">
      <c r="K5888" s="1"/>
      <c r="M5888" s="2"/>
      <c r="AU5888" s="2"/>
      <c r="BC5888" s="2"/>
    </row>
    <row r="5889" spans="11:63" x14ac:dyDescent="0.25">
      <c r="K5889" s="1"/>
      <c r="M5889" s="2"/>
      <c r="AU5889" s="2"/>
      <c r="BC5889" s="2"/>
      <c r="BK5889" s="2"/>
    </row>
    <row r="5890" spans="11:63" x14ac:dyDescent="0.25">
      <c r="K5890" s="1"/>
      <c r="M5890" s="2"/>
      <c r="AU5890" s="2"/>
      <c r="BC5890" s="2"/>
    </row>
    <row r="5891" spans="11:63" x14ac:dyDescent="0.25">
      <c r="K5891" s="1"/>
      <c r="M5891" s="2"/>
      <c r="AV5891" s="2"/>
      <c r="BC5891" s="2"/>
      <c r="BK5891" s="2"/>
    </row>
    <row r="5892" spans="11:63" x14ac:dyDescent="0.25">
      <c r="K5892" s="1"/>
      <c r="M5892" s="2"/>
      <c r="AV5892" s="2"/>
      <c r="BC5892" s="2"/>
      <c r="BK5892" s="2"/>
    </row>
    <row r="5893" spans="11:63" x14ac:dyDescent="0.25">
      <c r="K5893" s="1"/>
      <c r="M5893" s="2"/>
      <c r="AU5893" s="2"/>
      <c r="BC5893" s="2"/>
      <c r="BK5893" s="2"/>
    </row>
    <row r="5894" spans="11:63" x14ac:dyDescent="0.25">
      <c r="K5894" s="1"/>
      <c r="M5894" s="2"/>
      <c r="AU5894" s="2"/>
      <c r="BC5894" s="2"/>
    </row>
    <row r="5895" spans="11:63" x14ac:dyDescent="0.25">
      <c r="K5895" s="1"/>
      <c r="M5895" s="2"/>
      <c r="AU5895" s="2"/>
      <c r="BC5895" s="2"/>
    </row>
    <row r="5896" spans="11:63" x14ac:dyDescent="0.25">
      <c r="K5896" s="1"/>
      <c r="M5896" s="2"/>
      <c r="AA5896" s="3"/>
      <c r="AU5896" s="2"/>
      <c r="BC5896" s="2"/>
      <c r="BK5896" s="2"/>
    </row>
    <row r="5897" spans="11:63" x14ac:dyDescent="0.25">
      <c r="K5897" s="1"/>
      <c r="M5897" s="2"/>
      <c r="AU5897" s="2"/>
      <c r="BC5897" s="2"/>
      <c r="BK5897" s="2"/>
    </row>
    <row r="5898" spans="11:63" x14ac:dyDescent="0.25">
      <c r="K5898" s="1"/>
      <c r="M5898" s="2"/>
      <c r="AU5898" s="2"/>
      <c r="BC5898" s="2"/>
      <c r="BK5898" s="2"/>
    </row>
    <row r="5899" spans="11:63" x14ac:dyDescent="0.25">
      <c r="K5899" s="1"/>
      <c r="BC5899" s="2"/>
    </row>
    <row r="5900" spans="11:63" x14ac:dyDescent="0.25">
      <c r="K5900" s="1"/>
      <c r="M5900" s="2"/>
      <c r="AU5900" s="2"/>
      <c r="BC5900" s="2"/>
      <c r="BK5900" s="2"/>
    </row>
    <row r="5901" spans="11:63" x14ac:dyDescent="0.25">
      <c r="K5901" s="1"/>
      <c r="M5901" s="2"/>
      <c r="AU5901" s="2"/>
      <c r="BC5901" s="2"/>
    </row>
    <row r="5902" spans="11:63" x14ac:dyDescent="0.25">
      <c r="K5902" s="1"/>
      <c r="M5902" s="2"/>
      <c r="AU5902" s="2"/>
      <c r="BC5902" s="2"/>
    </row>
    <row r="5903" spans="11:63" x14ac:dyDescent="0.25">
      <c r="K5903" s="1"/>
      <c r="M5903" s="2"/>
      <c r="AU5903" s="2"/>
      <c r="BC5903" s="2"/>
    </row>
    <row r="5904" spans="11:63" x14ac:dyDescent="0.25">
      <c r="K5904" s="1"/>
      <c r="M5904" s="2"/>
      <c r="AU5904" s="2"/>
      <c r="BC5904" s="2"/>
    </row>
    <row r="5905" spans="11:63" x14ac:dyDescent="0.25">
      <c r="K5905" s="1"/>
      <c r="M5905" s="2"/>
      <c r="AU5905" s="2"/>
      <c r="BC5905" s="2"/>
    </row>
    <row r="5906" spans="11:63" x14ac:dyDescent="0.25">
      <c r="K5906" s="1"/>
      <c r="M5906" s="2"/>
      <c r="AU5906" s="2"/>
      <c r="BC5906" s="2"/>
    </row>
    <row r="5907" spans="11:63" x14ac:dyDescent="0.25">
      <c r="K5907" s="1"/>
      <c r="M5907" s="2"/>
      <c r="AV5907" s="2"/>
      <c r="BC5907" s="2"/>
    </row>
    <row r="5908" spans="11:63" x14ac:dyDescent="0.25">
      <c r="K5908" s="1"/>
      <c r="M5908" s="2"/>
      <c r="AU5908" s="2"/>
      <c r="BC5908" s="2"/>
      <c r="BK5908" s="2"/>
    </row>
    <row r="5909" spans="11:63" x14ac:dyDescent="0.25">
      <c r="K5909" s="1"/>
      <c r="M5909" s="2"/>
      <c r="AU5909" s="2"/>
      <c r="BC5909" s="2"/>
      <c r="BK5909" s="2"/>
    </row>
    <row r="5910" spans="11:63" x14ac:dyDescent="0.25">
      <c r="K5910" s="1"/>
      <c r="M5910" s="2"/>
      <c r="AU5910" s="2"/>
      <c r="BC5910" s="2"/>
    </row>
    <row r="5911" spans="11:63" x14ac:dyDescent="0.25">
      <c r="K5911" s="1"/>
      <c r="M5911" s="2"/>
      <c r="AA5911" s="3"/>
      <c r="AU5911" s="2"/>
      <c r="BC5911" s="2"/>
      <c r="BK5911" s="2"/>
    </row>
    <row r="5912" spans="11:63" x14ac:dyDescent="0.25">
      <c r="K5912" s="1"/>
      <c r="M5912" s="2"/>
      <c r="AV5912" s="2"/>
      <c r="BC5912" s="2"/>
    </row>
    <row r="5913" spans="11:63" x14ac:dyDescent="0.25">
      <c r="K5913" s="1"/>
      <c r="M5913" s="2"/>
      <c r="AV5913" s="2"/>
      <c r="BC5913" s="2"/>
    </row>
    <row r="5914" spans="11:63" x14ac:dyDescent="0.25">
      <c r="K5914" s="1"/>
      <c r="M5914" s="2"/>
      <c r="AU5914" s="2"/>
      <c r="BC5914" s="2"/>
    </row>
    <row r="5915" spans="11:63" x14ac:dyDescent="0.25">
      <c r="K5915" s="1"/>
      <c r="M5915" s="2"/>
      <c r="AU5915" s="2"/>
      <c r="BC5915" s="2"/>
    </row>
    <row r="5916" spans="11:63" x14ac:dyDescent="0.25">
      <c r="K5916" s="1"/>
      <c r="M5916" s="2"/>
      <c r="AV5916" s="2"/>
      <c r="BC5916" s="2"/>
    </row>
    <row r="5917" spans="11:63" x14ac:dyDescent="0.25">
      <c r="K5917" s="1"/>
      <c r="M5917" s="2"/>
      <c r="AU5917" s="2"/>
      <c r="BC5917" s="2"/>
    </row>
    <row r="5918" spans="11:63" x14ac:dyDescent="0.25">
      <c r="K5918" s="1"/>
      <c r="M5918" s="2"/>
      <c r="AV5918" s="2"/>
      <c r="BC5918" s="2"/>
    </row>
    <row r="5919" spans="11:63" x14ac:dyDescent="0.25">
      <c r="K5919" s="1"/>
      <c r="M5919" s="2"/>
      <c r="AV5919" s="2"/>
      <c r="BC5919" s="2"/>
    </row>
    <row r="5920" spans="11:63" x14ac:dyDescent="0.25">
      <c r="K5920" s="1"/>
      <c r="M5920" s="2"/>
      <c r="AU5920" s="2"/>
      <c r="BC5920" s="2"/>
    </row>
    <row r="5921" spans="11:55" x14ac:dyDescent="0.25">
      <c r="K5921" s="1"/>
      <c r="M5921" s="2"/>
      <c r="AU5921" s="2"/>
      <c r="BC5921" s="2"/>
    </row>
    <row r="5922" spans="11:55" x14ac:dyDescent="0.25">
      <c r="K5922" s="1"/>
      <c r="M5922" s="2"/>
      <c r="AU5922" s="2"/>
      <c r="BC5922" s="2"/>
    </row>
    <row r="5923" spans="11:55" x14ac:dyDescent="0.25">
      <c r="K5923" s="1"/>
      <c r="M5923" s="2"/>
      <c r="AU5923" s="2"/>
      <c r="BC5923" s="2"/>
    </row>
    <row r="5924" spans="11:55" x14ac:dyDescent="0.25">
      <c r="K5924" s="1"/>
      <c r="M5924" s="2"/>
      <c r="AU5924" s="2"/>
      <c r="BC5924" s="2"/>
    </row>
    <row r="5925" spans="11:55" x14ac:dyDescent="0.25">
      <c r="K5925" s="1"/>
      <c r="M5925" s="2"/>
      <c r="AU5925" s="2"/>
      <c r="BC5925" s="2"/>
    </row>
    <row r="5926" spans="11:55" x14ac:dyDescent="0.25">
      <c r="K5926" s="1"/>
      <c r="M5926" s="2"/>
      <c r="AU5926" s="2"/>
      <c r="BC5926" s="2"/>
    </row>
    <row r="5927" spans="11:55" x14ac:dyDescent="0.25">
      <c r="K5927" s="1"/>
      <c r="M5927" s="2"/>
      <c r="AU5927" s="2"/>
      <c r="BC5927" s="2"/>
    </row>
    <row r="5928" spans="11:55" x14ac:dyDescent="0.25">
      <c r="K5928" s="1"/>
      <c r="M5928" s="2"/>
      <c r="AV5928" s="2"/>
      <c r="BC5928" s="2"/>
    </row>
    <row r="5929" spans="11:55" x14ac:dyDescent="0.25">
      <c r="K5929" s="1"/>
      <c r="M5929" s="2"/>
      <c r="AV5929" s="2"/>
      <c r="BC5929" s="2"/>
    </row>
    <row r="5930" spans="11:55" x14ac:dyDescent="0.25">
      <c r="K5930" s="1"/>
      <c r="M5930" s="2"/>
      <c r="AU5930" s="2"/>
      <c r="BC5930" s="2"/>
    </row>
    <row r="5931" spans="11:55" x14ac:dyDescent="0.25">
      <c r="K5931" s="1"/>
      <c r="M5931" s="2"/>
      <c r="AU5931" s="2"/>
      <c r="BC5931" s="2"/>
    </row>
    <row r="5932" spans="11:55" x14ac:dyDescent="0.25">
      <c r="K5932" s="1"/>
      <c r="M5932" s="2"/>
      <c r="AU5932" s="2"/>
      <c r="BC5932" s="2"/>
    </row>
    <row r="5933" spans="11:55" x14ac:dyDescent="0.25">
      <c r="K5933" s="1"/>
      <c r="M5933" s="2"/>
      <c r="AA5933" s="3"/>
      <c r="AU5933" s="2"/>
      <c r="BC5933" s="2"/>
    </row>
    <row r="5934" spans="11:55" x14ac:dyDescent="0.25">
      <c r="K5934" s="1"/>
      <c r="M5934" s="2"/>
      <c r="AU5934" s="2"/>
      <c r="BC5934" s="2"/>
    </row>
    <row r="5935" spans="11:55" x14ac:dyDescent="0.25">
      <c r="K5935" s="1"/>
      <c r="M5935" s="2"/>
      <c r="AV5935" s="2"/>
      <c r="BC5935" s="2"/>
    </row>
    <row r="5936" spans="11:55" x14ac:dyDescent="0.25">
      <c r="K5936" s="1"/>
      <c r="M5936" s="2"/>
      <c r="AA5936" s="3"/>
      <c r="AU5936" s="2"/>
      <c r="BC5936" s="2"/>
    </row>
    <row r="5937" spans="11:55" x14ac:dyDescent="0.25">
      <c r="K5937" s="1"/>
      <c r="BC5937" s="2"/>
    </row>
    <row r="5938" spans="11:55" x14ac:dyDescent="0.25">
      <c r="K5938" s="1"/>
      <c r="M5938" s="2"/>
      <c r="AU5938" s="2"/>
      <c r="BC5938" s="2"/>
    </row>
    <row r="5939" spans="11:55" x14ac:dyDescent="0.25">
      <c r="K5939" s="1"/>
      <c r="M5939" s="2"/>
      <c r="AV5939" s="2"/>
      <c r="BC5939" s="2"/>
    </row>
    <row r="5940" spans="11:55" x14ac:dyDescent="0.25">
      <c r="K5940" s="1"/>
      <c r="M5940" s="2"/>
      <c r="AV5940" s="2"/>
      <c r="BC5940" s="2"/>
    </row>
    <row r="5941" spans="11:55" x14ac:dyDescent="0.25">
      <c r="K5941" s="1"/>
      <c r="M5941" s="2"/>
      <c r="AU5941" s="2"/>
      <c r="BC5941" s="2"/>
    </row>
    <row r="5942" spans="11:55" x14ac:dyDescent="0.25">
      <c r="K5942" s="1"/>
      <c r="M5942" s="2"/>
      <c r="AU5942" s="2"/>
      <c r="BC5942" s="2"/>
    </row>
    <row r="5943" spans="11:55" x14ac:dyDescent="0.25">
      <c r="K5943" s="1"/>
      <c r="M5943" s="2"/>
      <c r="AU5943" s="2"/>
      <c r="BC5943" s="2"/>
    </row>
    <row r="5944" spans="11:55" x14ac:dyDescent="0.25">
      <c r="K5944" s="1"/>
      <c r="M5944" s="2"/>
      <c r="AU5944" s="2"/>
      <c r="BC5944" s="2"/>
    </row>
    <row r="5945" spans="11:55" x14ac:dyDescent="0.25">
      <c r="K5945" s="1"/>
      <c r="M5945" s="2"/>
      <c r="AV5945" s="2"/>
      <c r="BC5945" s="2"/>
    </row>
    <row r="5946" spans="11:55" x14ac:dyDescent="0.25">
      <c r="K5946" s="1"/>
      <c r="M5946" s="2"/>
      <c r="AV5946" s="2"/>
      <c r="BC5946" s="2"/>
    </row>
    <row r="5947" spans="11:55" x14ac:dyDescent="0.25">
      <c r="K5947" s="1"/>
      <c r="M5947" s="2"/>
      <c r="AU5947" s="2"/>
      <c r="BC5947" s="2"/>
    </row>
    <row r="5948" spans="11:55" x14ac:dyDescent="0.25">
      <c r="K5948" s="1"/>
      <c r="M5948" s="2"/>
      <c r="V5948" s="4"/>
      <c r="AU5948" s="2"/>
      <c r="BC5948" s="2"/>
    </row>
    <row r="5949" spans="11:55" x14ac:dyDescent="0.25">
      <c r="K5949" s="1"/>
      <c r="M5949" s="2"/>
      <c r="AV5949" s="2"/>
      <c r="BC5949" s="2"/>
    </row>
    <row r="5950" spans="11:55" x14ac:dyDescent="0.25">
      <c r="K5950" s="1"/>
      <c r="M5950" s="2"/>
      <c r="AU5950" s="2"/>
      <c r="BC5950" s="2"/>
    </row>
    <row r="5951" spans="11:55" x14ac:dyDescent="0.25">
      <c r="K5951" s="1"/>
      <c r="M5951" s="2"/>
      <c r="AU5951" s="2"/>
      <c r="BC5951" s="2"/>
    </row>
    <row r="5952" spans="11:55" x14ac:dyDescent="0.25">
      <c r="K5952" s="1"/>
      <c r="M5952" s="2"/>
      <c r="AU5952" s="2"/>
      <c r="BC5952" s="2"/>
    </row>
    <row r="5953" spans="11:55" x14ac:dyDescent="0.25">
      <c r="K5953" s="1"/>
      <c r="M5953" s="2"/>
      <c r="AU5953" s="2"/>
      <c r="BC5953" s="2"/>
    </row>
    <row r="5954" spans="11:55" x14ac:dyDescent="0.25">
      <c r="K5954" s="1"/>
      <c r="M5954" s="2"/>
      <c r="AU5954" s="2"/>
      <c r="BC5954" s="2"/>
    </row>
    <row r="5955" spans="11:55" x14ac:dyDescent="0.25">
      <c r="K5955" s="1"/>
      <c r="M5955" s="2"/>
      <c r="AU5955" s="2"/>
      <c r="BC5955" s="2"/>
    </row>
    <row r="5956" spans="11:55" x14ac:dyDescent="0.25">
      <c r="K5956" s="1"/>
      <c r="M5956" s="2"/>
      <c r="AU5956" s="2"/>
      <c r="BC5956" s="2"/>
    </row>
    <row r="5957" spans="11:55" x14ac:dyDescent="0.25">
      <c r="K5957" s="1"/>
      <c r="M5957" s="2"/>
      <c r="AV5957" s="2"/>
      <c r="BC5957" s="2"/>
    </row>
    <row r="5958" spans="11:55" x14ac:dyDescent="0.25">
      <c r="K5958" s="1"/>
      <c r="M5958" s="2"/>
      <c r="AV5958" s="2"/>
      <c r="BC5958" s="2"/>
    </row>
    <row r="5959" spans="11:55" x14ac:dyDescent="0.25">
      <c r="K5959" s="1"/>
      <c r="M5959" s="2"/>
      <c r="AV5959" s="2"/>
      <c r="BC5959" s="2"/>
    </row>
    <row r="5960" spans="11:55" x14ac:dyDescent="0.25">
      <c r="K5960" s="1"/>
      <c r="M5960" s="2"/>
      <c r="AU5960" s="2"/>
      <c r="BC5960" s="2"/>
    </row>
    <row r="5961" spans="11:55" x14ac:dyDescent="0.25">
      <c r="K5961" s="1"/>
      <c r="M5961" s="2"/>
      <c r="AV5961" s="2"/>
      <c r="BC5961" s="2"/>
    </row>
    <row r="5962" spans="11:55" x14ac:dyDescent="0.25">
      <c r="K5962" s="1"/>
      <c r="M5962" s="2"/>
      <c r="AU5962" s="2"/>
      <c r="BC5962" s="2"/>
    </row>
    <row r="5963" spans="11:55" x14ac:dyDescent="0.25">
      <c r="K5963" s="1"/>
      <c r="M5963" s="2"/>
      <c r="AU5963" s="2"/>
      <c r="BC5963" s="2"/>
    </row>
    <row r="5964" spans="11:55" x14ac:dyDescent="0.25">
      <c r="K5964" s="1"/>
      <c r="M5964" s="2"/>
      <c r="AU5964" s="2"/>
      <c r="BC5964" s="2"/>
    </row>
    <row r="5965" spans="11:55" x14ac:dyDescent="0.25">
      <c r="K5965" s="1"/>
      <c r="M5965" s="2"/>
      <c r="AU5965" s="2"/>
      <c r="BC5965" s="2"/>
    </row>
    <row r="5966" spans="11:55" x14ac:dyDescent="0.25">
      <c r="K5966" s="1"/>
      <c r="M5966" s="2"/>
      <c r="AU5966" s="2"/>
      <c r="BC5966" s="2"/>
    </row>
    <row r="5967" spans="11:55" x14ac:dyDescent="0.25">
      <c r="K5967" s="1"/>
      <c r="M5967" s="2"/>
      <c r="AU5967" s="2"/>
      <c r="BC5967" s="2"/>
    </row>
    <row r="5968" spans="11:55" x14ac:dyDescent="0.25">
      <c r="K5968" s="1"/>
      <c r="M5968" s="2"/>
      <c r="AA5968" s="3"/>
      <c r="AU5968" s="2"/>
      <c r="BC5968" s="2"/>
    </row>
    <row r="5969" spans="11:55" x14ac:dyDescent="0.25">
      <c r="K5969" s="1"/>
      <c r="M5969" s="2"/>
      <c r="AU5969" s="2"/>
      <c r="BC5969" s="2"/>
    </row>
    <row r="5970" spans="11:55" x14ac:dyDescent="0.25">
      <c r="K5970" s="1"/>
      <c r="M5970" s="2"/>
      <c r="AU5970" s="2"/>
      <c r="BC5970" s="2"/>
    </row>
    <row r="5971" spans="11:55" x14ac:dyDescent="0.25">
      <c r="K5971" s="1"/>
      <c r="M5971" s="2"/>
      <c r="AU5971" s="2"/>
      <c r="BC5971" s="2"/>
    </row>
    <row r="5972" spans="11:55" x14ac:dyDescent="0.25">
      <c r="K5972" s="1"/>
      <c r="M5972" s="2"/>
      <c r="AU5972" s="2"/>
      <c r="BC5972" s="2"/>
    </row>
    <row r="5973" spans="11:55" x14ac:dyDescent="0.25">
      <c r="K5973" s="1"/>
      <c r="M5973" s="2"/>
      <c r="AV5973" s="2"/>
      <c r="BC5973" s="2"/>
    </row>
    <row r="5974" spans="11:55" x14ac:dyDescent="0.25">
      <c r="K5974" s="1"/>
      <c r="M5974" s="2"/>
      <c r="AV5974" s="2"/>
      <c r="BC5974" s="2"/>
    </row>
    <row r="5975" spans="11:55" x14ac:dyDescent="0.25">
      <c r="K5975" s="1"/>
      <c r="M5975" s="2"/>
      <c r="AU5975" s="2"/>
      <c r="BC5975" s="2"/>
    </row>
    <row r="5976" spans="11:55" x14ac:dyDescent="0.25">
      <c r="K5976" s="1"/>
      <c r="M5976" s="2"/>
      <c r="AU5976" s="2"/>
      <c r="BC5976" s="2"/>
    </row>
    <row r="5977" spans="11:55" x14ac:dyDescent="0.25">
      <c r="K5977" s="1"/>
      <c r="M5977" s="2"/>
      <c r="AU5977" s="2"/>
      <c r="BC5977" s="2"/>
    </row>
    <row r="5978" spans="11:55" x14ac:dyDescent="0.25">
      <c r="K5978" s="1"/>
      <c r="M5978" s="2"/>
      <c r="AU5978" s="2"/>
      <c r="BC5978" s="2"/>
    </row>
    <row r="5979" spans="11:55" x14ac:dyDescent="0.25">
      <c r="K5979" s="1"/>
      <c r="M5979" s="2"/>
      <c r="AA5979" s="3"/>
      <c r="AU5979" s="2"/>
      <c r="BC5979" s="2"/>
    </row>
    <row r="5980" spans="11:55" x14ac:dyDescent="0.25">
      <c r="K5980" s="1"/>
      <c r="M5980" s="2"/>
      <c r="AU5980" s="2"/>
      <c r="BC5980" s="2"/>
    </row>
    <row r="5981" spans="11:55" x14ac:dyDescent="0.25">
      <c r="K5981" s="1"/>
      <c r="M5981" s="2"/>
      <c r="BC5981" s="2"/>
    </row>
    <row r="5982" spans="11:55" x14ac:dyDescent="0.25">
      <c r="K5982" s="1"/>
      <c r="M5982" s="2"/>
      <c r="AU5982" s="2"/>
      <c r="BC5982" s="2"/>
    </row>
    <row r="5983" spans="11:55" x14ac:dyDescent="0.25">
      <c r="K5983" s="1"/>
      <c r="BC5983" s="2"/>
    </row>
    <row r="5984" spans="11:55" x14ac:dyDescent="0.25">
      <c r="K5984" s="1"/>
      <c r="M5984" s="2"/>
      <c r="AU5984" s="2"/>
      <c r="BC5984" s="2"/>
    </row>
    <row r="5985" spans="11:55" x14ac:dyDescent="0.25">
      <c r="K5985" s="1"/>
      <c r="M5985" s="2"/>
      <c r="AU5985" s="2"/>
      <c r="BC5985" s="2"/>
    </row>
    <row r="5986" spans="11:55" x14ac:dyDescent="0.25">
      <c r="K5986" s="1"/>
      <c r="M5986" s="2"/>
      <c r="AU5986" s="2"/>
      <c r="BC5986" s="2"/>
    </row>
    <row r="5987" spans="11:55" x14ac:dyDescent="0.25">
      <c r="K5987" s="1"/>
      <c r="M5987" s="2"/>
      <c r="AA5987" s="3"/>
      <c r="AU5987" s="2"/>
      <c r="BC5987" s="2"/>
    </row>
    <row r="5988" spans="11:55" x14ac:dyDescent="0.25">
      <c r="K5988" s="1"/>
      <c r="M5988" s="2"/>
      <c r="V5988" s="4"/>
      <c r="AV5988" s="2"/>
      <c r="BC5988" s="2"/>
    </row>
    <row r="5989" spans="11:55" x14ac:dyDescent="0.25">
      <c r="K5989" s="1"/>
      <c r="M5989" s="2"/>
      <c r="AU5989" s="2"/>
      <c r="BC5989" s="2"/>
    </row>
    <row r="5990" spans="11:55" x14ac:dyDescent="0.25">
      <c r="K5990" s="1"/>
      <c r="M5990" s="2"/>
      <c r="AU5990" s="2"/>
      <c r="BC5990" s="2"/>
    </row>
    <row r="5991" spans="11:55" x14ac:dyDescent="0.25">
      <c r="K5991" s="1"/>
      <c r="M5991" s="2"/>
      <c r="AU5991" s="2"/>
      <c r="BC5991" s="2"/>
    </row>
    <row r="5992" spans="11:55" x14ac:dyDescent="0.25">
      <c r="K5992" s="1"/>
      <c r="M5992" s="2"/>
      <c r="AV5992" s="2"/>
      <c r="BC5992" s="2"/>
    </row>
    <row r="5993" spans="11:55" x14ac:dyDescent="0.25">
      <c r="K5993" s="1"/>
      <c r="M5993" s="2"/>
      <c r="AV5993" s="2"/>
      <c r="BC5993" s="2"/>
    </row>
    <row r="5994" spans="11:55" x14ac:dyDescent="0.25">
      <c r="K5994" s="1"/>
      <c r="M5994" s="2"/>
      <c r="AV5994" s="2"/>
      <c r="BC5994" s="2"/>
    </row>
    <row r="5995" spans="11:55" x14ac:dyDescent="0.25">
      <c r="K5995" s="1"/>
      <c r="M5995" s="2"/>
      <c r="AV5995" s="2"/>
      <c r="BC5995" s="2"/>
    </row>
    <row r="5996" spans="11:55" x14ac:dyDescent="0.25">
      <c r="K5996" s="1"/>
      <c r="BC5996" s="2"/>
    </row>
    <row r="5997" spans="11:55" x14ac:dyDescent="0.25">
      <c r="K5997" s="1"/>
      <c r="M5997" s="2"/>
      <c r="AU5997" s="2"/>
      <c r="BC5997" s="2"/>
    </row>
    <row r="5998" spans="11:55" x14ac:dyDescent="0.25">
      <c r="K5998" s="1"/>
      <c r="M5998" s="2"/>
      <c r="AU5998" s="2"/>
      <c r="BC5998" s="2"/>
    </row>
    <row r="5999" spans="11:55" x14ac:dyDescent="0.25">
      <c r="K5999" s="1"/>
      <c r="M5999" s="2"/>
      <c r="AU5999" s="2"/>
      <c r="BC5999" s="2"/>
    </row>
    <row r="6000" spans="11:55" x14ac:dyDescent="0.25">
      <c r="K6000" s="1"/>
      <c r="M6000" s="2"/>
      <c r="AV6000" s="2"/>
      <c r="BC6000" s="2"/>
    </row>
    <row r="6001" spans="11:63" x14ac:dyDescent="0.25">
      <c r="K6001" s="1"/>
      <c r="M6001" s="2"/>
      <c r="AU6001" s="2"/>
      <c r="BC6001" s="2"/>
    </row>
    <row r="6002" spans="11:63" x14ac:dyDescent="0.25">
      <c r="K6002" s="1"/>
      <c r="M6002" s="2"/>
      <c r="AU6002" s="2"/>
      <c r="BC6002" s="2"/>
    </row>
    <row r="6003" spans="11:63" x14ac:dyDescent="0.25">
      <c r="K6003" s="1"/>
      <c r="BC6003" s="2"/>
    </row>
    <row r="6004" spans="11:63" x14ac:dyDescent="0.25">
      <c r="K6004" s="1"/>
      <c r="M6004" s="2"/>
      <c r="AU6004" s="2"/>
      <c r="BC6004" s="2"/>
    </row>
    <row r="6005" spans="11:63" x14ac:dyDescent="0.25">
      <c r="K6005" s="1"/>
      <c r="M6005" s="2"/>
      <c r="AV6005" s="2"/>
      <c r="BC6005" s="2"/>
    </row>
    <row r="6006" spans="11:63" x14ac:dyDescent="0.25">
      <c r="K6006" s="1"/>
      <c r="M6006" s="2"/>
      <c r="AU6006" s="2"/>
      <c r="BC6006" s="2"/>
    </row>
    <row r="6007" spans="11:63" x14ac:dyDescent="0.25">
      <c r="K6007" s="1"/>
      <c r="M6007" s="2"/>
      <c r="AU6007" s="2"/>
      <c r="BC6007" s="2"/>
    </row>
    <row r="6008" spans="11:63" x14ac:dyDescent="0.25">
      <c r="K6008" s="1"/>
      <c r="M6008" s="2"/>
      <c r="AV6008" s="2"/>
      <c r="BC6008" s="2"/>
    </row>
    <row r="6009" spans="11:63" x14ac:dyDescent="0.25">
      <c r="K6009" s="1"/>
      <c r="M6009" s="2"/>
      <c r="AA6009" s="3"/>
      <c r="AU6009" s="2"/>
      <c r="BC6009" s="2"/>
    </row>
    <row r="6010" spans="11:63" x14ac:dyDescent="0.25">
      <c r="K6010" s="1"/>
      <c r="M6010" s="2"/>
      <c r="BC6010" s="2"/>
    </row>
    <row r="6011" spans="11:63" x14ac:dyDescent="0.25">
      <c r="K6011" s="1"/>
      <c r="M6011" s="2"/>
      <c r="AV6011" s="2"/>
      <c r="BC6011" s="2"/>
    </row>
    <row r="6012" spans="11:63" x14ac:dyDescent="0.25">
      <c r="K6012" s="1"/>
      <c r="M6012" s="2"/>
      <c r="AU6012" s="2"/>
      <c r="BC6012" s="2"/>
    </row>
    <row r="6013" spans="11:63" x14ac:dyDescent="0.25">
      <c r="K6013" s="1"/>
      <c r="M6013" s="2"/>
      <c r="AU6013" s="2"/>
      <c r="BC6013" s="2"/>
    </row>
    <row r="6014" spans="11:63" x14ac:dyDescent="0.25">
      <c r="K6014" s="1"/>
      <c r="M6014" s="2"/>
      <c r="AU6014" s="2"/>
      <c r="BC6014" s="2"/>
    </row>
    <row r="6015" spans="11:63" x14ac:dyDescent="0.25">
      <c r="K6015" s="1"/>
      <c r="M6015" s="2"/>
      <c r="AU6015" s="2"/>
      <c r="BC6015" s="2"/>
    </row>
    <row r="6016" spans="11:63" x14ac:dyDescent="0.25">
      <c r="K6016" s="1"/>
      <c r="M6016" s="2"/>
      <c r="AU6016" s="2"/>
      <c r="BC6016" s="2"/>
      <c r="BK6016" s="5"/>
    </row>
    <row r="6017" spans="11:63" x14ac:dyDescent="0.25">
      <c r="K6017" s="1"/>
      <c r="M6017" s="2"/>
      <c r="AU6017" s="2"/>
      <c r="BC6017" s="2"/>
    </row>
    <row r="6018" spans="11:63" x14ac:dyDescent="0.25">
      <c r="K6018" s="1"/>
      <c r="M6018" s="2"/>
      <c r="AU6018" s="2"/>
      <c r="BC6018" s="2"/>
      <c r="BK6018" s="5"/>
    </row>
    <row r="6019" spans="11:63" x14ac:dyDescent="0.25">
      <c r="K6019" s="1"/>
      <c r="M6019" s="2"/>
      <c r="AU6019" s="2"/>
      <c r="BC6019" s="2"/>
    </row>
    <row r="6020" spans="11:63" x14ac:dyDescent="0.25">
      <c r="K6020" s="1"/>
      <c r="M6020" s="2"/>
      <c r="AV6020" s="2"/>
      <c r="BC6020" s="2"/>
    </row>
    <row r="6021" spans="11:63" x14ac:dyDescent="0.25">
      <c r="K6021" s="1"/>
      <c r="M6021" s="2"/>
      <c r="AU6021" s="2"/>
      <c r="BC6021" s="2"/>
    </row>
    <row r="6022" spans="11:63" x14ac:dyDescent="0.25">
      <c r="K6022" s="1"/>
      <c r="M6022" s="2"/>
      <c r="AU6022" s="2"/>
      <c r="BC6022" s="2"/>
    </row>
    <row r="6023" spans="11:63" x14ac:dyDescent="0.25">
      <c r="K6023" s="1"/>
      <c r="M6023" s="2"/>
      <c r="AU6023" s="2"/>
      <c r="BC6023" s="2"/>
    </row>
    <row r="6024" spans="11:63" x14ac:dyDescent="0.25">
      <c r="K6024" s="1"/>
      <c r="M6024" s="2"/>
      <c r="AU6024" s="2"/>
      <c r="BC6024" s="2"/>
    </row>
    <row r="6025" spans="11:63" x14ac:dyDescent="0.25">
      <c r="K6025" s="1"/>
      <c r="M6025" s="2"/>
      <c r="AU6025" s="2"/>
      <c r="BC6025" s="2"/>
      <c r="BK6025" s="5"/>
    </row>
    <row r="6026" spans="11:63" x14ac:dyDescent="0.25">
      <c r="K6026" s="1"/>
      <c r="M6026" s="2"/>
      <c r="AV6026" s="2"/>
      <c r="BC6026" s="2"/>
    </row>
    <row r="6027" spans="11:63" x14ac:dyDescent="0.25">
      <c r="K6027" s="1"/>
      <c r="M6027" s="2"/>
      <c r="AA6027" s="3"/>
      <c r="AU6027" s="2"/>
      <c r="BC6027" s="2"/>
      <c r="BK6027" s="5"/>
    </row>
    <row r="6028" spans="11:63" x14ac:dyDescent="0.25">
      <c r="K6028" s="1"/>
      <c r="M6028" s="2"/>
      <c r="AU6028" s="2"/>
      <c r="BC6028" s="2"/>
      <c r="BK6028" s="5"/>
    </row>
    <row r="6029" spans="11:63" x14ac:dyDescent="0.25">
      <c r="K6029" s="1"/>
      <c r="M6029" s="2"/>
      <c r="AU6029" s="2"/>
      <c r="BC6029" s="2"/>
      <c r="BK6029" s="5"/>
    </row>
    <row r="6030" spans="11:63" x14ac:dyDescent="0.25">
      <c r="K6030" s="1"/>
      <c r="M6030" s="2"/>
      <c r="AU6030" s="2"/>
      <c r="BC6030" s="2"/>
      <c r="BK6030" s="5"/>
    </row>
    <row r="6031" spans="11:63" x14ac:dyDescent="0.25">
      <c r="K6031" s="1"/>
      <c r="BC6031" s="2"/>
      <c r="BK6031" s="5"/>
    </row>
    <row r="6032" spans="11:63" x14ac:dyDescent="0.25">
      <c r="K6032" s="1"/>
      <c r="M6032" s="2"/>
      <c r="BC6032" s="2"/>
      <c r="BK6032" s="5"/>
    </row>
    <row r="6033" spans="11:63" x14ac:dyDescent="0.25">
      <c r="K6033" s="1"/>
      <c r="M6033" s="2"/>
      <c r="AU6033" s="2"/>
      <c r="BC6033" s="2"/>
    </row>
    <row r="6034" spans="11:63" x14ac:dyDescent="0.25">
      <c r="K6034" s="1"/>
      <c r="M6034" s="2"/>
      <c r="AU6034" s="2"/>
      <c r="BC6034" s="2"/>
      <c r="BK6034" s="5"/>
    </row>
    <row r="6035" spans="11:63" x14ac:dyDescent="0.25">
      <c r="K6035" s="1"/>
      <c r="M6035" s="2"/>
      <c r="AU6035" s="2"/>
      <c r="BC6035" s="2"/>
      <c r="BK6035" s="5"/>
    </row>
    <row r="6036" spans="11:63" x14ac:dyDescent="0.25">
      <c r="K6036" s="1"/>
      <c r="M6036" s="2"/>
      <c r="AV6036" s="2"/>
      <c r="BC6036" s="2"/>
    </row>
    <row r="6037" spans="11:63" x14ac:dyDescent="0.25">
      <c r="K6037" s="1"/>
      <c r="M6037" s="2"/>
      <c r="AU6037" s="2"/>
      <c r="BC6037" s="2"/>
    </row>
    <row r="6038" spans="11:63" x14ac:dyDescent="0.25">
      <c r="K6038" s="1"/>
      <c r="M6038" s="2"/>
      <c r="AU6038" s="2"/>
      <c r="BC6038" s="2"/>
      <c r="BK6038" s="5"/>
    </row>
    <row r="6039" spans="11:63" x14ac:dyDescent="0.25">
      <c r="K6039" s="1"/>
      <c r="M6039" s="2"/>
      <c r="AA6039" s="3"/>
      <c r="AU6039" s="2"/>
      <c r="BC6039" s="2"/>
      <c r="BK6039" s="5"/>
    </row>
    <row r="6040" spans="11:63" x14ac:dyDescent="0.25">
      <c r="K6040" s="1"/>
      <c r="M6040" s="2"/>
      <c r="AV6040" s="2"/>
      <c r="BC6040" s="2"/>
    </row>
    <row r="6041" spans="11:63" x14ac:dyDescent="0.25">
      <c r="K6041" s="1"/>
      <c r="M6041" s="2"/>
      <c r="AV6041" s="2"/>
      <c r="BC6041" s="2"/>
      <c r="BK6041" s="5"/>
    </row>
    <row r="6042" spans="11:63" x14ac:dyDescent="0.25">
      <c r="K6042" s="1"/>
      <c r="M6042" s="2"/>
      <c r="AU6042" s="2"/>
      <c r="BC6042" s="2"/>
      <c r="BK6042" s="5"/>
    </row>
    <row r="6043" spans="11:63" x14ac:dyDescent="0.25">
      <c r="K6043" s="1"/>
      <c r="M6043" s="2"/>
      <c r="BC6043" s="2"/>
      <c r="BK6043" s="5"/>
    </row>
    <row r="6044" spans="11:63" x14ac:dyDescent="0.25">
      <c r="K6044" s="1"/>
      <c r="M6044" s="2"/>
      <c r="AU6044" s="2"/>
      <c r="BC6044" s="2"/>
      <c r="BK6044" s="5"/>
    </row>
    <row r="6045" spans="11:63" x14ac:dyDescent="0.25">
      <c r="K6045" s="1"/>
      <c r="M6045" s="2"/>
      <c r="AV6045" s="2"/>
      <c r="BC6045" s="2"/>
      <c r="BK6045" s="5"/>
    </row>
    <row r="6046" spans="11:63" x14ac:dyDescent="0.25">
      <c r="K6046" s="1"/>
      <c r="M6046" s="2"/>
      <c r="AU6046" s="2"/>
      <c r="BC6046" s="2"/>
      <c r="BK6046" s="5"/>
    </row>
    <row r="6047" spans="11:63" x14ac:dyDescent="0.25">
      <c r="K6047" s="1"/>
      <c r="M6047" s="2"/>
      <c r="AU6047" s="2"/>
      <c r="BC6047" s="2"/>
      <c r="BK6047" s="2"/>
    </row>
    <row r="6048" spans="11:63" x14ac:dyDescent="0.25">
      <c r="K6048" s="1"/>
      <c r="M6048" s="2"/>
      <c r="AU6048" s="2"/>
      <c r="BC6048" s="2"/>
      <c r="BK6048" s="2"/>
    </row>
    <row r="6049" spans="11:63" x14ac:dyDescent="0.25">
      <c r="K6049" s="1"/>
      <c r="M6049" s="2"/>
      <c r="AU6049" s="2"/>
      <c r="BC6049" s="2"/>
      <c r="BK6049" s="2"/>
    </row>
    <row r="6050" spans="11:63" x14ac:dyDescent="0.25">
      <c r="K6050" s="1"/>
      <c r="M6050" s="2"/>
      <c r="AU6050" s="2"/>
      <c r="BC6050" s="2"/>
    </row>
    <row r="6051" spans="11:63" x14ac:dyDescent="0.25">
      <c r="K6051" s="1"/>
      <c r="M6051" s="2"/>
      <c r="AU6051" s="2"/>
      <c r="BC6051" s="2"/>
    </row>
    <row r="6052" spans="11:63" x14ac:dyDescent="0.25">
      <c r="K6052" s="1"/>
      <c r="M6052" s="2"/>
      <c r="AV6052" s="2"/>
      <c r="BC6052" s="2"/>
      <c r="BK6052" s="2"/>
    </row>
    <row r="6053" spans="11:63" x14ac:dyDescent="0.25">
      <c r="K6053" s="1"/>
      <c r="M6053" s="2"/>
      <c r="AU6053" s="2"/>
      <c r="BC6053" s="2"/>
      <c r="BK6053" s="2"/>
    </row>
    <row r="6054" spans="11:63" x14ac:dyDescent="0.25">
      <c r="K6054" s="1"/>
      <c r="M6054" s="2"/>
      <c r="AV6054" s="2"/>
      <c r="BC6054" s="2"/>
    </row>
    <row r="6055" spans="11:63" x14ac:dyDescent="0.25">
      <c r="K6055" s="1"/>
      <c r="M6055" s="2"/>
      <c r="AV6055" s="2"/>
      <c r="BC6055" s="2"/>
    </row>
    <row r="6056" spans="11:63" x14ac:dyDescent="0.25">
      <c r="K6056" s="1"/>
      <c r="M6056" s="2"/>
      <c r="AU6056" s="2"/>
      <c r="BC6056" s="2"/>
    </row>
    <row r="6057" spans="11:63" x14ac:dyDescent="0.25">
      <c r="K6057" s="1"/>
      <c r="M6057" s="2"/>
      <c r="AU6057" s="2"/>
      <c r="BC6057" s="2"/>
    </row>
    <row r="6058" spans="11:63" x14ac:dyDescent="0.25">
      <c r="K6058" s="1"/>
      <c r="BC6058" s="2"/>
    </row>
    <row r="6059" spans="11:63" x14ac:dyDescent="0.25">
      <c r="K6059" s="1"/>
      <c r="M6059" s="2"/>
      <c r="AU6059" s="2"/>
      <c r="BC6059" s="2"/>
    </row>
    <row r="6060" spans="11:63" x14ac:dyDescent="0.25">
      <c r="K6060" s="1"/>
      <c r="M6060" s="2"/>
      <c r="AU6060" s="2"/>
      <c r="BC6060" s="2"/>
      <c r="BK6060" s="2"/>
    </row>
    <row r="6061" spans="11:63" x14ac:dyDescent="0.25">
      <c r="K6061" s="1"/>
      <c r="M6061" s="2"/>
      <c r="AU6061" s="2"/>
      <c r="BC6061" s="2"/>
      <c r="BK6061" s="2"/>
    </row>
    <row r="6062" spans="11:63" x14ac:dyDescent="0.25">
      <c r="K6062" s="1"/>
      <c r="M6062" s="2"/>
      <c r="AU6062" s="2"/>
      <c r="BC6062" s="2"/>
      <c r="BK6062" s="2"/>
    </row>
    <row r="6063" spans="11:63" x14ac:dyDescent="0.25">
      <c r="K6063" s="1"/>
      <c r="M6063" s="2"/>
      <c r="AU6063" s="2"/>
      <c r="BC6063" s="2"/>
      <c r="BK6063" s="2"/>
    </row>
    <row r="6064" spans="11:63" x14ac:dyDescent="0.25">
      <c r="K6064" s="1"/>
      <c r="M6064" s="2"/>
      <c r="AU6064" s="2"/>
      <c r="BC6064" s="2"/>
      <c r="BK6064" s="2"/>
    </row>
    <row r="6065" spans="11:63" x14ac:dyDescent="0.25">
      <c r="K6065" s="1"/>
      <c r="M6065" s="2"/>
      <c r="AV6065" s="2"/>
      <c r="BC6065" s="2"/>
    </row>
    <row r="6066" spans="11:63" x14ac:dyDescent="0.25">
      <c r="K6066" s="1"/>
      <c r="M6066" s="2"/>
      <c r="AU6066" s="2"/>
      <c r="BC6066" s="2"/>
    </row>
    <row r="6067" spans="11:63" x14ac:dyDescent="0.25">
      <c r="K6067" s="1"/>
      <c r="M6067" s="2"/>
      <c r="AU6067" s="2"/>
      <c r="BC6067" s="2"/>
      <c r="BK6067" s="2"/>
    </row>
    <row r="6068" spans="11:63" x14ac:dyDescent="0.25">
      <c r="K6068" s="1"/>
      <c r="M6068" s="2"/>
      <c r="AU6068" s="2"/>
      <c r="BC6068" s="2"/>
    </row>
    <row r="6069" spans="11:63" x14ac:dyDescent="0.25">
      <c r="K6069" s="1"/>
      <c r="M6069" s="2"/>
      <c r="AU6069" s="2"/>
      <c r="BC6069" s="2"/>
      <c r="BK6069" s="2"/>
    </row>
    <row r="6070" spans="11:63" x14ac:dyDescent="0.25">
      <c r="K6070" s="1"/>
      <c r="M6070" s="2"/>
      <c r="AV6070" s="2"/>
      <c r="BC6070" s="2"/>
      <c r="BK6070" s="2"/>
    </row>
    <row r="6071" spans="11:63" x14ac:dyDescent="0.25">
      <c r="K6071" s="1"/>
      <c r="M6071" s="2"/>
      <c r="AV6071" s="2"/>
      <c r="BC6071" s="2"/>
    </row>
    <row r="6072" spans="11:63" x14ac:dyDescent="0.25">
      <c r="K6072" s="1"/>
      <c r="M6072" s="2"/>
      <c r="AU6072" s="2"/>
      <c r="BC6072" s="2"/>
    </row>
    <row r="6073" spans="11:63" x14ac:dyDescent="0.25">
      <c r="K6073" s="1"/>
      <c r="M6073" s="2"/>
      <c r="AV6073" s="2"/>
      <c r="BC6073" s="2"/>
      <c r="BK6073" s="2"/>
    </row>
    <row r="6074" spans="11:63" x14ac:dyDescent="0.25">
      <c r="K6074" s="1"/>
      <c r="M6074" s="2"/>
      <c r="AU6074" s="2"/>
      <c r="BC6074" s="2"/>
      <c r="BK6074" s="2"/>
    </row>
    <row r="6075" spans="11:63" x14ac:dyDescent="0.25">
      <c r="K6075" s="1"/>
      <c r="M6075" s="2"/>
      <c r="AV6075" s="2"/>
      <c r="BC6075" s="2"/>
    </row>
    <row r="6076" spans="11:63" x14ac:dyDescent="0.25">
      <c r="K6076" s="1"/>
      <c r="M6076" s="2"/>
      <c r="V6076" s="4"/>
      <c r="AU6076" s="2"/>
      <c r="BC6076" s="2"/>
    </row>
    <row r="6077" spans="11:63" x14ac:dyDescent="0.25">
      <c r="K6077" s="1"/>
      <c r="M6077" s="2"/>
      <c r="AU6077" s="2"/>
      <c r="BC6077" s="2"/>
    </row>
    <row r="6078" spans="11:63" x14ac:dyDescent="0.25">
      <c r="K6078" s="1"/>
      <c r="M6078" s="2"/>
      <c r="AU6078" s="2"/>
      <c r="BC6078" s="2"/>
    </row>
    <row r="6079" spans="11:63" x14ac:dyDescent="0.25">
      <c r="K6079" s="1"/>
      <c r="M6079" s="2"/>
      <c r="AV6079" s="2"/>
      <c r="BC6079" s="2"/>
    </row>
    <row r="6080" spans="11:63" x14ac:dyDescent="0.25">
      <c r="K6080" s="1"/>
      <c r="M6080" s="2"/>
      <c r="AV6080" s="2"/>
      <c r="BC6080" s="2"/>
    </row>
    <row r="6081" spans="11:55" x14ac:dyDescent="0.25">
      <c r="K6081" s="1"/>
      <c r="M6081" s="2"/>
      <c r="AU6081" s="2"/>
      <c r="BC6081" s="2"/>
    </row>
    <row r="6082" spans="11:55" x14ac:dyDescent="0.25">
      <c r="K6082" s="1"/>
      <c r="M6082" s="2"/>
      <c r="AU6082" s="2"/>
      <c r="BC6082" s="2"/>
    </row>
    <row r="6083" spans="11:55" x14ac:dyDescent="0.25">
      <c r="K6083" s="1"/>
      <c r="M6083" s="2"/>
      <c r="AU6083" s="2"/>
      <c r="BC6083" s="2"/>
    </row>
    <row r="6084" spans="11:55" x14ac:dyDescent="0.25">
      <c r="K6084" s="1"/>
      <c r="M6084" s="2"/>
      <c r="AU6084" s="2"/>
      <c r="BC6084" s="2"/>
    </row>
    <row r="6085" spans="11:55" x14ac:dyDescent="0.25">
      <c r="K6085" s="1"/>
      <c r="M6085" s="2"/>
      <c r="AV6085" s="2"/>
      <c r="BC6085" s="2"/>
    </row>
    <row r="6086" spans="11:55" x14ac:dyDescent="0.25">
      <c r="K6086" s="1"/>
      <c r="M6086" s="2"/>
      <c r="AA6086" s="3"/>
      <c r="AU6086" s="2"/>
      <c r="BC6086" s="2"/>
    </row>
    <row r="6087" spans="11:55" x14ac:dyDescent="0.25">
      <c r="K6087" s="1"/>
      <c r="M6087" s="2"/>
      <c r="AU6087" s="2"/>
      <c r="BC6087" s="2"/>
    </row>
    <row r="6088" spans="11:55" x14ac:dyDescent="0.25">
      <c r="K6088" s="1"/>
      <c r="M6088" s="2"/>
      <c r="AU6088" s="2"/>
      <c r="BC6088" s="2"/>
    </row>
    <row r="6089" spans="11:55" x14ac:dyDescent="0.25">
      <c r="K6089" s="1"/>
      <c r="M6089" s="2"/>
      <c r="AU6089" s="2"/>
      <c r="BC6089" s="2"/>
    </row>
    <row r="6090" spans="11:55" x14ac:dyDescent="0.25">
      <c r="K6090" s="1"/>
      <c r="M6090" s="2"/>
      <c r="AA6090" s="3"/>
      <c r="AU6090" s="2"/>
      <c r="BC6090" s="2"/>
    </row>
    <row r="6091" spans="11:55" x14ac:dyDescent="0.25">
      <c r="K6091" s="1"/>
      <c r="M6091" s="2"/>
      <c r="AU6091" s="2"/>
      <c r="BC6091" s="2"/>
    </row>
    <row r="6092" spans="11:55" x14ac:dyDescent="0.25">
      <c r="K6092" s="1"/>
      <c r="M6092" s="2"/>
      <c r="AU6092" s="2"/>
      <c r="BC6092" s="2"/>
    </row>
    <row r="6093" spans="11:55" x14ac:dyDescent="0.25">
      <c r="K6093" s="1"/>
      <c r="M6093" s="2"/>
      <c r="AU6093" s="2"/>
      <c r="BC6093" s="2"/>
    </row>
    <row r="6094" spans="11:55" x14ac:dyDescent="0.25">
      <c r="K6094" s="1"/>
      <c r="M6094" s="2"/>
      <c r="AA6094" s="3"/>
      <c r="AU6094" s="2"/>
      <c r="BC6094" s="2"/>
    </row>
    <row r="6095" spans="11:55" x14ac:dyDescent="0.25">
      <c r="K6095" s="1"/>
      <c r="M6095" s="2"/>
      <c r="AV6095" s="2"/>
      <c r="BC6095" s="2"/>
    </row>
    <row r="6096" spans="11:55" x14ac:dyDescent="0.25">
      <c r="K6096" s="1"/>
      <c r="M6096" s="2"/>
      <c r="AV6096" s="2"/>
      <c r="BC6096" s="2"/>
    </row>
    <row r="6097" spans="11:55" x14ac:dyDescent="0.25">
      <c r="K6097" s="1"/>
      <c r="BC6097" s="2"/>
    </row>
    <row r="6098" spans="11:55" x14ac:dyDescent="0.25">
      <c r="K6098" s="1"/>
      <c r="M6098" s="2"/>
      <c r="AV6098" s="2"/>
      <c r="BC6098" s="2"/>
    </row>
    <row r="6099" spans="11:55" x14ac:dyDescent="0.25">
      <c r="K6099" s="1"/>
      <c r="M6099" s="2"/>
      <c r="AV6099" s="2"/>
      <c r="BC6099" s="2"/>
    </row>
    <row r="6100" spans="11:55" x14ac:dyDescent="0.25">
      <c r="K6100" s="1"/>
      <c r="M6100" s="2"/>
      <c r="AU6100" s="2"/>
      <c r="BC6100" s="2"/>
    </row>
    <row r="6101" spans="11:55" x14ac:dyDescent="0.25">
      <c r="K6101" s="1"/>
      <c r="M6101" s="2"/>
      <c r="AA6101" s="3"/>
      <c r="AU6101" s="2"/>
      <c r="BC6101" s="2"/>
    </row>
    <row r="6102" spans="11:55" x14ac:dyDescent="0.25">
      <c r="K6102" s="1"/>
      <c r="M6102" s="2"/>
      <c r="AU6102" s="2"/>
      <c r="BC6102" s="2"/>
    </row>
    <row r="6103" spans="11:55" x14ac:dyDescent="0.25">
      <c r="K6103" s="1"/>
      <c r="M6103" s="2"/>
      <c r="AV6103" s="2"/>
      <c r="BC6103" s="2"/>
    </row>
    <row r="6104" spans="11:55" x14ac:dyDescent="0.25">
      <c r="K6104" s="1"/>
      <c r="M6104" s="2"/>
      <c r="AV6104" s="2"/>
      <c r="BC6104" s="2"/>
    </row>
    <row r="6105" spans="11:55" x14ac:dyDescent="0.25">
      <c r="K6105" s="1"/>
      <c r="M6105" s="2"/>
      <c r="AU6105" s="2"/>
      <c r="BC6105" s="2"/>
    </row>
    <row r="6106" spans="11:55" x14ac:dyDescent="0.25">
      <c r="K6106" s="1"/>
      <c r="M6106" s="2"/>
      <c r="AU6106" s="2"/>
      <c r="BC6106" s="2"/>
    </row>
    <row r="6107" spans="11:55" x14ac:dyDescent="0.25">
      <c r="K6107" s="1"/>
      <c r="M6107" s="2"/>
      <c r="AU6107" s="2"/>
      <c r="BC6107" s="2"/>
    </row>
    <row r="6108" spans="11:55" x14ac:dyDescent="0.25">
      <c r="K6108" s="1"/>
      <c r="M6108" s="2"/>
      <c r="AU6108" s="2"/>
      <c r="BC6108" s="2"/>
    </row>
    <row r="6109" spans="11:55" x14ac:dyDescent="0.25">
      <c r="K6109" s="1"/>
      <c r="M6109" s="2"/>
      <c r="AU6109" s="2"/>
      <c r="BC6109" s="2"/>
    </row>
    <row r="6110" spans="11:55" x14ac:dyDescent="0.25">
      <c r="K6110" s="1"/>
      <c r="BC6110" s="2"/>
    </row>
    <row r="6111" spans="11:55" x14ac:dyDescent="0.25">
      <c r="K6111" s="1"/>
      <c r="M6111" s="2"/>
      <c r="AV6111" s="2"/>
      <c r="BC6111" s="2"/>
    </row>
    <row r="6112" spans="11:55" x14ac:dyDescent="0.25">
      <c r="K6112" s="1"/>
      <c r="M6112" s="2"/>
      <c r="AU6112" s="2"/>
      <c r="BC6112" s="2"/>
    </row>
    <row r="6113" spans="11:55" x14ac:dyDescent="0.25">
      <c r="K6113" s="1"/>
      <c r="BC6113" s="2"/>
    </row>
    <row r="6114" spans="11:55" x14ac:dyDescent="0.25">
      <c r="K6114" s="1"/>
      <c r="M6114" s="2"/>
      <c r="AU6114" s="2"/>
      <c r="BC6114" s="2"/>
    </row>
    <row r="6115" spans="11:55" x14ac:dyDescent="0.25">
      <c r="K6115" s="1"/>
      <c r="M6115" s="2"/>
      <c r="AU6115" s="2"/>
      <c r="BC6115" s="2"/>
    </row>
    <row r="6116" spans="11:55" x14ac:dyDescent="0.25">
      <c r="K6116" s="1"/>
      <c r="M6116" s="2"/>
      <c r="AU6116" s="2"/>
      <c r="BC6116" s="2"/>
    </row>
    <row r="6117" spans="11:55" x14ac:dyDescent="0.25">
      <c r="K6117" s="1"/>
      <c r="M6117" s="2"/>
      <c r="AU6117" s="2"/>
      <c r="BC6117" s="2"/>
    </row>
    <row r="6118" spans="11:55" x14ac:dyDescent="0.25">
      <c r="K6118" s="1"/>
      <c r="M6118" s="2"/>
      <c r="AU6118" s="2"/>
      <c r="BC6118" s="2"/>
    </row>
    <row r="6119" spans="11:55" x14ac:dyDescent="0.25">
      <c r="K6119" s="1"/>
      <c r="M6119" s="2"/>
      <c r="AU6119" s="2"/>
      <c r="BC6119" s="2"/>
    </row>
    <row r="6120" spans="11:55" x14ac:dyDescent="0.25">
      <c r="K6120" s="1"/>
      <c r="M6120" s="2"/>
      <c r="AU6120" s="2"/>
      <c r="BC6120" s="2"/>
    </row>
    <row r="6121" spans="11:55" x14ac:dyDescent="0.25">
      <c r="K6121" s="1"/>
      <c r="M6121" s="2"/>
      <c r="AU6121" s="2"/>
      <c r="BC6121" s="2"/>
    </row>
    <row r="6122" spans="11:55" x14ac:dyDescent="0.25">
      <c r="K6122" s="1"/>
      <c r="M6122" s="2"/>
      <c r="AU6122" s="2"/>
      <c r="BC6122" s="2"/>
    </row>
    <row r="6123" spans="11:55" x14ac:dyDescent="0.25">
      <c r="K6123" s="1"/>
      <c r="M6123" s="2"/>
      <c r="AU6123" s="2"/>
      <c r="BC6123" s="2"/>
    </row>
    <row r="6124" spans="11:55" x14ac:dyDescent="0.25">
      <c r="K6124" s="1"/>
      <c r="M6124" s="2"/>
      <c r="AV6124" s="2"/>
      <c r="BC6124" s="2"/>
    </row>
    <row r="6125" spans="11:55" x14ac:dyDescent="0.25">
      <c r="K6125" s="1"/>
      <c r="M6125" s="2"/>
      <c r="AU6125" s="2"/>
      <c r="BC6125" s="2"/>
    </row>
    <row r="6126" spans="11:55" x14ac:dyDescent="0.25">
      <c r="K6126" s="1"/>
      <c r="M6126" s="2"/>
      <c r="AU6126" s="2"/>
      <c r="BC6126" s="2"/>
    </row>
    <row r="6127" spans="11:55" x14ac:dyDescent="0.25">
      <c r="K6127" s="1"/>
      <c r="M6127" s="2"/>
      <c r="AU6127" s="2"/>
      <c r="BC6127" s="2"/>
    </row>
    <row r="6128" spans="11:55" x14ac:dyDescent="0.25">
      <c r="K6128" s="1"/>
      <c r="M6128" s="2"/>
      <c r="AU6128" s="2"/>
      <c r="BC6128" s="2"/>
    </row>
    <row r="6129" spans="11:55" x14ac:dyDescent="0.25">
      <c r="K6129" s="1"/>
      <c r="M6129" s="2"/>
      <c r="AV6129" s="2"/>
      <c r="BC6129" s="2"/>
    </row>
    <row r="6130" spans="11:55" x14ac:dyDescent="0.25">
      <c r="K6130" s="1"/>
      <c r="M6130" s="2"/>
      <c r="AA6130" s="3"/>
      <c r="AV6130" s="2"/>
      <c r="BC6130" s="2"/>
    </row>
    <row r="6131" spans="11:55" x14ac:dyDescent="0.25">
      <c r="K6131" s="1"/>
      <c r="M6131" s="2"/>
      <c r="AV6131" s="2"/>
      <c r="BC6131" s="2"/>
    </row>
    <row r="6132" spans="11:55" x14ac:dyDescent="0.25">
      <c r="K6132" s="1"/>
      <c r="M6132" s="2"/>
      <c r="AU6132" s="2"/>
      <c r="BC6132" s="2"/>
    </row>
    <row r="6133" spans="11:55" x14ac:dyDescent="0.25">
      <c r="K6133" s="1"/>
      <c r="M6133" s="2"/>
      <c r="AU6133" s="2"/>
      <c r="BC6133" s="2"/>
    </row>
    <row r="6134" spans="11:55" x14ac:dyDescent="0.25">
      <c r="K6134" s="1"/>
      <c r="M6134" s="2"/>
      <c r="AU6134" s="2"/>
      <c r="BC6134" s="2"/>
    </row>
    <row r="6135" spans="11:55" x14ac:dyDescent="0.25">
      <c r="K6135" s="1"/>
      <c r="M6135" s="2"/>
      <c r="AU6135" s="2"/>
      <c r="BC6135" s="2"/>
    </row>
    <row r="6136" spans="11:55" x14ac:dyDescent="0.25">
      <c r="K6136" s="1"/>
      <c r="M6136" s="2"/>
      <c r="AU6136" s="2"/>
      <c r="BC6136" s="2"/>
    </row>
    <row r="6137" spans="11:55" x14ac:dyDescent="0.25">
      <c r="K6137" s="1"/>
      <c r="M6137" s="2"/>
      <c r="AU6137" s="2"/>
      <c r="BC6137" s="2"/>
    </row>
    <row r="6138" spans="11:55" x14ac:dyDescent="0.25">
      <c r="K6138" s="1"/>
      <c r="M6138" s="2"/>
      <c r="AU6138" s="2"/>
      <c r="BC6138" s="2"/>
    </row>
    <row r="6139" spans="11:55" x14ac:dyDescent="0.25">
      <c r="K6139" s="1"/>
      <c r="M6139" s="2"/>
      <c r="AU6139" s="2"/>
      <c r="BC6139" s="2"/>
    </row>
    <row r="6140" spans="11:55" x14ac:dyDescent="0.25">
      <c r="K6140" s="1"/>
      <c r="M6140" s="2"/>
      <c r="AU6140" s="2"/>
      <c r="BC6140" s="2"/>
    </row>
    <row r="6141" spans="11:55" x14ac:dyDescent="0.25">
      <c r="K6141" s="1"/>
      <c r="M6141" s="2"/>
      <c r="AV6141" s="2"/>
      <c r="BC6141" s="2"/>
    </row>
    <row r="6142" spans="11:55" x14ac:dyDescent="0.25">
      <c r="K6142" s="1"/>
      <c r="M6142" s="2"/>
      <c r="BC6142" s="2"/>
    </row>
    <row r="6143" spans="11:55" x14ac:dyDescent="0.25">
      <c r="K6143" s="1"/>
      <c r="M6143" s="2"/>
      <c r="AU6143" s="2"/>
      <c r="BC6143" s="2"/>
    </row>
    <row r="6144" spans="11:55" x14ac:dyDescent="0.25">
      <c r="K6144" s="1"/>
      <c r="M6144" s="2"/>
      <c r="AU6144" s="2"/>
      <c r="BC6144" s="2"/>
    </row>
    <row r="6145" spans="11:63" x14ac:dyDescent="0.25">
      <c r="K6145" s="1"/>
      <c r="M6145" s="2"/>
      <c r="AU6145" s="2"/>
      <c r="BC6145" s="2"/>
    </row>
    <row r="6146" spans="11:63" x14ac:dyDescent="0.25">
      <c r="K6146" s="1"/>
      <c r="M6146" s="2"/>
      <c r="AU6146" s="2"/>
      <c r="BC6146" s="2"/>
    </row>
    <row r="6147" spans="11:63" x14ac:dyDescent="0.25">
      <c r="K6147" s="1"/>
      <c r="M6147" s="2"/>
      <c r="AV6147" s="2"/>
      <c r="BC6147" s="2"/>
    </row>
    <row r="6148" spans="11:63" x14ac:dyDescent="0.25">
      <c r="K6148" s="1"/>
      <c r="M6148" s="2"/>
      <c r="AV6148" s="2"/>
      <c r="BC6148" s="2"/>
    </row>
    <row r="6149" spans="11:63" x14ac:dyDescent="0.25">
      <c r="K6149" s="1"/>
      <c r="M6149" s="2"/>
      <c r="AU6149" s="2"/>
      <c r="BC6149" s="2"/>
    </row>
    <row r="6150" spans="11:63" x14ac:dyDescent="0.25">
      <c r="K6150" s="1"/>
      <c r="M6150" s="2"/>
      <c r="AU6150" s="2"/>
      <c r="BC6150" s="2"/>
    </row>
    <row r="6151" spans="11:63" x14ac:dyDescent="0.25">
      <c r="K6151" s="1"/>
      <c r="M6151" s="2"/>
      <c r="AU6151" s="2"/>
      <c r="BC6151" s="2"/>
    </row>
    <row r="6152" spans="11:63" x14ac:dyDescent="0.25">
      <c r="K6152" s="1"/>
      <c r="M6152" s="2"/>
      <c r="AV6152" s="2"/>
      <c r="BC6152" s="2"/>
    </row>
    <row r="6153" spans="11:63" x14ac:dyDescent="0.25">
      <c r="K6153" s="1"/>
      <c r="M6153" s="2"/>
      <c r="AV6153" s="2"/>
      <c r="BC6153" s="2"/>
    </row>
    <row r="6154" spans="11:63" x14ac:dyDescent="0.25">
      <c r="K6154" s="1"/>
      <c r="M6154" s="2"/>
      <c r="AU6154" s="2"/>
      <c r="BC6154" s="2"/>
    </row>
    <row r="6155" spans="11:63" x14ac:dyDescent="0.25">
      <c r="K6155" s="1"/>
      <c r="M6155" s="2"/>
      <c r="AU6155" s="2"/>
      <c r="BC6155" s="2"/>
    </row>
    <row r="6156" spans="11:63" x14ac:dyDescent="0.25">
      <c r="K6156" s="1"/>
      <c r="M6156" s="2"/>
      <c r="AA6156" s="3"/>
      <c r="AU6156" s="2"/>
      <c r="BC6156" s="2"/>
    </row>
    <row r="6157" spans="11:63" x14ac:dyDescent="0.25">
      <c r="K6157" s="1"/>
      <c r="M6157" s="2"/>
      <c r="AU6157" s="2"/>
      <c r="BC6157" s="2"/>
      <c r="BK6157" s="5"/>
    </row>
    <row r="6158" spans="11:63" x14ac:dyDescent="0.25">
      <c r="K6158" s="1"/>
      <c r="M6158" s="2"/>
      <c r="AU6158" s="2"/>
      <c r="BC6158" s="2"/>
    </row>
    <row r="6159" spans="11:63" x14ac:dyDescent="0.25">
      <c r="K6159" s="1"/>
      <c r="M6159" s="2"/>
      <c r="AA6159" s="3"/>
      <c r="AU6159" s="2"/>
      <c r="BC6159" s="2"/>
    </row>
    <row r="6160" spans="11:63" x14ac:dyDescent="0.25">
      <c r="K6160" s="1"/>
      <c r="M6160" s="2"/>
      <c r="AU6160" s="2"/>
      <c r="BC6160" s="2"/>
      <c r="BK6160" s="5"/>
    </row>
    <row r="6161" spans="11:63" x14ac:dyDescent="0.25">
      <c r="K6161" s="1"/>
      <c r="AU6161" s="2"/>
      <c r="BC6161" s="2"/>
    </row>
    <row r="6162" spans="11:63" x14ac:dyDescent="0.25">
      <c r="K6162" s="1"/>
      <c r="M6162" s="2"/>
      <c r="AU6162" s="2"/>
      <c r="BC6162" s="2"/>
    </row>
    <row r="6163" spans="11:63" x14ac:dyDescent="0.25">
      <c r="K6163" s="1"/>
      <c r="M6163" s="2"/>
      <c r="AU6163" s="2"/>
      <c r="BC6163" s="2"/>
    </row>
    <row r="6164" spans="11:63" x14ac:dyDescent="0.25">
      <c r="K6164" s="1"/>
      <c r="M6164" s="2"/>
      <c r="AU6164" s="2"/>
      <c r="BC6164" s="2"/>
      <c r="BK6164" s="5"/>
    </row>
    <row r="6165" spans="11:63" x14ac:dyDescent="0.25">
      <c r="K6165" s="1"/>
      <c r="M6165" s="2"/>
      <c r="AU6165" s="2"/>
      <c r="BC6165" s="2"/>
      <c r="BK6165" s="2"/>
    </row>
    <row r="6166" spans="11:63" x14ac:dyDescent="0.25">
      <c r="K6166" s="1"/>
      <c r="M6166" s="2"/>
      <c r="AU6166" s="2"/>
      <c r="BC6166" s="2"/>
    </row>
    <row r="6167" spans="11:63" x14ac:dyDescent="0.25">
      <c r="K6167" s="1"/>
      <c r="M6167" s="2"/>
      <c r="AU6167" s="2"/>
      <c r="BC6167" s="2"/>
      <c r="BK6167" s="2"/>
    </row>
    <row r="6168" spans="11:63" x14ac:dyDescent="0.25">
      <c r="K6168" s="1"/>
      <c r="M6168" s="2"/>
      <c r="AU6168" s="2"/>
      <c r="BC6168" s="2"/>
    </row>
    <row r="6169" spans="11:63" x14ac:dyDescent="0.25">
      <c r="K6169" s="1"/>
      <c r="M6169" s="2"/>
      <c r="AU6169" s="2"/>
      <c r="BC6169" s="2"/>
      <c r="BK6169" s="5"/>
    </row>
    <row r="6170" spans="11:63" x14ac:dyDescent="0.25">
      <c r="K6170" s="1"/>
      <c r="M6170" s="2"/>
      <c r="AU6170" s="2"/>
      <c r="BC6170" s="2"/>
    </row>
    <row r="6171" spans="11:63" x14ac:dyDescent="0.25">
      <c r="K6171" s="1"/>
      <c r="M6171" s="2"/>
      <c r="AU6171" s="2"/>
      <c r="BC6171" s="2"/>
      <c r="BK6171" s="5"/>
    </row>
    <row r="6172" spans="11:63" x14ac:dyDescent="0.25">
      <c r="K6172" s="1"/>
      <c r="M6172" s="2"/>
      <c r="BC6172" s="2"/>
      <c r="BK6172" s="5"/>
    </row>
    <row r="6173" spans="11:63" x14ac:dyDescent="0.25">
      <c r="K6173" s="1"/>
      <c r="BC6173" s="2"/>
    </row>
    <row r="6174" spans="11:63" x14ac:dyDescent="0.25">
      <c r="K6174" s="1"/>
      <c r="M6174" s="2"/>
      <c r="AU6174" s="2"/>
      <c r="BC6174" s="2"/>
    </row>
    <row r="6175" spans="11:63" x14ac:dyDescent="0.25">
      <c r="K6175" s="1"/>
      <c r="M6175" s="2"/>
      <c r="AU6175" s="2"/>
      <c r="BC6175" s="2"/>
    </row>
    <row r="6176" spans="11:63" x14ac:dyDescent="0.25">
      <c r="K6176" s="1"/>
      <c r="M6176" s="2"/>
      <c r="AU6176" s="2"/>
      <c r="BC6176" s="2"/>
    </row>
    <row r="6177" spans="11:63" x14ac:dyDescent="0.25">
      <c r="K6177" s="1"/>
      <c r="M6177" s="2"/>
      <c r="AU6177" s="2"/>
      <c r="BC6177" s="2"/>
    </row>
    <row r="6178" spans="11:63" x14ac:dyDescent="0.25">
      <c r="K6178" s="1"/>
      <c r="M6178" s="2"/>
      <c r="AU6178" s="2"/>
      <c r="BC6178" s="2"/>
      <c r="BK6178" s="5"/>
    </row>
    <row r="6179" spans="11:63" x14ac:dyDescent="0.25">
      <c r="K6179" s="1"/>
      <c r="M6179" s="2"/>
      <c r="AV6179" s="2"/>
      <c r="BC6179" s="2"/>
    </row>
    <row r="6180" spans="11:63" x14ac:dyDescent="0.25">
      <c r="K6180" s="1"/>
      <c r="M6180" s="2"/>
      <c r="AU6180" s="2"/>
      <c r="BC6180" s="2"/>
    </row>
    <row r="6181" spans="11:63" x14ac:dyDescent="0.25">
      <c r="K6181" s="1"/>
      <c r="M6181" s="2"/>
      <c r="AV6181" s="2"/>
      <c r="BC6181" s="2"/>
      <c r="BK6181" s="5"/>
    </row>
    <row r="6182" spans="11:63" x14ac:dyDescent="0.25">
      <c r="K6182" s="1"/>
      <c r="M6182" s="2"/>
      <c r="AA6182" s="3"/>
      <c r="AU6182" s="2"/>
      <c r="BC6182" s="2"/>
      <c r="BK6182" s="5"/>
    </row>
    <row r="6183" spans="11:63" x14ac:dyDescent="0.25">
      <c r="K6183" s="1"/>
      <c r="M6183" s="2"/>
      <c r="AV6183" s="2"/>
      <c r="BC6183" s="2"/>
    </row>
    <row r="6184" spans="11:63" x14ac:dyDescent="0.25">
      <c r="K6184" s="1"/>
      <c r="M6184" s="2"/>
      <c r="AU6184" s="2"/>
      <c r="BC6184" s="2"/>
    </row>
    <row r="6185" spans="11:63" x14ac:dyDescent="0.25">
      <c r="K6185" s="1"/>
      <c r="M6185" s="2"/>
      <c r="AA6185" s="3"/>
      <c r="AU6185" s="2"/>
      <c r="BC6185" s="2"/>
      <c r="BK6185" s="2"/>
    </row>
    <row r="6186" spans="11:63" x14ac:dyDescent="0.25">
      <c r="K6186" s="1"/>
      <c r="M6186" s="2"/>
      <c r="AU6186" s="2"/>
      <c r="BC6186" s="2"/>
      <c r="BK6186" s="2"/>
    </row>
    <row r="6187" spans="11:63" x14ac:dyDescent="0.25">
      <c r="K6187" s="1"/>
      <c r="M6187" s="2"/>
      <c r="AA6187" s="3"/>
      <c r="AU6187" s="2"/>
      <c r="BC6187" s="2"/>
      <c r="BK6187" s="2"/>
    </row>
    <row r="6188" spans="11:63" x14ac:dyDescent="0.25">
      <c r="K6188" s="1"/>
      <c r="BC6188" s="2"/>
      <c r="BK6188" s="2"/>
    </row>
    <row r="6189" spans="11:63" x14ac:dyDescent="0.25">
      <c r="K6189" s="1"/>
      <c r="M6189" s="2"/>
      <c r="AU6189" s="2"/>
      <c r="BC6189" s="2"/>
      <c r="BK6189" s="2"/>
    </row>
    <row r="6190" spans="11:63" x14ac:dyDescent="0.25">
      <c r="K6190" s="1"/>
      <c r="M6190" s="2"/>
      <c r="AU6190" s="2"/>
      <c r="BC6190" s="2"/>
      <c r="BK6190" s="2"/>
    </row>
    <row r="6191" spans="11:63" x14ac:dyDescent="0.25">
      <c r="K6191" s="1"/>
      <c r="M6191" s="2"/>
      <c r="AU6191" s="2"/>
      <c r="BC6191" s="2"/>
    </row>
    <row r="6192" spans="11:63" x14ac:dyDescent="0.25">
      <c r="K6192" s="1"/>
      <c r="M6192" s="2"/>
      <c r="AV6192" s="2"/>
      <c r="BC6192" s="2"/>
      <c r="BK6192" s="2"/>
    </row>
    <row r="6193" spans="11:63" x14ac:dyDescent="0.25">
      <c r="K6193" s="1"/>
      <c r="M6193" s="2"/>
      <c r="AV6193" s="2"/>
      <c r="BC6193" s="2"/>
      <c r="BK6193" s="2"/>
    </row>
    <row r="6194" spans="11:63" x14ac:dyDescent="0.25">
      <c r="K6194" s="1"/>
      <c r="M6194" s="2"/>
      <c r="AU6194" s="2"/>
      <c r="BC6194" s="2"/>
      <c r="BK6194" s="2"/>
    </row>
    <row r="6195" spans="11:63" x14ac:dyDescent="0.25">
      <c r="K6195" s="1"/>
    </row>
    <row r="6196" spans="11:63" x14ac:dyDescent="0.25">
      <c r="K6196" s="1"/>
      <c r="BC6196" s="2"/>
    </row>
    <row r="6197" spans="11:63" x14ac:dyDescent="0.25">
      <c r="K6197" s="1"/>
      <c r="M6197" s="2"/>
      <c r="AU6197" s="2"/>
      <c r="BC6197" s="2"/>
      <c r="BK6197" s="2"/>
    </row>
    <row r="6198" spans="11:63" x14ac:dyDescent="0.25">
      <c r="K6198" s="1"/>
      <c r="M6198" s="2"/>
      <c r="AU6198" s="2"/>
      <c r="BC6198" s="2"/>
    </row>
    <row r="6199" spans="11:63" x14ac:dyDescent="0.25">
      <c r="K6199" s="1"/>
      <c r="M6199" s="2"/>
      <c r="AU6199" s="2"/>
      <c r="BC6199" s="2"/>
      <c r="BK6199" s="2"/>
    </row>
    <row r="6200" spans="11:63" x14ac:dyDescent="0.25">
      <c r="K6200" s="1"/>
      <c r="M6200" s="2"/>
      <c r="AU6200" s="2"/>
      <c r="BC6200" s="2"/>
      <c r="BK6200" s="2"/>
    </row>
    <row r="6201" spans="11:63" x14ac:dyDescent="0.25">
      <c r="K6201" s="1"/>
      <c r="M6201" s="2"/>
      <c r="AU6201" s="2"/>
      <c r="BC6201" s="2"/>
    </row>
    <row r="6202" spans="11:63" x14ac:dyDescent="0.25">
      <c r="K6202" s="1"/>
      <c r="M6202" s="2"/>
      <c r="AU6202" s="2"/>
      <c r="BC6202" s="2"/>
      <c r="BK6202" s="2"/>
    </row>
    <row r="6203" spans="11:63" x14ac:dyDescent="0.25">
      <c r="K6203" s="1"/>
      <c r="M6203" s="2"/>
      <c r="AA6203" s="3"/>
      <c r="AU6203" s="2"/>
      <c r="BC6203" s="2"/>
    </row>
    <row r="6204" spans="11:63" x14ac:dyDescent="0.25">
      <c r="K6204" s="1"/>
      <c r="M6204" s="2"/>
      <c r="AV6204" s="2"/>
      <c r="BC6204" s="2"/>
      <c r="BK6204" s="2"/>
    </row>
    <row r="6205" spans="11:63" x14ac:dyDescent="0.25">
      <c r="K6205" s="1"/>
      <c r="M6205" s="2"/>
      <c r="AU6205" s="2"/>
      <c r="BC6205" s="2"/>
    </row>
    <row r="6206" spans="11:63" x14ac:dyDescent="0.25">
      <c r="K6206" s="1"/>
      <c r="M6206" s="2"/>
      <c r="AU6206" s="2"/>
      <c r="BC6206" s="2"/>
      <c r="BK6206" s="2"/>
    </row>
    <row r="6207" spans="11:63" x14ac:dyDescent="0.25">
      <c r="K6207" s="1"/>
      <c r="M6207" s="2"/>
      <c r="AU6207" s="2"/>
      <c r="BC6207" s="2"/>
    </row>
    <row r="6208" spans="11:63" x14ac:dyDescent="0.25">
      <c r="K6208" s="1"/>
      <c r="M6208" s="2"/>
      <c r="AV6208" s="2"/>
      <c r="BC6208" s="2"/>
    </row>
    <row r="6209" spans="11:55" x14ac:dyDescent="0.25">
      <c r="K6209" s="1"/>
      <c r="M6209" s="2"/>
      <c r="AU6209" s="2"/>
      <c r="BC6209" s="2"/>
    </row>
    <row r="6210" spans="11:55" x14ac:dyDescent="0.25">
      <c r="K6210" s="1"/>
      <c r="M6210" s="2"/>
      <c r="AU6210" s="2"/>
      <c r="BC6210" s="2"/>
    </row>
    <row r="6211" spans="11:55" x14ac:dyDescent="0.25">
      <c r="K6211" s="1"/>
      <c r="M6211" s="2"/>
      <c r="AU6211" s="2"/>
      <c r="BC6211" s="2"/>
    </row>
    <row r="6212" spans="11:55" x14ac:dyDescent="0.25">
      <c r="K6212" s="1"/>
      <c r="M6212" s="2"/>
      <c r="AV6212" s="2"/>
      <c r="BC6212" s="2"/>
    </row>
    <row r="6213" spans="11:55" x14ac:dyDescent="0.25">
      <c r="K6213" s="1"/>
      <c r="M6213" s="2"/>
      <c r="AU6213" s="2"/>
      <c r="BC6213" s="2"/>
    </row>
    <row r="6214" spans="11:55" x14ac:dyDescent="0.25">
      <c r="K6214" s="1"/>
      <c r="M6214" s="2"/>
      <c r="AU6214" s="2"/>
      <c r="BC6214" s="2"/>
    </row>
    <row r="6215" spans="11:55" x14ac:dyDescent="0.25">
      <c r="K6215" s="1"/>
      <c r="M6215" s="2"/>
      <c r="AV6215" s="2"/>
      <c r="BC6215" s="2"/>
    </row>
    <row r="6216" spans="11:55" x14ac:dyDescent="0.25">
      <c r="K6216" s="1"/>
      <c r="M6216" s="2"/>
      <c r="AA6216" s="3"/>
      <c r="AU6216" s="2"/>
      <c r="BC6216" s="2"/>
    </row>
    <row r="6217" spans="11:55" x14ac:dyDescent="0.25">
      <c r="K6217" s="1"/>
      <c r="M6217" s="2"/>
      <c r="AU6217" s="2"/>
      <c r="BC6217" s="2"/>
    </row>
    <row r="6218" spans="11:55" x14ac:dyDescent="0.25">
      <c r="K6218" s="1"/>
      <c r="M6218" s="2"/>
      <c r="AU6218" s="2"/>
      <c r="BC6218" s="2"/>
    </row>
    <row r="6219" spans="11:55" x14ac:dyDescent="0.25">
      <c r="K6219" s="1"/>
      <c r="M6219" s="2"/>
      <c r="AU6219" s="2"/>
      <c r="BC6219" s="2"/>
    </row>
    <row r="6220" spans="11:55" x14ac:dyDescent="0.25">
      <c r="K6220" s="1"/>
      <c r="M6220" s="2"/>
      <c r="AU6220" s="2"/>
      <c r="BC6220" s="2"/>
    </row>
    <row r="6221" spans="11:55" x14ac:dyDescent="0.25">
      <c r="K6221" s="1"/>
      <c r="M6221" s="2"/>
      <c r="AV6221" s="2"/>
      <c r="BC6221" s="2"/>
    </row>
    <row r="6222" spans="11:55" x14ac:dyDescent="0.25">
      <c r="K6222" s="1"/>
      <c r="M6222" s="2"/>
      <c r="AV6222" s="2"/>
      <c r="BC6222" s="2"/>
    </row>
    <row r="6223" spans="11:55" x14ac:dyDescent="0.25">
      <c r="K6223" s="1"/>
      <c r="M6223" s="2"/>
      <c r="AV6223" s="2"/>
      <c r="BC6223" s="2"/>
    </row>
    <row r="6224" spans="11:55" x14ac:dyDescent="0.25">
      <c r="K6224" s="1"/>
      <c r="M6224" s="2"/>
      <c r="AU6224" s="2"/>
      <c r="BC6224" s="2"/>
    </row>
    <row r="6225" spans="11:55" x14ac:dyDescent="0.25">
      <c r="K6225" s="1"/>
      <c r="M6225" s="2"/>
      <c r="AU6225" s="2"/>
      <c r="BC6225" s="2"/>
    </row>
    <row r="6226" spans="11:55" x14ac:dyDescent="0.25">
      <c r="K6226" s="1"/>
      <c r="M6226" s="2"/>
      <c r="AA6226" s="3"/>
      <c r="AU6226" s="2"/>
      <c r="BC6226" s="2"/>
    </row>
    <row r="6227" spans="11:55" x14ac:dyDescent="0.25">
      <c r="K6227" s="1"/>
      <c r="M6227" s="2"/>
      <c r="AU6227" s="2"/>
      <c r="BC6227" s="2"/>
    </row>
    <row r="6228" spans="11:55" x14ac:dyDescent="0.25">
      <c r="K6228" s="1"/>
      <c r="M6228" s="2"/>
      <c r="AU6228" s="2"/>
      <c r="BC6228" s="2"/>
    </row>
    <row r="6229" spans="11:55" x14ac:dyDescent="0.25">
      <c r="K6229" s="1"/>
      <c r="M6229" s="2"/>
      <c r="AU6229" s="2"/>
      <c r="BC6229" s="2"/>
    </row>
    <row r="6230" spans="11:55" x14ac:dyDescent="0.25">
      <c r="K6230" s="1"/>
      <c r="M6230" s="2"/>
      <c r="AU6230" s="2"/>
      <c r="BC6230" s="2"/>
    </row>
    <row r="6231" spans="11:55" x14ac:dyDescent="0.25">
      <c r="K6231" s="1"/>
      <c r="M6231" s="2"/>
      <c r="AU6231" s="2"/>
      <c r="BC6231" s="2"/>
    </row>
    <row r="6232" spans="11:55" x14ac:dyDescent="0.25">
      <c r="K6232" s="1"/>
      <c r="M6232" s="2"/>
      <c r="AV6232" s="2"/>
      <c r="BC6232" s="2"/>
    </row>
    <row r="6233" spans="11:55" x14ac:dyDescent="0.25">
      <c r="K6233" s="1"/>
      <c r="M6233" s="2"/>
      <c r="AU6233" s="2"/>
      <c r="BC6233" s="2"/>
    </row>
    <row r="6234" spans="11:55" x14ac:dyDescent="0.25">
      <c r="K6234" s="1"/>
      <c r="M6234" s="2"/>
      <c r="AU6234" s="2"/>
      <c r="BC6234" s="2"/>
    </row>
    <row r="6235" spans="11:55" x14ac:dyDescent="0.25">
      <c r="K6235" s="1"/>
      <c r="M6235" s="2"/>
      <c r="AA6235" s="3"/>
      <c r="AU6235" s="2"/>
      <c r="BC6235" s="2"/>
    </row>
    <row r="6236" spans="11:55" x14ac:dyDescent="0.25">
      <c r="K6236" s="1"/>
      <c r="BC6236" s="2"/>
    </row>
    <row r="6237" spans="11:55" x14ac:dyDescent="0.25">
      <c r="K6237" s="1"/>
      <c r="M6237" s="2"/>
      <c r="AA6237" s="3"/>
      <c r="AU6237" s="2"/>
      <c r="BC6237" s="2"/>
    </row>
    <row r="6238" spans="11:55" x14ac:dyDescent="0.25">
      <c r="K6238" s="1"/>
      <c r="M6238" s="2"/>
      <c r="AU6238" s="2"/>
      <c r="BC6238" s="2"/>
    </row>
    <row r="6239" spans="11:55" x14ac:dyDescent="0.25">
      <c r="K6239" s="1"/>
      <c r="M6239" s="2"/>
      <c r="AA6239" s="3"/>
      <c r="AU6239" s="2"/>
      <c r="BC6239" s="2"/>
    </row>
    <row r="6240" spans="11:55" x14ac:dyDescent="0.25">
      <c r="K6240" s="1"/>
      <c r="M6240" s="2"/>
      <c r="AU6240" s="2"/>
      <c r="BC6240" s="2"/>
    </row>
    <row r="6241" spans="11:55" x14ac:dyDescent="0.25">
      <c r="K6241" s="1"/>
      <c r="M6241" s="2"/>
      <c r="AU6241" s="2"/>
      <c r="BC6241" s="2"/>
    </row>
    <row r="6242" spans="11:55" x14ac:dyDescent="0.25">
      <c r="K6242" s="1"/>
      <c r="M6242" s="2"/>
      <c r="AU6242" s="2"/>
      <c r="BC6242" s="2"/>
    </row>
    <row r="6243" spans="11:55" x14ac:dyDescent="0.25">
      <c r="K6243" s="1"/>
      <c r="M6243" s="2"/>
      <c r="AU6243" s="2"/>
      <c r="BC6243" s="2"/>
    </row>
    <row r="6244" spans="11:55" x14ac:dyDescent="0.25">
      <c r="K6244" s="1"/>
      <c r="M6244" s="2"/>
      <c r="V6244" s="4"/>
      <c r="AU6244" s="2"/>
      <c r="BC6244" s="2"/>
    </row>
    <row r="6245" spans="11:55" x14ac:dyDescent="0.25">
      <c r="K6245" s="1"/>
      <c r="M6245" s="2"/>
      <c r="AU6245" s="2"/>
      <c r="BC6245" s="2"/>
    </row>
    <row r="6246" spans="11:55" x14ac:dyDescent="0.25">
      <c r="K6246" s="1"/>
      <c r="M6246" s="2"/>
      <c r="AU6246" s="2"/>
      <c r="BC6246" s="2"/>
    </row>
    <row r="6247" spans="11:55" x14ac:dyDescent="0.25">
      <c r="K6247" s="1"/>
      <c r="M6247" s="2"/>
      <c r="AU6247" s="2"/>
      <c r="BC6247" s="2"/>
    </row>
    <row r="6248" spans="11:55" x14ac:dyDescent="0.25">
      <c r="K6248" s="1"/>
      <c r="M6248" s="2"/>
      <c r="AU6248" s="2"/>
      <c r="BC6248" s="2"/>
    </row>
    <row r="6249" spans="11:55" x14ac:dyDescent="0.25">
      <c r="K6249" s="1"/>
      <c r="M6249" s="2"/>
      <c r="AU6249" s="2"/>
      <c r="BC6249" s="2"/>
    </row>
    <row r="6250" spans="11:55" x14ac:dyDescent="0.25">
      <c r="K6250" s="1"/>
      <c r="M6250" s="2"/>
      <c r="AV6250" s="2"/>
      <c r="BC6250" s="2"/>
    </row>
    <row r="6251" spans="11:55" x14ac:dyDescent="0.25">
      <c r="K6251" s="1"/>
      <c r="M6251" s="2"/>
      <c r="AU6251" s="2"/>
      <c r="BC6251" s="2"/>
    </row>
    <row r="6252" spans="11:55" x14ac:dyDescent="0.25">
      <c r="K6252" s="1"/>
      <c r="M6252" s="2"/>
      <c r="AV6252" s="2"/>
      <c r="BC6252" s="2"/>
    </row>
    <row r="6253" spans="11:55" x14ac:dyDescent="0.25">
      <c r="K6253" s="1"/>
      <c r="M6253" s="2"/>
      <c r="AU6253" s="2"/>
      <c r="BC6253" s="2"/>
    </row>
    <row r="6254" spans="11:55" x14ac:dyDescent="0.25">
      <c r="K6254" s="1"/>
      <c r="M6254" s="2"/>
      <c r="AV6254" s="2"/>
      <c r="BC6254" s="2"/>
    </row>
    <row r="6255" spans="11:55" x14ac:dyDescent="0.25">
      <c r="K6255" s="1"/>
      <c r="M6255" s="2"/>
      <c r="AU6255" s="2"/>
      <c r="BC6255" s="2"/>
    </row>
    <row r="6256" spans="11:55" x14ac:dyDescent="0.25">
      <c r="K6256" s="1"/>
      <c r="BC6256" s="2"/>
    </row>
    <row r="6257" spans="11:55" x14ac:dyDescent="0.25">
      <c r="K6257" s="1"/>
      <c r="M6257" s="2"/>
      <c r="AV6257" s="2"/>
      <c r="BC6257" s="2"/>
    </row>
    <row r="6258" spans="11:55" x14ac:dyDescent="0.25">
      <c r="K6258" s="1"/>
      <c r="M6258" s="2"/>
      <c r="AU6258" s="2"/>
      <c r="BC6258" s="2"/>
    </row>
    <row r="6259" spans="11:55" x14ac:dyDescent="0.25">
      <c r="K6259" s="1"/>
      <c r="M6259" s="2"/>
      <c r="AU6259" s="2"/>
      <c r="BC6259" s="2"/>
    </row>
    <row r="6260" spans="11:55" x14ac:dyDescent="0.25">
      <c r="K6260" s="1"/>
      <c r="M6260" s="2"/>
      <c r="AU6260" s="2"/>
      <c r="BC6260" s="2"/>
    </row>
    <row r="6261" spans="11:55" x14ac:dyDescent="0.25">
      <c r="K6261" s="1"/>
      <c r="M6261" s="2"/>
      <c r="AU6261" s="2"/>
      <c r="BC6261" s="2"/>
    </row>
    <row r="6262" spans="11:55" x14ac:dyDescent="0.25">
      <c r="K6262" s="1"/>
      <c r="M6262" s="2"/>
      <c r="AV6262" s="2"/>
      <c r="BC6262" s="2"/>
    </row>
    <row r="6263" spans="11:55" x14ac:dyDescent="0.25">
      <c r="K6263" s="1"/>
      <c r="M6263" s="2"/>
      <c r="AU6263" s="2"/>
      <c r="BC6263" s="2"/>
    </row>
    <row r="6264" spans="11:55" x14ac:dyDescent="0.25">
      <c r="K6264" s="1"/>
      <c r="M6264" s="2"/>
      <c r="AV6264" s="2"/>
      <c r="BC6264" s="2"/>
    </row>
    <row r="6265" spans="11:55" x14ac:dyDescent="0.25">
      <c r="K6265" s="1"/>
      <c r="M6265" s="2"/>
      <c r="AU6265" s="2"/>
      <c r="BC6265" s="2"/>
    </row>
    <row r="6266" spans="11:55" x14ac:dyDescent="0.25">
      <c r="K6266" s="1"/>
      <c r="M6266" s="2"/>
      <c r="AU6266" s="2"/>
      <c r="BC6266" s="2"/>
    </row>
    <row r="6267" spans="11:55" x14ac:dyDescent="0.25">
      <c r="K6267" s="1"/>
      <c r="M6267" s="2"/>
      <c r="AU6267" s="2"/>
      <c r="BC6267" s="2"/>
    </row>
    <row r="6268" spans="11:55" x14ac:dyDescent="0.25">
      <c r="K6268" s="1"/>
      <c r="M6268" s="2"/>
      <c r="AV6268" s="2"/>
      <c r="BC6268" s="2"/>
    </row>
    <row r="6269" spans="11:55" x14ac:dyDescent="0.25">
      <c r="K6269" s="1"/>
      <c r="M6269" s="2"/>
      <c r="AV6269" s="2"/>
      <c r="BC6269" s="2"/>
    </row>
    <row r="6270" spans="11:55" x14ac:dyDescent="0.25">
      <c r="K6270" s="1"/>
      <c r="M6270" s="2"/>
      <c r="V6270" s="4"/>
      <c r="AV6270" s="2"/>
      <c r="BC6270" s="2"/>
    </row>
    <row r="6271" spans="11:55" x14ac:dyDescent="0.25">
      <c r="K6271" s="1"/>
      <c r="M6271" s="2"/>
      <c r="AA6271" s="3"/>
      <c r="AU6271" s="2"/>
      <c r="BC6271" s="2"/>
    </row>
    <row r="6272" spans="11:55" x14ac:dyDescent="0.25">
      <c r="K6272" s="1"/>
      <c r="M6272" s="2"/>
      <c r="V6272" s="3"/>
      <c r="AU6272" s="2"/>
      <c r="BC6272" s="2"/>
    </row>
    <row r="6273" spans="11:55" x14ac:dyDescent="0.25">
      <c r="K6273" s="1"/>
      <c r="M6273" s="2"/>
      <c r="AV6273" s="2"/>
      <c r="BC6273" s="2"/>
    </row>
    <row r="6274" spans="11:55" x14ac:dyDescent="0.25">
      <c r="K6274" s="1"/>
      <c r="M6274" s="2"/>
      <c r="AU6274" s="2"/>
      <c r="BC6274" s="2"/>
    </row>
    <row r="6275" spans="11:55" x14ac:dyDescent="0.25">
      <c r="K6275" s="1"/>
      <c r="M6275" s="2"/>
      <c r="AU6275" s="2"/>
      <c r="BC6275" s="2"/>
    </row>
    <row r="6276" spans="11:55" x14ac:dyDescent="0.25">
      <c r="K6276" s="1"/>
      <c r="M6276" s="2"/>
      <c r="AU6276" s="2"/>
      <c r="BC6276" s="2"/>
    </row>
    <row r="6277" spans="11:55" x14ac:dyDescent="0.25">
      <c r="K6277" s="1"/>
      <c r="M6277" s="2"/>
      <c r="AU6277" s="2"/>
      <c r="BC6277" s="2"/>
    </row>
    <row r="6278" spans="11:55" x14ac:dyDescent="0.25">
      <c r="K6278" s="1"/>
      <c r="M6278" s="2"/>
      <c r="AU6278" s="2"/>
      <c r="BC6278" s="2"/>
    </row>
    <row r="6279" spans="11:55" x14ac:dyDescent="0.25">
      <c r="K6279" s="1"/>
      <c r="M6279" s="2"/>
      <c r="AU6279" s="2"/>
      <c r="BC6279" s="2"/>
    </row>
    <row r="6280" spans="11:55" x14ac:dyDescent="0.25">
      <c r="K6280" s="1"/>
      <c r="M6280" s="2"/>
      <c r="AU6280" s="2"/>
      <c r="BC6280" s="2"/>
    </row>
    <row r="6281" spans="11:55" x14ac:dyDescent="0.25">
      <c r="K6281" s="1"/>
      <c r="M6281" s="2"/>
      <c r="AV6281" s="2"/>
      <c r="BC6281" s="2"/>
    </row>
    <row r="6282" spans="11:55" x14ac:dyDescent="0.25">
      <c r="K6282" s="1"/>
      <c r="M6282" s="2"/>
      <c r="AV6282" s="2"/>
      <c r="BC6282" s="2"/>
    </row>
    <row r="6283" spans="11:55" x14ac:dyDescent="0.25">
      <c r="K6283" s="1"/>
      <c r="M6283" s="2"/>
      <c r="AV6283" s="2"/>
      <c r="BC6283" s="2"/>
    </row>
    <row r="6284" spans="11:55" x14ac:dyDescent="0.25">
      <c r="K6284" s="1"/>
      <c r="M6284" s="2"/>
      <c r="AU6284" s="2"/>
      <c r="BC6284" s="2"/>
    </row>
    <row r="6285" spans="11:55" x14ac:dyDescent="0.25">
      <c r="K6285" s="1"/>
      <c r="M6285" s="2"/>
      <c r="AA6285" s="3"/>
      <c r="AU6285" s="2"/>
      <c r="BC6285" s="2"/>
    </row>
    <row r="6286" spans="11:55" x14ac:dyDescent="0.25">
      <c r="K6286" s="1"/>
      <c r="M6286" s="2"/>
      <c r="AV6286" s="2"/>
      <c r="BC6286" s="2"/>
    </row>
    <row r="6287" spans="11:55" x14ac:dyDescent="0.25">
      <c r="K6287" s="1"/>
      <c r="M6287" s="2"/>
      <c r="AU6287" s="2"/>
      <c r="BC6287" s="2"/>
    </row>
    <row r="6288" spans="11:55" x14ac:dyDescent="0.25">
      <c r="K6288" s="1"/>
      <c r="M6288" s="2"/>
      <c r="AU6288" s="2"/>
      <c r="BC6288" s="2"/>
    </row>
    <row r="6289" spans="11:55" x14ac:dyDescent="0.25">
      <c r="K6289" s="1"/>
      <c r="M6289" s="2"/>
      <c r="V6289" s="4"/>
      <c r="AU6289" s="2"/>
      <c r="BC6289" s="2"/>
    </row>
    <row r="6290" spans="11:55" x14ac:dyDescent="0.25">
      <c r="K6290" s="1"/>
      <c r="M6290" s="2"/>
      <c r="AU6290" s="2"/>
      <c r="BC6290" s="2"/>
    </row>
    <row r="6291" spans="11:55" x14ac:dyDescent="0.25">
      <c r="K6291" s="1"/>
      <c r="M6291" s="2"/>
      <c r="AV6291" s="2"/>
      <c r="BC6291" s="2"/>
    </row>
    <row r="6292" spans="11:55" x14ac:dyDescent="0.25">
      <c r="K6292" s="1"/>
      <c r="M6292" s="2"/>
      <c r="AU6292" s="2"/>
      <c r="BC6292" s="2"/>
    </row>
    <row r="6293" spans="11:55" x14ac:dyDescent="0.25">
      <c r="K6293" s="1"/>
      <c r="M6293" s="2"/>
      <c r="AV6293" s="2"/>
      <c r="BC6293" s="2"/>
    </row>
    <row r="6294" spans="11:55" x14ac:dyDescent="0.25">
      <c r="K6294" s="1"/>
      <c r="M6294" s="2"/>
      <c r="AU6294" s="2"/>
      <c r="BC6294" s="2"/>
    </row>
    <row r="6295" spans="11:55" x14ac:dyDescent="0.25">
      <c r="K6295" s="1"/>
      <c r="M6295" s="2"/>
      <c r="AV6295" s="2"/>
      <c r="BC6295" s="2"/>
    </row>
    <row r="6296" spans="11:55" x14ac:dyDescent="0.25">
      <c r="K6296" s="1"/>
      <c r="M6296" s="2"/>
      <c r="AV6296" s="2"/>
      <c r="BC6296" s="2"/>
    </row>
    <row r="6297" spans="11:55" x14ac:dyDescent="0.25">
      <c r="K6297" s="1"/>
      <c r="M6297" s="2"/>
      <c r="AV6297" s="2"/>
      <c r="BC6297" s="2"/>
    </row>
    <row r="6298" spans="11:55" x14ac:dyDescent="0.25">
      <c r="K6298" s="1"/>
      <c r="M6298" s="2"/>
      <c r="AU6298" s="2"/>
      <c r="BC6298" s="2"/>
    </row>
    <row r="6299" spans="11:55" x14ac:dyDescent="0.25">
      <c r="K6299" s="1"/>
      <c r="M6299" s="2"/>
      <c r="AU6299" s="2"/>
      <c r="BC6299" s="2"/>
    </row>
    <row r="6300" spans="11:55" x14ac:dyDescent="0.25">
      <c r="K6300" s="1"/>
      <c r="M6300" s="2"/>
      <c r="AU6300" s="2"/>
      <c r="BC6300" s="2"/>
    </row>
    <row r="6301" spans="11:55" x14ac:dyDescent="0.25">
      <c r="K6301" s="1"/>
      <c r="M6301" s="2"/>
      <c r="AU6301" s="2"/>
      <c r="BC6301" s="2"/>
    </row>
    <row r="6302" spans="11:55" x14ac:dyDescent="0.25">
      <c r="K6302" s="1"/>
      <c r="M6302" s="2"/>
      <c r="AU6302" s="2"/>
      <c r="BC6302" s="2"/>
    </row>
    <row r="6303" spans="11:55" x14ac:dyDescent="0.25">
      <c r="K6303" s="1"/>
      <c r="M6303" s="2"/>
      <c r="AU6303" s="2"/>
      <c r="BC6303" s="2"/>
    </row>
    <row r="6304" spans="11:55" x14ac:dyDescent="0.25">
      <c r="K6304" s="1"/>
      <c r="M6304" s="2"/>
      <c r="AU6304" s="2"/>
      <c r="BC6304" s="2"/>
    </row>
    <row r="6305" spans="11:63" x14ac:dyDescent="0.25">
      <c r="K6305" s="1"/>
      <c r="M6305" s="2"/>
      <c r="AU6305" s="2"/>
      <c r="BC6305" s="2"/>
    </row>
    <row r="6306" spans="11:63" x14ac:dyDescent="0.25">
      <c r="K6306" s="1"/>
      <c r="M6306" s="2"/>
      <c r="AU6306" s="2"/>
      <c r="BC6306" s="2"/>
      <c r="BK6306" s="2"/>
    </row>
    <row r="6307" spans="11:63" x14ac:dyDescent="0.25">
      <c r="K6307" s="1"/>
      <c r="M6307" s="2"/>
      <c r="AU6307" s="2"/>
      <c r="BC6307" s="2"/>
    </row>
    <row r="6308" spans="11:63" x14ac:dyDescent="0.25">
      <c r="K6308" s="1"/>
      <c r="M6308" s="2"/>
      <c r="AU6308" s="2"/>
      <c r="BC6308" s="2"/>
      <c r="BK6308" s="5"/>
    </row>
    <row r="6309" spans="11:63" x14ac:dyDescent="0.25">
      <c r="K6309" s="1"/>
      <c r="M6309" s="2"/>
      <c r="AU6309" s="2"/>
      <c r="BC6309" s="2"/>
      <c r="BK6309" s="2"/>
    </row>
    <row r="6310" spans="11:63" x14ac:dyDescent="0.25">
      <c r="K6310" s="1"/>
      <c r="M6310" s="2"/>
      <c r="AU6310" s="2"/>
      <c r="BC6310" s="2"/>
    </row>
    <row r="6311" spans="11:63" x14ac:dyDescent="0.25">
      <c r="K6311" s="1"/>
      <c r="M6311" s="2"/>
      <c r="AU6311" s="2"/>
      <c r="BC6311" s="2"/>
    </row>
    <row r="6312" spans="11:63" x14ac:dyDescent="0.25">
      <c r="K6312" s="1"/>
      <c r="BC6312" s="2"/>
    </row>
    <row r="6313" spans="11:63" x14ac:dyDescent="0.25">
      <c r="K6313" s="1"/>
      <c r="M6313" s="2"/>
      <c r="AU6313" s="2"/>
      <c r="BC6313" s="2"/>
      <c r="BK6313" s="2"/>
    </row>
    <row r="6314" spans="11:63" x14ac:dyDescent="0.25">
      <c r="K6314" s="1"/>
      <c r="M6314" s="2"/>
      <c r="AU6314" s="2"/>
      <c r="BC6314" s="2"/>
      <c r="BK6314" s="5"/>
    </row>
    <row r="6315" spans="11:63" x14ac:dyDescent="0.25">
      <c r="K6315" s="1"/>
      <c r="M6315" s="2"/>
      <c r="AU6315" s="2"/>
      <c r="BC6315" s="2"/>
    </row>
    <row r="6316" spans="11:63" x14ac:dyDescent="0.25">
      <c r="K6316" s="1"/>
      <c r="M6316" s="2"/>
      <c r="V6316" s="4"/>
      <c r="AU6316" s="2"/>
      <c r="BC6316" s="2"/>
      <c r="BK6316" s="5"/>
    </row>
    <row r="6317" spans="11:63" x14ac:dyDescent="0.25">
      <c r="K6317" s="1"/>
      <c r="M6317" s="2"/>
      <c r="AU6317" s="2"/>
      <c r="BC6317" s="2"/>
      <c r="BK6317" s="5"/>
    </row>
    <row r="6318" spans="11:63" x14ac:dyDescent="0.25">
      <c r="K6318" s="1"/>
      <c r="BC6318" s="2"/>
      <c r="BK6318" s="5"/>
    </row>
    <row r="6319" spans="11:63" x14ac:dyDescent="0.25">
      <c r="K6319" s="1"/>
      <c r="M6319" s="2"/>
      <c r="AU6319" s="2"/>
      <c r="BC6319" s="2"/>
    </row>
    <row r="6320" spans="11:63" x14ac:dyDescent="0.25">
      <c r="K6320" s="1"/>
      <c r="M6320" s="2"/>
      <c r="AV6320" s="2"/>
      <c r="BC6320" s="2"/>
    </row>
    <row r="6321" spans="11:63" x14ac:dyDescent="0.25">
      <c r="K6321" s="1"/>
      <c r="M6321" s="2"/>
      <c r="AV6321" s="2"/>
      <c r="BC6321" s="2"/>
    </row>
    <row r="6322" spans="11:63" x14ac:dyDescent="0.25">
      <c r="K6322" s="1"/>
      <c r="M6322" s="2"/>
      <c r="AV6322" s="2"/>
      <c r="BC6322" s="2"/>
    </row>
    <row r="6323" spans="11:63" x14ac:dyDescent="0.25">
      <c r="K6323" s="1"/>
      <c r="M6323" s="2"/>
      <c r="AU6323" s="2"/>
      <c r="BC6323" s="2"/>
    </row>
    <row r="6324" spans="11:63" x14ac:dyDescent="0.25">
      <c r="K6324" s="1"/>
      <c r="M6324" s="2"/>
      <c r="BC6324" s="2"/>
      <c r="BK6324" s="5"/>
    </row>
    <row r="6325" spans="11:63" x14ac:dyDescent="0.25">
      <c r="K6325" s="1"/>
      <c r="M6325" s="2"/>
      <c r="AV6325" s="2"/>
      <c r="BC6325" s="2"/>
    </row>
    <row r="6326" spans="11:63" x14ac:dyDescent="0.25">
      <c r="K6326" s="1"/>
      <c r="M6326" s="2"/>
      <c r="AU6326" s="2"/>
      <c r="BC6326" s="2"/>
    </row>
    <row r="6327" spans="11:63" x14ac:dyDescent="0.25">
      <c r="K6327" s="1"/>
      <c r="M6327" s="2"/>
      <c r="AU6327" s="2"/>
      <c r="BC6327" s="2"/>
      <c r="BK6327" s="5"/>
    </row>
    <row r="6328" spans="11:63" x14ac:dyDescent="0.25">
      <c r="K6328" s="1"/>
      <c r="M6328" s="2"/>
      <c r="AU6328" s="2"/>
      <c r="BC6328" s="2"/>
      <c r="BK6328" s="5"/>
    </row>
    <row r="6329" spans="11:63" x14ac:dyDescent="0.25">
      <c r="K6329" s="1"/>
      <c r="M6329" s="2"/>
      <c r="AV6329" s="2"/>
      <c r="BC6329" s="2"/>
      <c r="BK6329" s="5"/>
    </row>
    <row r="6330" spans="11:63" x14ac:dyDescent="0.25">
      <c r="K6330" s="1"/>
      <c r="M6330" s="2"/>
      <c r="AA6330" s="3"/>
      <c r="AU6330" s="2"/>
      <c r="BC6330" s="2"/>
      <c r="BK6330" s="5"/>
    </row>
    <row r="6331" spans="11:63" x14ac:dyDescent="0.25">
      <c r="K6331" s="1"/>
      <c r="M6331" s="2"/>
      <c r="AA6331" s="3"/>
      <c r="AU6331" s="2"/>
      <c r="BC6331" s="2"/>
      <c r="BK6331" s="5"/>
    </row>
    <row r="6332" spans="11:63" x14ac:dyDescent="0.25">
      <c r="K6332" s="1"/>
      <c r="BC6332" s="2"/>
    </row>
    <row r="6333" spans="11:63" x14ac:dyDescent="0.25">
      <c r="K6333" s="1"/>
      <c r="M6333" s="2"/>
      <c r="AA6333" s="3"/>
      <c r="AU6333" s="2"/>
      <c r="BC6333" s="2"/>
    </row>
    <row r="6334" spans="11:63" x14ac:dyDescent="0.25">
      <c r="K6334" s="1"/>
      <c r="M6334" s="2"/>
      <c r="AV6334" s="2"/>
      <c r="BC6334" s="2"/>
    </row>
    <row r="6335" spans="11:63" x14ac:dyDescent="0.25">
      <c r="K6335" s="1"/>
      <c r="M6335" s="2"/>
      <c r="AV6335" s="2"/>
      <c r="BC6335" s="2"/>
    </row>
    <row r="6336" spans="11:63" x14ac:dyDescent="0.25">
      <c r="K6336" s="1"/>
      <c r="M6336" s="2"/>
      <c r="AU6336" s="2"/>
      <c r="BC6336" s="2"/>
    </row>
    <row r="6337" spans="11:63" x14ac:dyDescent="0.25">
      <c r="K6337" s="1"/>
    </row>
    <row r="6338" spans="11:63" x14ac:dyDescent="0.25">
      <c r="K6338" s="1"/>
      <c r="M6338" s="2"/>
      <c r="AU6338" s="2"/>
      <c r="BC6338" s="2"/>
    </row>
    <row r="6339" spans="11:63" x14ac:dyDescent="0.25">
      <c r="K6339" s="1"/>
      <c r="M6339" s="2"/>
      <c r="AU6339" s="2"/>
      <c r="BC6339" s="2"/>
    </row>
    <row r="6340" spans="11:63" x14ac:dyDescent="0.25">
      <c r="K6340" s="1"/>
      <c r="M6340" s="2"/>
      <c r="AV6340" s="2"/>
      <c r="BC6340" s="2"/>
    </row>
    <row r="6341" spans="11:63" x14ac:dyDescent="0.25">
      <c r="K6341" s="1"/>
      <c r="M6341" s="2"/>
      <c r="AU6341" s="2"/>
      <c r="BC6341" s="2"/>
    </row>
    <row r="6342" spans="11:63" x14ac:dyDescent="0.25">
      <c r="K6342" s="1"/>
      <c r="M6342" s="2"/>
      <c r="AU6342" s="2"/>
      <c r="BC6342" s="2"/>
    </row>
    <row r="6343" spans="11:63" x14ac:dyDescent="0.25">
      <c r="K6343" s="1"/>
      <c r="M6343" s="2"/>
      <c r="AU6343" s="2"/>
      <c r="BC6343" s="2"/>
    </row>
    <row r="6344" spans="11:63" x14ac:dyDescent="0.25">
      <c r="K6344" s="1"/>
      <c r="BC6344" s="2"/>
      <c r="BK6344" s="2"/>
    </row>
    <row r="6345" spans="11:63" x14ac:dyDescent="0.25">
      <c r="K6345" s="1"/>
      <c r="M6345" s="2"/>
      <c r="AU6345" s="2"/>
      <c r="BC6345" s="2"/>
      <c r="BK6345" s="2"/>
    </row>
    <row r="6346" spans="11:63" x14ac:dyDescent="0.25">
      <c r="K6346" s="1"/>
      <c r="M6346" s="2"/>
      <c r="AU6346" s="2"/>
      <c r="BC6346" s="2"/>
      <c r="BK6346" s="2"/>
    </row>
    <row r="6347" spans="11:63" x14ac:dyDescent="0.25">
      <c r="K6347" s="1"/>
      <c r="M6347" s="2"/>
      <c r="AU6347" s="2"/>
      <c r="BC6347" s="2"/>
    </row>
    <row r="6348" spans="11:63" x14ac:dyDescent="0.25">
      <c r="K6348" s="1"/>
      <c r="M6348" s="2"/>
      <c r="BC6348" s="2"/>
      <c r="BK6348" s="2"/>
    </row>
    <row r="6349" spans="11:63" x14ac:dyDescent="0.25">
      <c r="K6349" s="1"/>
      <c r="M6349" s="2"/>
      <c r="AU6349" s="2"/>
      <c r="BC6349" s="2"/>
    </row>
    <row r="6350" spans="11:63" x14ac:dyDescent="0.25">
      <c r="K6350" s="1"/>
      <c r="M6350" s="2"/>
      <c r="AU6350" s="2"/>
      <c r="BC6350" s="2"/>
      <c r="BK6350" s="2"/>
    </row>
    <row r="6351" spans="11:63" x14ac:dyDescent="0.25">
      <c r="K6351" s="1"/>
      <c r="M6351" s="2"/>
      <c r="BC6351" s="2"/>
      <c r="BK6351" s="2"/>
    </row>
    <row r="6352" spans="11:63" x14ac:dyDescent="0.25">
      <c r="K6352" s="1"/>
      <c r="M6352" s="2"/>
      <c r="AU6352" s="2"/>
      <c r="BC6352" s="2"/>
    </row>
    <row r="6353" spans="11:63" x14ac:dyDescent="0.25">
      <c r="K6353" s="1"/>
      <c r="M6353" s="2"/>
      <c r="AU6353" s="2"/>
      <c r="BC6353" s="2"/>
    </row>
    <row r="6354" spans="11:63" x14ac:dyDescent="0.25">
      <c r="K6354" s="1"/>
      <c r="M6354" s="2"/>
      <c r="AU6354" s="2"/>
      <c r="BC6354" s="2"/>
      <c r="BK6354" s="2"/>
    </row>
    <row r="6355" spans="11:63" x14ac:dyDescent="0.25">
      <c r="K6355" s="1"/>
      <c r="M6355" s="2"/>
      <c r="AU6355" s="2"/>
      <c r="BC6355" s="2"/>
      <c r="BK6355" s="2"/>
    </row>
    <row r="6356" spans="11:63" x14ac:dyDescent="0.25">
      <c r="K6356" s="1"/>
      <c r="M6356" s="2"/>
      <c r="AA6356" s="3"/>
      <c r="AU6356" s="2"/>
      <c r="BC6356" s="2"/>
      <c r="BK6356" s="2"/>
    </row>
    <row r="6357" spans="11:63" x14ac:dyDescent="0.25">
      <c r="K6357" s="1"/>
      <c r="M6357" s="2"/>
      <c r="AV6357" s="2"/>
      <c r="BC6357" s="2"/>
    </row>
    <row r="6358" spans="11:63" x14ac:dyDescent="0.25">
      <c r="K6358" s="1"/>
      <c r="M6358" s="2"/>
      <c r="AV6358" s="2"/>
      <c r="BC6358" s="2"/>
    </row>
    <row r="6359" spans="11:63" x14ac:dyDescent="0.25">
      <c r="K6359" s="1"/>
      <c r="M6359" s="2"/>
      <c r="AA6359" s="3"/>
      <c r="AU6359" s="2"/>
      <c r="BC6359" s="2"/>
    </row>
    <row r="6360" spans="11:63" x14ac:dyDescent="0.25">
      <c r="K6360" s="1"/>
      <c r="M6360" s="2"/>
      <c r="AV6360" s="2"/>
      <c r="BC6360" s="2"/>
    </row>
    <row r="6361" spans="11:63" x14ac:dyDescent="0.25">
      <c r="K6361" s="1"/>
      <c r="M6361" s="2"/>
      <c r="AU6361" s="2"/>
      <c r="BC6361" s="2"/>
    </row>
    <row r="6362" spans="11:63" x14ac:dyDescent="0.25">
      <c r="K6362" s="1"/>
      <c r="M6362" s="2"/>
      <c r="AU6362" s="2"/>
      <c r="BC6362" s="2"/>
    </row>
    <row r="6363" spans="11:63" x14ac:dyDescent="0.25">
      <c r="K6363" s="1"/>
      <c r="BC6363" s="2"/>
    </row>
    <row r="6364" spans="11:63" x14ac:dyDescent="0.25">
      <c r="K6364" s="1"/>
      <c r="M6364" s="2"/>
      <c r="AU6364" s="2"/>
      <c r="BC6364" s="2"/>
    </row>
    <row r="6365" spans="11:63" x14ac:dyDescent="0.25">
      <c r="K6365" s="1"/>
      <c r="M6365" s="2"/>
      <c r="AA6365" s="3"/>
      <c r="AU6365" s="2"/>
      <c r="BC6365" s="2"/>
    </row>
    <row r="6366" spans="11:63" x14ac:dyDescent="0.25">
      <c r="K6366" s="1"/>
      <c r="M6366" s="2"/>
      <c r="AU6366" s="2"/>
      <c r="BC6366" s="2"/>
    </row>
    <row r="6367" spans="11:63" x14ac:dyDescent="0.25">
      <c r="K6367" s="1"/>
      <c r="M6367" s="2"/>
      <c r="AU6367" s="2"/>
      <c r="BC6367" s="2"/>
    </row>
    <row r="6368" spans="11:63" x14ac:dyDescent="0.25">
      <c r="K6368" s="1"/>
      <c r="M6368" s="2"/>
      <c r="AU6368" s="2"/>
      <c r="BC6368" s="2"/>
    </row>
    <row r="6369" spans="11:57" x14ac:dyDescent="0.25">
      <c r="K6369" s="1"/>
      <c r="BC6369" s="2"/>
    </row>
    <row r="6370" spans="11:57" x14ac:dyDescent="0.25">
      <c r="K6370" s="1"/>
      <c r="M6370" s="2"/>
      <c r="AU6370" s="2"/>
      <c r="BC6370" s="2"/>
      <c r="BE6370" s="2"/>
    </row>
    <row r="6371" spans="11:57" x14ac:dyDescent="0.25">
      <c r="K6371" s="1"/>
      <c r="M6371" s="2"/>
      <c r="AU6371" s="2"/>
      <c r="BC6371" s="2"/>
    </row>
    <row r="6372" spans="11:57" x14ac:dyDescent="0.25">
      <c r="K6372" s="1"/>
      <c r="M6372" s="2"/>
      <c r="AU6372" s="2"/>
      <c r="BC6372" s="2"/>
    </row>
    <row r="6373" spans="11:57" x14ac:dyDescent="0.25">
      <c r="K6373" s="1"/>
      <c r="M6373" s="2"/>
      <c r="AU6373" s="2"/>
      <c r="BC6373" s="2"/>
    </row>
    <row r="6374" spans="11:57" x14ac:dyDescent="0.25">
      <c r="K6374" s="1"/>
      <c r="M6374" s="2"/>
      <c r="AV6374" s="2"/>
      <c r="BC6374" s="2"/>
    </row>
    <row r="6375" spans="11:57" x14ac:dyDescent="0.25">
      <c r="K6375" s="1"/>
      <c r="M6375" s="2"/>
      <c r="AV6375" s="2"/>
      <c r="BC6375" s="2"/>
    </row>
    <row r="6376" spans="11:57" x14ac:dyDescent="0.25">
      <c r="K6376" s="1"/>
      <c r="M6376" s="2"/>
      <c r="AU6376" s="2"/>
      <c r="BC6376" s="2"/>
    </row>
    <row r="6377" spans="11:57" x14ac:dyDescent="0.25">
      <c r="K6377" s="1"/>
      <c r="M6377" s="2"/>
      <c r="AU6377" s="2"/>
      <c r="BC6377" s="2"/>
    </row>
    <row r="6378" spans="11:57" x14ac:dyDescent="0.25">
      <c r="K6378" s="1"/>
      <c r="M6378" s="2"/>
      <c r="AU6378" s="2"/>
      <c r="BC6378" s="2"/>
    </row>
    <row r="6379" spans="11:57" x14ac:dyDescent="0.25">
      <c r="K6379" s="1"/>
      <c r="M6379" s="2"/>
      <c r="BC6379" s="2"/>
    </row>
    <row r="6380" spans="11:57" x14ac:dyDescent="0.25">
      <c r="K6380" s="1"/>
      <c r="M6380" s="2"/>
      <c r="AV6380" s="2"/>
      <c r="BC6380" s="2"/>
    </row>
    <row r="6381" spans="11:57" x14ac:dyDescent="0.25">
      <c r="K6381" s="1"/>
      <c r="M6381" s="2"/>
      <c r="AV6381" s="2"/>
      <c r="BC6381" s="2"/>
    </row>
    <row r="6382" spans="11:57" x14ac:dyDescent="0.25">
      <c r="K6382" s="1"/>
      <c r="M6382" s="2"/>
      <c r="AU6382" s="2"/>
      <c r="BC6382" s="2"/>
    </row>
    <row r="6383" spans="11:57" x14ac:dyDescent="0.25">
      <c r="K6383" s="1"/>
      <c r="M6383" s="2"/>
      <c r="AV6383" s="2"/>
      <c r="BC6383" s="2"/>
    </row>
    <row r="6384" spans="11:57" x14ac:dyDescent="0.25">
      <c r="K6384" s="1"/>
      <c r="M6384" s="2"/>
      <c r="AU6384" s="2"/>
      <c r="BC6384" s="2"/>
    </row>
    <row r="6385" spans="11:55" x14ac:dyDescent="0.25">
      <c r="K6385" s="1"/>
      <c r="M6385" s="2"/>
      <c r="AV6385" s="2"/>
      <c r="BC6385" s="2"/>
    </row>
    <row r="6386" spans="11:55" x14ac:dyDescent="0.25">
      <c r="K6386" s="1"/>
      <c r="M6386" s="2"/>
      <c r="AU6386" s="2"/>
      <c r="BC6386" s="2"/>
    </row>
    <row r="6387" spans="11:55" x14ac:dyDescent="0.25">
      <c r="K6387" s="1"/>
      <c r="M6387" s="2"/>
      <c r="AA6387" s="3"/>
      <c r="AU6387" s="2"/>
      <c r="BC6387" s="2"/>
    </row>
    <row r="6388" spans="11:55" x14ac:dyDescent="0.25">
      <c r="K6388" s="1"/>
      <c r="M6388" s="2"/>
      <c r="AV6388" s="2"/>
      <c r="BC6388" s="2"/>
    </row>
    <row r="6389" spans="11:55" x14ac:dyDescent="0.25">
      <c r="K6389" s="1"/>
      <c r="M6389" s="2"/>
      <c r="AU6389" s="2"/>
      <c r="BC6389" s="2"/>
    </row>
    <row r="6390" spans="11:55" x14ac:dyDescent="0.25">
      <c r="K6390" s="1"/>
      <c r="M6390" s="2"/>
      <c r="AU6390" s="2"/>
      <c r="BC6390" s="2"/>
    </row>
    <row r="6391" spans="11:55" x14ac:dyDescent="0.25">
      <c r="K6391" s="1"/>
      <c r="M6391" s="2"/>
      <c r="AU6391" s="2"/>
      <c r="BC6391" s="2"/>
    </row>
    <row r="6392" spans="11:55" x14ac:dyDescent="0.25">
      <c r="K6392" s="1"/>
      <c r="M6392" s="2"/>
      <c r="AU6392" s="2"/>
      <c r="BC6392" s="2"/>
    </row>
    <row r="6393" spans="11:55" x14ac:dyDescent="0.25">
      <c r="K6393" s="1"/>
      <c r="M6393" s="2"/>
      <c r="AU6393" s="2"/>
      <c r="BC6393" s="2"/>
    </row>
    <row r="6394" spans="11:55" x14ac:dyDescent="0.25">
      <c r="K6394" s="1"/>
      <c r="M6394" s="2"/>
      <c r="AV6394" s="2"/>
      <c r="BC6394" s="2"/>
    </row>
    <row r="6395" spans="11:55" x14ac:dyDescent="0.25">
      <c r="K6395" s="1"/>
      <c r="M6395" s="2"/>
      <c r="AA6395" s="3"/>
      <c r="AU6395" s="2"/>
      <c r="BC6395" s="2"/>
    </row>
    <row r="6396" spans="11:55" x14ac:dyDescent="0.25">
      <c r="K6396" s="1"/>
      <c r="M6396" s="2"/>
      <c r="AA6396" s="3"/>
      <c r="AU6396" s="2"/>
      <c r="BC6396" s="2"/>
    </row>
    <row r="6397" spans="11:55" x14ac:dyDescent="0.25">
      <c r="K6397" s="1"/>
      <c r="M6397" s="2"/>
      <c r="AU6397" s="2"/>
      <c r="BC6397" s="2"/>
    </row>
    <row r="6398" spans="11:55" x14ac:dyDescent="0.25">
      <c r="K6398" s="1"/>
      <c r="M6398" s="2"/>
      <c r="BC6398" s="2"/>
    </row>
    <row r="6399" spans="11:55" x14ac:dyDescent="0.25">
      <c r="K6399" s="1"/>
      <c r="M6399" s="2"/>
      <c r="AU6399" s="2"/>
      <c r="BC6399" s="2"/>
    </row>
    <row r="6400" spans="11:55" x14ac:dyDescent="0.25">
      <c r="K6400" s="1"/>
      <c r="M6400" s="2"/>
      <c r="AA6400" s="3"/>
      <c r="AU6400" s="2"/>
      <c r="BC6400" s="2"/>
    </row>
    <row r="6401" spans="11:55" x14ac:dyDescent="0.25">
      <c r="K6401" s="1"/>
      <c r="M6401" s="2"/>
      <c r="AU6401" s="2"/>
      <c r="BC6401" s="2"/>
    </row>
    <row r="6402" spans="11:55" x14ac:dyDescent="0.25">
      <c r="K6402" s="1"/>
      <c r="M6402" s="2"/>
      <c r="AU6402" s="2"/>
      <c r="BC6402" s="2"/>
    </row>
    <row r="6403" spans="11:55" x14ac:dyDescent="0.25">
      <c r="K6403" s="1"/>
      <c r="M6403" s="2"/>
      <c r="AU6403" s="2"/>
      <c r="BC6403" s="2"/>
    </row>
    <row r="6404" spans="11:55" x14ac:dyDescent="0.25">
      <c r="K6404" s="1"/>
      <c r="M6404" s="2"/>
      <c r="AU6404" s="2"/>
      <c r="BC6404" s="2"/>
    </row>
    <row r="6405" spans="11:55" x14ac:dyDescent="0.25">
      <c r="K6405" s="1"/>
      <c r="M6405" s="2"/>
      <c r="AV6405" s="2"/>
      <c r="BC6405" s="2"/>
    </row>
    <row r="6406" spans="11:55" x14ac:dyDescent="0.25">
      <c r="K6406" s="1"/>
      <c r="M6406" s="2"/>
      <c r="AU6406" s="2"/>
      <c r="BC6406" s="2"/>
    </row>
    <row r="6407" spans="11:55" x14ac:dyDescent="0.25">
      <c r="K6407" s="1"/>
      <c r="M6407" s="2"/>
      <c r="AU6407" s="2"/>
      <c r="BC6407" s="2"/>
    </row>
    <row r="6408" spans="11:55" x14ac:dyDescent="0.25">
      <c r="K6408" s="1"/>
      <c r="M6408" s="2"/>
      <c r="AU6408" s="2"/>
      <c r="BC6408" s="2"/>
    </row>
    <row r="6409" spans="11:55" x14ac:dyDescent="0.25">
      <c r="K6409" s="1"/>
      <c r="M6409" s="2"/>
      <c r="AU6409" s="2"/>
      <c r="BC6409" s="2"/>
    </row>
    <row r="6410" spans="11:55" x14ac:dyDescent="0.25">
      <c r="K6410" s="1"/>
      <c r="M6410" s="2"/>
      <c r="AA6410" s="3"/>
      <c r="AU6410" s="2"/>
      <c r="BC6410" s="2"/>
    </row>
    <row r="6411" spans="11:55" x14ac:dyDescent="0.25">
      <c r="K6411" s="1"/>
      <c r="AU6411" s="2"/>
      <c r="BC6411" s="2"/>
    </row>
    <row r="6412" spans="11:55" x14ac:dyDescent="0.25">
      <c r="K6412" s="1"/>
      <c r="M6412" s="2"/>
      <c r="AU6412" s="2"/>
      <c r="BC6412" s="2"/>
    </row>
    <row r="6413" spans="11:55" x14ac:dyDescent="0.25">
      <c r="K6413" s="1"/>
      <c r="M6413" s="2"/>
      <c r="AV6413" s="2"/>
      <c r="BC6413" s="2"/>
    </row>
    <row r="6414" spans="11:55" x14ac:dyDescent="0.25">
      <c r="K6414" s="1"/>
      <c r="M6414" s="2"/>
      <c r="AU6414" s="2"/>
      <c r="BC6414" s="2"/>
    </row>
    <row r="6415" spans="11:55" x14ac:dyDescent="0.25">
      <c r="K6415" s="1"/>
      <c r="M6415" s="2"/>
      <c r="AU6415" s="2"/>
      <c r="BC6415" s="2"/>
    </row>
    <row r="6416" spans="11:55" x14ac:dyDescent="0.25">
      <c r="K6416" s="1"/>
      <c r="M6416" s="2"/>
      <c r="AU6416" s="2"/>
      <c r="BC6416" s="2"/>
    </row>
    <row r="6417" spans="11:55" x14ac:dyDescent="0.25">
      <c r="K6417" s="1"/>
      <c r="M6417" s="2"/>
      <c r="AU6417" s="2"/>
      <c r="BC6417" s="2"/>
    </row>
    <row r="6418" spans="11:55" x14ac:dyDescent="0.25">
      <c r="K6418" s="1"/>
      <c r="M6418" s="2"/>
      <c r="AU6418" s="2"/>
      <c r="BC6418" s="2"/>
    </row>
    <row r="6419" spans="11:55" x14ac:dyDescent="0.25">
      <c r="K6419" s="1"/>
      <c r="M6419" s="2"/>
      <c r="AU6419" s="2"/>
      <c r="BC6419" s="2"/>
    </row>
    <row r="6420" spans="11:55" x14ac:dyDescent="0.25">
      <c r="K6420" s="1"/>
      <c r="M6420" s="2"/>
      <c r="AU6420" s="2"/>
      <c r="BC6420" s="2"/>
    </row>
    <row r="6421" spans="11:55" x14ac:dyDescent="0.25">
      <c r="K6421" s="1"/>
      <c r="M6421" s="2"/>
      <c r="AU6421" s="2"/>
      <c r="BC6421" s="2"/>
    </row>
    <row r="6422" spans="11:55" x14ac:dyDescent="0.25">
      <c r="K6422" s="1"/>
      <c r="M6422" s="2"/>
      <c r="AU6422" s="2"/>
      <c r="BC6422" s="2"/>
    </row>
    <row r="6423" spans="11:55" x14ac:dyDescent="0.25">
      <c r="K6423" s="1"/>
      <c r="M6423" s="2"/>
      <c r="AU6423" s="2"/>
      <c r="BC6423" s="2"/>
    </row>
    <row r="6424" spans="11:55" x14ac:dyDescent="0.25">
      <c r="K6424" s="1"/>
      <c r="M6424" s="2"/>
      <c r="V6424" s="4"/>
      <c r="AU6424" s="2"/>
      <c r="BC6424" s="2"/>
    </row>
    <row r="6425" spans="11:55" x14ac:dyDescent="0.25">
      <c r="K6425" s="1"/>
      <c r="M6425" s="2"/>
      <c r="AU6425" s="2"/>
      <c r="BC6425" s="2"/>
    </row>
    <row r="6426" spans="11:55" x14ac:dyDescent="0.25">
      <c r="K6426" s="1"/>
      <c r="M6426" s="2"/>
      <c r="AU6426" s="2"/>
      <c r="BC6426" s="2"/>
    </row>
    <row r="6427" spans="11:55" x14ac:dyDescent="0.25">
      <c r="K6427" s="1"/>
      <c r="M6427" s="2"/>
      <c r="AA6427" s="3"/>
      <c r="AU6427" s="2"/>
      <c r="BC6427" s="2"/>
    </row>
    <row r="6428" spans="11:55" x14ac:dyDescent="0.25">
      <c r="K6428" s="1"/>
      <c r="M6428" s="2"/>
      <c r="AU6428" s="2"/>
      <c r="BC6428" s="2"/>
    </row>
    <row r="6429" spans="11:55" x14ac:dyDescent="0.25">
      <c r="K6429" s="1"/>
      <c r="M6429" s="2"/>
      <c r="AU6429" s="2"/>
      <c r="BC6429" s="2"/>
    </row>
    <row r="6430" spans="11:55" x14ac:dyDescent="0.25">
      <c r="K6430" s="1"/>
      <c r="M6430" s="2"/>
      <c r="AU6430" s="2"/>
      <c r="BC6430" s="2"/>
    </row>
    <row r="6431" spans="11:55" x14ac:dyDescent="0.25">
      <c r="K6431" s="1"/>
      <c r="M6431" s="2"/>
      <c r="AU6431" s="2"/>
      <c r="BC6431" s="2"/>
    </row>
    <row r="6432" spans="11:55" x14ac:dyDescent="0.25">
      <c r="K6432" s="1"/>
      <c r="BC6432" s="2"/>
    </row>
    <row r="6433" spans="11:55" x14ac:dyDescent="0.25">
      <c r="K6433" s="1"/>
      <c r="M6433" s="2"/>
      <c r="AU6433" s="2"/>
      <c r="BC6433" s="2"/>
    </row>
    <row r="6434" spans="11:55" x14ac:dyDescent="0.25">
      <c r="K6434" s="1"/>
      <c r="M6434" s="2"/>
      <c r="AA6434" s="3"/>
      <c r="AU6434" s="2"/>
      <c r="BC6434" s="2"/>
    </row>
    <row r="6435" spans="11:55" x14ac:dyDescent="0.25">
      <c r="K6435" s="1"/>
      <c r="M6435" s="2"/>
      <c r="AU6435" s="2"/>
      <c r="BC6435" s="2"/>
    </row>
    <row r="6436" spans="11:55" x14ac:dyDescent="0.25">
      <c r="K6436" s="1"/>
      <c r="M6436" s="2"/>
      <c r="AV6436" s="2"/>
      <c r="BC6436" s="2"/>
    </row>
    <row r="6437" spans="11:55" x14ac:dyDescent="0.25">
      <c r="K6437" s="1"/>
      <c r="M6437" s="2"/>
      <c r="AU6437" s="2"/>
      <c r="BC6437" s="2"/>
    </row>
    <row r="6438" spans="11:55" x14ac:dyDescent="0.25">
      <c r="K6438" s="1"/>
      <c r="M6438" s="2"/>
      <c r="AV6438" s="2"/>
      <c r="BC6438" s="2"/>
    </row>
    <row r="6439" spans="11:55" x14ac:dyDescent="0.25">
      <c r="K6439" s="1"/>
      <c r="M6439" s="2"/>
      <c r="AA6439" s="3"/>
      <c r="AU6439" s="2"/>
      <c r="BC6439" s="2"/>
    </row>
    <row r="6440" spans="11:55" x14ac:dyDescent="0.25">
      <c r="K6440" s="1"/>
      <c r="M6440" s="2"/>
      <c r="AU6440" s="2"/>
      <c r="BC6440" s="2"/>
    </row>
    <row r="6441" spans="11:55" x14ac:dyDescent="0.25">
      <c r="K6441" s="1"/>
      <c r="M6441" s="2"/>
      <c r="AU6441" s="2"/>
      <c r="BC6441" s="2"/>
    </row>
    <row r="6442" spans="11:55" x14ac:dyDescent="0.25">
      <c r="K6442" s="1"/>
      <c r="M6442" s="2"/>
      <c r="AU6442" s="2"/>
      <c r="BC6442" s="2"/>
    </row>
    <row r="6443" spans="11:55" x14ac:dyDescent="0.25">
      <c r="K6443" s="1"/>
      <c r="M6443" s="2"/>
      <c r="AU6443" s="2"/>
      <c r="BC6443" s="2"/>
    </row>
    <row r="6444" spans="11:55" x14ac:dyDescent="0.25">
      <c r="K6444" s="1"/>
      <c r="M6444" s="2"/>
      <c r="AU6444" s="2"/>
      <c r="BC6444" s="2"/>
    </row>
    <row r="6445" spans="11:55" x14ac:dyDescent="0.25">
      <c r="K6445" s="1"/>
      <c r="M6445" s="2"/>
      <c r="AU6445" s="2"/>
      <c r="BC6445" s="2"/>
    </row>
    <row r="6446" spans="11:55" x14ac:dyDescent="0.25">
      <c r="K6446" s="1"/>
      <c r="M6446" s="2"/>
      <c r="AU6446" s="2"/>
      <c r="BC6446" s="2"/>
    </row>
    <row r="6447" spans="11:55" x14ac:dyDescent="0.25">
      <c r="K6447" s="1"/>
      <c r="M6447" s="2"/>
      <c r="AV6447" s="2"/>
      <c r="BC6447" s="2"/>
    </row>
    <row r="6448" spans="11:55" x14ac:dyDescent="0.25">
      <c r="K6448" s="1"/>
      <c r="M6448" s="2"/>
      <c r="AU6448" s="2"/>
      <c r="BC6448" s="2"/>
    </row>
    <row r="6449" spans="11:63" x14ac:dyDescent="0.25">
      <c r="K6449" s="1"/>
      <c r="M6449" s="2"/>
      <c r="AU6449" s="2"/>
      <c r="BC6449" s="2"/>
    </row>
    <row r="6450" spans="11:63" x14ac:dyDescent="0.25">
      <c r="K6450" s="1"/>
      <c r="M6450" s="2"/>
      <c r="AV6450" s="2"/>
      <c r="BC6450" s="2"/>
    </row>
    <row r="6451" spans="11:63" x14ac:dyDescent="0.25">
      <c r="K6451" s="1"/>
      <c r="M6451" s="2"/>
      <c r="AU6451" s="2"/>
      <c r="BC6451" s="2"/>
    </row>
    <row r="6452" spans="11:63" x14ac:dyDescent="0.25">
      <c r="K6452" s="1"/>
      <c r="M6452" s="2"/>
      <c r="AU6452" s="2"/>
      <c r="BC6452" s="2"/>
    </row>
    <row r="6453" spans="11:63" x14ac:dyDescent="0.25">
      <c r="K6453" s="1"/>
      <c r="M6453" s="2"/>
      <c r="AU6453" s="2"/>
      <c r="BC6453" s="2"/>
    </row>
    <row r="6454" spans="11:63" x14ac:dyDescent="0.25">
      <c r="K6454" s="1"/>
      <c r="M6454" s="2"/>
      <c r="AU6454" s="2"/>
      <c r="BC6454" s="2"/>
    </row>
    <row r="6455" spans="11:63" x14ac:dyDescent="0.25">
      <c r="K6455" s="1"/>
      <c r="M6455" s="2"/>
      <c r="AU6455" s="2"/>
      <c r="BC6455" s="2"/>
    </row>
    <row r="6456" spans="11:63" x14ac:dyDescent="0.25">
      <c r="K6456" s="1"/>
      <c r="M6456" s="2"/>
      <c r="AV6456" s="2"/>
      <c r="BC6456" s="2"/>
    </row>
    <row r="6457" spans="11:63" x14ac:dyDescent="0.25">
      <c r="K6457" s="1"/>
      <c r="M6457" s="2"/>
      <c r="AU6457" s="2"/>
      <c r="BC6457" s="2"/>
    </row>
    <row r="6458" spans="11:63" x14ac:dyDescent="0.25">
      <c r="K6458" s="1"/>
      <c r="M6458" s="2"/>
      <c r="AU6458" s="2"/>
      <c r="BC6458" s="2"/>
    </row>
    <row r="6459" spans="11:63" x14ac:dyDescent="0.25">
      <c r="K6459" s="1"/>
      <c r="M6459" s="2"/>
      <c r="AU6459" s="2"/>
      <c r="BC6459" s="2"/>
      <c r="BK6459" s="2"/>
    </row>
    <row r="6460" spans="11:63" x14ac:dyDescent="0.25">
      <c r="K6460" s="1"/>
      <c r="M6460" s="2"/>
      <c r="AU6460" s="2"/>
      <c r="BC6460" s="2"/>
    </row>
    <row r="6461" spans="11:63" x14ac:dyDescent="0.25">
      <c r="K6461" s="1"/>
      <c r="M6461" s="2"/>
      <c r="AU6461" s="2"/>
      <c r="BC6461" s="2"/>
    </row>
    <row r="6462" spans="11:63" x14ac:dyDescent="0.25">
      <c r="K6462" s="1"/>
      <c r="M6462" s="2"/>
      <c r="AU6462" s="2"/>
      <c r="BC6462" s="2"/>
    </row>
    <row r="6463" spans="11:63" x14ac:dyDescent="0.25">
      <c r="K6463" s="1"/>
      <c r="M6463" s="2"/>
      <c r="AU6463" s="2"/>
      <c r="BC6463" s="2"/>
    </row>
    <row r="6464" spans="11:63" x14ac:dyDescent="0.25">
      <c r="K6464" s="1"/>
      <c r="M6464" s="2"/>
      <c r="AU6464" s="2"/>
      <c r="BC6464" s="2"/>
      <c r="BK6464" s="5"/>
    </row>
    <row r="6465" spans="11:63" x14ac:dyDescent="0.25">
      <c r="K6465" s="1"/>
      <c r="M6465" s="2"/>
      <c r="AV6465" s="2"/>
      <c r="BC6465" s="2"/>
      <c r="BK6465" s="5"/>
    </row>
    <row r="6466" spans="11:63" x14ac:dyDescent="0.25">
      <c r="K6466" s="1"/>
      <c r="AU6466" s="2"/>
      <c r="BC6466" s="2"/>
      <c r="BK6466" s="5"/>
    </row>
    <row r="6467" spans="11:63" x14ac:dyDescent="0.25">
      <c r="K6467" s="1"/>
      <c r="M6467" s="2"/>
      <c r="AU6467" s="2"/>
      <c r="BC6467" s="2"/>
      <c r="BK6467" s="5"/>
    </row>
    <row r="6468" spans="11:63" x14ac:dyDescent="0.25">
      <c r="K6468" s="1"/>
      <c r="M6468" s="2"/>
      <c r="AU6468" s="2"/>
      <c r="BC6468" s="2"/>
      <c r="BK6468" s="5"/>
    </row>
    <row r="6469" spans="11:63" x14ac:dyDescent="0.25">
      <c r="K6469" s="1"/>
      <c r="M6469" s="2"/>
      <c r="AU6469" s="2"/>
      <c r="BC6469" s="2"/>
    </row>
    <row r="6470" spans="11:63" x14ac:dyDescent="0.25">
      <c r="K6470" s="1"/>
      <c r="BC6470" s="2"/>
    </row>
    <row r="6471" spans="11:63" x14ac:dyDescent="0.25">
      <c r="K6471" s="1"/>
      <c r="M6471" s="2"/>
      <c r="AV6471" s="2"/>
      <c r="BC6471" s="2"/>
      <c r="BK6471" s="5"/>
    </row>
    <row r="6472" spans="11:63" x14ac:dyDescent="0.25">
      <c r="K6472" s="1"/>
      <c r="M6472" s="2"/>
      <c r="AU6472" s="2"/>
      <c r="BC6472" s="2"/>
    </row>
    <row r="6473" spans="11:63" x14ac:dyDescent="0.25">
      <c r="K6473" s="1"/>
      <c r="M6473" s="2"/>
      <c r="AU6473" s="2"/>
      <c r="BC6473" s="2"/>
    </row>
    <row r="6474" spans="11:63" x14ac:dyDescent="0.25">
      <c r="K6474" s="1"/>
      <c r="M6474" s="2"/>
      <c r="AU6474" s="2"/>
      <c r="BC6474" s="2"/>
    </row>
    <row r="6475" spans="11:63" x14ac:dyDescent="0.25">
      <c r="K6475" s="1"/>
      <c r="M6475" s="2"/>
      <c r="AU6475" s="2"/>
      <c r="BC6475" s="2"/>
    </row>
    <row r="6476" spans="11:63" x14ac:dyDescent="0.25">
      <c r="K6476" s="1"/>
      <c r="M6476" s="2"/>
      <c r="AU6476" s="2"/>
      <c r="BC6476" s="2"/>
    </row>
    <row r="6477" spans="11:63" x14ac:dyDescent="0.25">
      <c r="K6477" s="1"/>
      <c r="M6477" s="2"/>
      <c r="AU6477" s="2"/>
      <c r="BC6477" s="2"/>
      <c r="BK6477" s="5"/>
    </row>
    <row r="6478" spans="11:63" x14ac:dyDescent="0.25">
      <c r="K6478" s="1"/>
      <c r="M6478" s="2"/>
      <c r="AA6478" s="3"/>
      <c r="AU6478" s="2"/>
      <c r="BC6478" s="2"/>
      <c r="BK6478" s="5"/>
    </row>
    <row r="6479" spans="11:63" x14ac:dyDescent="0.25">
      <c r="K6479" s="1"/>
      <c r="M6479" s="2"/>
      <c r="AV6479" s="2"/>
      <c r="BC6479" s="2"/>
    </row>
    <row r="6480" spans="11:63" x14ac:dyDescent="0.25">
      <c r="K6480" s="1"/>
      <c r="M6480" s="2"/>
      <c r="AV6480" s="2"/>
      <c r="BC6480" s="2"/>
    </row>
    <row r="6481" spans="11:63" x14ac:dyDescent="0.25">
      <c r="K6481" s="1"/>
      <c r="M6481" s="2"/>
      <c r="AU6481" s="2"/>
      <c r="BC6481" s="2"/>
      <c r="BK6481" s="5"/>
    </row>
    <row r="6482" spans="11:63" x14ac:dyDescent="0.25">
      <c r="K6482" s="1"/>
      <c r="M6482" s="2"/>
      <c r="AU6482" s="2"/>
      <c r="BC6482" s="2"/>
      <c r="BK6482" s="2"/>
    </row>
    <row r="6483" spans="11:63" x14ac:dyDescent="0.25">
      <c r="K6483" s="1"/>
      <c r="M6483" s="2"/>
      <c r="AU6483" s="2"/>
      <c r="BC6483" s="2"/>
    </row>
    <row r="6484" spans="11:63" x14ac:dyDescent="0.25">
      <c r="K6484" s="1"/>
      <c r="M6484" s="2"/>
      <c r="AU6484" s="2"/>
      <c r="BC6484" s="2"/>
    </row>
    <row r="6485" spans="11:63" x14ac:dyDescent="0.25">
      <c r="K6485" s="1"/>
      <c r="M6485" s="2"/>
      <c r="AA6485" s="3"/>
      <c r="AU6485" s="2"/>
      <c r="BC6485" s="2"/>
      <c r="BK6485" s="5"/>
    </row>
    <row r="6486" spans="11:63" x14ac:dyDescent="0.25">
      <c r="K6486" s="1"/>
      <c r="M6486" s="2"/>
      <c r="AV6486" s="2"/>
      <c r="BC6486" s="2"/>
      <c r="BK6486" s="5"/>
    </row>
    <row r="6487" spans="11:63" x14ac:dyDescent="0.25">
      <c r="K6487" s="1"/>
    </row>
    <row r="6488" spans="11:63" x14ac:dyDescent="0.25">
      <c r="K6488" s="1"/>
      <c r="M6488" s="2"/>
      <c r="AU6488" s="2"/>
      <c r="BC6488" s="2"/>
    </row>
    <row r="6489" spans="11:63" x14ac:dyDescent="0.25">
      <c r="K6489" s="1"/>
      <c r="M6489" s="2"/>
      <c r="AU6489" s="2"/>
      <c r="BC6489" s="2"/>
    </row>
    <row r="6490" spans="11:63" x14ac:dyDescent="0.25">
      <c r="K6490" s="1"/>
      <c r="M6490" s="2"/>
      <c r="AU6490" s="2"/>
      <c r="BC6490" s="2"/>
      <c r="BK6490" s="2"/>
    </row>
    <row r="6491" spans="11:63" x14ac:dyDescent="0.25">
      <c r="K6491" s="1"/>
      <c r="M6491" s="2"/>
      <c r="AU6491" s="2"/>
      <c r="BC6491" s="2"/>
    </row>
    <row r="6492" spans="11:63" x14ac:dyDescent="0.25">
      <c r="K6492" s="1"/>
      <c r="M6492" s="2"/>
      <c r="AU6492" s="2"/>
      <c r="BC6492" s="2"/>
      <c r="BK6492" s="2"/>
    </row>
    <row r="6493" spans="11:63" x14ac:dyDescent="0.25">
      <c r="K6493" s="1"/>
      <c r="M6493" s="2"/>
      <c r="AU6493" s="2"/>
      <c r="BC6493" s="2"/>
      <c r="BK6493" s="2"/>
    </row>
    <row r="6494" spans="11:63" x14ac:dyDescent="0.25">
      <c r="K6494" s="1"/>
      <c r="M6494" s="2"/>
      <c r="AU6494" s="2"/>
      <c r="BC6494" s="2"/>
      <c r="BK6494" s="2"/>
    </row>
    <row r="6495" spans="11:63" x14ac:dyDescent="0.25">
      <c r="K6495" s="1"/>
      <c r="M6495" s="2"/>
      <c r="AU6495" s="2"/>
      <c r="BC6495" s="2"/>
      <c r="BK6495" s="2"/>
    </row>
    <row r="6496" spans="11:63" x14ac:dyDescent="0.25">
      <c r="K6496" s="1"/>
      <c r="M6496" s="2"/>
      <c r="AA6496" s="3"/>
      <c r="AU6496" s="2"/>
      <c r="BC6496" s="2"/>
    </row>
    <row r="6497" spans="11:63" x14ac:dyDescent="0.25">
      <c r="K6497" s="1"/>
      <c r="M6497" s="2"/>
      <c r="AU6497" s="2"/>
      <c r="BC6497" s="2"/>
      <c r="BK6497" s="2"/>
    </row>
    <row r="6498" spans="11:63" x14ac:dyDescent="0.25">
      <c r="K6498" s="1"/>
      <c r="M6498" s="2"/>
      <c r="AU6498" s="2"/>
      <c r="BC6498" s="2"/>
    </row>
    <row r="6499" spans="11:63" x14ac:dyDescent="0.25">
      <c r="K6499" s="1"/>
      <c r="M6499" s="2"/>
      <c r="AU6499" s="2"/>
      <c r="BC6499" s="2"/>
    </row>
    <row r="6500" spans="11:63" x14ac:dyDescent="0.25">
      <c r="K6500" s="1"/>
      <c r="M6500" s="2"/>
      <c r="AV6500" s="2"/>
      <c r="BC6500" s="2"/>
    </row>
    <row r="6501" spans="11:63" x14ac:dyDescent="0.25">
      <c r="K6501" s="1"/>
      <c r="M6501" s="2"/>
      <c r="AU6501" s="2"/>
      <c r="BC6501" s="2"/>
    </row>
    <row r="6502" spans="11:63" x14ac:dyDescent="0.25">
      <c r="K6502" s="1"/>
      <c r="M6502" s="2"/>
      <c r="AU6502" s="2"/>
      <c r="BC6502" s="2"/>
    </row>
    <row r="6503" spans="11:63" x14ac:dyDescent="0.25">
      <c r="K6503" s="1"/>
      <c r="M6503" s="2"/>
      <c r="AU6503" s="2"/>
      <c r="BC6503" s="2"/>
    </row>
    <row r="6504" spans="11:63" x14ac:dyDescent="0.25">
      <c r="K6504" s="1"/>
      <c r="M6504" s="2"/>
      <c r="AU6504" s="2"/>
      <c r="BC6504" s="2"/>
    </row>
    <row r="6505" spans="11:63" x14ac:dyDescent="0.25">
      <c r="K6505" s="1"/>
      <c r="M6505" s="2"/>
      <c r="AU6505" s="2"/>
      <c r="BC6505" s="2"/>
    </row>
    <row r="6506" spans="11:63" x14ac:dyDescent="0.25">
      <c r="K6506" s="1"/>
      <c r="M6506" s="2"/>
      <c r="AU6506" s="2"/>
      <c r="BC6506" s="2"/>
    </row>
    <row r="6507" spans="11:63" x14ac:dyDescent="0.25">
      <c r="K6507" s="1"/>
      <c r="M6507" s="2"/>
      <c r="AV6507" s="2"/>
      <c r="BC6507" s="2"/>
    </row>
    <row r="6508" spans="11:63" x14ac:dyDescent="0.25">
      <c r="K6508" s="1"/>
      <c r="M6508" s="2"/>
      <c r="AU6508" s="2"/>
      <c r="BC6508" s="2"/>
    </row>
    <row r="6509" spans="11:63" x14ac:dyDescent="0.25">
      <c r="K6509" s="1"/>
      <c r="M6509" s="2"/>
      <c r="AV6509" s="2"/>
      <c r="BC6509" s="2"/>
    </row>
    <row r="6510" spans="11:63" x14ac:dyDescent="0.25">
      <c r="K6510" s="1"/>
      <c r="M6510" s="2"/>
      <c r="AU6510" s="2"/>
      <c r="BC6510" s="2"/>
    </row>
    <row r="6511" spans="11:63" x14ac:dyDescent="0.25">
      <c r="K6511" s="1"/>
      <c r="M6511" s="2"/>
      <c r="AU6511" s="2"/>
      <c r="BC6511" s="2"/>
    </row>
    <row r="6512" spans="11:63" x14ac:dyDescent="0.25">
      <c r="K6512" s="1"/>
      <c r="M6512" s="2"/>
      <c r="AU6512" s="2"/>
      <c r="BC6512" s="2"/>
    </row>
    <row r="6513" spans="11:55" x14ac:dyDescent="0.25">
      <c r="K6513" s="1"/>
      <c r="BC6513" s="2"/>
    </row>
    <row r="6514" spans="11:55" x14ac:dyDescent="0.25">
      <c r="K6514" s="1"/>
      <c r="M6514" s="2"/>
      <c r="AU6514" s="2"/>
      <c r="BC6514" s="2"/>
    </row>
    <row r="6515" spans="11:55" x14ac:dyDescent="0.25">
      <c r="K6515" s="1"/>
      <c r="M6515" s="2"/>
      <c r="AU6515" s="2"/>
      <c r="BC6515" s="2"/>
    </row>
    <row r="6516" spans="11:55" x14ac:dyDescent="0.25">
      <c r="K6516" s="1"/>
      <c r="M6516" s="2"/>
      <c r="AU6516" s="2"/>
      <c r="BC6516" s="2"/>
    </row>
    <row r="6517" spans="11:55" x14ac:dyDescent="0.25">
      <c r="K6517" s="1"/>
      <c r="M6517" s="2"/>
      <c r="AU6517" s="2"/>
      <c r="BC6517" s="2"/>
    </row>
    <row r="6518" spans="11:55" x14ac:dyDescent="0.25">
      <c r="K6518" s="1"/>
      <c r="M6518" s="2"/>
      <c r="AU6518" s="2"/>
      <c r="BC6518" s="2"/>
    </row>
    <row r="6519" spans="11:55" x14ac:dyDescent="0.25">
      <c r="K6519" s="1"/>
      <c r="M6519" s="2"/>
      <c r="AV6519" s="2"/>
      <c r="BC6519" s="2"/>
    </row>
    <row r="6520" spans="11:55" x14ac:dyDescent="0.25">
      <c r="K6520" s="1"/>
      <c r="M6520" s="2"/>
      <c r="AU6520" s="2"/>
      <c r="BC6520" s="2"/>
    </row>
    <row r="6521" spans="11:55" x14ac:dyDescent="0.25">
      <c r="K6521" s="1"/>
      <c r="M6521" s="2"/>
      <c r="AV6521" s="2"/>
      <c r="BC6521" s="2"/>
    </row>
    <row r="6522" spans="11:55" x14ac:dyDescent="0.25">
      <c r="K6522" s="1"/>
      <c r="M6522" s="2"/>
      <c r="AU6522" s="2"/>
      <c r="BC6522" s="2"/>
    </row>
    <row r="6523" spans="11:55" x14ac:dyDescent="0.25">
      <c r="K6523" s="1"/>
      <c r="M6523" s="2"/>
      <c r="AV6523" s="2"/>
      <c r="BC6523" s="2"/>
    </row>
    <row r="6524" spans="11:55" x14ac:dyDescent="0.25">
      <c r="K6524" s="1"/>
      <c r="M6524" s="2"/>
      <c r="AV6524" s="2"/>
      <c r="BC6524" s="2"/>
    </row>
    <row r="6525" spans="11:55" x14ac:dyDescent="0.25">
      <c r="K6525" s="1"/>
      <c r="M6525" s="2"/>
      <c r="AV6525" s="2"/>
      <c r="BC6525" s="2"/>
    </row>
    <row r="6526" spans="11:55" x14ac:dyDescent="0.25">
      <c r="K6526" s="1"/>
      <c r="M6526" s="2"/>
      <c r="AU6526" s="2"/>
      <c r="BC6526" s="2"/>
    </row>
    <row r="6527" spans="11:55" x14ac:dyDescent="0.25">
      <c r="K6527" s="1"/>
      <c r="M6527" s="2"/>
      <c r="AA6527" s="3"/>
      <c r="AU6527" s="2"/>
      <c r="BC6527" s="2"/>
    </row>
    <row r="6528" spans="11:55" x14ac:dyDescent="0.25">
      <c r="K6528" s="1"/>
      <c r="M6528" s="2"/>
      <c r="BC6528" s="2"/>
    </row>
    <row r="6529" spans="11:55" x14ac:dyDescent="0.25">
      <c r="K6529" s="1"/>
      <c r="M6529" s="2"/>
      <c r="AU6529" s="2"/>
      <c r="BC6529" s="2"/>
    </row>
    <row r="6530" spans="11:55" x14ac:dyDescent="0.25">
      <c r="K6530" s="1"/>
      <c r="M6530" s="2"/>
      <c r="AU6530" s="2"/>
      <c r="BC6530" s="2"/>
    </row>
    <row r="6531" spans="11:55" x14ac:dyDescent="0.25">
      <c r="K6531" s="1"/>
      <c r="M6531" s="2"/>
      <c r="AU6531" s="2"/>
      <c r="BC6531" s="2"/>
    </row>
    <row r="6532" spans="11:55" x14ac:dyDescent="0.25">
      <c r="K6532" s="1"/>
      <c r="M6532" s="2"/>
      <c r="AV6532" s="2"/>
      <c r="BC6532" s="2"/>
    </row>
    <row r="6533" spans="11:55" x14ac:dyDescent="0.25">
      <c r="K6533" s="1"/>
      <c r="M6533" s="2"/>
      <c r="AU6533" s="2"/>
      <c r="BC6533" s="2"/>
    </row>
    <row r="6534" spans="11:55" x14ac:dyDescent="0.25">
      <c r="K6534" s="1"/>
      <c r="M6534" s="2"/>
      <c r="BC6534" s="2"/>
    </row>
    <row r="6535" spans="11:55" x14ac:dyDescent="0.25">
      <c r="K6535" s="1"/>
      <c r="M6535" s="2"/>
      <c r="AV6535" s="2"/>
      <c r="BC6535" s="2"/>
    </row>
    <row r="6536" spans="11:55" x14ac:dyDescent="0.25">
      <c r="K6536" s="1"/>
      <c r="M6536" s="2"/>
      <c r="AV6536" s="2"/>
      <c r="BC6536" s="2"/>
    </row>
    <row r="6537" spans="11:55" x14ac:dyDescent="0.25">
      <c r="K6537" s="1"/>
      <c r="M6537" s="2"/>
      <c r="AU6537" s="2"/>
      <c r="BC6537" s="2"/>
    </row>
    <row r="6538" spans="11:55" x14ac:dyDescent="0.25">
      <c r="K6538" s="1"/>
      <c r="M6538" s="2"/>
      <c r="AU6538" s="2"/>
      <c r="BC6538" s="2"/>
    </row>
    <row r="6539" spans="11:55" x14ac:dyDescent="0.25">
      <c r="K6539" s="1"/>
      <c r="M6539" s="2"/>
      <c r="V6539" s="3"/>
      <c r="AU6539" s="2"/>
      <c r="BC6539" s="2"/>
    </row>
    <row r="6540" spans="11:55" x14ac:dyDescent="0.25">
      <c r="K6540" s="1"/>
      <c r="M6540" s="2"/>
      <c r="AU6540" s="2"/>
      <c r="BC6540" s="2"/>
    </row>
    <row r="6541" spans="11:55" x14ac:dyDescent="0.25">
      <c r="K6541" s="1"/>
      <c r="M6541" s="2"/>
      <c r="AV6541" s="2"/>
      <c r="BC6541" s="2"/>
    </row>
    <row r="6542" spans="11:55" x14ac:dyDescent="0.25">
      <c r="K6542" s="1"/>
      <c r="M6542" s="2"/>
      <c r="AU6542" s="2"/>
      <c r="BC6542" s="2"/>
    </row>
    <row r="6543" spans="11:55" x14ac:dyDescent="0.25">
      <c r="K6543" s="1"/>
      <c r="M6543" s="2"/>
      <c r="AU6543" s="2"/>
      <c r="BC6543" s="2"/>
    </row>
    <row r="6544" spans="11:55" x14ac:dyDescent="0.25">
      <c r="K6544" s="1"/>
      <c r="M6544" s="2"/>
      <c r="AV6544" s="2"/>
      <c r="BC6544" s="2"/>
    </row>
    <row r="6545" spans="11:55" x14ac:dyDescent="0.25">
      <c r="K6545" s="1"/>
      <c r="M6545" s="2"/>
      <c r="AV6545" s="2"/>
      <c r="BC6545" s="2"/>
    </row>
    <row r="6546" spans="11:55" x14ac:dyDescent="0.25">
      <c r="K6546" s="1"/>
      <c r="M6546" s="2"/>
      <c r="AU6546" s="2"/>
      <c r="BC6546" s="2"/>
    </row>
    <row r="6547" spans="11:55" x14ac:dyDescent="0.25">
      <c r="K6547" s="1"/>
      <c r="M6547" s="2"/>
      <c r="AU6547" s="2"/>
      <c r="BC6547" s="2"/>
    </row>
    <row r="6548" spans="11:55" x14ac:dyDescent="0.25">
      <c r="K6548" s="1"/>
      <c r="M6548" s="2"/>
      <c r="AV6548" s="2"/>
      <c r="BC6548" s="2"/>
    </row>
    <row r="6549" spans="11:55" x14ac:dyDescent="0.25">
      <c r="K6549" s="1"/>
      <c r="M6549" s="2"/>
      <c r="AV6549" s="2"/>
      <c r="BC6549" s="2"/>
    </row>
    <row r="6550" spans="11:55" x14ac:dyDescent="0.25">
      <c r="K6550" s="1"/>
      <c r="M6550" s="2"/>
      <c r="AU6550" s="2"/>
      <c r="BC6550" s="2"/>
    </row>
    <row r="6551" spans="11:55" x14ac:dyDescent="0.25">
      <c r="K6551" s="1"/>
      <c r="M6551" s="2"/>
      <c r="AU6551" s="2"/>
      <c r="BC6551" s="2"/>
    </row>
    <row r="6552" spans="11:55" x14ac:dyDescent="0.25">
      <c r="K6552" s="1"/>
      <c r="M6552" s="2"/>
      <c r="AU6552" s="2"/>
      <c r="BC6552" s="2"/>
    </row>
    <row r="6553" spans="11:55" x14ac:dyDescent="0.25">
      <c r="K6553" s="1"/>
      <c r="M6553" s="2"/>
      <c r="AU6553" s="2"/>
      <c r="BC6553" s="2"/>
    </row>
    <row r="6554" spans="11:55" x14ac:dyDescent="0.25">
      <c r="K6554" s="1"/>
      <c r="M6554" s="2"/>
      <c r="AU6554" s="2"/>
      <c r="BC6554" s="2"/>
    </row>
    <row r="6555" spans="11:55" x14ac:dyDescent="0.25">
      <c r="K6555" s="1"/>
      <c r="M6555" s="2"/>
      <c r="AU6555" s="2"/>
      <c r="BC6555" s="2"/>
    </row>
    <row r="6556" spans="11:55" x14ac:dyDescent="0.25">
      <c r="K6556" s="1"/>
      <c r="M6556" s="2"/>
      <c r="AU6556" s="2"/>
      <c r="BC6556" s="2"/>
    </row>
    <row r="6557" spans="11:55" x14ac:dyDescent="0.25">
      <c r="K6557" s="1"/>
      <c r="M6557" s="2"/>
      <c r="AU6557" s="2"/>
      <c r="BC6557" s="2"/>
    </row>
    <row r="6558" spans="11:55" x14ac:dyDescent="0.25">
      <c r="K6558" s="1"/>
      <c r="M6558" s="2"/>
      <c r="AU6558" s="2"/>
      <c r="BC6558" s="2"/>
    </row>
    <row r="6559" spans="11:55" x14ac:dyDescent="0.25">
      <c r="K6559" s="1"/>
      <c r="M6559" s="2"/>
      <c r="AV6559" s="2"/>
      <c r="BC6559" s="2"/>
    </row>
    <row r="6560" spans="11:55" x14ac:dyDescent="0.25">
      <c r="K6560" s="1"/>
      <c r="M6560" s="2"/>
      <c r="AV6560" s="2"/>
      <c r="BC6560" s="2"/>
    </row>
    <row r="6561" spans="11:55" x14ac:dyDescent="0.25">
      <c r="K6561" s="1"/>
      <c r="M6561" s="2"/>
      <c r="AV6561" s="2"/>
      <c r="BC6561" s="2"/>
    </row>
    <row r="6562" spans="11:55" x14ac:dyDescent="0.25">
      <c r="K6562" s="1"/>
      <c r="M6562" s="2"/>
      <c r="AU6562" s="2"/>
      <c r="BC6562" s="2"/>
    </row>
    <row r="6563" spans="11:55" x14ac:dyDescent="0.25">
      <c r="K6563" s="1"/>
      <c r="M6563" s="2"/>
      <c r="AU6563" s="2"/>
      <c r="BC6563" s="2"/>
    </row>
    <row r="6564" spans="11:55" x14ac:dyDescent="0.25">
      <c r="K6564" s="1"/>
      <c r="M6564" s="2"/>
      <c r="AU6564" s="2"/>
      <c r="BC6564" s="2"/>
    </row>
    <row r="6565" spans="11:55" x14ac:dyDescent="0.25">
      <c r="K6565" s="1"/>
      <c r="M6565" s="2"/>
      <c r="AU6565" s="2"/>
      <c r="BC6565" s="2"/>
    </row>
    <row r="6566" spans="11:55" x14ac:dyDescent="0.25">
      <c r="K6566" s="1"/>
      <c r="M6566" s="2"/>
      <c r="AU6566" s="2"/>
      <c r="BC6566" s="2"/>
    </row>
    <row r="6567" spans="11:55" x14ac:dyDescent="0.25">
      <c r="K6567" s="1"/>
      <c r="M6567" s="2"/>
      <c r="AU6567" s="2"/>
      <c r="BC6567" s="2"/>
    </row>
    <row r="6568" spans="11:55" x14ac:dyDescent="0.25">
      <c r="K6568" s="1"/>
      <c r="M6568" s="2"/>
      <c r="AU6568" s="2"/>
      <c r="BC6568" s="2"/>
    </row>
    <row r="6569" spans="11:55" x14ac:dyDescent="0.25">
      <c r="K6569" s="1"/>
      <c r="M6569" s="2"/>
      <c r="AU6569" s="2"/>
      <c r="BC6569" s="2"/>
    </row>
    <row r="6570" spans="11:55" x14ac:dyDescent="0.25">
      <c r="K6570" s="1"/>
      <c r="M6570" s="2"/>
      <c r="AU6570" s="2"/>
      <c r="BC6570" s="2"/>
    </row>
    <row r="6571" spans="11:55" x14ac:dyDescent="0.25">
      <c r="K6571" s="1"/>
      <c r="M6571" s="2"/>
      <c r="AU6571" s="2"/>
      <c r="BC6571" s="2"/>
    </row>
    <row r="6572" spans="11:55" x14ac:dyDescent="0.25">
      <c r="K6572" s="1"/>
      <c r="M6572" s="2"/>
      <c r="AU6572" s="2"/>
      <c r="BC6572" s="2"/>
    </row>
    <row r="6573" spans="11:55" x14ac:dyDescent="0.25">
      <c r="K6573" s="1"/>
      <c r="M6573" s="2"/>
      <c r="AA6573" s="3"/>
      <c r="AU6573" s="2"/>
      <c r="BC6573" s="2"/>
    </row>
    <row r="6574" spans="11:55" x14ac:dyDescent="0.25">
      <c r="K6574" s="1"/>
      <c r="M6574" s="2"/>
      <c r="BC6574" s="2"/>
    </row>
    <row r="6575" spans="11:55" x14ac:dyDescent="0.25">
      <c r="K6575" s="1"/>
      <c r="M6575" s="2"/>
      <c r="AU6575" s="2"/>
      <c r="BC6575" s="2"/>
    </row>
    <row r="6576" spans="11:55" x14ac:dyDescent="0.25">
      <c r="K6576" s="1"/>
      <c r="M6576" s="2"/>
      <c r="AU6576" s="2"/>
      <c r="BC6576" s="2"/>
    </row>
    <row r="6577" spans="11:55" x14ac:dyDescent="0.25">
      <c r="K6577" s="1"/>
      <c r="M6577" s="2"/>
      <c r="AU6577" s="2"/>
      <c r="BC6577" s="2"/>
    </row>
    <row r="6578" spans="11:55" x14ac:dyDescent="0.25">
      <c r="K6578" s="1"/>
      <c r="M6578" s="2"/>
      <c r="AU6578" s="2"/>
      <c r="BC6578" s="2"/>
    </row>
    <row r="6579" spans="11:55" x14ac:dyDescent="0.25">
      <c r="K6579" s="1"/>
      <c r="M6579" s="2"/>
      <c r="AU6579" s="2"/>
      <c r="BC6579" s="2"/>
    </row>
    <row r="6580" spans="11:55" x14ac:dyDescent="0.25">
      <c r="K6580" s="1"/>
      <c r="M6580" s="2"/>
      <c r="AV6580" s="2"/>
      <c r="BC6580" s="2"/>
    </row>
    <row r="6581" spans="11:55" x14ac:dyDescent="0.25">
      <c r="K6581" s="1"/>
      <c r="M6581" s="2"/>
      <c r="AU6581" s="2"/>
      <c r="BC6581" s="2"/>
    </row>
    <row r="6582" spans="11:55" x14ac:dyDescent="0.25">
      <c r="K6582" s="1"/>
      <c r="M6582" s="2"/>
      <c r="AU6582" s="2"/>
      <c r="BC6582" s="2"/>
    </row>
    <row r="6583" spans="11:55" x14ac:dyDescent="0.25">
      <c r="K6583" s="1"/>
      <c r="M6583" s="2"/>
      <c r="AU6583" s="2"/>
      <c r="BC6583" s="2"/>
    </row>
    <row r="6584" spans="11:55" x14ac:dyDescent="0.25">
      <c r="K6584" s="1"/>
      <c r="M6584" s="2"/>
      <c r="AV6584" s="2"/>
      <c r="BC6584" s="2"/>
    </row>
    <row r="6585" spans="11:55" x14ac:dyDescent="0.25">
      <c r="K6585" s="1"/>
      <c r="M6585" s="2"/>
      <c r="AU6585" s="2"/>
      <c r="BC6585" s="2"/>
    </row>
    <row r="6586" spans="11:55" x14ac:dyDescent="0.25">
      <c r="K6586" s="1"/>
      <c r="M6586" s="2"/>
      <c r="AU6586" s="2"/>
      <c r="BC6586" s="2"/>
    </row>
    <row r="6587" spans="11:55" x14ac:dyDescent="0.25">
      <c r="K6587" s="1"/>
      <c r="M6587" s="2"/>
      <c r="AU6587" s="2"/>
      <c r="BC6587" s="2"/>
    </row>
    <row r="6588" spans="11:55" x14ac:dyDescent="0.25">
      <c r="K6588" s="1"/>
      <c r="M6588" s="2"/>
      <c r="AV6588" s="2"/>
      <c r="BC6588" s="2"/>
    </row>
    <row r="6589" spans="11:55" x14ac:dyDescent="0.25">
      <c r="K6589" s="1"/>
      <c r="M6589" s="2"/>
      <c r="AU6589" s="2"/>
      <c r="BC6589" s="2"/>
    </row>
    <row r="6590" spans="11:55" x14ac:dyDescent="0.25">
      <c r="K6590" s="1"/>
      <c r="M6590" s="2"/>
      <c r="AU6590" s="2"/>
      <c r="BC6590" s="2"/>
    </row>
    <row r="6591" spans="11:55" x14ac:dyDescent="0.25">
      <c r="K6591" s="1"/>
      <c r="M6591" s="2"/>
      <c r="AU6591" s="2"/>
      <c r="BC6591" s="2"/>
    </row>
    <row r="6592" spans="11:55" x14ac:dyDescent="0.25">
      <c r="K6592" s="1"/>
      <c r="M6592" s="2"/>
      <c r="AU6592" s="2"/>
      <c r="BC6592" s="2"/>
    </row>
    <row r="6593" spans="11:55" x14ac:dyDescent="0.25">
      <c r="K6593" s="1"/>
      <c r="M6593" s="2"/>
      <c r="AU6593" s="2"/>
      <c r="BC6593" s="2"/>
    </row>
    <row r="6594" spans="11:55" x14ac:dyDescent="0.25">
      <c r="K6594" s="1"/>
      <c r="BC6594" s="2"/>
    </row>
    <row r="6595" spans="11:55" x14ac:dyDescent="0.25">
      <c r="K6595" s="1"/>
      <c r="M6595" s="2"/>
      <c r="AV6595" s="2"/>
      <c r="BC6595" s="2"/>
    </row>
    <row r="6596" spans="11:55" x14ac:dyDescent="0.25">
      <c r="K6596" s="1"/>
      <c r="M6596" s="2"/>
      <c r="BC6596" s="2"/>
    </row>
    <row r="6597" spans="11:55" x14ac:dyDescent="0.25">
      <c r="K6597" s="1"/>
      <c r="M6597" s="2"/>
      <c r="AU6597" s="2"/>
      <c r="BC6597" s="2"/>
    </row>
    <row r="6598" spans="11:55" x14ac:dyDescent="0.25">
      <c r="K6598" s="1"/>
      <c r="M6598" s="2"/>
      <c r="AU6598" s="2"/>
      <c r="BC6598" s="2"/>
    </row>
    <row r="6599" spans="11:55" x14ac:dyDescent="0.25">
      <c r="K6599" s="1"/>
      <c r="M6599" s="2"/>
      <c r="AU6599" s="2"/>
      <c r="BC6599" s="2"/>
    </row>
    <row r="6600" spans="11:55" x14ac:dyDescent="0.25">
      <c r="K6600" s="1"/>
      <c r="M6600" s="2"/>
      <c r="AA6600" s="3"/>
      <c r="AU6600" s="2"/>
      <c r="BC6600" s="2"/>
    </row>
    <row r="6601" spans="11:55" x14ac:dyDescent="0.25">
      <c r="K6601" s="1"/>
      <c r="M6601" s="2"/>
      <c r="AU6601" s="2"/>
      <c r="BC6601" s="2"/>
    </row>
    <row r="6602" spans="11:55" x14ac:dyDescent="0.25">
      <c r="K6602" s="1"/>
      <c r="M6602" s="2"/>
      <c r="AA6602" s="3"/>
      <c r="AU6602" s="2"/>
      <c r="BC6602" s="2"/>
    </row>
    <row r="6603" spans="11:55" x14ac:dyDescent="0.25">
      <c r="K6603" s="1"/>
      <c r="M6603" s="2"/>
      <c r="AU6603" s="2"/>
      <c r="BC6603" s="2"/>
    </row>
    <row r="6604" spans="11:55" x14ac:dyDescent="0.25">
      <c r="K6604" s="1"/>
      <c r="M6604" s="2"/>
      <c r="AU6604" s="2"/>
      <c r="BC6604" s="2"/>
    </row>
    <row r="6605" spans="11:55" x14ac:dyDescent="0.25">
      <c r="K6605" s="1"/>
      <c r="M6605" s="2"/>
      <c r="AU6605" s="2"/>
      <c r="BC6605" s="2"/>
    </row>
    <row r="6606" spans="11:55" x14ac:dyDescent="0.25">
      <c r="K6606" s="1"/>
      <c r="M6606" s="2"/>
      <c r="AV6606" s="2"/>
      <c r="BC6606" s="2"/>
    </row>
    <row r="6607" spans="11:55" x14ac:dyDescent="0.25">
      <c r="K6607" s="1"/>
      <c r="M6607" s="2"/>
      <c r="AU6607" s="2"/>
      <c r="BC6607" s="2"/>
    </row>
    <row r="6608" spans="11:55" x14ac:dyDescent="0.25">
      <c r="K6608" s="1"/>
      <c r="M6608" s="2"/>
      <c r="AU6608" s="2"/>
      <c r="BC6608" s="2"/>
    </row>
    <row r="6609" spans="11:63" x14ac:dyDescent="0.25">
      <c r="K6609" s="1"/>
      <c r="M6609" s="2"/>
      <c r="AU6609" s="2"/>
      <c r="BC6609" s="2"/>
    </row>
    <row r="6610" spans="11:63" x14ac:dyDescent="0.25">
      <c r="K6610" s="1"/>
      <c r="M6610" s="2"/>
      <c r="AU6610" s="2"/>
      <c r="BC6610" s="2"/>
    </row>
    <row r="6611" spans="11:63" x14ac:dyDescent="0.25">
      <c r="K6611" s="1"/>
      <c r="M6611" s="2"/>
      <c r="AU6611" s="2"/>
      <c r="BC6611" s="2"/>
    </row>
    <row r="6612" spans="11:63" x14ac:dyDescent="0.25">
      <c r="K6612" s="1"/>
      <c r="M6612" s="2"/>
      <c r="AU6612" s="2"/>
      <c r="BC6612" s="2"/>
    </row>
    <row r="6613" spans="11:63" x14ac:dyDescent="0.25">
      <c r="K6613" s="1"/>
      <c r="M6613" s="2"/>
      <c r="AA6613" s="3"/>
      <c r="AU6613" s="2"/>
      <c r="BC6613" s="2"/>
    </row>
    <row r="6614" spans="11:63" x14ac:dyDescent="0.25">
      <c r="K6614" s="1"/>
      <c r="M6614" s="2"/>
      <c r="AA6614" s="3"/>
      <c r="AU6614" s="2"/>
      <c r="BC6614" s="2"/>
    </row>
    <row r="6615" spans="11:63" x14ac:dyDescent="0.25">
      <c r="K6615" s="1"/>
      <c r="M6615" s="2"/>
      <c r="AU6615" s="2"/>
      <c r="BC6615" s="2"/>
    </row>
    <row r="6616" spans="11:63" x14ac:dyDescent="0.25">
      <c r="K6616" s="1"/>
      <c r="M6616" s="2"/>
      <c r="AU6616" s="2"/>
      <c r="BC6616" s="2"/>
    </row>
    <row r="6617" spans="11:63" x14ac:dyDescent="0.25">
      <c r="K6617" s="1"/>
      <c r="M6617" s="2"/>
      <c r="AU6617" s="2"/>
      <c r="BC6617" s="2"/>
      <c r="BK6617" s="5"/>
    </row>
    <row r="6618" spans="11:63" x14ac:dyDescent="0.25">
      <c r="K6618" s="1"/>
      <c r="M6618" s="2"/>
      <c r="AU6618" s="2"/>
      <c r="BC6618" s="2"/>
    </row>
    <row r="6619" spans="11:63" x14ac:dyDescent="0.25">
      <c r="K6619" s="1"/>
      <c r="AU6619" s="2"/>
      <c r="BC6619" s="2"/>
    </row>
    <row r="6620" spans="11:63" x14ac:dyDescent="0.25">
      <c r="K6620" s="1"/>
      <c r="M6620" s="2"/>
      <c r="AU6620" s="2"/>
      <c r="BC6620" s="2"/>
    </row>
    <row r="6621" spans="11:63" x14ac:dyDescent="0.25">
      <c r="K6621" s="1"/>
      <c r="M6621" s="2"/>
      <c r="AU6621" s="2"/>
      <c r="BC6621" s="2"/>
    </row>
    <row r="6622" spans="11:63" x14ac:dyDescent="0.25">
      <c r="K6622" s="1"/>
      <c r="M6622" s="2"/>
      <c r="AA6622" s="3"/>
      <c r="AU6622" s="2"/>
      <c r="BC6622" s="2"/>
    </row>
    <row r="6623" spans="11:63" x14ac:dyDescent="0.25">
      <c r="K6623" s="1"/>
      <c r="M6623" s="2"/>
      <c r="AU6623" s="2"/>
      <c r="BC6623" s="2"/>
    </row>
    <row r="6624" spans="11:63" x14ac:dyDescent="0.25">
      <c r="K6624" s="1"/>
      <c r="M6624" s="2"/>
      <c r="AU6624" s="2"/>
      <c r="BC6624" s="2"/>
      <c r="BK6624" s="5"/>
    </row>
    <row r="6625" spans="11:63" x14ac:dyDescent="0.25">
      <c r="K6625" s="1"/>
      <c r="BC6625" s="2"/>
      <c r="BK6625" s="5"/>
    </row>
    <row r="6626" spans="11:63" x14ac:dyDescent="0.25">
      <c r="K6626" s="1"/>
      <c r="M6626" s="2"/>
      <c r="AU6626" s="2"/>
      <c r="BC6626" s="2"/>
      <c r="BK6626" s="5"/>
    </row>
    <row r="6627" spans="11:63" x14ac:dyDescent="0.25">
      <c r="K6627" s="1"/>
      <c r="M6627" s="2"/>
      <c r="AU6627" s="2"/>
      <c r="BC6627" s="2"/>
    </row>
    <row r="6628" spans="11:63" x14ac:dyDescent="0.25">
      <c r="K6628" s="1"/>
      <c r="M6628" s="2"/>
      <c r="AU6628" s="2"/>
      <c r="BC6628" s="2"/>
    </row>
    <row r="6629" spans="11:63" x14ac:dyDescent="0.25">
      <c r="K6629" s="1"/>
      <c r="M6629" s="2"/>
      <c r="AU6629" s="2"/>
      <c r="BC6629" s="2"/>
      <c r="BK6629" s="5"/>
    </row>
    <row r="6630" spans="11:63" x14ac:dyDescent="0.25">
      <c r="K6630" s="1"/>
      <c r="M6630" s="2"/>
      <c r="AV6630" s="2"/>
      <c r="BC6630" s="2"/>
      <c r="BK6630" s="5"/>
    </row>
    <row r="6631" spans="11:63" x14ac:dyDescent="0.25">
      <c r="K6631" s="1"/>
      <c r="M6631" s="2"/>
      <c r="AU6631" s="2"/>
      <c r="BC6631" s="2"/>
    </row>
    <row r="6632" spans="11:63" x14ac:dyDescent="0.25">
      <c r="K6632" s="1"/>
      <c r="M6632" s="2"/>
      <c r="AU6632" s="2"/>
      <c r="BC6632" s="2"/>
    </row>
    <row r="6633" spans="11:63" x14ac:dyDescent="0.25">
      <c r="K6633" s="1"/>
      <c r="M6633" s="2"/>
      <c r="AV6633" s="2"/>
      <c r="BC6633" s="2"/>
      <c r="BK6633" s="5"/>
    </row>
    <row r="6634" spans="11:63" x14ac:dyDescent="0.25">
      <c r="K6634" s="1"/>
      <c r="M6634" s="2"/>
      <c r="AU6634" s="2"/>
      <c r="BC6634" s="2"/>
      <c r="BK6634" s="5"/>
    </row>
    <row r="6635" spans="11:63" x14ac:dyDescent="0.25">
      <c r="K6635" s="1"/>
      <c r="M6635" s="2"/>
      <c r="AU6635" s="2"/>
      <c r="BC6635" s="2"/>
    </row>
    <row r="6636" spans="11:63" x14ac:dyDescent="0.25">
      <c r="K6636" s="1"/>
      <c r="M6636" s="2"/>
      <c r="AU6636" s="2"/>
      <c r="BC6636" s="2"/>
    </row>
    <row r="6637" spans="11:63" x14ac:dyDescent="0.25">
      <c r="K6637" s="1"/>
      <c r="M6637" s="2"/>
      <c r="AV6637" s="2"/>
      <c r="BC6637" s="2"/>
    </row>
    <row r="6638" spans="11:63" x14ac:dyDescent="0.25">
      <c r="K6638" s="1"/>
      <c r="M6638" s="2"/>
      <c r="AV6638" s="2"/>
      <c r="BC6638" s="2"/>
    </row>
    <row r="6639" spans="11:63" x14ac:dyDescent="0.25">
      <c r="K6639" s="1"/>
      <c r="M6639" s="2"/>
      <c r="AV6639" s="2"/>
      <c r="BC6639" s="2"/>
      <c r="BK6639" s="5"/>
    </row>
    <row r="6640" spans="11:63" x14ac:dyDescent="0.25">
      <c r="K6640" s="1"/>
      <c r="M6640" s="2"/>
      <c r="AV6640" s="2"/>
      <c r="BC6640" s="2"/>
      <c r="BK6640" s="5"/>
    </row>
    <row r="6641" spans="11:63" x14ac:dyDescent="0.25">
      <c r="K6641" s="1"/>
      <c r="M6641" s="2"/>
      <c r="AU6641" s="2"/>
      <c r="BC6641" s="2"/>
    </row>
    <row r="6642" spans="11:63" x14ac:dyDescent="0.25">
      <c r="K6642" s="1"/>
      <c r="M6642" s="2"/>
      <c r="AU6642" s="2"/>
      <c r="BC6642" s="2"/>
      <c r="BK6642" s="5"/>
    </row>
    <row r="6643" spans="11:63" x14ac:dyDescent="0.25">
      <c r="K6643" s="1"/>
      <c r="M6643" s="2"/>
      <c r="AU6643" s="2"/>
      <c r="BC6643" s="2"/>
      <c r="BK6643" s="2"/>
    </row>
    <row r="6644" spans="11:63" x14ac:dyDescent="0.25">
      <c r="K6644" s="1"/>
      <c r="M6644" s="2"/>
      <c r="AV6644" s="2"/>
      <c r="BC6644" s="2"/>
    </row>
    <row r="6645" spans="11:63" x14ac:dyDescent="0.25">
      <c r="K6645" s="1"/>
      <c r="M6645" s="2"/>
      <c r="AU6645" s="2"/>
      <c r="BC6645" s="2"/>
      <c r="BK6645" s="5"/>
    </row>
    <row r="6646" spans="11:63" x14ac:dyDescent="0.25">
      <c r="K6646" s="1"/>
      <c r="M6646" s="2"/>
      <c r="AU6646" s="2"/>
      <c r="BC6646" s="2"/>
      <c r="BK6646" s="2"/>
    </row>
    <row r="6647" spans="11:63" x14ac:dyDescent="0.25">
      <c r="K6647" s="1"/>
      <c r="M6647" s="2"/>
      <c r="AU6647" s="2"/>
      <c r="BC6647" s="2"/>
      <c r="BK6647" s="2"/>
    </row>
    <row r="6648" spans="11:63" x14ac:dyDescent="0.25">
      <c r="K6648" s="1"/>
      <c r="M6648" s="2"/>
      <c r="AU6648" s="2"/>
      <c r="BC6648" s="2"/>
    </row>
    <row r="6649" spans="11:63" x14ac:dyDescent="0.25">
      <c r="K6649" s="1"/>
      <c r="M6649" s="2"/>
      <c r="AV6649" s="2"/>
      <c r="BC6649" s="2"/>
    </row>
    <row r="6650" spans="11:63" x14ac:dyDescent="0.25">
      <c r="K6650" s="1"/>
      <c r="M6650" s="2"/>
      <c r="AV6650" s="2"/>
      <c r="BC6650" s="2"/>
    </row>
    <row r="6651" spans="11:63" x14ac:dyDescent="0.25">
      <c r="K6651" s="1"/>
      <c r="M6651" s="2"/>
      <c r="AU6651" s="2"/>
      <c r="BC6651" s="2"/>
    </row>
    <row r="6652" spans="11:63" x14ac:dyDescent="0.25">
      <c r="K6652" s="1"/>
      <c r="M6652" s="2"/>
      <c r="AU6652" s="2"/>
      <c r="BC6652" s="2"/>
      <c r="BK6652" s="2"/>
    </row>
    <row r="6653" spans="11:63" x14ac:dyDescent="0.25">
      <c r="K6653" s="1"/>
      <c r="M6653" s="2"/>
      <c r="AU6653" s="2"/>
      <c r="BC6653" s="2"/>
      <c r="BK6653" s="2"/>
    </row>
    <row r="6654" spans="11:63" x14ac:dyDescent="0.25">
      <c r="K6654" s="1"/>
      <c r="M6654" s="2"/>
      <c r="AU6654" s="2"/>
      <c r="BC6654" s="2"/>
      <c r="BK6654" s="2"/>
    </row>
    <row r="6655" spans="11:63" x14ac:dyDescent="0.25">
      <c r="K6655" s="1"/>
      <c r="M6655" s="2"/>
      <c r="AU6655" s="2"/>
      <c r="BC6655" s="2"/>
      <c r="BK6655" s="2"/>
    </row>
    <row r="6656" spans="11:63" x14ac:dyDescent="0.25">
      <c r="K6656" s="1"/>
      <c r="M6656" s="2"/>
      <c r="AU6656" s="2"/>
      <c r="BC6656" s="2"/>
      <c r="BK6656" s="2"/>
    </row>
    <row r="6657" spans="11:63" x14ac:dyDescent="0.25">
      <c r="K6657" s="1"/>
      <c r="M6657" s="2"/>
      <c r="AU6657" s="2"/>
      <c r="BC6657" s="2"/>
      <c r="BK6657" s="2"/>
    </row>
    <row r="6658" spans="11:63" x14ac:dyDescent="0.25">
      <c r="K6658" s="1"/>
      <c r="M6658" s="2"/>
      <c r="AA6658" s="3"/>
      <c r="AU6658" s="2"/>
      <c r="BC6658" s="2"/>
      <c r="BK6658" s="2"/>
    </row>
    <row r="6659" spans="11:63" x14ac:dyDescent="0.25">
      <c r="K6659" s="1"/>
      <c r="M6659" s="2"/>
      <c r="AU6659" s="2"/>
      <c r="BC6659" s="2"/>
    </row>
    <row r="6660" spans="11:63" x14ac:dyDescent="0.25">
      <c r="K6660" s="1"/>
      <c r="M6660" s="2"/>
      <c r="AU6660" s="2"/>
      <c r="BC6660" s="2"/>
    </row>
    <row r="6661" spans="11:63" x14ac:dyDescent="0.25">
      <c r="K6661" s="1"/>
      <c r="M6661" s="2"/>
      <c r="AU6661" s="2"/>
      <c r="BC6661" s="2"/>
      <c r="BK6661" s="2"/>
    </row>
    <row r="6662" spans="11:63" x14ac:dyDescent="0.25">
      <c r="K6662" s="1"/>
      <c r="M6662" s="2"/>
      <c r="AV6662" s="2"/>
      <c r="BC6662" s="2"/>
      <c r="BK6662" s="2"/>
    </row>
    <row r="6663" spans="11:63" x14ac:dyDescent="0.25">
      <c r="K6663" s="1"/>
      <c r="M6663" s="2"/>
      <c r="AU6663" s="2"/>
      <c r="BC6663" s="2"/>
    </row>
    <row r="6664" spans="11:63" x14ac:dyDescent="0.25">
      <c r="K6664" s="1"/>
      <c r="M6664" s="2"/>
      <c r="AU6664" s="2"/>
      <c r="BC6664" s="2"/>
    </row>
    <row r="6665" spans="11:63" x14ac:dyDescent="0.25">
      <c r="K6665" s="1"/>
      <c r="M6665" s="2"/>
      <c r="AV6665" s="2"/>
      <c r="BC6665" s="2"/>
    </row>
    <row r="6666" spans="11:63" x14ac:dyDescent="0.25">
      <c r="K6666" s="1"/>
      <c r="M6666" s="2"/>
      <c r="AV6666" s="2"/>
      <c r="BC6666" s="2"/>
    </row>
    <row r="6667" spans="11:63" x14ac:dyDescent="0.25">
      <c r="K6667" s="1"/>
      <c r="M6667" s="2"/>
      <c r="AV6667" s="2"/>
      <c r="BC6667" s="2"/>
    </row>
    <row r="6668" spans="11:63" x14ac:dyDescent="0.25">
      <c r="K6668" s="1"/>
      <c r="M6668" s="2"/>
      <c r="AU6668" s="2"/>
      <c r="BC6668" s="2"/>
    </row>
    <row r="6669" spans="11:63" x14ac:dyDescent="0.25">
      <c r="K6669" s="1"/>
      <c r="BC6669" s="2"/>
    </row>
    <row r="6670" spans="11:63" x14ac:dyDescent="0.25">
      <c r="K6670" s="1"/>
      <c r="M6670" s="2"/>
      <c r="AU6670" s="2"/>
      <c r="BC6670" s="2"/>
    </row>
    <row r="6671" spans="11:63" x14ac:dyDescent="0.25">
      <c r="K6671" s="1"/>
      <c r="M6671" s="2"/>
      <c r="AU6671" s="2"/>
      <c r="BC6671" s="2"/>
    </row>
    <row r="6672" spans="11:63" x14ac:dyDescent="0.25">
      <c r="K6672" s="1"/>
      <c r="M6672" s="2"/>
      <c r="AU6672" s="2"/>
      <c r="BC6672" s="2"/>
    </row>
    <row r="6673" spans="11:55" x14ac:dyDescent="0.25">
      <c r="K6673" s="1"/>
      <c r="M6673" s="2"/>
      <c r="AV6673" s="2"/>
      <c r="BC6673" s="2"/>
    </row>
    <row r="6674" spans="11:55" x14ac:dyDescent="0.25">
      <c r="K6674" s="1"/>
      <c r="M6674" s="2"/>
      <c r="AU6674" s="2"/>
      <c r="BC6674" s="2"/>
    </row>
    <row r="6675" spans="11:55" x14ac:dyDescent="0.25">
      <c r="K6675" s="1"/>
      <c r="M6675" s="2"/>
      <c r="AU6675" s="2"/>
      <c r="BC6675" s="2"/>
    </row>
    <row r="6676" spans="11:55" x14ac:dyDescent="0.25">
      <c r="K6676" s="1"/>
      <c r="BC6676" s="2"/>
    </row>
    <row r="6677" spans="11:55" x14ac:dyDescent="0.25">
      <c r="K6677" s="1"/>
      <c r="M6677" s="2"/>
      <c r="AU6677" s="2"/>
      <c r="BC6677" s="2"/>
    </row>
    <row r="6678" spans="11:55" x14ac:dyDescent="0.25">
      <c r="K6678" s="1"/>
      <c r="M6678" s="2"/>
      <c r="AU6678" s="2"/>
      <c r="BC6678" s="2"/>
    </row>
    <row r="6679" spans="11:55" x14ac:dyDescent="0.25">
      <c r="K6679" s="1"/>
      <c r="M6679" s="2"/>
      <c r="AV6679" s="2"/>
      <c r="BC6679" s="2"/>
    </row>
    <row r="6680" spans="11:55" x14ac:dyDescent="0.25">
      <c r="K6680" s="1"/>
      <c r="M6680" s="2"/>
      <c r="AV6680" s="2"/>
      <c r="BC6680" s="2"/>
    </row>
    <row r="6681" spans="11:55" x14ac:dyDescent="0.25">
      <c r="K6681" s="1"/>
      <c r="M6681" s="2"/>
      <c r="AU6681" s="2"/>
      <c r="BC6681" s="2"/>
    </row>
    <row r="6682" spans="11:55" x14ac:dyDescent="0.25">
      <c r="K6682" s="1"/>
      <c r="M6682" s="2"/>
      <c r="AU6682" s="2"/>
      <c r="BC6682" s="2"/>
    </row>
    <row r="6683" spans="11:55" x14ac:dyDescent="0.25">
      <c r="K6683" s="1"/>
      <c r="M6683" s="2"/>
      <c r="AU6683" s="2"/>
      <c r="BC6683" s="2"/>
    </row>
    <row r="6684" spans="11:55" x14ac:dyDescent="0.25">
      <c r="K6684" s="1"/>
      <c r="M6684" s="2"/>
      <c r="AU6684" s="2"/>
      <c r="BC6684" s="2"/>
    </row>
    <row r="6685" spans="11:55" x14ac:dyDescent="0.25">
      <c r="K6685" s="1"/>
      <c r="M6685" s="2"/>
      <c r="AU6685" s="2"/>
      <c r="BC6685" s="2"/>
    </row>
    <row r="6686" spans="11:55" x14ac:dyDescent="0.25">
      <c r="K6686" s="1"/>
      <c r="M6686" s="2"/>
      <c r="AA6686" s="3"/>
      <c r="AV6686" s="2"/>
      <c r="BC6686" s="2"/>
    </row>
    <row r="6687" spans="11:55" x14ac:dyDescent="0.25">
      <c r="K6687" s="1"/>
      <c r="M6687" s="2"/>
      <c r="AU6687" s="2"/>
      <c r="BC6687" s="2"/>
    </row>
    <row r="6688" spans="11:55" x14ac:dyDescent="0.25">
      <c r="K6688" s="1"/>
      <c r="M6688" s="2"/>
      <c r="AV6688" s="2"/>
      <c r="BC6688" s="2"/>
    </row>
    <row r="6689" spans="11:55" x14ac:dyDescent="0.25">
      <c r="K6689" s="1"/>
      <c r="M6689" s="2"/>
      <c r="AV6689" s="2"/>
      <c r="BC6689" s="2"/>
    </row>
    <row r="6690" spans="11:55" x14ac:dyDescent="0.25">
      <c r="K6690" s="1"/>
      <c r="M6690" s="2"/>
      <c r="AU6690" s="2"/>
      <c r="BC6690" s="2"/>
    </row>
    <row r="6691" spans="11:55" x14ac:dyDescent="0.25">
      <c r="K6691" s="1"/>
      <c r="M6691" s="2"/>
      <c r="AV6691" s="2"/>
      <c r="BC6691" s="2"/>
    </row>
    <row r="6692" spans="11:55" x14ac:dyDescent="0.25">
      <c r="K6692" s="1"/>
      <c r="M6692" s="2"/>
      <c r="AU6692" s="2"/>
      <c r="BC6692" s="2"/>
    </row>
    <row r="6693" spans="11:55" x14ac:dyDescent="0.25">
      <c r="K6693" s="1"/>
      <c r="M6693" s="2"/>
      <c r="AU6693" s="2"/>
      <c r="BC6693" s="2"/>
    </row>
    <row r="6694" spans="11:55" x14ac:dyDescent="0.25">
      <c r="K6694" s="1"/>
      <c r="M6694" s="2"/>
      <c r="AU6694" s="2"/>
      <c r="BC6694" s="2"/>
    </row>
    <row r="6695" spans="11:55" x14ac:dyDescent="0.25">
      <c r="K6695" s="1"/>
      <c r="M6695" s="2"/>
      <c r="AU6695" s="2"/>
      <c r="BC6695" s="2"/>
    </row>
    <row r="6696" spans="11:55" x14ac:dyDescent="0.25">
      <c r="K6696" s="1"/>
      <c r="M6696" s="2"/>
      <c r="AU6696" s="2"/>
      <c r="BC6696" s="2"/>
    </row>
    <row r="6697" spans="11:55" x14ac:dyDescent="0.25">
      <c r="K6697" s="1"/>
      <c r="M6697" s="2"/>
      <c r="AU6697" s="2"/>
      <c r="BC6697" s="2"/>
    </row>
    <row r="6698" spans="11:55" x14ac:dyDescent="0.25">
      <c r="K6698" s="1"/>
      <c r="M6698" s="2"/>
      <c r="AA6698" s="3"/>
      <c r="AU6698" s="2"/>
      <c r="BC6698" s="2"/>
    </row>
    <row r="6699" spans="11:55" x14ac:dyDescent="0.25">
      <c r="K6699" s="1"/>
      <c r="M6699" s="2"/>
      <c r="AU6699" s="2"/>
      <c r="BC6699" s="2"/>
    </row>
    <row r="6700" spans="11:55" x14ac:dyDescent="0.25">
      <c r="K6700" s="1"/>
      <c r="M6700" s="2"/>
      <c r="AU6700" s="2"/>
      <c r="BC6700" s="2"/>
    </row>
    <row r="6701" spans="11:55" x14ac:dyDescent="0.25">
      <c r="K6701" s="1"/>
      <c r="M6701" s="2"/>
      <c r="AV6701" s="2"/>
      <c r="BC6701" s="2"/>
    </row>
    <row r="6702" spans="11:55" x14ac:dyDescent="0.25">
      <c r="K6702" s="1"/>
      <c r="M6702" s="2"/>
      <c r="AU6702" s="2"/>
      <c r="BC6702" s="2"/>
    </row>
    <row r="6703" spans="11:55" x14ac:dyDescent="0.25">
      <c r="K6703" s="1"/>
      <c r="BC6703" s="2"/>
    </row>
    <row r="6704" spans="11:55" x14ac:dyDescent="0.25">
      <c r="K6704" s="1"/>
      <c r="M6704" s="2"/>
      <c r="AU6704" s="2"/>
      <c r="BC6704" s="2"/>
    </row>
    <row r="6705" spans="11:55" x14ac:dyDescent="0.25">
      <c r="K6705" s="1"/>
      <c r="BC6705" s="2"/>
    </row>
    <row r="6706" spans="11:55" x14ac:dyDescent="0.25">
      <c r="K6706" s="1"/>
      <c r="M6706" s="2"/>
      <c r="AU6706" s="2"/>
      <c r="BC6706" s="2"/>
    </row>
    <row r="6707" spans="11:55" x14ac:dyDescent="0.25">
      <c r="K6707" s="1"/>
      <c r="M6707" s="2"/>
      <c r="AV6707" s="2"/>
      <c r="BC6707" s="2"/>
    </row>
    <row r="6708" spans="11:55" x14ac:dyDescent="0.25">
      <c r="K6708" s="1"/>
      <c r="M6708" s="2"/>
      <c r="AU6708" s="2"/>
      <c r="BC6708" s="2"/>
    </row>
    <row r="6709" spans="11:55" x14ac:dyDescent="0.25">
      <c r="K6709" s="1"/>
      <c r="M6709" s="2"/>
      <c r="AA6709" s="3"/>
      <c r="AU6709" s="2"/>
      <c r="BC6709" s="2"/>
    </row>
    <row r="6710" spans="11:55" x14ac:dyDescent="0.25">
      <c r="K6710" s="1"/>
      <c r="M6710" s="2"/>
      <c r="AU6710" s="2"/>
      <c r="BC6710" s="2"/>
    </row>
    <row r="6711" spans="11:55" x14ac:dyDescent="0.25">
      <c r="K6711" s="1"/>
      <c r="M6711" s="2"/>
      <c r="AU6711" s="2"/>
      <c r="BC6711" s="2"/>
    </row>
    <row r="6712" spans="11:55" x14ac:dyDescent="0.25">
      <c r="K6712" s="1"/>
      <c r="M6712" s="2"/>
      <c r="AU6712" s="2"/>
      <c r="BC6712" s="2"/>
    </row>
    <row r="6713" spans="11:55" x14ac:dyDescent="0.25">
      <c r="K6713" s="1"/>
      <c r="M6713" s="2"/>
      <c r="AU6713" s="2"/>
      <c r="BC6713" s="2"/>
    </row>
    <row r="6714" spans="11:55" x14ac:dyDescent="0.25">
      <c r="K6714" s="1"/>
      <c r="M6714" s="2"/>
      <c r="AU6714" s="2"/>
      <c r="BC6714" s="2"/>
    </row>
    <row r="6715" spans="11:55" x14ac:dyDescent="0.25">
      <c r="K6715" s="1"/>
      <c r="M6715" s="2"/>
      <c r="BC6715" s="2"/>
    </row>
    <row r="6716" spans="11:55" x14ac:dyDescent="0.25">
      <c r="K6716" s="1"/>
      <c r="M6716" s="2"/>
      <c r="AU6716" s="2"/>
      <c r="BC6716" s="2"/>
    </row>
    <row r="6717" spans="11:55" x14ac:dyDescent="0.25">
      <c r="K6717" s="1"/>
      <c r="M6717" s="2"/>
      <c r="AU6717" s="2"/>
      <c r="BC6717" s="2"/>
    </row>
    <row r="6718" spans="11:55" x14ac:dyDescent="0.25">
      <c r="K6718" s="1"/>
      <c r="M6718" s="2"/>
      <c r="AU6718" s="2"/>
      <c r="BC6718" s="2"/>
    </row>
    <row r="6719" spans="11:55" x14ac:dyDescent="0.25">
      <c r="K6719" s="1"/>
      <c r="M6719" s="2"/>
      <c r="AU6719" s="2"/>
      <c r="BC6719" s="2"/>
    </row>
    <row r="6720" spans="11:55" x14ac:dyDescent="0.25">
      <c r="K6720" s="1"/>
      <c r="M6720" s="2"/>
      <c r="AU6720" s="2"/>
      <c r="BC6720" s="2"/>
    </row>
    <row r="6721" spans="11:55" x14ac:dyDescent="0.25">
      <c r="K6721" s="1"/>
      <c r="M6721" s="2"/>
      <c r="AV6721" s="2"/>
      <c r="BC6721" s="2"/>
    </row>
    <row r="6722" spans="11:55" x14ac:dyDescent="0.25">
      <c r="K6722" s="1"/>
      <c r="M6722" s="2"/>
      <c r="AV6722" s="2"/>
      <c r="BC6722" s="2"/>
    </row>
    <row r="6723" spans="11:55" x14ac:dyDescent="0.25">
      <c r="K6723" s="1"/>
      <c r="M6723" s="2"/>
      <c r="AA6723" s="3"/>
      <c r="AU6723" s="2"/>
      <c r="BC6723" s="2"/>
    </row>
    <row r="6724" spans="11:55" x14ac:dyDescent="0.25">
      <c r="K6724" s="1"/>
      <c r="M6724" s="2"/>
      <c r="AV6724" s="2"/>
      <c r="BC6724" s="2"/>
    </row>
    <row r="6725" spans="11:55" x14ac:dyDescent="0.25">
      <c r="K6725" s="1"/>
      <c r="M6725" s="2"/>
      <c r="AU6725" s="2"/>
      <c r="BC6725" s="2"/>
    </row>
    <row r="6726" spans="11:55" x14ac:dyDescent="0.25">
      <c r="K6726" s="1"/>
      <c r="M6726" s="2"/>
      <c r="AU6726" s="2"/>
      <c r="BC6726" s="2"/>
    </row>
    <row r="6727" spans="11:55" x14ac:dyDescent="0.25">
      <c r="K6727" s="1"/>
      <c r="M6727" s="2"/>
      <c r="AV6727" s="2"/>
      <c r="BC6727" s="2"/>
    </row>
    <row r="6728" spans="11:55" x14ac:dyDescent="0.25">
      <c r="K6728" s="1"/>
      <c r="M6728" s="2"/>
      <c r="AU6728" s="2"/>
      <c r="BC6728" s="2"/>
    </row>
    <row r="6729" spans="11:55" x14ac:dyDescent="0.25">
      <c r="K6729" s="1"/>
      <c r="M6729" s="2"/>
      <c r="AU6729" s="2"/>
      <c r="BC6729" s="2"/>
    </row>
    <row r="6730" spans="11:55" x14ac:dyDescent="0.25">
      <c r="K6730" s="1"/>
      <c r="M6730" s="2"/>
      <c r="AU6730" s="2"/>
      <c r="BC6730" s="2"/>
    </row>
    <row r="6731" spans="11:55" x14ac:dyDescent="0.25">
      <c r="K6731" s="1"/>
      <c r="M6731" s="2"/>
      <c r="AU6731" s="2"/>
      <c r="BC6731" s="2"/>
    </row>
    <row r="6732" spans="11:55" x14ac:dyDescent="0.25">
      <c r="K6732" s="1"/>
      <c r="M6732" s="2"/>
      <c r="AA6732" s="3"/>
      <c r="AU6732" s="2"/>
      <c r="BC6732" s="2"/>
    </row>
    <row r="6733" spans="11:55" x14ac:dyDescent="0.25">
      <c r="K6733" s="1"/>
      <c r="M6733" s="2"/>
      <c r="AU6733" s="2"/>
      <c r="BC6733" s="2"/>
    </row>
    <row r="6734" spans="11:55" x14ac:dyDescent="0.25">
      <c r="K6734" s="1"/>
      <c r="M6734" s="2"/>
      <c r="AU6734" s="2"/>
      <c r="BC6734" s="2"/>
    </row>
    <row r="6735" spans="11:55" x14ac:dyDescent="0.25">
      <c r="K6735" s="1"/>
      <c r="M6735" s="2"/>
      <c r="AV6735" s="2"/>
      <c r="BC6735" s="2"/>
    </row>
    <row r="6736" spans="11:55" x14ac:dyDescent="0.25">
      <c r="K6736" s="1"/>
      <c r="M6736" s="2"/>
      <c r="AU6736" s="2"/>
      <c r="BC6736" s="2"/>
    </row>
    <row r="6737" spans="11:55" x14ac:dyDescent="0.25">
      <c r="K6737" s="1"/>
      <c r="M6737" s="2"/>
      <c r="AU6737" s="2"/>
      <c r="BC6737" s="2"/>
    </row>
    <row r="6738" spans="11:55" x14ac:dyDescent="0.25">
      <c r="K6738" s="1"/>
      <c r="M6738" s="2"/>
      <c r="AA6738" s="3"/>
      <c r="AU6738" s="2"/>
      <c r="BC6738" s="2"/>
    </row>
    <row r="6739" spans="11:55" x14ac:dyDescent="0.25">
      <c r="K6739" s="1"/>
      <c r="M6739" s="2"/>
      <c r="AU6739" s="2"/>
      <c r="BC6739" s="2"/>
    </row>
    <row r="6740" spans="11:55" x14ac:dyDescent="0.25">
      <c r="K6740" s="1"/>
      <c r="M6740" s="2"/>
      <c r="AU6740" s="2"/>
      <c r="BC6740" s="2"/>
    </row>
    <row r="6741" spans="11:55" x14ac:dyDescent="0.25">
      <c r="K6741" s="1"/>
      <c r="M6741" s="2"/>
      <c r="BC6741" s="2"/>
    </row>
    <row r="6742" spans="11:55" x14ac:dyDescent="0.25">
      <c r="K6742" s="1"/>
      <c r="M6742" s="2"/>
      <c r="AU6742" s="2"/>
      <c r="BC6742" s="2"/>
    </row>
    <row r="6743" spans="11:55" x14ac:dyDescent="0.25">
      <c r="K6743" s="1"/>
      <c r="M6743" s="2"/>
      <c r="AU6743" s="2"/>
      <c r="BC6743" s="2"/>
    </row>
    <row r="6744" spans="11:55" x14ac:dyDescent="0.25">
      <c r="K6744" s="1"/>
      <c r="M6744" s="2"/>
      <c r="BC6744" s="2"/>
    </row>
    <row r="6745" spans="11:55" x14ac:dyDescent="0.25">
      <c r="K6745" s="1"/>
      <c r="M6745" s="2"/>
      <c r="AV6745" s="2"/>
      <c r="BC6745" s="2"/>
    </row>
    <row r="6746" spans="11:55" x14ac:dyDescent="0.25">
      <c r="K6746" s="1"/>
      <c r="M6746" s="2"/>
      <c r="AU6746" s="2"/>
      <c r="BC6746" s="2"/>
    </row>
    <row r="6747" spans="11:55" x14ac:dyDescent="0.25">
      <c r="K6747" s="1"/>
      <c r="BC6747" s="2"/>
    </row>
    <row r="6748" spans="11:55" x14ac:dyDescent="0.25">
      <c r="K6748" s="1"/>
      <c r="M6748" s="2"/>
      <c r="AU6748" s="2"/>
      <c r="BC6748" s="2"/>
    </row>
    <row r="6749" spans="11:55" x14ac:dyDescent="0.25">
      <c r="K6749" s="1"/>
      <c r="M6749" s="2"/>
      <c r="AA6749" s="3"/>
      <c r="AU6749" s="2"/>
      <c r="BC6749" s="2"/>
    </row>
    <row r="6750" spans="11:55" x14ac:dyDescent="0.25">
      <c r="K6750" s="1"/>
      <c r="M6750" s="2"/>
      <c r="AU6750" s="2"/>
      <c r="BC6750" s="2"/>
    </row>
    <row r="6751" spans="11:55" x14ac:dyDescent="0.25">
      <c r="K6751" s="1"/>
      <c r="M6751" s="2"/>
      <c r="BC6751" s="2"/>
    </row>
    <row r="6752" spans="11:55" x14ac:dyDescent="0.25">
      <c r="K6752" s="1"/>
      <c r="M6752" s="2"/>
      <c r="AU6752" s="2"/>
      <c r="BC6752" s="2"/>
    </row>
    <row r="6753" spans="11:55" x14ac:dyDescent="0.25">
      <c r="K6753" s="1"/>
      <c r="M6753" s="2"/>
      <c r="AV6753" s="2"/>
      <c r="BC6753" s="2"/>
    </row>
    <row r="6754" spans="11:55" x14ac:dyDescent="0.25">
      <c r="K6754" s="1"/>
      <c r="M6754" s="2"/>
      <c r="AU6754" s="2"/>
      <c r="BC6754" s="2"/>
    </row>
    <row r="6755" spans="11:55" x14ac:dyDescent="0.25">
      <c r="K6755" s="1"/>
      <c r="M6755" s="2"/>
      <c r="AU6755" s="2"/>
      <c r="BC6755" s="2"/>
    </row>
    <row r="6756" spans="11:55" x14ac:dyDescent="0.25">
      <c r="K6756" s="1"/>
      <c r="M6756" s="2"/>
      <c r="AU6756" s="2"/>
      <c r="BC6756" s="2"/>
    </row>
    <row r="6757" spans="11:55" x14ac:dyDescent="0.25">
      <c r="K6757" s="1"/>
      <c r="M6757" s="2"/>
      <c r="AV6757" s="2"/>
      <c r="BC6757" s="2"/>
    </row>
    <row r="6758" spans="11:55" x14ac:dyDescent="0.25">
      <c r="K6758" s="1"/>
      <c r="M6758" s="2"/>
      <c r="AU6758" s="2"/>
      <c r="BC6758" s="2"/>
    </row>
    <row r="6759" spans="11:55" x14ac:dyDescent="0.25">
      <c r="K6759" s="1"/>
      <c r="M6759" s="2"/>
      <c r="V6759" s="4"/>
      <c r="AU6759" s="2"/>
      <c r="BC6759" s="2"/>
    </row>
    <row r="6760" spans="11:55" x14ac:dyDescent="0.25">
      <c r="K6760" s="1"/>
      <c r="M6760" s="2"/>
      <c r="AU6760" s="2"/>
      <c r="BC6760" s="2"/>
    </row>
    <row r="6761" spans="11:55" x14ac:dyDescent="0.25">
      <c r="K6761" s="1"/>
      <c r="M6761" s="2"/>
      <c r="AU6761" s="2"/>
      <c r="BC6761" s="2"/>
    </row>
    <row r="6762" spans="11:55" x14ac:dyDescent="0.25">
      <c r="K6762" s="1"/>
      <c r="M6762" s="2"/>
      <c r="AU6762" s="2"/>
      <c r="BC6762" s="2"/>
    </row>
    <row r="6763" spans="11:55" x14ac:dyDescent="0.25">
      <c r="K6763" s="1"/>
      <c r="M6763" s="2"/>
      <c r="AU6763" s="2"/>
      <c r="BC6763" s="2"/>
    </row>
    <row r="6764" spans="11:55" x14ac:dyDescent="0.25">
      <c r="K6764" s="1"/>
      <c r="M6764" s="2"/>
      <c r="AU6764" s="2"/>
      <c r="BC6764" s="2"/>
    </row>
    <row r="6765" spans="11:55" x14ac:dyDescent="0.25">
      <c r="K6765" s="1"/>
      <c r="M6765" s="2"/>
      <c r="AU6765" s="2"/>
      <c r="BC6765" s="2"/>
    </row>
    <row r="6766" spans="11:55" x14ac:dyDescent="0.25">
      <c r="K6766" s="1"/>
      <c r="BC6766" s="2"/>
    </row>
    <row r="6767" spans="11:55" x14ac:dyDescent="0.25">
      <c r="K6767" s="1"/>
      <c r="M6767" s="2"/>
      <c r="AU6767" s="2"/>
      <c r="BC6767" s="2"/>
    </row>
    <row r="6768" spans="11:55" x14ac:dyDescent="0.25">
      <c r="K6768" s="1"/>
      <c r="M6768" s="2"/>
      <c r="AA6768" s="3"/>
      <c r="AV6768" s="2"/>
      <c r="BC6768" s="2"/>
    </row>
    <row r="6769" spans="11:55" x14ac:dyDescent="0.25">
      <c r="K6769" s="1"/>
      <c r="M6769" s="2"/>
      <c r="AA6769" s="3"/>
      <c r="AU6769" s="2"/>
      <c r="BC6769" s="2"/>
    </row>
    <row r="6770" spans="11:55" x14ac:dyDescent="0.25">
      <c r="K6770" s="1"/>
      <c r="AV6770" s="2"/>
      <c r="BC6770" s="2"/>
    </row>
    <row r="6771" spans="11:55" x14ac:dyDescent="0.25">
      <c r="K6771" s="1"/>
      <c r="M6771" s="2"/>
      <c r="AU6771" s="2"/>
      <c r="BC6771" s="2"/>
    </row>
    <row r="6772" spans="11:55" x14ac:dyDescent="0.25">
      <c r="K6772" s="1"/>
      <c r="M6772" s="2"/>
      <c r="AU6772" s="2"/>
      <c r="BC6772" s="2"/>
    </row>
    <row r="6773" spans="11:55" x14ac:dyDescent="0.25">
      <c r="K6773" s="1"/>
      <c r="M6773" s="2"/>
      <c r="AU6773" s="2"/>
      <c r="BC6773" s="2"/>
    </row>
    <row r="6774" spans="11:55" x14ac:dyDescent="0.25">
      <c r="K6774" s="1"/>
      <c r="M6774" s="2"/>
      <c r="AU6774" s="2"/>
      <c r="BC6774" s="2"/>
    </row>
    <row r="6775" spans="11:55" x14ac:dyDescent="0.25">
      <c r="K6775" s="1"/>
      <c r="M6775" s="2"/>
      <c r="AU6775" s="2"/>
      <c r="BC6775" s="2"/>
    </row>
    <row r="6776" spans="11:55" x14ac:dyDescent="0.25">
      <c r="K6776" s="1"/>
      <c r="M6776" s="2"/>
      <c r="AU6776" s="2"/>
      <c r="BC6776" s="2"/>
    </row>
    <row r="6777" spans="11:55" x14ac:dyDescent="0.25">
      <c r="K6777" s="1"/>
      <c r="M6777" s="2"/>
      <c r="AU6777" s="2"/>
      <c r="BC6777" s="2"/>
    </row>
    <row r="6778" spans="11:55" x14ac:dyDescent="0.25">
      <c r="K6778" s="1"/>
      <c r="M6778" s="2"/>
      <c r="AU6778" s="2"/>
      <c r="BC6778" s="2"/>
    </row>
    <row r="6779" spans="11:55" x14ac:dyDescent="0.25">
      <c r="K6779" s="1"/>
      <c r="M6779" s="2"/>
      <c r="AU6779" s="2"/>
      <c r="BC6779" s="2"/>
    </row>
    <row r="6780" spans="11:55" x14ac:dyDescent="0.25">
      <c r="K6780" s="1"/>
      <c r="M6780" s="2"/>
      <c r="AU6780" s="2"/>
      <c r="BC6780" s="2"/>
    </row>
    <row r="6781" spans="11:55" x14ac:dyDescent="0.25">
      <c r="K6781" s="1"/>
      <c r="M6781" s="2"/>
      <c r="AU6781" s="2"/>
      <c r="BC6781" s="2"/>
    </row>
    <row r="6782" spans="11:55" x14ac:dyDescent="0.25">
      <c r="K6782" s="1"/>
      <c r="M6782" s="2"/>
      <c r="AU6782" s="2"/>
      <c r="BC6782" s="2"/>
    </row>
    <row r="6783" spans="11:55" x14ac:dyDescent="0.25">
      <c r="K6783" s="1"/>
      <c r="M6783" s="2"/>
      <c r="AU6783" s="2"/>
      <c r="BC6783" s="2"/>
    </row>
    <row r="6784" spans="11:55" x14ac:dyDescent="0.25">
      <c r="K6784" s="1"/>
      <c r="M6784" s="2"/>
      <c r="AU6784" s="2"/>
      <c r="BC6784" s="2"/>
    </row>
    <row r="6785" spans="11:63" x14ac:dyDescent="0.25">
      <c r="K6785" s="1"/>
      <c r="M6785" s="2"/>
      <c r="AU6785" s="2"/>
      <c r="BC6785" s="2"/>
      <c r="BK6785" s="5"/>
    </row>
    <row r="6786" spans="11:63" x14ac:dyDescent="0.25">
      <c r="K6786" s="1"/>
      <c r="M6786" s="2"/>
      <c r="AU6786" s="2"/>
      <c r="BC6786" s="2"/>
      <c r="BK6786" s="2"/>
    </row>
    <row r="6787" spans="11:63" x14ac:dyDescent="0.25">
      <c r="K6787" s="1"/>
      <c r="M6787" s="2"/>
      <c r="AU6787" s="2"/>
      <c r="BC6787" s="2"/>
    </row>
    <row r="6788" spans="11:63" x14ac:dyDescent="0.25">
      <c r="K6788" s="1"/>
      <c r="M6788" s="2"/>
      <c r="AU6788" s="2"/>
      <c r="BC6788" s="2"/>
    </row>
    <row r="6789" spans="11:63" x14ac:dyDescent="0.25">
      <c r="K6789" s="1"/>
      <c r="M6789" s="2"/>
      <c r="AU6789" s="2"/>
      <c r="BC6789" s="2"/>
    </row>
    <row r="6790" spans="11:63" x14ac:dyDescent="0.25">
      <c r="K6790" s="1"/>
      <c r="M6790" s="2"/>
      <c r="AU6790" s="2"/>
      <c r="BC6790" s="2"/>
      <c r="BE6790" s="2"/>
    </row>
    <row r="6791" spans="11:63" x14ac:dyDescent="0.25">
      <c r="K6791" s="1"/>
      <c r="M6791" s="2"/>
      <c r="AU6791" s="2"/>
      <c r="BC6791" s="2"/>
    </row>
    <row r="6792" spans="11:63" x14ac:dyDescent="0.25">
      <c r="K6792" s="1"/>
      <c r="M6792" s="2"/>
      <c r="AU6792" s="2"/>
      <c r="BC6792" s="2"/>
    </row>
    <row r="6793" spans="11:63" x14ac:dyDescent="0.25">
      <c r="K6793" s="1"/>
      <c r="M6793" s="2"/>
      <c r="AU6793" s="2"/>
      <c r="BC6793" s="2"/>
    </row>
    <row r="6794" spans="11:63" x14ac:dyDescent="0.25">
      <c r="K6794" s="1"/>
      <c r="M6794" s="2"/>
      <c r="AU6794" s="2"/>
      <c r="BC6794" s="2"/>
    </row>
    <row r="6795" spans="11:63" x14ac:dyDescent="0.25">
      <c r="K6795" s="1"/>
      <c r="M6795" s="2"/>
      <c r="AV6795" s="2"/>
      <c r="BC6795" s="2"/>
    </row>
    <row r="6796" spans="11:63" x14ac:dyDescent="0.25">
      <c r="K6796" s="1"/>
      <c r="BC6796" s="2"/>
    </row>
    <row r="6797" spans="11:63" x14ac:dyDescent="0.25">
      <c r="K6797" s="1"/>
      <c r="M6797" s="2"/>
      <c r="AU6797" s="2"/>
      <c r="BC6797" s="2"/>
      <c r="BK6797" s="5"/>
    </row>
    <row r="6798" spans="11:63" x14ac:dyDescent="0.25">
      <c r="K6798" s="1"/>
      <c r="M6798" s="2"/>
      <c r="AU6798" s="2"/>
      <c r="BC6798" s="2"/>
      <c r="BK6798" s="5"/>
    </row>
    <row r="6799" spans="11:63" x14ac:dyDescent="0.25">
      <c r="K6799" s="1"/>
      <c r="M6799" s="2"/>
      <c r="AA6799" s="3"/>
      <c r="AU6799" s="2"/>
      <c r="BC6799" s="2"/>
      <c r="BK6799" s="5"/>
    </row>
    <row r="6800" spans="11:63" x14ac:dyDescent="0.25">
      <c r="K6800" s="1"/>
      <c r="M6800" s="2"/>
      <c r="AU6800" s="2"/>
      <c r="BC6800" s="2"/>
      <c r="BK6800" s="5"/>
    </row>
    <row r="6801" spans="11:63" x14ac:dyDescent="0.25">
      <c r="K6801" s="1"/>
      <c r="M6801" s="2"/>
      <c r="AV6801" s="2"/>
      <c r="BC6801" s="2"/>
      <c r="BK6801" s="5"/>
    </row>
    <row r="6802" spans="11:63" x14ac:dyDescent="0.25">
      <c r="K6802" s="1"/>
      <c r="M6802" s="2"/>
      <c r="AV6802" s="2"/>
      <c r="BC6802" s="2"/>
    </row>
    <row r="6803" spans="11:63" x14ac:dyDescent="0.25">
      <c r="K6803" s="1"/>
      <c r="M6803" s="2"/>
      <c r="AA6803" s="3"/>
      <c r="AU6803" s="2"/>
      <c r="BC6803" s="2"/>
      <c r="BK6803" s="5"/>
    </row>
    <row r="6804" spans="11:63" x14ac:dyDescent="0.25">
      <c r="K6804" s="1"/>
      <c r="M6804" s="2"/>
      <c r="AV6804" s="2"/>
      <c r="BC6804" s="2"/>
    </row>
    <row r="6805" spans="11:63" x14ac:dyDescent="0.25">
      <c r="K6805" s="1"/>
      <c r="M6805" s="2"/>
      <c r="AV6805" s="2"/>
      <c r="BC6805" s="2"/>
      <c r="BK6805" s="5"/>
    </row>
    <row r="6806" spans="11:63" x14ac:dyDescent="0.25">
      <c r="K6806" s="1"/>
      <c r="M6806" s="2"/>
      <c r="AU6806" s="2"/>
      <c r="BC6806" s="2"/>
    </row>
    <row r="6807" spans="11:63" x14ac:dyDescent="0.25">
      <c r="K6807" s="1"/>
      <c r="M6807" s="2"/>
      <c r="V6807" s="3"/>
      <c r="AU6807" s="2"/>
      <c r="BC6807" s="2"/>
    </row>
    <row r="6808" spans="11:63" x14ac:dyDescent="0.25">
      <c r="K6808" s="1"/>
      <c r="M6808" s="2"/>
      <c r="AV6808" s="2"/>
      <c r="BC6808" s="2"/>
    </row>
    <row r="6809" spans="11:63" x14ac:dyDescent="0.25">
      <c r="K6809" s="1"/>
      <c r="M6809" s="2"/>
      <c r="AV6809" s="2"/>
      <c r="BC6809" s="2"/>
    </row>
    <row r="6810" spans="11:63" x14ac:dyDescent="0.25">
      <c r="K6810" s="1"/>
      <c r="M6810" s="2"/>
      <c r="AU6810" s="2"/>
      <c r="BC6810" s="2"/>
    </row>
    <row r="6811" spans="11:63" x14ac:dyDescent="0.25">
      <c r="K6811" s="1"/>
      <c r="M6811" s="2"/>
      <c r="AV6811" s="2"/>
      <c r="BC6811" s="2"/>
      <c r="BK6811" s="2"/>
    </row>
    <row r="6812" spans="11:63" x14ac:dyDescent="0.25">
      <c r="K6812" s="1"/>
      <c r="M6812" s="2"/>
      <c r="AU6812" s="2"/>
      <c r="BC6812" s="2"/>
      <c r="BK6812" s="2"/>
    </row>
    <row r="6813" spans="11:63" x14ac:dyDescent="0.25">
      <c r="K6813" s="1"/>
      <c r="M6813" s="2"/>
      <c r="AU6813" s="2"/>
      <c r="BC6813" s="2"/>
      <c r="BK6813" s="2"/>
    </row>
    <row r="6814" spans="11:63" x14ac:dyDescent="0.25">
      <c r="K6814" s="1"/>
      <c r="M6814" s="2"/>
      <c r="AV6814" s="2"/>
      <c r="BC6814" s="2"/>
      <c r="BK6814" s="2"/>
    </row>
    <row r="6815" spans="11:63" x14ac:dyDescent="0.25">
      <c r="K6815" s="1"/>
      <c r="M6815" s="2"/>
      <c r="AU6815" s="2"/>
      <c r="BC6815" s="2"/>
      <c r="BK6815" s="2"/>
    </row>
    <row r="6816" spans="11:63" x14ac:dyDescent="0.25">
      <c r="K6816" s="1"/>
      <c r="M6816" s="2"/>
      <c r="AU6816" s="2"/>
      <c r="BC6816" s="2"/>
    </row>
    <row r="6817" spans="11:63" x14ac:dyDescent="0.25">
      <c r="K6817" s="1"/>
      <c r="M6817" s="2"/>
      <c r="AU6817" s="2"/>
      <c r="BC6817" s="2"/>
      <c r="BK6817" s="2"/>
    </row>
    <row r="6818" spans="11:63" x14ac:dyDescent="0.25">
      <c r="K6818" s="1"/>
      <c r="M6818" s="2"/>
      <c r="AU6818" s="2"/>
      <c r="BC6818" s="2"/>
      <c r="BK6818" s="2"/>
    </row>
    <row r="6819" spans="11:63" x14ac:dyDescent="0.25">
      <c r="K6819" s="1"/>
      <c r="M6819" s="2"/>
      <c r="AU6819" s="2"/>
      <c r="BC6819" s="2"/>
    </row>
    <row r="6820" spans="11:63" x14ac:dyDescent="0.25">
      <c r="K6820" s="1"/>
      <c r="M6820" s="2"/>
      <c r="AA6820" s="3"/>
      <c r="AU6820" s="2"/>
      <c r="BC6820" s="2"/>
      <c r="BK6820" s="2"/>
    </row>
    <row r="6821" spans="11:63" x14ac:dyDescent="0.25">
      <c r="K6821" s="1"/>
      <c r="M6821" s="2"/>
      <c r="AU6821" s="2"/>
      <c r="BC6821" s="2"/>
    </row>
    <row r="6822" spans="11:63" x14ac:dyDescent="0.25">
      <c r="K6822" s="1"/>
      <c r="M6822" s="2"/>
      <c r="V6822" s="3"/>
      <c r="AU6822" s="2"/>
      <c r="BC6822" s="2"/>
    </row>
    <row r="6823" spans="11:63" x14ac:dyDescent="0.25">
      <c r="K6823" s="1"/>
      <c r="M6823" s="2"/>
      <c r="AU6823" s="2"/>
      <c r="BC6823" s="2"/>
      <c r="BK6823" s="2"/>
    </row>
    <row r="6824" spans="11:63" x14ac:dyDescent="0.25">
      <c r="K6824" s="1"/>
      <c r="BC6824" s="2"/>
    </row>
    <row r="6825" spans="11:63" x14ac:dyDescent="0.25">
      <c r="K6825" s="1"/>
      <c r="M6825" s="2"/>
      <c r="AU6825" s="2"/>
      <c r="BC6825" s="2"/>
    </row>
    <row r="6826" spans="11:63" x14ac:dyDescent="0.25">
      <c r="K6826" s="1"/>
      <c r="M6826" s="2"/>
      <c r="AV6826" s="2"/>
      <c r="BC6826" s="2"/>
    </row>
    <row r="6827" spans="11:63" x14ac:dyDescent="0.25">
      <c r="K6827" s="1"/>
      <c r="M6827" s="2"/>
      <c r="AV6827" s="2"/>
      <c r="BC6827" s="2"/>
    </row>
    <row r="6828" spans="11:63" x14ac:dyDescent="0.25">
      <c r="K6828" s="1"/>
      <c r="M6828" s="2"/>
      <c r="AV6828" s="2"/>
      <c r="BC6828" s="2"/>
    </row>
    <row r="6829" spans="11:63" x14ac:dyDescent="0.25">
      <c r="K6829" s="1"/>
      <c r="M6829" s="2"/>
      <c r="AV6829" s="2"/>
      <c r="BC6829" s="2"/>
    </row>
    <row r="6830" spans="11:63" x14ac:dyDescent="0.25">
      <c r="K6830" s="1"/>
      <c r="M6830" s="2"/>
      <c r="AV6830" s="2"/>
      <c r="BC6830" s="2"/>
    </row>
    <row r="6831" spans="11:63" x14ac:dyDescent="0.25">
      <c r="K6831" s="1"/>
      <c r="M6831" s="2"/>
      <c r="AV6831" s="2"/>
      <c r="BC6831" s="2"/>
    </row>
    <row r="6832" spans="11:63" x14ac:dyDescent="0.25">
      <c r="K6832" s="1"/>
      <c r="M6832" s="2"/>
      <c r="AU6832" s="2"/>
      <c r="BC6832" s="2"/>
    </row>
    <row r="6833" spans="11:55" x14ac:dyDescent="0.25">
      <c r="K6833" s="1"/>
      <c r="M6833" s="2"/>
      <c r="AU6833" s="2"/>
      <c r="BC6833" s="2"/>
    </row>
    <row r="6834" spans="11:55" x14ac:dyDescent="0.25">
      <c r="K6834" s="1"/>
      <c r="M6834" s="2"/>
      <c r="AU6834" s="2"/>
      <c r="BC6834" s="2"/>
    </row>
    <row r="6835" spans="11:55" x14ac:dyDescent="0.25">
      <c r="K6835" s="1"/>
      <c r="M6835" s="2"/>
      <c r="AU6835" s="2"/>
      <c r="BC6835" s="2"/>
    </row>
    <row r="6836" spans="11:55" x14ac:dyDescent="0.25">
      <c r="K6836" s="1"/>
      <c r="M6836" s="2"/>
      <c r="AU6836" s="2"/>
      <c r="BC6836" s="2"/>
    </row>
    <row r="6837" spans="11:55" x14ac:dyDescent="0.25">
      <c r="K6837" s="1"/>
      <c r="M6837" s="2"/>
      <c r="AU6837" s="2"/>
      <c r="BC6837" s="2"/>
    </row>
    <row r="6838" spans="11:55" x14ac:dyDescent="0.25">
      <c r="K6838" s="1"/>
      <c r="M6838" s="2"/>
      <c r="AU6838" s="2"/>
      <c r="BC6838" s="2"/>
    </row>
    <row r="6839" spans="11:55" x14ac:dyDescent="0.25">
      <c r="K6839" s="1"/>
      <c r="M6839" s="2"/>
      <c r="AU6839" s="2"/>
      <c r="BC6839" s="2"/>
    </row>
    <row r="6840" spans="11:55" x14ac:dyDescent="0.25">
      <c r="K6840" s="1"/>
      <c r="M6840" s="2"/>
      <c r="AU6840" s="2"/>
      <c r="BC6840" s="2"/>
    </row>
    <row r="6841" spans="11:55" x14ac:dyDescent="0.25">
      <c r="K6841" s="1"/>
      <c r="M6841" s="2"/>
      <c r="AU6841" s="2"/>
      <c r="BC6841" s="2"/>
    </row>
    <row r="6842" spans="11:55" x14ac:dyDescent="0.25">
      <c r="K6842" s="1"/>
      <c r="M6842" s="2"/>
      <c r="AU6842" s="2"/>
      <c r="BC6842" s="2"/>
    </row>
    <row r="6843" spans="11:55" x14ac:dyDescent="0.25">
      <c r="K6843" s="1"/>
      <c r="M6843" s="2"/>
      <c r="AU6843" s="2"/>
      <c r="BC6843" s="2"/>
    </row>
    <row r="6844" spans="11:55" x14ac:dyDescent="0.25">
      <c r="K6844" s="1"/>
      <c r="M6844" s="2"/>
      <c r="AA6844" s="3"/>
      <c r="AU6844" s="2"/>
      <c r="BC6844" s="2"/>
    </row>
    <row r="6845" spans="11:55" x14ac:dyDescent="0.25">
      <c r="K6845" s="1"/>
      <c r="M6845" s="2"/>
      <c r="AV6845" s="2"/>
      <c r="BC6845" s="2"/>
    </row>
    <row r="6846" spans="11:55" x14ac:dyDescent="0.25">
      <c r="K6846" s="1"/>
      <c r="M6846" s="2"/>
      <c r="AV6846" s="2"/>
      <c r="BC6846" s="2"/>
    </row>
    <row r="6847" spans="11:55" x14ac:dyDescent="0.25">
      <c r="K6847" s="1"/>
      <c r="M6847" s="2"/>
      <c r="AU6847" s="2"/>
      <c r="BC6847" s="2"/>
    </row>
    <row r="6848" spans="11:55" x14ac:dyDescent="0.25">
      <c r="K6848" s="1"/>
      <c r="M6848" s="2"/>
      <c r="AV6848" s="2"/>
      <c r="BC6848" s="2"/>
    </row>
    <row r="6849" spans="11:55" x14ac:dyDescent="0.25">
      <c r="K6849" s="1"/>
      <c r="M6849" s="2"/>
      <c r="AU6849" s="2"/>
      <c r="BC6849" s="2"/>
    </row>
    <row r="6850" spans="11:55" x14ac:dyDescent="0.25">
      <c r="K6850" s="1"/>
      <c r="M6850" s="2"/>
      <c r="AV6850" s="2"/>
      <c r="BC6850" s="2"/>
    </row>
    <row r="6851" spans="11:55" x14ac:dyDescent="0.25">
      <c r="K6851" s="1"/>
      <c r="M6851" s="2"/>
      <c r="AU6851" s="2"/>
      <c r="BC6851" s="2"/>
    </row>
    <row r="6852" spans="11:55" x14ac:dyDescent="0.25">
      <c r="K6852" s="1"/>
      <c r="M6852" s="2"/>
      <c r="AU6852" s="2"/>
      <c r="BC6852" s="2"/>
    </row>
    <row r="6853" spans="11:55" x14ac:dyDescent="0.25">
      <c r="K6853" s="1"/>
      <c r="BC6853" s="2"/>
    </row>
    <row r="6854" spans="11:55" x14ac:dyDescent="0.25">
      <c r="K6854" s="1"/>
      <c r="M6854" s="2"/>
      <c r="AV6854" s="2"/>
      <c r="BC6854" s="2"/>
    </row>
    <row r="6855" spans="11:55" x14ac:dyDescent="0.25">
      <c r="K6855" s="1"/>
      <c r="M6855" s="2"/>
      <c r="AV6855" s="2"/>
      <c r="BC6855" s="2"/>
    </row>
    <row r="6856" spans="11:55" x14ac:dyDescent="0.25">
      <c r="K6856" s="1"/>
      <c r="M6856" s="2"/>
      <c r="AV6856" s="2"/>
      <c r="BC6856" s="2"/>
    </row>
    <row r="6857" spans="11:55" x14ac:dyDescent="0.25">
      <c r="K6857" s="1"/>
      <c r="M6857" s="2"/>
      <c r="AV6857" s="2"/>
      <c r="BC6857" s="2"/>
    </row>
    <row r="6858" spans="11:55" x14ac:dyDescent="0.25">
      <c r="K6858" s="1"/>
      <c r="M6858" s="2"/>
      <c r="AV6858" s="2"/>
      <c r="BC6858" s="2"/>
    </row>
    <row r="6859" spans="11:55" x14ac:dyDescent="0.25">
      <c r="K6859" s="1"/>
      <c r="M6859" s="2"/>
      <c r="AU6859" s="2"/>
      <c r="BC6859" s="2"/>
    </row>
    <row r="6860" spans="11:55" x14ac:dyDescent="0.25">
      <c r="K6860" s="1"/>
      <c r="M6860" s="2"/>
      <c r="AV6860" s="2"/>
      <c r="BC6860" s="2"/>
    </row>
    <row r="6861" spans="11:55" x14ac:dyDescent="0.25">
      <c r="K6861" s="1"/>
      <c r="M6861" s="2"/>
      <c r="AU6861" s="2"/>
      <c r="BC6861" s="2"/>
    </row>
    <row r="6862" spans="11:55" x14ac:dyDescent="0.25">
      <c r="K6862" s="1"/>
      <c r="M6862" s="2"/>
      <c r="AU6862" s="2"/>
      <c r="BC6862" s="2"/>
    </row>
    <row r="6863" spans="11:55" x14ac:dyDescent="0.25">
      <c r="K6863" s="1"/>
      <c r="M6863" s="2"/>
      <c r="AU6863" s="2"/>
      <c r="BC6863" s="2"/>
    </row>
    <row r="6864" spans="11:55" x14ac:dyDescent="0.25">
      <c r="K6864" s="1"/>
      <c r="M6864" s="2"/>
      <c r="AU6864" s="2"/>
      <c r="BC6864" s="2"/>
    </row>
    <row r="6865" spans="11:55" x14ac:dyDescent="0.25">
      <c r="K6865" s="1"/>
      <c r="M6865" s="2"/>
      <c r="AU6865" s="2"/>
      <c r="BC6865" s="2"/>
    </row>
    <row r="6866" spans="11:55" x14ac:dyDescent="0.25">
      <c r="K6866" s="1"/>
      <c r="M6866" s="2"/>
      <c r="AU6866" s="2"/>
      <c r="BC6866" s="2"/>
    </row>
    <row r="6867" spans="11:55" x14ac:dyDescent="0.25">
      <c r="K6867" s="1"/>
      <c r="M6867" s="2"/>
      <c r="AV6867" s="2"/>
      <c r="BC6867" s="2"/>
    </row>
    <row r="6868" spans="11:55" x14ac:dyDescent="0.25">
      <c r="K6868" s="1"/>
      <c r="M6868" s="2"/>
      <c r="AV6868" s="2"/>
      <c r="BC6868" s="2"/>
    </row>
    <row r="6869" spans="11:55" x14ac:dyDescent="0.25">
      <c r="K6869" s="1"/>
      <c r="M6869" s="2"/>
      <c r="AU6869" s="2"/>
      <c r="BC6869" s="2"/>
    </row>
    <row r="6870" spans="11:55" x14ac:dyDescent="0.25">
      <c r="K6870" s="1"/>
      <c r="M6870" s="2"/>
      <c r="AV6870" s="2"/>
      <c r="BC6870" s="2"/>
    </row>
    <row r="6871" spans="11:55" x14ac:dyDescent="0.25">
      <c r="K6871" s="1"/>
      <c r="M6871" s="2"/>
      <c r="AU6871" s="2"/>
      <c r="BC6871" s="2"/>
    </row>
    <row r="6872" spans="11:55" x14ac:dyDescent="0.25">
      <c r="K6872" s="1"/>
      <c r="M6872" s="2"/>
      <c r="AU6872" s="2"/>
      <c r="BC6872" s="2"/>
    </row>
    <row r="6873" spans="11:55" x14ac:dyDescent="0.25">
      <c r="K6873" s="1"/>
      <c r="M6873" s="2"/>
      <c r="AU6873" s="2"/>
      <c r="BC6873" s="2"/>
    </row>
    <row r="6874" spans="11:55" x14ac:dyDescent="0.25">
      <c r="K6874" s="1"/>
      <c r="M6874" s="2"/>
      <c r="AU6874" s="2"/>
      <c r="BC6874" s="2"/>
    </row>
    <row r="6875" spans="11:55" x14ac:dyDescent="0.25">
      <c r="K6875" s="1"/>
      <c r="M6875" s="2"/>
      <c r="AU6875" s="2"/>
      <c r="BC6875" s="2"/>
    </row>
    <row r="6876" spans="11:55" x14ac:dyDescent="0.25">
      <c r="K6876" s="1"/>
      <c r="M6876" s="2"/>
      <c r="AV6876" s="2"/>
      <c r="BC6876" s="2"/>
    </row>
    <row r="6877" spans="11:55" x14ac:dyDescent="0.25">
      <c r="K6877" s="1"/>
      <c r="M6877" s="2"/>
      <c r="AV6877" s="2"/>
      <c r="BC6877" s="2"/>
    </row>
    <row r="6878" spans="11:55" x14ac:dyDescent="0.25">
      <c r="K6878" s="1"/>
      <c r="M6878" s="2"/>
      <c r="AU6878" s="2"/>
      <c r="BC6878" s="2"/>
    </row>
    <row r="6879" spans="11:55" x14ac:dyDescent="0.25">
      <c r="K6879" s="1"/>
      <c r="M6879" s="2"/>
      <c r="AU6879" s="2"/>
      <c r="BC6879" s="2"/>
    </row>
    <row r="6880" spans="11:55" x14ac:dyDescent="0.25">
      <c r="K6880" s="1"/>
      <c r="M6880" s="2"/>
      <c r="AU6880" s="2"/>
      <c r="BC6880" s="2"/>
    </row>
    <row r="6881" spans="11:55" x14ac:dyDescent="0.25">
      <c r="K6881" s="1"/>
      <c r="M6881" s="2"/>
      <c r="AU6881" s="2"/>
      <c r="BC6881" s="2"/>
    </row>
    <row r="6882" spans="11:55" x14ac:dyDescent="0.25">
      <c r="K6882" s="1"/>
      <c r="M6882" s="2"/>
      <c r="AU6882" s="2"/>
      <c r="BC6882" s="2"/>
    </row>
    <row r="6883" spans="11:55" x14ac:dyDescent="0.25">
      <c r="K6883" s="1"/>
      <c r="M6883" s="2"/>
      <c r="AV6883" s="2"/>
      <c r="BC6883" s="2"/>
    </row>
    <row r="6884" spans="11:55" x14ac:dyDescent="0.25">
      <c r="K6884" s="1"/>
      <c r="M6884" s="2"/>
      <c r="AU6884" s="2"/>
      <c r="BC6884" s="2"/>
    </row>
    <row r="6885" spans="11:55" x14ac:dyDescent="0.25">
      <c r="K6885" s="1"/>
      <c r="M6885" s="2"/>
      <c r="AU6885" s="2"/>
      <c r="BC6885" s="2"/>
    </row>
    <row r="6886" spans="11:55" x14ac:dyDescent="0.25">
      <c r="K6886" s="1"/>
      <c r="M6886" s="2"/>
      <c r="AU6886" s="2"/>
      <c r="BC6886" s="2"/>
    </row>
    <row r="6887" spans="11:55" x14ac:dyDescent="0.25">
      <c r="K6887" s="1"/>
      <c r="M6887" s="2"/>
      <c r="AU6887" s="2"/>
      <c r="BC6887" s="2"/>
    </row>
    <row r="6888" spans="11:55" x14ac:dyDescent="0.25">
      <c r="K6888" s="1"/>
      <c r="M6888" s="2"/>
      <c r="AU6888" s="2"/>
      <c r="BC6888" s="2"/>
    </row>
    <row r="6889" spans="11:55" x14ac:dyDescent="0.25">
      <c r="K6889" s="1"/>
      <c r="M6889" s="2"/>
      <c r="AU6889" s="2"/>
      <c r="BC6889" s="2"/>
    </row>
    <row r="6890" spans="11:55" x14ac:dyDescent="0.25">
      <c r="K6890" s="1"/>
      <c r="M6890" s="2"/>
      <c r="AU6890" s="2"/>
      <c r="BC6890" s="2"/>
    </row>
    <row r="6891" spans="11:55" x14ac:dyDescent="0.25">
      <c r="K6891" s="1"/>
      <c r="M6891" s="2"/>
      <c r="AU6891" s="2"/>
      <c r="BC6891" s="2"/>
    </row>
    <row r="6892" spans="11:55" x14ac:dyDescent="0.25">
      <c r="K6892" s="1"/>
      <c r="M6892" s="2"/>
      <c r="AV6892" s="2"/>
      <c r="BC6892" s="2"/>
    </row>
    <row r="6893" spans="11:55" x14ac:dyDescent="0.25">
      <c r="K6893" s="1"/>
      <c r="M6893" s="2"/>
      <c r="AU6893" s="2"/>
      <c r="BC6893" s="2"/>
    </row>
    <row r="6894" spans="11:55" x14ac:dyDescent="0.25">
      <c r="K6894" s="1"/>
      <c r="M6894" s="2"/>
      <c r="AV6894" s="2"/>
      <c r="BC6894" s="2"/>
    </row>
    <row r="6895" spans="11:55" x14ac:dyDescent="0.25">
      <c r="K6895" s="1"/>
      <c r="M6895" s="2"/>
      <c r="AU6895" s="2"/>
      <c r="BC6895" s="2"/>
    </row>
    <row r="6896" spans="11:55" x14ac:dyDescent="0.25">
      <c r="K6896" s="1"/>
      <c r="M6896" s="2"/>
      <c r="AA6896" s="3"/>
      <c r="AU6896" s="2"/>
      <c r="BC6896" s="2"/>
    </row>
    <row r="6897" spans="11:55" x14ac:dyDescent="0.25">
      <c r="K6897" s="1"/>
      <c r="M6897" s="2"/>
      <c r="AA6897" s="3"/>
      <c r="AU6897" s="2"/>
      <c r="BC6897" s="2"/>
    </row>
    <row r="6898" spans="11:55" x14ac:dyDescent="0.25">
      <c r="K6898" s="1"/>
      <c r="M6898" s="2"/>
      <c r="AU6898" s="2"/>
      <c r="BC6898" s="2"/>
    </row>
    <row r="6899" spans="11:55" x14ac:dyDescent="0.25">
      <c r="K6899" s="1"/>
      <c r="M6899" s="2"/>
      <c r="AV6899" s="2"/>
      <c r="BC6899" s="2"/>
    </row>
    <row r="6900" spans="11:55" x14ac:dyDescent="0.25">
      <c r="K6900" s="1"/>
      <c r="M6900" s="2"/>
      <c r="AU6900" s="2"/>
      <c r="BC6900" s="2"/>
    </row>
    <row r="6901" spans="11:55" x14ac:dyDescent="0.25">
      <c r="K6901" s="1"/>
      <c r="BC6901" s="2"/>
    </row>
    <row r="6902" spans="11:55" x14ac:dyDescent="0.25">
      <c r="K6902" s="1"/>
      <c r="M6902" s="2"/>
      <c r="AU6902" s="2"/>
      <c r="BC6902" s="2"/>
    </row>
    <row r="6903" spans="11:55" x14ac:dyDescent="0.25">
      <c r="K6903" s="1"/>
      <c r="M6903" s="2"/>
      <c r="AU6903" s="2"/>
      <c r="BC6903" s="2"/>
    </row>
    <row r="6904" spans="11:55" x14ac:dyDescent="0.25">
      <c r="K6904" s="1"/>
      <c r="M6904" s="2"/>
      <c r="AU6904" s="2"/>
      <c r="BC6904" s="2"/>
    </row>
    <row r="6905" spans="11:55" x14ac:dyDescent="0.25">
      <c r="K6905" s="1"/>
      <c r="M6905" s="2"/>
      <c r="AU6905" s="2"/>
      <c r="BC6905" s="2"/>
    </row>
    <row r="6906" spans="11:55" x14ac:dyDescent="0.25">
      <c r="K6906" s="1"/>
      <c r="M6906" s="2"/>
      <c r="BC6906" s="2"/>
    </row>
    <row r="6907" spans="11:55" x14ac:dyDescent="0.25">
      <c r="K6907" s="1"/>
      <c r="M6907" s="2"/>
      <c r="AU6907" s="2"/>
      <c r="BC6907" s="2"/>
    </row>
    <row r="6908" spans="11:55" x14ac:dyDescent="0.25">
      <c r="K6908" s="1"/>
      <c r="M6908" s="2"/>
      <c r="AU6908" s="2"/>
      <c r="BC6908" s="2"/>
    </row>
    <row r="6909" spans="11:55" x14ac:dyDescent="0.25">
      <c r="K6909" s="1"/>
      <c r="M6909" s="2"/>
      <c r="AV6909" s="2"/>
      <c r="BC6909" s="2"/>
    </row>
    <row r="6910" spans="11:55" x14ac:dyDescent="0.25">
      <c r="K6910" s="1"/>
      <c r="M6910" s="2"/>
      <c r="BC6910" s="2"/>
    </row>
    <row r="6911" spans="11:55" x14ac:dyDescent="0.25">
      <c r="K6911" s="1"/>
      <c r="M6911" s="2"/>
      <c r="AU6911" s="2"/>
      <c r="BC6911" s="2"/>
    </row>
    <row r="6912" spans="11:55" x14ac:dyDescent="0.25">
      <c r="K6912" s="1"/>
      <c r="BC6912" s="2"/>
    </row>
    <row r="6913" spans="11:55" x14ac:dyDescent="0.25">
      <c r="K6913" s="1"/>
      <c r="M6913" s="2"/>
      <c r="AU6913" s="2"/>
      <c r="BC6913" s="2"/>
    </row>
    <row r="6914" spans="11:55" x14ac:dyDescent="0.25">
      <c r="K6914" s="1"/>
      <c r="M6914" s="2"/>
      <c r="AU6914" s="2"/>
      <c r="BC6914" s="2"/>
    </row>
    <row r="6915" spans="11:55" x14ac:dyDescent="0.25">
      <c r="K6915" s="1"/>
      <c r="M6915" s="2"/>
      <c r="AU6915" s="2"/>
      <c r="BC6915" s="2"/>
    </row>
    <row r="6916" spans="11:55" x14ac:dyDescent="0.25">
      <c r="K6916" s="1"/>
      <c r="M6916" s="2"/>
      <c r="AU6916" s="2"/>
      <c r="BC6916" s="2"/>
    </row>
    <row r="6917" spans="11:55" x14ac:dyDescent="0.25">
      <c r="K6917" s="1"/>
      <c r="M6917" s="2"/>
      <c r="AA6917" s="3"/>
      <c r="AU6917" s="2"/>
      <c r="BC6917" s="2"/>
    </row>
    <row r="6918" spans="11:55" x14ac:dyDescent="0.25">
      <c r="K6918" s="1"/>
      <c r="M6918" s="2"/>
      <c r="AU6918" s="2"/>
      <c r="BC6918" s="2"/>
    </row>
    <row r="6919" spans="11:55" x14ac:dyDescent="0.25">
      <c r="K6919" s="1"/>
      <c r="M6919" s="2"/>
      <c r="AV6919" s="2"/>
      <c r="BC6919" s="2"/>
    </row>
    <row r="6920" spans="11:55" x14ac:dyDescent="0.25">
      <c r="K6920" s="1"/>
      <c r="M6920" s="2"/>
      <c r="AV6920" s="2"/>
      <c r="BC6920" s="2"/>
    </row>
    <row r="6921" spans="11:55" x14ac:dyDescent="0.25">
      <c r="K6921" s="1"/>
      <c r="M6921" s="2"/>
      <c r="AV6921" s="2"/>
      <c r="BC6921" s="2"/>
    </row>
    <row r="6922" spans="11:55" x14ac:dyDescent="0.25">
      <c r="K6922" s="1"/>
      <c r="M6922" s="2"/>
      <c r="AU6922" s="2"/>
      <c r="BC6922" s="2"/>
    </row>
    <row r="6923" spans="11:55" x14ac:dyDescent="0.25">
      <c r="K6923" s="1"/>
      <c r="M6923" s="2"/>
      <c r="AU6923" s="2"/>
      <c r="BC6923" s="2"/>
    </row>
    <row r="6924" spans="11:55" x14ac:dyDescent="0.25">
      <c r="K6924" s="1"/>
      <c r="M6924" s="2"/>
      <c r="AU6924" s="2"/>
      <c r="BC6924" s="2"/>
    </row>
    <row r="6925" spans="11:55" x14ac:dyDescent="0.25">
      <c r="K6925" s="1"/>
      <c r="M6925" s="2"/>
      <c r="AU6925" s="2"/>
      <c r="BC6925" s="2"/>
    </row>
    <row r="6926" spans="11:55" x14ac:dyDescent="0.25">
      <c r="K6926" s="1"/>
      <c r="M6926" s="2"/>
      <c r="AU6926" s="2"/>
      <c r="BC6926" s="2"/>
    </row>
    <row r="6927" spans="11:55" x14ac:dyDescent="0.25">
      <c r="K6927" s="1"/>
      <c r="M6927" s="2"/>
      <c r="AU6927" s="2"/>
      <c r="BC6927" s="2"/>
    </row>
    <row r="6928" spans="11:55" x14ac:dyDescent="0.25">
      <c r="K6928" s="1"/>
      <c r="M6928" s="2"/>
      <c r="AU6928" s="2"/>
      <c r="BC6928" s="2"/>
    </row>
    <row r="6929" spans="11:63" x14ac:dyDescent="0.25">
      <c r="K6929" s="1"/>
      <c r="M6929" s="2"/>
      <c r="AV6929" s="2"/>
      <c r="BC6929" s="2"/>
    </row>
    <row r="6930" spans="11:63" x14ac:dyDescent="0.25">
      <c r="K6930" s="1"/>
      <c r="M6930" s="2"/>
      <c r="AU6930" s="2"/>
      <c r="BC6930" s="2"/>
    </row>
    <row r="6931" spans="11:63" x14ac:dyDescent="0.25">
      <c r="K6931" s="1"/>
      <c r="M6931" s="2"/>
      <c r="BC6931" s="2"/>
      <c r="BK6931" s="5"/>
    </row>
    <row r="6932" spans="11:63" x14ac:dyDescent="0.25">
      <c r="K6932" s="1"/>
      <c r="M6932" s="2"/>
      <c r="AU6932" s="2"/>
      <c r="BC6932" s="2"/>
      <c r="BK6932" s="5"/>
    </row>
    <row r="6933" spans="11:63" x14ac:dyDescent="0.25">
      <c r="K6933" s="1"/>
      <c r="M6933" s="2"/>
      <c r="AU6933" s="2"/>
      <c r="BC6933" s="2"/>
    </row>
    <row r="6934" spans="11:63" x14ac:dyDescent="0.25">
      <c r="K6934" s="1"/>
      <c r="M6934" s="2"/>
      <c r="AU6934" s="2"/>
      <c r="BC6934" s="2"/>
      <c r="BK6934" s="5"/>
    </row>
    <row r="6935" spans="11:63" x14ac:dyDescent="0.25">
      <c r="K6935" s="1"/>
      <c r="M6935" s="2"/>
      <c r="AU6935" s="2"/>
      <c r="BC6935" s="2"/>
    </row>
    <row r="6936" spans="11:63" x14ac:dyDescent="0.25">
      <c r="K6936" s="1"/>
      <c r="M6936" s="2"/>
      <c r="AU6936" s="2"/>
      <c r="BC6936" s="2"/>
    </row>
    <row r="6937" spans="11:63" x14ac:dyDescent="0.25">
      <c r="K6937" s="1"/>
      <c r="M6937" s="2"/>
      <c r="AA6937" s="3"/>
      <c r="AU6937" s="2"/>
      <c r="BC6937" s="2"/>
    </row>
    <row r="6938" spans="11:63" x14ac:dyDescent="0.25">
      <c r="K6938" s="1"/>
      <c r="M6938" s="2"/>
      <c r="BC6938" s="2"/>
      <c r="BK6938" s="5"/>
    </row>
    <row r="6939" spans="11:63" x14ac:dyDescent="0.25">
      <c r="K6939" s="1"/>
      <c r="M6939" s="2"/>
      <c r="AU6939" s="2"/>
      <c r="BC6939" s="2"/>
      <c r="BK6939" s="5"/>
    </row>
    <row r="6940" spans="11:63" x14ac:dyDescent="0.25">
      <c r="K6940" s="1"/>
      <c r="M6940" s="2"/>
      <c r="AU6940" s="2"/>
      <c r="BC6940" s="2"/>
      <c r="BK6940" s="5"/>
    </row>
    <row r="6941" spans="11:63" x14ac:dyDescent="0.25">
      <c r="K6941" s="1"/>
      <c r="M6941" s="2"/>
      <c r="AU6941" s="2"/>
      <c r="BC6941" s="2"/>
      <c r="BK6941" s="5"/>
    </row>
    <row r="6942" spans="11:63" x14ac:dyDescent="0.25">
      <c r="K6942" s="1"/>
      <c r="M6942" s="2"/>
      <c r="AV6942" s="2"/>
      <c r="BC6942" s="2"/>
      <c r="BK6942" s="5"/>
    </row>
    <row r="6943" spans="11:63" x14ac:dyDescent="0.25">
      <c r="K6943" s="1"/>
      <c r="M6943" s="2"/>
      <c r="AV6943" s="2"/>
      <c r="BC6943" s="2"/>
    </row>
    <row r="6944" spans="11:63" x14ac:dyDescent="0.25">
      <c r="K6944" s="1"/>
      <c r="M6944" s="2"/>
      <c r="AA6944" s="3"/>
      <c r="AU6944" s="2"/>
      <c r="BC6944" s="2"/>
      <c r="BK6944" s="5"/>
    </row>
    <row r="6945" spans="11:63" x14ac:dyDescent="0.25">
      <c r="K6945" s="1"/>
      <c r="M6945" s="2"/>
      <c r="AU6945" s="2"/>
      <c r="BC6945" s="2"/>
      <c r="BK6945" s="5"/>
    </row>
    <row r="6946" spans="11:63" x14ac:dyDescent="0.25">
      <c r="K6946" s="1"/>
      <c r="M6946" s="2"/>
      <c r="AU6946" s="2"/>
      <c r="BC6946" s="2"/>
      <c r="BK6946" s="5"/>
    </row>
    <row r="6947" spans="11:63" x14ac:dyDescent="0.25">
      <c r="K6947" s="1"/>
      <c r="M6947" s="2"/>
      <c r="AU6947" s="2"/>
      <c r="BC6947" s="2"/>
    </row>
    <row r="6948" spans="11:63" x14ac:dyDescent="0.25">
      <c r="K6948" s="1"/>
      <c r="M6948" s="2"/>
      <c r="AU6948" s="2"/>
      <c r="BC6948" s="2"/>
      <c r="BK6948" s="2"/>
    </row>
    <row r="6949" spans="11:63" x14ac:dyDescent="0.25">
      <c r="K6949" s="1"/>
      <c r="M6949" s="2"/>
      <c r="AV6949" s="2"/>
      <c r="BC6949" s="2"/>
    </row>
    <row r="6950" spans="11:63" x14ac:dyDescent="0.25">
      <c r="K6950" s="1"/>
      <c r="M6950" s="2"/>
      <c r="AA6950" s="3"/>
      <c r="AU6950" s="2"/>
      <c r="BC6950" s="2"/>
      <c r="BK6950" s="2"/>
    </row>
    <row r="6951" spans="11:63" x14ac:dyDescent="0.25">
      <c r="K6951" s="1"/>
      <c r="M6951" s="2"/>
      <c r="AU6951" s="2"/>
      <c r="BC6951" s="2"/>
      <c r="BK6951" s="2"/>
    </row>
    <row r="6952" spans="11:63" x14ac:dyDescent="0.25">
      <c r="K6952" s="1"/>
      <c r="M6952" s="2"/>
      <c r="AU6952" s="2"/>
      <c r="BC6952" s="2"/>
      <c r="BK6952" s="2"/>
    </row>
    <row r="6953" spans="11:63" x14ac:dyDescent="0.25">
      <c r="K6953" s="1"/>
      <c r="BC6953" s="2"/>
    </row>
    <row r="6954" spans="11:63" x14ac:dyDescent="0.25">
      <c r="K6954" s="1"/>
      <c r="M6954" s="2"/>
      <c r="V6954" s="3"/>
      <c r="AA6954" s="3"/>
      <c r="AU6954" s="2"/>
      <c r="BC6954" s="2"/>
    </row>
    <row r="6955" spans="11:63" x14ac:dyDescent="0.25">
      <c r="K6955" s="1"/>
      <c r="M6955" s="2"/>
      <c r="AU6955" s="2"/>
      <c r="BC6955" s="2"/>
    </row>
    <row r="6956" spans="11:63" x14ac:dyDescent="0.25">
      <c r="K6956" s="1"/>
      <c r="M6956" s="2"/>
      <c r="AV6956" s="2"/>
      <c r="BC6956" s="2"/>
      <c r="BK6956" s="2"/>
    </row>
    <row r="6957" spans="11:63" x14ac:dyDescent="0.25">
      <c r="K6957" s="1"/>
      <c r="M6957" s="2"/>
      <c r="AV6957" s="2"/>
      <c r="BC6957" s="2"/>
      <c r="BK6957" s="2"/>
    </row>
    <row r="6958" spans="11:63" x14ac:dyDescent="0.25">
      <c r="K6958" s="1"/>
      <c r="M6958" s="2"/>
      <c r="AU6958" s="2"/>
      <c r="BC6958" s="2"/>
      <c r="BK6958" s="2"/>
    </row>
    <row r="6959" spans="11:63" x14ac:dyDescent="0.25">
      <c r="K6959" s="1"/>
      <c r="M6959" s="2"/>
      <c r="AU6959" s="2"/>
      <c r="BC6959" s="2"/>
      <c r="BK6959" s="2"/>
    </row>
    <row r="6960" spans="11:63" x14ac:dyDescent="0.25">
      <c r="K6960" s="1"/>
      <c r="M6960" s="2"/>
      <c r="AU6960" s="2"/>
      <c r="BC6960" s="2"/>
    </row>
    <row r="6961" spans="11:55" x14ac:dyDescent="0.25">
      <c r="K6961" s="1"/>
      <c r="M6961" s="2"/>
      <c r="AA6961" s="3"/>
      <c r="AU6961" s="2"/>
      <c r="BC6961" s="2"/>
    </row>
    <row r="6962" spans="11:55" x14ac:dyDescent="0.25">
      <c r="K6962" s="1"/>
      <c r="BC6962" s="2"/>
    </row>
    <row r="6963" spans="11:55" x14ac:dyDescent="0.25">
      <c r="K6963" s="1"/>
      <c r="M6963" s="2"/>
      <c r="AV6963" s="2"/>
      <c r="BC6963" s="2"/>
    </row>
    <row r="6964" spans="11:55" x14ac:dyDescent="0.25">
      <c r="K6964" s="1"/>
      <c r="BC6964" s="2"/>
    </row>
    <row r="6965" spans="11:55" x14ac:dyDescent="0.25">
      <c r="K6965" s="1"/>
      <c r="M6965" s="2"/>
      <c r="AV6965" s="2"/>
      <c r="BC6965" s="2"/>
    </row>
    <row r="6966" spans="11:55" x14ac:dyDescent="0.25">
      <c r="K6966" s="1"/>
      <c r="M6966" s="2"/>
      <c r="AV6966" s="2"/>
      <c r="BC6966" s="2"/>
    </row>
    <row r="6967" spans="11:55" x14ac:dyDescent="0.25">
      <c r="K6967" s="1"/>
      <c r="M6967" s="2"/>
      <c r="AV6967" s="2"/>
      <c r="BC6967" s="2"/>
    </row>
    <row r="6968" spans="11:55" x14ac:dyDescent="0.25">
      <c r="K6968" s="1"/>
      <c r="M6968" s="2"/>
      <c r="AV6968" s="2"/>
      <c r="BC6968" s="2"/>
    </row>
    <row r="6969" spans="11:55" x14ac:dyDescent="0.25">
      <c r="K6969" s="1"/>
      <c r="M6969" s="2"/>
      <c r="AV6969" s="2"/>
      <c r="BC6969" s="2"/>
    </row>
    <row r="6970" spans="11:55" x14ac:dyDescent="0.25">
      <c r="K6970" s="1"/>
      <c r="M6970" s="2"/>
      <c r="AU6970" s="2"/>
      <c r="BC6970" s="2"/>
    </row>
    <row r="6971" spans="11:55" x14ac:dyDescent="0.25">
      <c r="K6971" s="1"/>
      <c r="M6971" s="2"/>
      <c r="AV6971" s="2"/>
      <c r="BC6971" s="2"/>
    </row>
    <row r="6972" spans="11:55" x14ac:dyDescent="0.25">
      <c r="K6972" s="1"/>
      <c r="M6972" s="2"/>
      <c r="AU6972" s="2"/>
      <c r="BC6972" s="2"/>
    </row>
    <row r="6973" spans="11:55" x14ac:dyDescent="0.25">
      <c r="K6973" s="1"/>
      <c r="M6973" s="2"/>
      <c r="AV6973" s="2"/>
      <c r="BC6973" s="2"/>
    </row>
    <row r="6974" spans="11:55" x14ac:dyDescent="0.25">
      <c r="K6974" s="1"/>
      <c r="M6974" s="2"/>
      <c r="AV6974" s="2"/>
      <c r="BC6974" s="2"/>
    </row>
    <row r="6975" spans="11:55" x14ac:dyDescent="0.25">
      <c r="K6975" s="1"/>
      <c r="BC6975" s="2"/>
    </row>
    <row r="6976" spans="11:55" x14ac:dyDescent="0.25">
      <c r="K6976" s="1"/>
      <c r="M6976" s="2"/>
      <c r="AV6976" s="2"/>
      <c r="BC6976" s="2"/>
    </row>
    <row r="6977" spans="11:55" x14ac:dyDescent="0.25">
      <c r="K6977" s="1"/>
      <c r="M6977" s="2"/>
      <c r="AU6977" s="2"/>
      <c r="BC6977" s="2"/>
    </row>
    <row r="6978" spans="11:55" x14ac:dyDescent="0.25">
      <c r="K6978" s="1"/>
      <c r="M6978" s="2"/>
      <c r="AU6978" s="2"/>
      <c r="BC6978" s="2"/>
    </row>
    <row r="6979" spans="11:55" x14ac:dyDescent="0.25">
      <c r="K6979" s="1"/>
      <c r="M6979" s="2"/>
      <c r="AA6979" s="3"/>
      <c r="AU6979" s="2"/>
      <c r="BC6979" s="2"/>
    </row>
    <row r="6980" spans="11:55" x14ac:dyDescent="0.25">
      <c r="K6980" s="1"/>
      <c r="M6980" s="2"/>
      <c r="AU6980" s="2"/>
      <c r="BC6980" s="2"/>
    </row>
    <row r="6981" spans="11:55" x14ac:dyDescent="0.25">
      <c r="K6981" s="1"/>
      <c r="M6981" s="2"/>
      <c r="AU6981" s="2"/>
      <c r="BC6981" s="2"/>
    </row>
    <row r="6982" spans="11:55" x14ac:dyDescent="0.25">
      <c r="K6982" s="1"/>
      <c r="M6982" s="2"/>
      <c r="AA6982" s="3"/>
      <c r="AU6982" s="2"/>
      <c r="BC6982" s="2"/>
    </row>
    <row r="6983" spans="11:55" x14ac:dyDescent="0.25">
      <c r="K6983" s="1"/>
      <c r="M6983" s="2"/>
      <c r="AU6983" s="2"/>
      <c r="BC6983" s="2"/>
    </row>
    <row r="6984" spans="11:55" x14ac:dyDescent="0.25">
      <c r="K6984" s="1"/>
      <c r="M6984" s="2"/>
      <c r="AA6984" s="3"/>
      <c r="AU6984" s="2"/>
      <c r="BC6984" s="2"/>
    </row>
    <row r="6985" spans="11:55" x14ac:dyDescent="0.25">
      <c r="K6985" s="1"/>
    </row>
    <row r="6986" spans="11:55" x14ac:dyDescent="0.25">
      <c r="K6986" s="1"/>
      <c r="M6986" s="2"/>
      <c r="AV6986" s="2"/>
      <c r="BC6986" s="2"/>
    </row>
    <row r="6987" spans="11:55" x14ac:dyDescent="0.25">
      <c r="K6987" s="1"/>
      <c r="M6987" s="2"/>
      <c r="AU6987" s="2"/>
      <c r="BC6987" s="2"/>
    </row>
    <row r="6988" spans="11:55" x14ac:dyDescent="0.25">
      <c r="K6988" s="1"/>
      <c r="M6988" s="2"/>
      <c r="AU6988" s="2"/>
      <c r="BC6988" s="2"/>
    </row>
    <row r="6989" spans="11:55" x14ac:dyDescent="0.25">
      <c r="K6989" s="1"/>
      <c r="M6989" s="2"/>
      <c r="V6989" s="4"/>
      <c r="AA6989" s="3"/>
      <c r="AU6989" s="2"/>
      <c r="BC6989" s="2"/>
    </row>
    <row r="6990" spans="11:55" x14ac:dyDescent="0.25">
      <c r="K6990" s="1"/>
      <c r="M6990" s="2"/>
      <c r="AV6990" s="2"/>
      <c r="BC6990" s="2"/>
    </row>
    <row r="6991" spans="11:55" x14ac:dyDescent="0.25">
      <c r="K6991" s="1"/>
      <c r="M6991" s="2"/>
      <c r="AU6991" s="2"/>
      <c r="BC6991" s="2"/>
    </row>
    <row r="6992" spans="11:55" x14ac:dyDescent="0.25">
      <c r="K6992" s="1"/>
      <c r="M6992" s="2"/>
      <c r="AU6992" s="2"/>
      <c r="BC6992" s="2"/>
    </row>
    <row r="6993" spans="11:55" x14ac:dyDescent="0.25">
      <c r="K6993" s="1"/>
      <c r="M6993" s="2"/>
      <c r="AV6993" s="2"/>
      <c r="BC6993" s="2"/>
    </row>
    <row r="6994" spans="11:55" x14ac:dyDescent="0.25">
      <c r="K6994" s="1"/>
      <c r="M6994" s="2"/>
      <c r="AU6994" s="2"/>
      <c r="BC6994" s="2"/>
    </row>
    <row r="6995" spans="11:55" x14ac:dyDescent="0.25">
      <c r="K6995" s="1"/>
      <c r="M6995" s="2"/>
      <c r="BC6995" s="2"/>
    </row>
    <row r="6996" spans="11:55" x14ac:dyDescent="0.25">
      <c r="K6996" s="1"/>
      <c r="M6996" s="2"/>
      <c r="AA6996" s="3"/>
      <c r="AU6996" s="2"/>
      <c r="BC6996" s="2"/>
    </row>
    <row r="6997" spans="11:55" x14ac:dyDescent="0.25">
      <c r="K6997" s="1"/>
      <c r="M6997" s="2"/>
      <c r="AU6997" s="2"/>
      <c r="BC6997" s="2"/>
    </row>
    <row r="6998" spans="11:55" x14ac:dyDescent="0.25">
      <c r="K6998" s="1"/>
      <c r="M6998" s="2"/>
      <c r="AU6998" s="2"/>
      <c r="BC6998" s="2"/>
    </row>
    <row r="6999" spans="11:55" x14ac:dyDescent="0.25">
      <c r="K6999" s="1"/>
      <c r="M6999" s="2"/>
      <c r="AU6999" s="2"/>
      <c r="BC6999" s="2"/>
    </row>
    <row r="7000" spans="11:55" x14ac:dyDescent="0.25">
      <c r="K7000" s="1"/>
      <c r="M7000" s="2"/>
      <c r="AU7000" s="2"/>
      <c r="BC7000" s="2"/>
    </row>
    <row r="7001" spans="11:55" x14ac:dyDescent="0.25">
      <c r="K7001" s="1"/>
      <c r="BC7001" s="2"/>
    </row>
    <row r="7002" spans="11:55" x14ac:dyDescent="0.25">
      <c r="K7002" s="1"/>
      <c r="M7002" s="2"/>
      <c r="AU7002" s="2"/>
      <c r="BC7002" s="2"/>
    </row>
    <row r="7003" spans="11:55" x14ac:dyDescent="0.25">
      <c r="K7003" s="1"/>
      <c r="M7003" s="2"/>
      <c r="AU7003" s="2"/>
      <c r="BC7003" s="2"/>
    </row>
    <row r="7004" spans="11:55" x14ac:dyDescent="0.25">
      <c r="K7004" s="1"/>
      <c r="M7004" s="2"/>
      <c r="AV7004" s="2"/>
      <c r="BC7004" s="2"/>
    </row>
    <row r="7005" spans="11:55" x14ac:dyDescent="0.25">
      <c r="K7005" s="1"/>
      <c r="M7005" s="2"/>
      <c r="AV7005" s="2"/>
      <c r="BC7005" s="2"/>
    </row>
    <row r="7006" spans="11:55" x14ac:dyDescent="0.25">
      <c r="K7006" s="1"/>
      <c r="M7006" s="2"/>
      <c r="AU7006" s="2"/>
      <c r="BC7006" s="2"/>
    </row>
    <row r="7007" spans="11:55" x14ac:dyDescent="0.25">
      <c r="K7007" s="1"/>
      <c r="M7007" s="2"/>
      <c r="AV7007" s="2"/>
      <c r="BC7007" s="2"/>
    </row>
    <row r="7008" spans="11:55" x14ac:dyDescent="0.25">
      <c r="K7008" s="1"/>
      <c r="M7008" s="2"/>
      <c r="AU7008" s="2"/>
      <c r="BC7008" s="2"/>
    </row>
    <row r="7009" spans="11:55" x14ac:dyDescent="0.25">
      <c r="K7009" s="1"/>
      <c r="M7009" s="2"/>
      <c r="AU7009" s="2"/>
      <c r="BC7009" s="2"/>
    </row>
    <row r="7010" spans="11:55" x14ac:dyDescent="0.25">
      <c r="K7010" s="1"/>
      <c r="M7010" s="2"/>
      <c r="AU7010" s="2"/>
      <c r="BC7010" s="2"/>
    </row>
    <row r="7011" spans="11:55" x14ac:dyDescent="0.25">
      <c r="K7011" s="1"/>
      <c r="M7011" s="2"/>
      <c r="AU7011" s="2"/>
      <c r="BC7011" s="2"/>
    </row>
    <row r="7012" spans="11:55" x14ac:dyDescent="0.25">
      <c r="K7012" s="1"/>
      <c r="M7012" s="2"/>
      <c r="AU7012" s="2"/>
      <c r="BC7012" s="2"/>
    </row>
    <row r="7013" spans="11:55" x14ac:dyDescent="0.25">
      <c r="K7013" s="1"/>
      <c r="M7013" s="2"/>
      <c r="AU7013" s="2"/>
      <c r="BC7013" s="2"/>
    </row>
    <row r="7014" spans="11:55" x14ac:dyDescent="0.25">
      <c r="K7014" s="1"/>
      <c r="M7014" s="2"/>
      <c r="AV7014" s="2"/>
      <c r="BC7014" s="2"/>
    </row>
    <row r="7015" spans="11:55" x14ac:dyDescent="0.25">
      <c r="K7015" s="1"/>
      <c r="M7015" s="2"/>
      <c r="AU7015" s="2"/>
      <c r="BC7015" s="2"/>
    </row>
    <row r="7016" spans="11:55" x14ac:dyDescent="0.25">
      <c r="K7016" s="1"/>
      <c r="M7016" s="2"/>
      <c r="AA7016" s="3"/>
      <c r="AV7016" s="2"/>
      <c r="BC7016" s="2"/>
    </row>
    <row r="7017" spans="11:55" x14ac:dyDescent="0.25">
      <c r="K7017" s="1"/>
      <c r="M7017" s="2"/>
      <c r="AU7017" s="2"/>
      <c r="BC7017" s="2"/>
    </row>
    <row r="7018" spans="11:55" x14ac:dyDescent="0.25">
      <c r="K7018" s="1"/>
      <c r="M7018" s="2"/>
      <c r="AV7018" s="2"/>
      <c r="BC7018" s="2"/>
    </row>
    <row r="7019" spans="11:55" x14ac:dyDescent="0.25">
      <c r="K7019" s="1"/>
      <c r="M7019" s="2"/>
      <c r="AU7019" s="2"/>
      <c r="BC7019" s="2"/>
    </row>
    <row r="7020" spans="11:55" x14ac:dyDescent="0.25">
      <c r="K7020" s="1"/>
      <c r="M7020" s="2"/>
      <c r="AU7020" s="2"/>
      <c r="BC7020" s="2"/>
    </row>
    <row r="7021" spans="11:55" x14ac:dyDescent="0.25">
      <c r="K7021" s="1"/>
      <c r="M7021" s="2"/>
      <c r="AU7021" s="2"/>
      <c r="BC7021" s="2"/>
    </row>
    <row r="7022" spans="11:55" x14ac:dyDescent="0.25">
      <c r="K7022" s="1"/>
      <c r="M7022" s="2"/>
      <c r="V7022" s="4"/>
      <c r="AU7022" s="2"/>
      <c r="BC7022" s="2"/>
    </row>
    <row r="7023" spans="11:55" x14ac:dyDescent="0.25">
      <c r="K7023" s="1"/>
      <c r="M7023" s="2"/>
      <c r="AU7023" s="2"/>
      <c r="BC7023" s="2"/>
    </row>
    <row r="7024" spans="11:55" x14ac:dyDescent="0.25">
      <c r="K7024" s="1"/>
      <c r="M7024" s="2"/>
      <c r="AV7024" s="2"/>
      <c r="BC7024" s="2"/>
    </row>
    <row r="7025" spans="11:55" x14ac:dyDescent="0.25">
      <c r="K7025" s="1"/>
      <c r="M7025" s="2"/>
      <c r="BC7025" s="2"/>
    </row>
    <row r="7026" spans="11:55" x14ac:dyDescent="0.25">
      <c r="K7026" s="1"/>
      <c r="M7026" s="2"/>
      <c r="AU7026" s="2"/>
      <c r="BC7026" s="2"/>
    </row>
    <row r="7027" spans="11:55" x14ac:dyDescent="0.25">
      <c r="K7027" s="1"/>
      <c r="M7027" s="2"/>
      <c r="V7027" s="4"/>
      <c r="AU7027" s="2"/>
      <c r="BC7027" s="2"/>
    </row>
    <row r="7028" spans="11:55" x14ac:dyDescent="0.25">
      <c r="K7028" s="1"/>
      <c r="M7028" s="2"/>
      <c r="BC7028" s="2"/>
    </row>
    <row r="7029" spans="11:55" x14ac:dyDescent="0.25">
      <c r="K7029" s="1"/>
      <c r="M7029" s="2"/>
      <c r="AU7029" s="2"/>
      <c r="BC7029" s="2"/>
    </row>
    <row r="7030" spans="11:55" x14ac:dyDescent="0.25">
      <c r="K7030" s="1"/>
      <c r="M7030" s="2"/>
      <c r="AU7030" s="2"/>
      <c r="BC7030" s="2"/>
    </row>
    <row r="7031" spans="11:55" x14ac:dyDescent="0.25">
      <c r="K7031" s="1"/>
      <c r="M7031" s="2"/>
      <c r="AU7031" s="2"/>
      <c r="BC7031" s="2"/>
    </row>
    <row r="7032" spans="11:55" x14ac:dyDescent="0.25">
      <c r="K7032" s="1"/>
      <c r="M7032" s="2"/>
      <c r="AU7032" s="2"/>
      <c r="BC7032" s="2"/>
    </row>
    <row r="7033" spans="11:55" x14ac:dyDescent="0.25">
      <c r="K7033" s="1"/>
      <c r="M7033" s="2"/>
      <c r="AU7033" s="2"/>
      <c r="BC7033" s="2"/>
    </row>
    <row r="7034" spans="11:55" x14ac:dyDescent="0.25">
      <c r="K7034" s="1"/>
      <c r="M7034" s="2"/>
      <c r="AV7034" s="2"/>
      <c r="BC7034" s="2"/>
    </row>
    <row r="7035" spans="11:55" x14ac:dyDescent="0.25">
      <c r="K7035" s="1"/>
      <c r="M7035" s="2"/>
      <c r="AA7035" s="3"/>
      <c r="AU7035" s="2"/>
      <c r="BC7035" s="2"/>
    </row>
    <row r="7036" spans="11:55" x14ac:dyDescent="0.25">
      <c r="K7036" s="1"/>
      <c r="M7036" s="2"/>
      <c r="AU7036" s="2"/>
      <c r="BC7036" s="2"/>
    </row>
    <row r="7037" spans="11:55" x14ac:dyDescent="0.25">
      <c r="K7037" s="1"/>
      <c r="M7037" s="2"/>
      <c r="AA7037" s="3"/>
      <c r="AU7037" s="2"/>
      <c r="BC7037" s="2"/>
    </row>
    <row r="7038" spans="11:55" x14ac:dyDescent="0.25">
      <c r="K7038" s="1"/>
      <c r="M7038" s="2"/>
      <c r="AU7038" s="2"/>
      <c r="BC7038" s="2"/>
    </row>
    <row r="7039" spans="11:55" x14ac:dyDescent="0.25">
      <c r="K7039" s="1"/>
      <c r="M7039" s="2"/>
      <c r="AU7039" s="2"/>
      <c r="BC7039" s="2"/>
    </row>
    <row r="7040" spans="11:55" x14ac:dyDescent="0.25">
      <c r="K7040" s="1"/>
      <c r="M7040" s="2"/>
      <c r="AU7040" s="2"/>
      <c r="BC7040" s="2"/>
    </row>
    <row r="7041" spans="11:55" x14ac:dyDescent="0.25">
      <c r="K7041" s="1"/>
      <c r="M7041" s="2"/>
      <c r="AU7041" s="2"/>
      <c r="BC7041" s="2"/>
    </row>
    <row r="7042" spans="11:55" x14ac:dyDescent="0.25">
      <c r="K7042" s="1"/>
      <c r="M7042" s="2"/>
      <c r="AU7042" s="2"/>
      <c r="BC7042" s="2"/>
    </row>
    <row r="7043" spans="11:55" x14ac:dyDescent="0.25">
      <c r="K7043" s="1"/>
      <c r="M7043" s="2"/>
      <c r="AU7043" s="2"/>
      <c r="BC7043" s="2"/>
    </row>
    <row r="7044" spans="11:55" x14ac:dyDescent="0.25">
      <c r="K7044" s="1"/>
      <c r="M7044" s="2"/>
      <c r="AV7044" s="2"/>
      <c r="BC7044" s="2"/>
    </row>
    <row r="7045" spans="11:55" x14ac:dyDescent="0.25">
      <c r="K7045" s="1"/>
      <c r="M7045" s="2"/>
      <c r="AU7045" s="2"/>
      <c r="BC7045" s="2"/>
    </row>
    <row r="7046" spans="11:55" x14ac:dyDescent="0.25">
      <c r="K7046" s="1"/>
      <c r="M7046" s="2"/>
      <c r="AU7046" s="2"/>
      <c r="BC7046" s="2"/>
    </row>
    <row r="7047" spans="11:55" x14ac:dyDescent="0.25">
      <c r="K7047" s="1"/>
      <c r="M7047" s="2"/>
      <c r="AU7047" s="2"/>
      <c r="BC7047" s="2"/>
    </row>
    <row r="7048" spans="11:55" x14ac:dyDescent="0.25">
      <c r="K7048" s="1"/>
      <c r="M7048" s="2"/>
      <c r="AU7048" s="2"/>
      <c r="BC7048" s="2"/>
    </row>
    <row r="7049" spans="11:55" x14ac:dyDescent="0.25">
      <c r="K7049" s="1"/>
      <c r="M7049" s="2"/>
      <c r="AU7049" s="2"/>
      <c r="BC7049" s="2"/>
    </row>
    <row r="7050" spans="11:55" x14ac:dyDescent="0.25">
      <c r="K7050" s="1"/>
      <c r="M7050" s="2"/>
      <c r="AU7050" s="2"/>
      <c r="BC7050" s="2"/>
    </row>
    <row r="7051" spans="11:55" x14ac:dyDescent="0.25">
      <c r="K7051" s="1"/>
      <c r="M7051" s="2"/>
      <c r="AU7051" s="2"/>
      <c r="BC7051" s="2"/>
    </row>
    <row r="7052" spans="11:55" x14ac:dyDescent="0.25">
      <c r="K7052" s="1"/>
      <c r="M7052" s="2"/>
      <c r="AU7052" s="2"/>
      <c r="BC7052" s="2"/>
    </row>
    <row r="7053" spans="11:55" x14ac:dyDescent="0.25">
      <c r="K7053" s="1"/>
      <c r="M7053" s="2"/>
      <c r="AU7053" s="2"/>
      <c r="BC7053" s="2"/>
    </row>
    <row r="7054" spans="11:55" x14ac:dyDescent="0.25">
      <c r="K7054" s="1"/>
      <c r="M7054" s="2"/>
      <c r="AV7054" s="2"/>
      <c r="BC7054" s="2"/>
    </row>
    <row r="7055" spans="11:55" x14ac:dyDescent="0.25">
      <c r="K7055" s="1"/>
      <c r="M7055" s="2"/>
      <c r="AV7055" s="2"/>
      <c r="BC7055" s="2"/>
    </row>
    <row r="7056" spans="11:55" x14ac:dyDescent="0.25">
      <c r="K7056" s="1"/>
      <c r="M7056" s="2"/>
      <c r="AU7056" s="2"/>
      <c r="BC7056" s="2"/>
    </row>
    <row r="7057" spans="11:55" x14ac:dyDescent="0.25">
      <c r="K7057" s="1"/>
      <c r="BC7057" s="2"/>
    </row>
    <row r="7058" spans="11:55" x14ac:dyDescent="0.25">
      <c r="K7058" s="1"/>
      <c r="M7058" s="2"/>
      <c r="AU7058" s="2"/>
      <c r="BC7058" s="2"/>
    </row>
    <row r="7059" spans="11:55" x14ac:dyDescent="0.25">
      <c r="K7059" s="1"/>
      <c r="M7059" s="2"/>
      <c r="AU7059" s="2"/>
      <c r="BC7059" s="2"/>
    </row>
    <row r="7060" spans="11:55" x14ac:dyDescent="0.25">
      <c r="K7060" s="1"/>
      <c r="M7060" s="2"/>
      <c r="AU7060" s="2"/>
      <c r="BC7060" s="2"/>
    </row>
    <row r="7061" spans="11:55" x14ac:dyDescent="0.25">
      <c r="K7061" s="1"/>
      <c r="M7061" s="2"/>
      <c r="AU7061" s="2"/>
      <c r="BC7061" s="2"/>
    </row>
    <row r="7062" spans="11:55" x14ac:dyDescent="0.25">
      <c r="K7062" s="1"/>
      <c r="M7062" s="2"/>
      <c r="AA7062" s="3"/>
      <c r="AU7062" s="2"/>
      <c r="BC7062" s="2"/>
    </row>
    <row r="7063" spans="11:55" x14ac:dyDescent="0.25">
      <c r="K7063" s="1"/>
      <c r="M7063" s="2"/>
      <c r="AU7063" s="2"/>
      <c r="BC7063" s="2"/>
    </row>
    <row r="7064" spans="11:55" x14ac:dyDescent="0.25">
      <c r="K7064" s="1"/>
      <c r="M7064" s="2"/>
      <c r="AU7064" s="2"/>
      <c r="BC7064" s="2"/>
    </row>
    <row r="7065" spans="11:55" x14ac:dyDescent="0.25">
      <c r="K7065" s="1"/>
      <c r="M7065" s="2"/>
      <c r="AU7065" s="2"/>
      <c r="BC7065" s="2"/>
    </row>
    <row r="7066" spans="11:55" x14ac:dyDescent="0.25">
      <c r="K7066" s="1"/>
      <c r="M7066" s="2"/>
      <c r="AU7066" s="2"/>
      <c r="BC7066" s="2"/>
    </row>
    <row r="7067" spans="11:55" x14ac:dyDescent="0.25">
      <c r="K7067" s="1"/>
      <c r="M7067" s="2"/>
      <c r="AU7067" s="2"/>
      <c r="BC7067" s="2"/>
    </row>
    <row r="7068" spans="11:55" x14ac:dyDescent="0.25">
      <c r="K7068" s="1"/>
      <c r="M7068" s="2"/>
      <c r="AU7068" s="2"/>
      <c r="BC7068" s="2"/>
    </row>
    <row r="7069" spans="11:55" x14ac:dyDescent="0.25">
      <c r="K7069" s="1"/>
      <c r="M7069" s="2"/>
      <c r="AV7069" s="2"/>
      <c r="BC7069" s="2"/>
    </row>
    <row r="7070" spans="11:55" x14ac:dyDescent="0.25">
      <c r="K7070" s="1"/>
      <c r="M7070" s="2"/>
      <c r="AA7070" s="3"/>
      <c r="AV7070" s="2"/>
      <c r="BC7070" s="2"/>
    </row>
    <row r="7071" spans="11:55" x14ac:dyDescent="0.25">
      <c r="K7071" s="1"/>
      <c r="M7071" s="2"/>
      <c r="AU7071" s="2"/>
      <c r="BC7071" s="2"/>
    </row>
    <row r="7072" spans="11:55" x14ac:dyDescent="0.25">
      <c r="K7072" s="1"/>
      <c r="M7072" s="2"/>
      <c r="AU7072" s="2"/>
      <c r="BC7072" s="2"/>
    </row>
    <row r="7073" spans="11:63" x14ac:dyDescent="0.25">
      <c r="K7073" s="1"/>
      <c r="M7073" s="2"/>
      <c r="AA7073" s="3"/>
      <c r="AU7073" s="2"/>
      <c r="BC7073" s="2"/>
    </row>
    <row r="7074" spans="11:63" x14ac:dyDescent="0.25">
      <c r="K7074" s="1"/>
      <c r="M7074" s="2"/>
      <c r="AV7074" s="2"/>
      <c r="BC7074" s="2"/>
    </row>
    <row r="7075" spans="11:63" x14ac:dyDescent="0.25">
      <c r="K7075" s="1"/>
      <c r="M7075" s="2"/>
      <c r="AU7075" s="2"/>
      <c r="BC7075" s="2"/>
    </row>
    <row r="7076" spans="11:63" x14ac:dyDescent="0.25">
      <c r="K7076" s="1"/>
      <c r="M7076" s="2"/>
      <c r="AV7076" s="2"/>
      <c r="BC7076" s="2"/>
    </row>
    <row r="7077" spans="11:63" x14ac:dyDescent="0.25">
      <c r="K7077" s="1"/>
      <c r="M7077" s="2"/>
      <c r="AA7077" s="3"/>
      <c r="AU7077" s="2"/>
      <c r="BC7077" s="2"/>
    </row>
    <row r="7078" spans="11:63" x14ac:dyDescent="0.25">
      <c r="K7078" s="1"/>
      <c r="BC7078" s="2"/>
    </row>
    <row r="7079" spans="11:63" x14ac:dyDescent="0.25">
      <c r="K7079" s="1"/>
      <c r="M7079" s="2"/>
      <c r="V7079" s="3"/>
      <c r="AU7079" s="2"/>
      <c r="BC7079" s="2"/>
    </row>
    <row r="7080" spans="11:63" x14ac:dyDescent="0.25">
      <c r="K7080" s="1"/>
      <c r="M7080" s="2"/>
      <c r="AV7080" s="2"/>
      <c r="BC7080" s="2"/>
    </row>
    <row r="7081" spans="11:63" x14ac:dyDescent="0.25">
      <c r="K7081" s="1"/>
      <c r="M7081" s="2"/>
      <c r="AU7081" s="2"/>
      <c r="BC7081" s="2"/>
    </row>
    <row r="7082" spans="11:63" x14ac:dyDescent="0.25">
      <c r="K7082" s="1"/>
      <c r="M7082" s="2"/>
      <c r="AU7082" s="2"/>
      <c r="BC7082" s="2"/>
    </row>
    <row r="7083" spans="11:63" x14ac:dyDescent="0.25">
      <c r="K7083" s="1"/>
      <c r="M7083" s="2"/>
      <c r="AU7083" s="2"/>
      <c r="BC7083" s="2"/>
    </row>
    <row r="7084" spans="11:63" x14ac:dyDescent="0.25">
      <c r="K7084" s="1"/>
      <c r="M7084" s="2"/>
      <c r="AU7084" s="2"/>
      <c r="BC7084" s="2"/>
    </row>
    <row r="7085" spans="11:63" x14ac:dyDescent="0.25">
      <c r="K7085" s="1"/>
      <c r="M7085" s="2"/>
      <c r="AU7085" s="2"/>
      <c r="BC7085" s="2"/>
      <c r="BK7085" s="5"/>
    </row>
    <row r="7086" spans="11:63" x14ac:dyDescent="0.25">
      <c r="K7086" s="1"/>
      <c r="M7086" s="2"/>
      <c r="V7086" s="4"/>
      <c r="AU7086" s="2"/>
      <c r="BC7086" s="2"/>
    </row>
    <row r="7087" spans="11:63" x14ac:dyDescent="0.25">
      <c r="K7087" s="1"/>
      <c r="M7087" s="2"/>
      <c r="AU7087" s="2"/>
      <c r="BC7087" s="2"/>
    </row>
    <row r="7088" spans="11:63" x14ac:dyDescent="0.25">
      <c r="K7088" s="1"/>
      <c r="M7088" s="2"/>
      <c r="AV7088" s="2"/>
      <c r="BC7088" s="2"/>
      <c r="BK7088" s="2"/>
    </row>
    <row r="7089" spans="11:63" x14ac:dyDescent="0.25">
      <c r="K7089" s="1"/>
      <c r="M7089" s="2"/>
      <c r="BC7089" s="2"/>
      <c r="BK7089" s="5"/>
    </row>
    <row r="7090" spans="11:63" x14ac:dyDescent="0.25">
      <c r="K7090" s="1"/>
      <c r="M7090" s="2"/>
      <c r="AU7090" s="2"/>
      <c r="BC7090" s="2"/>
    </row>
    <row r="7091" spans="11:63" x14ac:dyDescent="0.25">
      <c r="K7091" s="1"/>
      <c r="M7091" s="2"/>
      <c r="AU7091" s="2"/>
      <c r="BC7091" s="2"/>
    </row>
    <row r="7092" spans="11:63" x14ac:dyDescent="0.25">
      <c r="K7092" s="1"/>
      <c r="M7092" s="2"/>
      <c r="AA7092" s="3"/>
      <c r="AU7092" s="2"/>
      <c r="BC7092" s="2"/>
    </row>
    <row r="7093" spans="11:63" x14ac:dyDescent="0.25">
      <c r="K7093" s="1"/>
      <c r="M7093" s="2"/>
      <c r="AU7093" s="2"/>
      <c r="BC7093" s="2"/>
    </row>
    <row r="7094" spans="11:63" x14ac:dyDescent="0.25">
      <c r="K7094" s="1"/>
      <c r="M7094" s="2"/>
      <c r="BC7094" s="2"/>
      <c r="BK7094" s="5"/>
    </row>
    <row r="7095" spans="11:63" x14ac:dyDescent="0.25">
      <c r="K7095" s="1"/>
      <c r="M7095" s="2"/>
      <c r="BC7095" s="2"/>
    </row>
    <row r="7096" spans="11:63" x14ac:dyDescent="0.25">
      <c r="K7096" s="1"/>
      <c r="M7096" s="2"/>
      <c r="AU7096" s="2"/>
      <c r="BC7096" s="2"/>
    </row>
    <row r="7097" spans="11:63" x14ac:dyDescent="0.25">
      <c r="K7097" s="1"/>
      <c r="M7097" s="2"/>
      <c r="AU7097" s="2"/>
      <c r="BC7097" s="2"/>
    </row>
    <row r="7098" spans="11:63" x14ac:dyDescent="0.25">
      <c r="K7098" s="1"/>
      <c r="M7098" s="2"/>
      <c r="AV7098" s="2"/>
      <c r="BC7098" s="2"/>
    </row>
    <row r="7099" spans="11:63" x14ac:dyDescent="0.25">
      <c r="K7099" s="1"/>
      <c r="M7099" s="2"/>
      <c r="AV7099" s="2"/>
      <c r="BC7099" s="2"/>
    </row>
    <row r="7100" spans="11:63" x14ac:dyDescent="0.25">
      <c r="K7100" s="1"/>
      <c r="M7100" s="2"/>
      <c r="AV7100" s="2"/>
      <c r="BC7100" s="2"/>
    </row>
    <row r="7101" spans="11:63" x14ac:dyDescent="0.25">
      <c r="K7101" s="1"/>
      <c r="M7101" s="2"/>
      <c r="AV7101" s="2"/>
      <c r="BC7101" s="2"/>
    </row>
    <row r="7102" spans="11:63" x14ac:dyDescent="0.25">
      <c r="K7102" s="1"/>
      <c r="M7102" s="2"/>
      <c r="AV7102" s="2"/>
      <c r="BC7102" s="2"/>
    </row>
    <row r="7103" spans="11:63" x14ac:dyDescent="0.25">
      <c r="K7103" s="1"/>
      <c r="M7103" s="2"/>
      <c r="AV7103" s="2"/>
      <c r="BC7103" s="2"/>
    </row>
    <row r="7104" spans="11:63" x14ac:dyDescent="0.25">
      <c r="K7104" s="1"/>
      <c r="M7104" s="2"/>
      <c r="AA7104" s="3"/>
      <c r="AU7104" s="2"/>
      <c r="BC7104" s="2"/>
      <c r="BK7104" s="5"/>
    </row>
    <row r="7105" spans="11:63" x14ac:dyDescent="0.25">
      <c r="K7105" s="1"/>
      <c r="M7105" s="2"/>
      <c r="AU7105" s="2"/>
      <c r="BC7105" s="2"/>
    </row>
    <row r="7106" spans="11:63" x14ac:dyDescent="0.25">
      <c r="K7106" s="1"/>
      <c r="M7106" s="2"/>
      <c r="AA7106" s="3"/>
      <c r="AU7106" s="2"/>
      <c r="BC7106" s="2"/>
      <c r="BK7106" s="5"/>
    </row>
    <row r="7107" spans="11:63" x14ac:dyDescent="0.25">
      <c r="K7107" s="1"/>
      <c r="M7107" s="2"/>
      <c r="AV7107" s="2"/>
      <c r="BC7107" s="2"/>
      <c r="BK7107" s="5"/>
    </row>
    <row r="7108" spans="11:63" x14ac:dyDescent="0.25">
      <c r="K7108" s="1"/>
      <c r="M7108" s="2"/>
      <c r="AA7108" s="3"/>
      <c r="AU7108" s="2"/>
      <c r="BC7108" s="2"/>
      <c r="BK7108" s="5"/>
    </row>
    <row r="7109" spans="11:63" x14ac:dyDescent="0.25">
      <c r="K7109" s="1"/>
      <c r="M7109" s="2"/>
      <c r="AV7109" s="2"/>
      <c r="BC7109" s="2"/>
      <c r="BK7109" s="5"/>
    </row>
    <row r="7110" spans="11:63" x14ac:dyDescent="0.25">
      <c r="K7110" s="1"/>
      <c r="M7110" s="2"/>
      <c r="AU7110" s="2"/>
      <c r="BC7110" s="2"/>
      <c r="BK7110" s="5"/>
    </row>
    <row r="7111" spans="11:63" x14ac:dyDescent="0.25">
      <c r="K7111" s="1"/>
      <c r="M7111" s="2"/>
      <c r="AA7111" s="3"/>
      <c r="AU7111" s="2"/>
      <c r="BC7111" s="2"/>
      <c r="BK7111" s="5"/>
    </row>
    <row r="7112" spans="11:63" x14ac:dyDescent="0.25">
      <c r="K7112" s="1"/>
      <c r="M7112" s="2"/>
      <c r="AU7112" s="2"/>
      <c r="BC7112" s="2"/>
      <c r="BK7112" s="5"/>
    </row>
    <row r="7113" spans="11:63" x14ac:dyDescent="0.25">
      <c r="K7113" s="1"/>
      <c r="M7113" s="2"/>
      <c r="AU7113" s="2"/>
      <c r="BC7113" s="2"/>
      <c r="BK7113" s="5"/>
    </row>
    <row r="7114" spans="11:63" x14ac:dyDescent="0.25">
      <c r="K7114" s="1"/>
      <c r="M7114" s="2"/>
      <c r="AU7114" s="2"/>
      <c r="BC7114" s="2"/>
      <c r="BK7114" s="5"/>
    </row>
    <row r="7115" spans="11:63" x14ac:dyDescent="0.25">
      <c r="K7115" s="1"/>
      <c r="M7115" s="2"/>
      <c r="AU7115" s="2"/>
      <c r="BC7115" s="2"/>
    </row>
    <row r="7116" spans="11:63" x14ac:dyDescent="0.25">
      <c r="K7116" s="1"/>
      <c r="M7116" s="2"/>
      <c r="AU7116" s="2"/>
      <c r="BC7116" s="2"/>
    </row>
    <row r="7117" spans="11:63" x14ac:dyDescent="0.25">
      <c r="K7117" s="1"/>
      <c r="M7117" s="2"/>
      <c r="AV7117" s="2"/>
      <c r="BC7117" s="2"/>
      <c r="BK7117" s="5"/>
    </row>
    <row r="7118" spans="11:63" x14ac:dyDescent="0.25">
      <c r="K7118" s="1"/>
      <c r="M7118" s="2"/>
      <c r="AU7118" s="2"/>
      <c r="BC7118" s="2"/>
    </row>
    <row r="7119" spans="11:63" x14ac:dyDescent="0.25">
      <c r="K7119" s="1"/>
      <c r="M7119" s="2"/>
      <c r="AU7119" s="2"/>
      <c r="BC7119" s="2"/>
    </row>
    <row r="7120" spans="11:63" x14ac:dyDescent="0.25">
      <c r="K7120" s="1"/>
      <c r="M7120" s="2"/>
      <c r="AU7120" s="2"/>
      <c r="BC7120" s="2"/>
      <c r="BK7120" s="2"/>
    </row>
    <row r="7121" spans="11:63" x14ac:dyDescent="0.25">
      <c r="K7121" s="1"/>
      <c r="M7121" s="2"/>
      <c r="AU7121" s="2"/>
      <c r="BC7121" s="2"/>
    </row>
    <row r="7122" spans="11:63" x14ac:dyDescent="0.25">
      <c r="K7122" s="1"/>
      <c r="M7122" s="2"/>
      <c r="AU7122" s="2"/>
      <c r="BC7122" s="2"/>
      <c r="BK7122" s="2"/>
    </row>
    <row r="7123" spans="11:63" x14ac:dyDescent="0.25">
      <c r="K7123" s="1"/>
      <c r="M7123" s="2"/>
      <c r="AV7123" s="2"/>
      <c r="BC7123" s="2"/>
    </row>
    <row r="7124" spans="11:63" x14ac:dyDescent="0.25">
      <c r="K7124" s="1"/>
      <c r="M7124" s="2"/>
      <c r="AV7124" s="2"/>
      <c r="BC7124" s="2"/>
    </row>
    <row r="7125" spans="11:63" x14ac:dyDescent="0.25">
      <c r="K7125" s="1"/>
      <c r="M7125" s="2"/>
      <c r="AV7125" s="2"/>
      <c r="BC7125" s="2"/>
    </row>
    <row r="7126" spans="11:63" x14ac:dyDescent="0.25">
      <c r="K7126" s="1"/>
      <c r="M7126" s="2"/>
      <c r="AA7126" s="3"/>
      <c r="AU7126" s="2"/>
      <c r="BC7126" s="2"/>
      <c r="BK7126" s="2"/>
    </row>
    <row r="7127" spans="11:63" x14ac:dyDescent="0.25">
      <c r="K7127" s="1"/>
      <c r="M7127" s="2"/>
      <c r="AU7127" s="2"/>
      <c r="BC7127" s="2"/>
    </row>
    <row r="7128" spans="11:63" x14ac:dyDescent="0.25">
      <c r="K7128" s="1"/>
      <c r="M7128" s="2"/>
      <c r="AU7128" s="2"/>
      <c r="BC7128" s="2"/>
    </row>
    <row r="7129" spans="11:63" x14ac:dyDescent="0.25">
      <c r="K7129" s="1"/>
      <c r="BC7129" s="2"/>
    </row>
    <row r="7130" spans="11:63" x14ac:dyDescent="0.25">
      <c r="K7130" s="1"/>
      <c r="M7130" s="2"/>
      <c r="AV7130" s="2"/>
      <c r="BC7130" s="2"/>
    </row>
    <row r="7131" spans="11:63" x14ac:dyDescent="0.25">
      <c r="K7131" s="1"/>
      <c r="M7131" s="2"/>
      <c r="AV7131" s="2"/>
      <c r="BC7131" s="2"/>
      <c r="BE7131" s="2"/>
    </row>
    <row r="7132" spans="11:63" x14ac:dyDescent="0.25">
      <c r="K7132" s="1"/>
      <c r="M7132" s="2"/>
      <c r="AV7132" s="2"/>
      <c r="BC7132" s="2"/>
    </row>
    <row r="7133" spans="11:63" x14ac:dyDescent="0.25">
      <c r="K7133" s="1"/>
      <c r="M7133" s="2"/>
      <c r="AV7133" s="2"/>
      <c r="BC7133" s="2"/>
    </row>
    <row r="7134" spans="11:63" x14ac:dyDescent="0.25">
      <c r="K7134" s="1"/>
      <c r="M7134" s="2"/>
      <c r="AV7134" s="2"/>
      <c r="BC7134" s="2"/>
    </row>
    <row r="7135" spans="11:63" x14ac:dyDescent="0.25">
      <c r="K7135" s="1"/>
      <c r="M7135" s="2"/>
      <c r="AV7135" s="2"/>
      <c r="BC7135" s="2"/>
    </row>
    <row r="7136" spans="11:63" x14ac:dyDescent="0.25">
      <c r="K7136" s="1"/>
      <c r="M7136" s="2"/>
      <c r="AU7136" s="2"/>
      <c r="BC7136" s="2"/>
    </row>
    <row r="7137" spans="11:55" x14ac:dyDescent="0.25">
      <c r="K7137" s="1"/>
      <c r="M7137" s="2"/>
      <c r="AU7137" s="2"/>
      <c r="BC7137" s="2"/>
    </row>
    <row r="7138" spans="11:55" x14ac:dyDescent="0.25">
      <c r="K7138" s="1"/>
      <c r="M7138" s="2"/>
      <c r="AV7138" s="2"/>
      <c r="BC7138" s="2"/>
    </row>
    <row r="7139" spans="11:55" x14ac:dyDescent="0.25">
      <c r="K7139" s="1"/>
      <c r="M7139" s="2"/>
      <c r="AV7139" s="2"/>
      <c r="BC7139" s="2"/>
    </row>
    <row r="7140" spans="11:55" x14ac:dyDescent="0.25">
      <c r="K7140" s="1"/>
      <c r="M7140" s="2"/>
      <c r="AU7140" s="2"/>
      <c r="BC7140" s="2"/>
    </row>
    <row r="7141" spans="11:55" x14ac:dyDescent="0.25">
      <c r="K7141" s="1"/>
      <c r="M7141" s="2"/>
      <c r="AU7141" s="2"/>
      <c r="BC7141" s="2"/>
    </row>
    <row r="7142" spans="11:55" x14ac:dyDescent="0.25">
      <c r="K7142" s="1"/>
      <c r="M7142" s="2"/>
      <c r="AU7142" s="2"/>
      <c r="BC7142" s="2"/>
    </row>
    <row r="7143" spans="11:55" x14ac:dyDescent="0.25">
      <c r="K7143" s="1"/>
      <c r="M7143" s="2"/>
      <c r="AU7143" s="2"/>
      <c r="BC7143" s="2"/>
    </row>
    <row r="7144" spans="11:55" x14ac:dyDescent="0.25">
      <c r="K7144" s="1"/>
      <c r="BC7144" s="2"/>
    </row>
    <row r="7145" spans="11:55" x14ac:dyDescent="0.25">
      <c r="K7145" s="1"/>
      <c r="M7145" s="2"/>
      <c r="AU7145" s="2"/>
      <c r="BC7145" s="2"/>
    </row>
    <row r="7146" spans="11:55" x14ac:dyDescent="0.25">
      <c r="K7146" s="1"/>
      <c r="M7146" s="2"/>
      <c r="AU7146" s="2"/>
      <c r="BC7146" s="2"/>
    </row>
    <row r="7147" spans="11:55" x14ac:dyDescent="0.25">
      <c r="K7147" s="1"/>
      <c r="M7147" s="2"/>
      <c r="BC7147" s="2"/>
    </row>
    <row r="7148" spans="11:55" x14ac:dyDescent="0.25">
      <c r="K7148" s="1"/>
      <c r="M7148" s="2"/>
      <c r="AU7148" s="2"/>
      <c r="BC7148" s="2"/>
    </row>
    <row r="7149" spans="11:55" x14ac:dyDescent="0.25">
      <c r="K7149" s="1"/>
      <c r="M7149" s="2"/>
      <c r="AU7149" s="2"/>
      <c r="BC7149" s="2"/>
    </row>
    <row r="7150" spans="11:55" x14ac:dyDescent="0.25">
      <c r="K7150" s="1"/>
      <c r="M7150" s="2"/>
      <c r="AV7150" s="2"/>
      <c r="BC7150" s="2"/>
    </row>
    <row r="7151" spans="11:55" x14ac:dyDescent="0.25">
      <c r="K7151" s="1"/>
    </row>
    <row r="7152" spans="11:55" x14ac:dyDescent="0.25">
      <c r="K7152" s="1"/>
      <c r="M7152" s="2"/>
      <c r="AU7152" s="2"/>
      <c r="BC7152" s="2"/>
    </row>
    <row r="7153" spans="11:55" x14ac:dyDescent="0.25">
      <c r="K7153" s="1"/>
      <c r="M7153" s="2"/>
      <c r="AU7153" s="2"/>
      <c r="BC7153" s="2"/>
    </row>
    <row r="7154" spans="11:55" x14ac:dyDescent="0.25">
      <c r="K7154" s="1"/>
      <c r="M7154" s="2"/>
      <c r="AV7154" s="2"/>
      <c r="BC7154" s="2"/>
    </row>
    <row r="7155" spans="11:55" x14ac:dyDescent="0.25">
      <c r="K7155" s="1"/>
      <c r="M7155" s="2"/>
      <c r="AU7155" s="2"/>
      <c r="BC7155" s="2"/>
    </row>
    <row r="7156" spans="11:55" x14ac:dyDescent="0.25">
      <c r="K7156" s="1"/>
      <c r="M7156" s="2"/>
      <c r="AU7156" s="2"/>
      <c r="BC7156" s="2"/>
    </row>
    <row r="7157" spans="11:55" x14ac:dyDescent="0.25">
      <c r="K7157" s="1"/>
      <c r="M7157" s="2"/>
      <c r="AU7157" s="2"/>
      <c r="BC7157" s="2"/>
    </row>
    <row r="7158" spans="11:55" x14ac:dyDescent="0.25">
      <c r="K7158" s="1"/>
      <c r="M7158" s="2"/>
      <c r="AV7158" s="2"/>
      <c r="BC7158" s="2"/>
    </row>
    <row r="7159" spans="11:55" x14ac:dyDescent="0.25">
      <c r="K7159" s="1"/>
      <c r="BC7159" s="2"/>
    </row>
    <row r="7160" spans="11:55" x14ac:dyDescent="0.25">
      <c r="K7160" s="1"/>
      <c r="M7160" s="2"/>
      <c r="AU7160" s="2"/>
      <c r="BC7160" s="2"/>
    </row>
    <row r="7161" spans="11:55" x14ac:dyDescent="0.25">
      <c r="K7161" s="1"/>
      <c r="M7161" s="2"/>
      <c r="AU7161" s="2"/>
      <c r="BC7161" s="2"/>
    </row>
    <row r="7162" spans="11:55" x14ac:dyDescent="0.25">
      <c r="K7162" s="1"/>
      <c r="M7162" s="2"/>
      <c r="AU7162" s="2"/>
      <c r="BC7162" s="2"/>
    </row>
    <row r="7163" spans="11:55" x14ac:dyDescent="0.25">
      <c r="K7163" s="1"/>
      <c r="M7163" s="2"/>
      <c r="AV7163" s="2"/>
      <c r="BC7163" s="2"/>
    </row>
    <row r="7164" spans="11:55" x14ac:dyDescent="0.25">
      <c r="K7164" s="1"/>
      <c r="M7164" s="2"/>
      <c r="AV7164" s="2"/>
      <c r="BC7164" s="2"/>
    </row>
    <row r="7165" spans="11:55" x14ac:dyDescent="0.25">
      <c r="K7165" s="1"/>
      <c r="M7165" s="2"/>
      <c r="AU7165" s="2"/>
      <c r="BC7165" s="2"/>
    </row>
    <row r="7166" spans="11:55" x14ac:dyDescent="0.25">
      <c r="K7166" s="1"/>
      <c r="M7166" s="2"/>
      <c r="AU7166" s="2"/>
      <c r="BC7166" s="2"/>
    </row>
    <row r="7167" spans="11:55" x14ac:dyDescent="0.25">
      <c r="K7167" s="1"/>
      <c r="M7167" s="2"/>
      <c r="AU7167" s="2"/>
      <c r="BC7167" s="2"/>
    </row>
    <row r="7168" spans="11:55" x14ac:dyDescent="0.25">
      <c r="K7168" s="1"/>
      <c r="M7168" s="2"/>
      <c r="AU7168" s="2"/>
      <c r="BC7168" s="2"/>
    </row>
    <row r="7169" spans="11:55" x14ac:dyDescent="0.25">
      <c r="K7169" s="1"/>
      <c r="M7169" s="2"/>
      <c r="AV7169" s="2"/>
      <c r="BC7169" s="2"/>
    </row>
    <row r="7170" spans="11:55" x14ac:dyDescent="0.25">
      <c r="K7170" s="1"/>
      <c r="M7170" s="2"/>
      <c r="AU7170" s="2"/>
      <c r="BC7170" s="2"/>
    </row>
    <row r="7171" spans="11:55" x14ac:dyDescent="0.25">
      <c r="K7171" s="1"/>
      <c r="M7171" s="2"/>
      <c r="AU7171" s="2"/>
      <c r="BC7171" s="2"/>
    </row>
    <row r="7172" spans="11:55" x14ac:dyDescent="0.25">
      <c r="K7172" s="1"/>
      <c r="M7172" s="2"/>
      <c r="AA7172" s="3"/>
      <c r="AU7172" s="2"/>
      <c r="BC7172" s="2"/>
    </row>
    <row r="7173" spans="11:55" x14ac:dyDescent="0.25">
      <c r="K7173" s="1"/>
      <c r="M7173" s="2"/>
      <c r="AU7173" s="2"/>
      <c r="BC7173" s="2"/>
    </row>
    <row r="7174" spans="11:55" x14ac:dyDescent="0.25">
      <c r="K7174" s="1"/>
      <c r="M7174" s="2"/>
      <c r="AU7174" s="2"/>
      <c r="BC7174" s="2"/>
    </row>
    <row r="7175" spans="11:55" x14ac:dyDescent="0.25">
      <c r="K7175" s="1"/>
      <c r="M7175" s="2"/>
      <c r="AU7175" s="2"/>
      <c r="BC7175" s="2"/>
    </row>
    <row r="7176" spans="11:55" x14ac:dyDescent="0.25">
      <c r="K7176" s="1"/>
      <c r="M7176" s="2"/>
      <c r="AU7176" s="2"/>
      <c r="BC7176" s="2"/>
    </row>
    <row r="7177" spans="11:55" x14ac:dyDescent="0.25">
      <c r="K7177" s="1"/>
      <c r="M7177" s="2"/>
      <c r="AU7177" s="2"/>
      <c r="BC7177" s="2"/>
    </row>
    <row r="7178" spans="11:55" x14ac:dyDescent="0.25">
      <c r="K7178" s="1"/>
      <c r="M7178" s="2"/>
      <c r="AU7178" s="2"/>
      <c r="BC7178" s="2"/>
    </row>
    <row r="7179" spans="11:55" x14ac:dyDescent="0.25">
      <c r="K7179" s="1"/>
      <c r="M7179" s="2"/>
      <c r="AU7179" s="2"/>
      <c r="BC7179" s="2"/>
    </row>
    <row r="7180" spans="11:55" x14ac:dyDescent="0.25">
      <c r="K7180" s="1"/>
      <c r="M7180" s="2"/>
      <c r="AU7180" s="2"/>
      <c r="BC7180" s="2"/>
    </row>
    <row r="7181" spans="11:55" x14ac:dyDescent="0.25">
      <c r="K7181" s="1"/>
      <c r="BC7181" s="2"/>
    </row>
    <row r="7182" spans="11:55" x14ac:dyDescent="0.25">
      <c r="K7182" s="1"/>
      <c r="M7182" s="2"/>
      <c r="AV7182" s="2"/>
      <c r="BC7182" s="2"/>
    </row>
    <row r="7183" spans="11:55" x14ac:dyDescent="0.25">
      <c r="K7183" s="1"/>
      <c r="M7183" s="2"/>
      <c r="AU7183" s="2"/>
      <c r="BC7183" s="2"/>
    </row>
    <row r="7184" spans="11:55" x14ac:dyDescent="0.25">
      <c r="K7184" s="1"/>
      <c r="M7184" s="2"/>
      <c r="V7184" s="4"/>
      <c r="BC7184" s="2"/>
    </row>
    <row r="7185" spans="11:55" x14ac:dyDescent="0.25">
      <c r="K7185" s="1"/>
      <c r="M7185" s="2"/>
      <c r="AU7185" s="2"/>
      <c r="BC7185" s="2"/>
    </row>
    <row r="7186" spans="11:55" x14ac:dyDescent="0.25">
      <c r="K7186" s="1"/>
      <c r="M7186" s="2"/>
      <c r="AU7186" s="2"/>
      <c r="BC7186" s="2"/>
    </row>
    <row r="7187" spans="11:55" x14ac:dyDescent="0.25">
      <c r="K7187" s="1"/>
      <c r="AU7187" s="2"/>
      <c r="BC7187" s="2"/>
    </row>
    <row r="7188" spans="11:55" x14ac:dyDescent="0.25">
      <c r="K7188" s="1"/>
      <c r="M7188" s="2"/>
      <c r="AU7188" s="2"/>
      <c r="BC7188" s="2"/>
    </row>
    <row r="7189" spans="11:55" x14ac:dyDescent="0.25">
      <c r="K7189" s="1"/>
      <c r="M7189" s="2"/>
      <c r="AU7189" s="2"/>
      <c r="BC7189" s="2"/>
    </row>
    <row r="7190" spans="11:55" x14ac:dyDescent="0.25">
      <c r="K7190" s="1"/>
      <c r="M7190" s="2"/>
      <c r="AV7190" s="2"/>
      <c r="BC7190" s="2"/>
    </row>
    <row r="7191" spans="11:55" x14ac:dyDescent="0.25">
      <c r="K7191" s="1"/>
      <c r="M7191" s="2"/>
      <c r="AU7191" s="2"/>
      <c r="BC7191" s="2"/>
    </row>
    <row r="7192" spans="11:55" x14ac:dyDescent="0.25">
      <c r="K7192" s="1"/>
      <c r="M7192" s="2"/>
      <c r="AU7192" s="2"/>
      <c r="BC7192" s="2"/>
    </row>
    <row r="7193" spans="11:55" x14ac:dyDescent="0.25">
      <c r="K7193" s="1"/>
      <c r="M7193" s="2"/>
      <c r="AA7193" s="3"/>
      <c r="AU7193" s="2"/>
      <c r="BC7193" s="2"/>
    </row>
    <row r="7194" spans="11:55" x14ac:dyDescent="0.25">
      <c r="K7194" s="1"/>
      <c r="M7194" s="2"/>
      <c r="AU7194" s="2"/>
      <c r="BC7194" s="2"/>
    </row>
    <row r="7195" spans="11:55" x14ac:dyDescent="0.25">
      <c r="K7195" s="1"/>
      <c r="M7195" s="2"/>
      <c r="AU7195" s="2"/>
      <c r="BC7195" s="2"/>
    </row>
    <row r="7196" spans="11:55" x14ac:dyDescent="0.25">
      <c r="K7196" s="1"/>
      <c r="M7196" s="2"/>
      <c r="AU7196" s="2"/>
      <c r="BC7196" s="2"/>
    </row>
    <row r="7197" spans="11:55" x14ac:dyDescent="0.25">
      <c r="K7197" s="1"/>
      <c r="M7197" s="2"/>
      <c r="AV7197" s="2"/>
      <c r="BC7197" s="2"/>
    </row>
    <row r="7198" spans="11:55" x14ac:dyDescent="0.25">
      <c r="K7198" s="1"/>
      <c r="M7198" s="2"/>
      <c r="AA7198" s="3"/>
      <c r="AU7198" s="2"/>
      <c r="BC7198" s="2"/>
    </row>
    <row r="7199" spans="11:55" x14ac:dyDescent="0.25">
      <c r="K7199" s="1"/>
      <c r="M7199" s="2"/>
      <c r="AV7199" s="2"/>
      <c r="BC7199" s="2"/>
    </row>
    <row r="7200" spans="11:55" x14ac:dyDescent="0.25">
      <c r="K7200" s="1"/>
      <c r="M7200" s="2"/>
      <c r="AU7200" s="2"/>
      <c r="BC7200" s="2"/>
    </row>
    <row r="7201" spans="11:55" x14ac:dyDescent="0.25">
      <c r="K7201" s="1"/>
      <c r="M7201" s="2"/>
      <c r="AU7201" s="2"/>
      <c r="BC7201" s="2"/>
    </row>
    <row r="7202" spans="11:55" x14ac:dyDescent="0.25">
      <c r="K7202" s="1"/>
      <c r="M7202" s="2"/>
      <c r="AA7202" s="3"/>
      <c r="AU7202" s="2"/>
      <c r="BC7202" s="2"/>
    </row>
    <row r="7203" spans="11:55" x14ac:dyDescent="0.25">
      <c r="K7203" s="1"/>
      <c r="M7203" s="2"/>
      <c r="AU7203" s="2"/>
      <c r="BC7203" s="2"/>
    </row>
    <row r="7204" spans="11:55" x14ac:dyDescent="0.25">
      <c r="K7204" s="1"/>
      <c r="M7204" s="2"/>
      <c r="AU7204" s="2"/>
      <c r="BC7204" s="2"/>
    </row>
    <row r="7205" spans="11:55" x14ac:dyDescent="0.25">
      <c r="K7205" s="1"/>
      <c r="M7205" s="2"/>
      <c r="AU7205" s="2"/>
      <c r="BC7205" s="2"/>
    </row>
    <row r="7206" spans="11:55" x14ac:dyDescent="0.25">
      <c r="K7206" s="1"/>
      <c r="M7206" s="2"/>
      <c r="AA7206" s="3"/>
      <c r="AU7206" s="2"/>
      <c r="BC7206" s="2"/>
    </row>
    <row r="7207" spans="11:55" x14ac:dyDescent="0.25">
      <c r="K7207" s="1"/>
      <c r="M7207" s="2"/>
      <c r="AU7207" s="2"/>
      <c r="BC7207" s="2"/>
    </row>
    <row r="7208" spans="11:55" x14ac:dyDescent="0.25">
      <c r="K7208" s="1"/>
      <c r="M7208" s="2"/>
      <c r="V7208" s="4"/>
      <c r="AU7208" s="2"/>
      <c r="BC7208" s="2"/>
    </row>
    <row r="7209" spans="11:55" x14ac:dyDescent="0.25">
      <c r="K7209" s="1"/>
      <c r="M7209" s="2"/>
      <c r="AU7209" s="2"/>
      <c r="BC7209" s="2"/>
    </row>
    <row r="7210" spans="11:55" x14ac:dyDescent="0.25">
      <c r="K7210" s="1"/>
      <c r="M7210" s="2"/>
      <c r="AU7210" s="2"/>
      <c r="BC7210" s="2"/>
    </row>
    <row r="7211" spans="11:55" x14ac:dyDescent="0.25">
      <c r="K7211" s="1"/>
      <c r="M7211" s="2"/>
      <c r="AU7211" s="2"/>
      <c r="BC7211" s="2"/>
    </row>
    <row r="7212" spans="11:55" x14ac:dyDescent="0.25">
      <c r="K7212" s="1"/>
      <c r="M7212" s="2"/>
      <c r="AU7212" s="2"/>
      <c r="BC7212" s="2"/>
    </row>
    <row r="7213" spans="11:55" x14ac:dyDescent="0.25">
      <c r="K7213" s="1"/>
      <c r="M7213" s="2"/>
      <c r="AV7213" s="2"/>
      <c r="BC7213" s="2"/>
    </row>
    <row r="7214" spans="11:55" x14ac:dyDescent="0.25">
      <c r="K7214" s="1"/>
      <c r="M7214" s="2"/>
      <c r="AV7214" s="2"/>
      <c r="BC7214" s="2"/>
    </row>
    <row r="7215" spans="11:55" x14ac:dyDescent="0.25">
      <c r="K7215" s="1"/>
      <c r="M7215" s="2"/>
      <c r="AV7215" s="2"/>
      <c r="BC7215" s="2"/>
    </row>
    <row r="7216" spans="11:55" x14ac:dyDescent="0.25">
      <c r="K7216" s="1"/>
      <c r="M7216" s="2"/>
      <c r="AU7216" s="2"/>
      <c r="BC7216" s="2"/>
    </row>
    <row r="7217" spans="11:55" x14ac:dyDescent="0.25">
      <c r="K7217" s="1"/>
      <c r="M7217" s="2"/>
      <c r="AU7217" s="2"/>
      <c r="BC7217" s="2"/>
    </row>
    <row r="7218" spans="11:55" x14ac:dyDescent="0.25">
      <c r="K7218" s="1"/>
      <c r="M7218" s="2"/>
      <c r="AU7218" s="2"/>
      <c r="BC7218" s="2"/>
    </row>
    <row r="7219" spans="11:55" x14ac:dyDescent="0.25">
      <c r="K7219" s="1"/>
      <c r="M7219" s="2"/>
      <c r="AU7219" s="2"/>
      <c r="BC7219" s="2"/>
    </row>
    <row r="7220" spans="11:55" x14ac:dyDescent="0.25">
      <c r="K7220" s="1"/>
      <c r="M7220" s="2"/>
      <c r="AU7220" s="2"/>
      <c r="BC7220" s="2"/>
    </row>
    <row r="7221" spans="11:55" x14ac:dyDescent="0.25">
      <c r="K7221" s="1"/>
      <c r="M7221" s="2"/>
      <c r="AU7221" s="2"/>
      <c r="BC7221" s="2"/>
    </row>
    <row r="7222" spans="11:55" x14ac:dyDescent="0.25">
      <c r="K7222" s="1"/>
      <c r="M7222" s="2"/>
      <c r="AU7222" s="2"/>
      <c r="BC7222" s="2"/>
    </row>
    <row r="7223" spans="11:55" x14ac:dyDescent="0.25">
      <c r="K7223" s="1"/>
      <c r="M7223" s="2"/>
      <c r="AU7223" s="2"/>
      <c r="BC7223" s="2"/>
    </row>
    <row r="7224" spans="11:55" x14ac:dyDescent="0.25">
      <c r="K7224" s="1"/>
      <c r="M7224" s="2"/>
      <c r="AU7224" s="2"/>
      <c r="BC7224" s="2"/>
    </row>
    <row r="7225" spans="11:55" x14ac:dyDescent="0.25">
      <c r="K7225" s="1"/>
      <c r="BC7225" s="2"/>
    </row>
    <row r="7226" spans="11:55" x14ac:dyDescent="0.25">
      <c r="K7226" s="1"/>
      <c r="M7226" s="2"/>
      <c r="AA7226" s="3"/>
      <c r="AU7226" s="2"/>
      <c r="BC7226" s="2"/>
    </row>
    <row r="7227" spans="11:55" x14ac:dyDescent="0.25">
      <c r="K7227" s="1"/>
      <c r="BC7227" s="2"/>
    </row>
    <row r="7228" spans="11:55" x14ac:dyDescent="0.25">
      <c r="K7228" s="1"/>
      <c r="M7228" s="2"/>
      <c r="V7228" s="4"/>
      <c r="AU7228" s="2"/>
      <c r="BC7228" s="2"/>
    </row>
    <row r="7229" spans="11:55" x14ac:dyDescent="0.25">
      <c r="K7229" s="1"/>
      <c r="M7229" s="2"/>
      <c r="AU7229" s="2"/>
      <c r="BC7229" s="2"/>
    </row>
    <row r="7230" spans="11:55" x14ac:dyDescent="0.25">
      <c r="K7230" s="1"/>
      <c r="M7230" s="2"/>
      <c r="AU7230" s="2"/>
      <c r="BC7230" s="2"/>
    </row>
    <row r="7231" spans="11:55" x14ac:dyDescent="0.25">
      <c r="K7231" s="1"/>
      <c r="M7231" s="2"/>
      <c r="AU7231" s="2"/>
      <c r="BC7231" s="2"/>
    </row>
    <row r="7232" spans="11:55" x14ac:dyDescent="0.25">
      <c r="K7232" s="1"/>
      <c r="M7232" s="2"/>
      <c r="AU7232" s="2"/>
      <c r="BC7232" s="2"/>
    </row>
    <row r="7233" spans="11:55" x14ac:dyDescent="0.25">
      <c r="K7233" s="1"/>
      <c r="M7233" s="2"/>
      <c r="AU7233" s="2"/>
      <c r="BC7233" s="2"/>
    </row>
    <row r="7234" spans="11:55" x14ac:dyDescent="0.25">
      <c r="K7234" s="1"/>
      <c r="M7234" s="2"/>
      <c r="AU7234" s="2"/>
      <c r="BC7234" s="2"/>
    </row>
    <row r="7235" spans="11:55" x14ac:dyDescent="0.25">
      <c r="K7235" s="1"/>
      <c r="M7235" s="2"/>
      <c r="AU7235" s="2"/>
      <c r="BC7235" s="2"/>
    </row>
    <row r="7236" spans="11:55" x14ac:dyDescent="0.25">
      <c r="K7236" s="1"/>
      <c r="M7236" s="2"/>
      <c r="V7236" s="4"/>
      <c r="AU7236" s="2"/>
      <c r="BC7236" s="2"/>
    </row>
    <row r="7237" spans="11:55" x14ac:dyDescent="0.25">
      <c r="K7237" s="1"/>
      <c r="M7237" s="2"/>
      <c r="AV7237" s="2"/>
      <c r="BC7237" s="2"/>
    </row>
    <row r="7238" spans="11:55" x14ac:dyDescent="0.25">
      <c r="K7238" s="1"/>
      <c r="BC7238" s="2"/>
    </row>
    <row r="7239" spans="11:55" x14ac:dyDescent="0.25">
      <c r="K7239" s="1"/>
      <c r="M7239" s="2"/>
      <c r="AU7239" s="2"/>
      <c r="BC7239" s="2"/>
    </row>
    <row r="7240" spans="11:55" x14ac:dyDescent="0.25">
      <c r="K7240" s="1"/>
      <c r="BC7240" s="2"/>
    </row>
    <row r="7241" spans="11:55" x14ac:dyDescent="0.25">
      <c r="K7241" s="1"/>
      <c r="M7241" s="2"/>
      <c r="AU7241" s="2"/>
      <c r="BC7241" s="2"/>
    </row>
    <row r="7242" spans="11:55" x14ac:dyDescent="0.25">
      <c r="K7242" s="1"/>
      <c r="M7242" s="2"/>
      <c r="AU7242" s="2"/>
      <c r="BC7242" s="2"/>
    </row>
    <row r="7243" spans="11:55" x14ac:dyDescent="0.25">
      <c r="K7243" s="1"/>
      <c r="M7243" s="2"/>
      <c r="BC7243" s="2"/>
    </row>
    <row r="7244" spans="11:55" x14ac:dyDescent="0.25">
      <c r="K7244" s="1"/>
      <c r="M7244" s="2"/>
      <c r="AU7244" s="2"/>
      <c r="BC7244" s="2"/>
    </row>
    <row r="7245" spans="11:55" x14ac:dyDescent="0.25">
      <c r="K7245" s="1"/>
      <c r="M7245" s="2"/>
      <c r="AU7245" s="2"/>
      <c r="BC7245" s="2"/>
    </row>
    <row r="7246" spans="11:55" x14ac:dyDescent="0.25">
      <c r="K7246" s="1"/>
      <c r="M7246" s="2"/>
      <c r="AA7246" s="3"/>
      <c r="AU7246" s="2"/>
      <c r="BC7246" s="2"/>
    </row>
    <row r="7247" spans="11:55" x14ac:dyDescent="0.25">
      <c r="K7247" s="1"/>
      <c r="M7247" s="2"/>
      <c r="AU7247" s="2"/>
      <c r="BC7247" s="2"/>
    </row>
    <row r="7248" spans="11:55" x14ac:dyDescent="0.25">
      <c r="K7248" s="1"/>
      <c r="M7248" s="2"/>
      <c r="AU7248" s="2"/>
      <c r="BC7248" s="2"/>
    </row>
    <row r="7249" spans="11:55" x14ac:dyDescent="0.25">
      <c r="K7249" s="1"/>
      <c r="M7249" s="2"/>
      <c r="AU7249" s="2"/>
      <c r="BC7249" s="2"/>
    </row>
    <row r="7250" spans="11:55" x14ac:dyDescent="0.25">
      <c r="K7250" s="1"/>
      <c r="M7250" s="2"/>
      <c r="AU7250" s="2"/>
      <c r="BC7250" s="2"/>
    </row>
    <row r="7251" spans="11:55" x14ac:dyDescent="0.25">
      <c r="K7251" s="1"/>
      <c r="M7251" s="2"/>
      <c r="AU7251" s="2"/>
      <c r="BC7251" s="2"/>
    </row>
    <row r="7252" spans="11:55" x14ac:dyDescent="0.25">
      <c r="K7252" s="1"/>
      <c r="M7252" s="2"/>
      <c r="AU7252" s="2"/>
      <c r="BC7252" s="2"/>
    </row>
    <row r="7253" spans="11:55" x14ac:dyDescent="0.25">
      <c r="K7253" s="1"/>
      <c r="M7253" s="2"/>
      <c r="AU7253" s="2"/>
      <c r="BC7253" s="2"/>
    </row>
    <row r="7254" spans="11:55" x14ac:dyDescent="0.25">
      <c r="K7254" s="1"/>
      <c r="M7254" s="2"/>
      <c r="AA7254" s="3"/>
      <c r="AU7254" s="2"/>
      <c r="BC7254" s="2"/>
    </row>
    <row r="7255" spans="11:55" x14ac:dyDescent="0.25">
      <c r="K7255" s="1"/>
      <c r="M7255" s="2"/>
      <c r="AV7255" s="2"/>
      <c r="BC7255" s="2"/>
    </row>
    <row r="7256" spans="11:55" x14ac:dyDescent="0.25">
      <c r="K7256" s="1"/>
      <c r="M7256" s="2"/>
      <c r="AU7256" s="2"/>
      <c r="BC7256" s="2"/>
    </row>
    <row r="7257" spans="11:55" x14ac:dyDescent="0.25">
      <c r="K7257" s="1"/>
      <c r="M7257" s="2"/>
      <c r="AU7257" s="2"/>
      <c r="BC7257" s="2"/>
    </row>
    <row r="7258" spans="11:55" x14ac:dyDescent="0.25">
      <c r="K7258" s="1"/>
      <c r="M7258" s="2"/>
      <c r="AU7258" s="2"/>
      <c r="BC7258" s="2"/>
    </row>
    <row r="7259" spans="11:55" x14ac:dyDescent="0.25">
      <c r="K7259" s="1"/>
      <c r="M7259" s="2"/>
      <c r="AU7259" s="2"/>
      <c r="BC7259" s="2"/>
    </row>
    <row r="7260" spans="11:55" x14ac:dyDescent="0.25">
      <c r="K7260" s="1"/>
      <c r="M7260" s="2"/>
      <c r="AU7260" s="2"/>
      <c r="BC7260" s="2"/>
    </row>
    <row r="7261" spans="11:55" x14ac:dyDescent="0.25">
      <c r="K7261" s="1"/>
      <c r="M7261" s="2"/>
      <c r="AU7261" s="2"/>
      <c r="BC7261" s="2"/>
    </row>
    <row r="7262" spans="11:55" x14ac:dyDescent="0.25">
      <c r="K7262" s="1"/>
      <c r="M7262" s="2"/>
      <c r="AU7262" s="2"/>
      <c r="BC7262" s="2"/>
    </row>
    <row r="7263" spans="11:55" x14ac:dyDescent="0.25">
      <c r="K7263" s="1"/>
      <c r="M7263" s="2"/>
      <c r="AV7263" s="2"/>
      <c r="BC7263" s="2"/>
    </row>
    <row r="7264" spans="11:55" x14ac:dyDescent="0.25">
      <c r="K7264" s="1"/>
      <c r="M7264" s="2"/>
      <c r="V7264" s="4"/>
      <c r="AU7264" s="2"/>
      <c r="BC7264" s="2"/>
    </row>
    <row r="7265" spans="11:63" x14ac:dyDescent="0.25">
      <c r="K7265" s="1"/>
      <c r="M7265" s="2"/>
      <c r="AU7265" s="2"/>
      <c r="BC7265" s="2"/>
      <c r="BK7265" s="5"/>
    </row>
    <row r="7266" spans="11:63" x14ac:dyDescent="0.25">
      <c r="K7266" s="1"/>
      <c r="M7266" s="2"/>
      <c r="AU7266" s="2"/>
      <c r="BC7266" s="2"/>
    </row>
    <row r="7267" spans="11:63" x14ac:dyDescent="0.25">
      <c r="K7267" s="1"/>
      <c r="M7267" s="2"/>
      <c r="AU7267" s="2"/>
      <c r="BC7267" s="2"/>
    </row>
    <row r="7268" spans="11:63" x14ac:dyDescent="0.25">
      <c r="K7268" s="1"/>
      <c r="M7268" s="2"/>
      <c r="AU7268" s="2"/>
      <c r="BC7268" s="2"/>
    </row>
    <row r="7269" spans="11:63" x14ac:dyDescent="0.25">
      <c r="K7269" s="1"/>
      <c r="M7269" s="2"/>
      <c r="AU7269" s="2"/>
      <c r="BC7269" s="2"/>
    </row>
    <row r="7270" spans="11:63" x14ac:dyDescent="0.25">
      <c r="K7270" s="1"/>
      <c r="M7270" s="2"/>
      <c r="AU7270" s="2"/>
      <c r="BC7270" s="2"/>
    </row>
    <row r="7271" spans="11:63" x14ac:dyDescent="0.25">
      <c r="K7271" s="1"/>
      <c r="M7271" s="2"/>
      <c r="AU7271" s="2"/>
      <c r="BC7271" s="2"/>
    </row>
    <row r="7272" spans="11:63" x14ac:dyDescent="0.25">
      <c r="K7272" s="1"/>
      <c r="M7272" s="2"/>
      <c r="AU7272" s="2"/>
      <c r="BC7272" s="2"/>
      <c r="BK7272" s="5"/>
    </row>
    <row r="7273" spans="11:63" x14ac:dyDescent="0.25">
      <c r="K7273" s="1"/>
      <c r="M7273" s="2"/>
      <c r="AV7273" s="2"/>
      <c r="BC7273" s="2"/>
      <c r="BK7273" s="5"/>
    </row>
    <row r="7274" spans="11:63" x14ac:dyDescent="0.25">
      <c r="K7274" s="1"/>
      <c r="M7274" s="2"/>
      <c r="AU7274" s="2"/>
      <c r="BC7274" s="2"/>
      <c r="BK7274" s="5"/>
    </row>
    <row r="7275" spans="11:63" x14ac:dyDescent="0.25">
      <c r="K7275" s="1"/>
      <c r="M7275" s="2"/>
      <c r="AU7275" s="2"/>
      <c r="BC7275" s="2"/>
      <c r="BK7275" s="5"/>
    </row>
    <row r="7276" spans="11:63" x14ac:dyDescent="0.25">
      <c r="K7276" s="1"/>
      <c r="BC7276" s="2"/>
    </row>
    <row r="7277" spans="11:63" x14ac:dyDescent="0.25">
      <c r="K7277" s="1"/>
      <c r="M7277" s="2"/>
      <c r="AU7277" s="2"/>
      <c r="BC7277" s="2"/>
      <c r="BK7277" s="5"/>
    </row>
    <row r="7278" spans="11:63" x14ac:dyDescent="0.25">
      <c r="K7278" s="1"/>
      <c r="M7278" s="2"/>
      <c r="AV7278" s="2"/>
      <c r="BC7278" s="2"/>
    </row>
    <row r="7279" spans="11:63" x14ac:dyDescent="0.25">
      <c r="K7279" s="1"/>
      <c r="M7279" s="2"/>
      <c r="AU7279" s="2"/>
      <c r="BC7279" s="2"/>
      <c r="BK7279" s="5"/>
    </row>
    <row r="7280" spans="11:63" x14ac:dyDescent="0.25">
      <c r="K7280" s="1"/>
      <c r="M7280" s="2"/>
      <c r="AU7280" s="2"/>
      <c r="BC7280" s="2"/>
    </row>
    <row r="7281" spans="11:63" x14ac:dyDescent="0.25">
      <c r="K7281" s="1"/>
      <c r="M7281" s="2"/>
      <c r="AU7281" s="2"/>
      <c r="BC7281" s="2"/>
    </row>
    <row r="7282" spans="11:63" x14ac:dyDescent="0.25">
      <c r="K7282" s="1"/>
      <c r="M7282" s="2"/>
      <c r="AU7282" s="2"/>
      <c r="BC7282" s="2"/>
    </row>
    <row r="7283" spans="11:63" x14ac:dyDescent="0.25">
      <c r="K7283" s="1"/>
      <c r="M7283" s="2"/>
      <c r="AU7283" s="2"/>
      <c r="BC7283" s="2"/>
    </row>
    <row r="7284" spans="11:63" x14ac:dyDescent="0.25">
      <c r="K7284" s="1"/>
      <c r="M7284" s="2"/>
      <c r="AU7284" s="2"/>
      <c r="BC7284" s="2"/>
      <c r="BK7284" s="5"/>
    </row>
    <row r="7285" spans="11:63" x14ac:dyDescent="0.25">
      <c r="K7285" s="1"/>
      <c r="M7285" s="2"/>
      <c r="AU7285" s="2"/>
      <c r="BC7285" s="2"/>
    </row>
    <row r="7286" spans="11:63" x14ac:dyDescent="0.25">
      <c r="K7286" s="1"/>
      <c r="M7286" s="2"/>
      <c r="AU7286" s="2"/>
      <c r="BC7286" s="2"/>
    </row>
    <row r="7287" spans="11:63" x14ac:dyDescent="0.25">
      <c r="K7287" s="1"/>
      <c r="M7287" s="2"/>
      <c r="AU7287" s="2"/>
      <c r="BC7287" s="2"/>
    </row>
    <row r="7288" spans="11:63" x14ac:dyDescent="0.25">
      <c r="K7288" s="1"/>
      <c r="M7288" s="2"/>
      <c r="AU7288" s="2"/>
      <c r="BC7288" s="2"/>
    </row>
    <row r="7289" spans="11:63" x14ac:dyDescent="0.25">
      <c r="K7289" s="1"/>
      <c r="M7289" s="2"/>
      <c r="AU7289" s="2"/>
      <c r="BC7289" s="2"/>
    </row>
    <row r="7290" spans="11:63" x14ac:dyDescent="0.25">
      <c r="K7290" s="1"/>
      <c r="M7290" s="2"/>
      <c r="AU7290" s="2"/>
      <c r="BC7290" s="2"/>
    </row>
    <row r="7291" spans="11:63" x14ac:dyDescent="0.25">
      <c r="K7291" s="1"/>
      <c r="M7291" s="2"/>
      <c r="AU7291" s="2"/>
      <c r="BC7291" s="2"/>
      <c r="BK7291" s="5"/>
    </row>
    <row r="7292" spans="11:63" x14ac:dyDescent="0.25">
      <c r="K7292" s="1"/>
      <c r="M7292" s="2"/>
      <c r="AU7292" s="2"/>
      <c r="BC7292" s="2"/>
    </row>
    <row r="7293" spans="11:63" x14ac:dyDescent="0.25">
      <c r="K7293" s="1"/>
      <c r="M7293" s="2"/>
      <c r="AU7293" s="2"/>
      <c r="BC7293" s="2"/>
    </row>
    <row r="7294" spans="11:63" x14ac:dyDescent="0.25">
      <c r="K7294" s="1"/>
      <c r="M7294" s="2"/>
      <c r="AV7294" s="2"/>
      <c r="BC7294" s="2"/>
      <c r="BK7294" s="2"/>
    </row>
    <row r="7295" spans="11:63" x14ac:dyDescent="0.25">
      <c r="K7295" s="1"/>
      <c r="M7295" s="2"/>
      <c r="AU7295" s="2"/>
      <c r="BC7295" s="2"/>
      <c r="BK7295" s="2"/>
    </row>
    <row r="7296" spans="11:63" x14ac:dyDescent="0.25">
      <c r="K7296" s="1"/>
      <c r="M7296" s="2"/>
      <c r="AU7296" s="2"/>
      <c r="BC7296" s="2"/>
      <c r="BK7296" s="2"/>
    </row>
    <row r="7297" spans="11:63" x14ac:dyDescent="0.25">
      <c r="K7297" s="1"/>
      <c r="M7297" s="2"/>
      <c r="AU7297" s="2"/>
      <c r="BC7297" s="2"/>
      <c r="BK7297" s="2"/>
    </row>
    <row r="7298" spans="11:63" x14ac:dyDescent="0.25">
      <c r="K7298" s="1"/>
      <c r="M7298" s="2"/>
      <c r="AU7298" s="2"/>
      <c r="BC7298" s="2"/>
      <c r="BK7298" s="2"/>
    </row>
    <row r="7299" spans="11:63" x14ac:dyDescent="0.25">
      <c r="K7299" s="1"/>
      <c r="M7299" s="2"/>
      <c r="AU7299" s="2"/>
      <c r="BC7299" s="2"/>
      <c r="BK7299" s="2"/>
    </row>
    <row r="7300" spans="11:63" x14ac:dyDescent="0.25">
      <c r="K7300" s="1"/>
      <c r="BC7300" s="2"/>
    </row>
    <row r="7301" spans="11:63" x14ac:dyDescent="0.25">
      <c r="K7301" s="1"/>
      <c r="M7301" s="2"/>
      <c r="AU7301" s="2"/>
      <c r="BC7301" s="2"/>
    </row>
    <row r="7302" spans="11:63" x14ac:dyDescent="0.25">
      <c r="K7302" s="1"/>
      <c r="M7302" s="2"/>
      <c r="AU7302" s="2"/>
      <c r="BC7302" s="2"/>
      <c r="BK7302" s="2"/>
    </row>
    <row r="7303" spans="11:63" x14ac:dyDescent="0.25">
      <c r="K7303" s="1"/>
      <c r="M7303" s="2"/>
      <c r="AV7303" s="2"/>
      <c r="BC7303" s="2"/>
    </row>
    <row r="7304" spans="11:63" x14ac:dyDescent="0.25">
      <c r="K7304" s="1"/>
      <c r="M7304" s="2"/>
      <c r="AV7304" s="2"/>
      <c r="BC7304" s="2"/>
    </row>
    <row r="7305" spans="11:63" x14ac:dyDescent="0.25">
      <c r="K7305" s="1"/>
      <c r="M7305" s="2"/>
      <c r="AU7305" s="2"/>
      <c r="BC7305" s="2"/>
    </row>
    <row r="7306" spans="11:63" x14ac:dyDescent="0.25">
      <c r="K7306" s="1"/>
      <c r="M7306" s="2"/>
      <c r="AU7306" s="2"/>
      <c r="BC7306" s="2"/>
    </row>
    <row r="7307" spans="11:63" x14ac:dyDescent="0.25">
      <c r="K7307" s="1"/>
      <c r="M7307" s="2"/>
      <c r="AV7307" s="2"/>
      <c r="BC7307" s="2"/>
    </row>
    <row r="7308" spans="11:63" x14ac:dyDescent="0.25">
      <c r="K7308" s="1"/>
      <c r="M7308" s="2"/>
      <c r="AU7308" s="2"/>
      <c r="BC7308" s="2"/>
    </row>
    <row r="7309" spans="11:63" x14ac:dyDescent="0.25">
      <c r="K7309" s="1"/>
      <c r="M7309" s="2"/>
      <c r="AU7309" s="2"/>
      <c r="BC7309" s="2"/>
    </row>
    <row r="7310" spans="11:63" x14ac:dyDescent="0.25">
      <c r="K7310" s="1"/>
      <c r="M7310" s="2"/>
      <c r="AV7310" s="2"/>
      <c r="BC7310" s="2"/>
    </row>
    <row r="7311" spans="11:63" x14ac:dyDescent="0.25">
      <c r="K7311" s="1"/>
      <c r="M7311" s="2"/>
      <c r="AU7311" s="2"/>
      <c r="BC7311" s="2"/>
      <c r="BE7311" s="2"/>
    </row>
    <row r="7312" spans="11:63" x14ac:dyDescent="0.25">
      <c r="K7312" s="1"/>
      <c r="M7312" s="2"/>
      <c r="AV7312" s="2"/>
      <c r="BC7312" s="2"/>
    </row>
    <row r="7313" spans="11:55" x14ac:dyDescent="0.25">
      <c r="K7313" s="1"/>
      <c r="M7313" s="2"/>
      <c r="AU7313" s="2"/>
      <c r="BC7313" s="2"/>
    </row>
    <row r="7314" spans="11:55" x14ac:dyDescent="0.25">
      <c r="K7314" s="1"/>
      <c r="M7314" s="2"/>
      <c r="V7314" s="4"/>
      <c r="AU7314" s="2"/>
      <c r="BC7314" s="2"/>
    </row>
    <row r="7315" spans="11:55" x14ac:dyDescent="0.25">
      <c r="K7315" s="1"/>
      <c r="M7315" s="2"/>
      <c r="AU7315" s="2"/>
      <c r="BC7315" s="2"/>
    </row>
    <row r="7316" spans="11:55" x14ac:dyDescent="0.25">
      <c r="K7316" s="1"/>
      <c r="M7316" s="2"/>
      <c r="AA7316" s="3"/>
      <c r="AU7316" s="2"/>
      <c r="BC7316" s="2"/>
    </row>
    <row r="7317" spans="11:55" x14ac:dyDescent="0.25">
      <c r="K7317" s="1"/>
      <c r="M7317" s="2"/>
      <c r="AU7317" s="2"/>
      <c r="BC7317" s="2"/>
    </row>
    <row r="7318" spans="11:55" x14ac:dyDescent="0.25">
      <c r="K7318" s="1"/>
      <c r="M7318" s="2"/>
      <c r="AU7318" s="2"/>
      <c r="BC7318" s="2"/>
    </row>
    <row r="7319" spans="11:55" x14ac:dyDescent="0.25">
      <c r="K7319" s="1"/>
      <c r="M7319" s="2"/>
      <c r="AU7319" s="2"/>
      <c r="BC7319" s="2"/>
    </row>
    <row r="7320" spans="11:55" x14ac:dyDescent="0.25">
      <c r="K7320" s="1"/>
      <c r="M7320" s="2"/>
      <c r="AU7320" s="2"/>
      <c r="BC7320" s="2"/>
    </row>
    <row r="7321" spans="11:55" x14ac:dyDescent="0.25">
      <c r="K7321" s="1"/>
      <c r="M7321" s="2"/>
      <c r="AA7321" s="3"/>
      <c r="AU7321" s="2"/>
      <c r="BC7321" s="2"/>
    </row>
    <row r="7322" spans="11:55" x14ac:dyDescent="0.25">
      <c r="K7322" s="1"/>
      <c r="AU7322" s="2"/>
      <c r="BC7322" s="2"/>
    </row>
    <row r="7323" spans="11:55" x14ac:dyDescent="0.25">
      <c r="K7323" s="1"/>
      <c r="M7323" s="2"/>
      <c r="AU7323" s="2"/>
      <c r="BC7323" s="2"/>
    </row>
    <row r="7324" spans="11:55" x14ac:dyDescent="0.25">
      <c r="K7324" s="1"/>
      <c r="M7324" s="2"/>
      <c r="AU7324" s="2"/>
      <c r="BC7324" s="2"/>
    </row>
    <row r="7325" spans="11:55" x14ac:dyDescent="0.25">
      <c r="K7325" s="1"/>
      <c r="M7325" s="2"/>
      <c r="AU7325" s="2"/>
      <c r="BC7325" s="2"/>
    </row>
    <row r="7326" spans="11:55" x14ac:dyDescent="0.25">
      <c r="K7326" s="1"/>
      <c r="M7326" s="2"/>
      <c r="AU7326" s="2"/>
      <c r="BC7326" s="2"/>
    </row>
    <row r="7327" spans="11:55" x14ac:dyDescent="0.25">
      <c r="K7327" s="1"/>
      <c r="M7327" s="2"/>
      <c r="AU7327" s="2"/>
      <c r="BC7327" s="2"/>
    </row>
    <row r="7328" spans="11:55" x14ac:dyDescent="0.25">
      <c r="K7328" s="1"/>
      <c r="M7328" s="2"/>
      <c r="AU7328" s="2"/>
      <c r="BC7328" s="2"/>
    </row>
    <row r="7329" spans="11:55" x14ac:dyDescent="0.25">
      <c r="K7329" s="1"/>
      <c r="M7329" s="2"/>
      <c r="AU7329" s="2"/>
      <c r="BC7329" s="2"/>
    </row>
    <row r="7330" spans="11:55" x14ac:dyDescent="0.25">
      <c r="K7330" s="1"/>
      <c r="M7330" s="2"/>
      <c r="AU7330" s="2"/>
      <c r="BC7330" s="2"/>
    </row>
    <row r="7331" spans="11:55" x14ac:dyDescent="0.25">
      <c r="K7331" s="1"/>
      <c r="M7331" s="2"/>
      <c r="AU7331" s="2"/>
      <c r="BC7331" s="2"/>
    </row>
    <row r="7332" spans="11:55" x14ac:dyDescent="0.25">
      <c r="K7332" s="1"/>
      <c r="M7332" s="2"/>
      <c r="AU7332" s="2"/>
      <c r="BC7332" s="2"/>
    </row>
    <row r="7333" spans="11:55" x14ac:dyDescent="0.25">
      <c r="K7333" s="1"/>
      <c r="M7333" s="2"/>
      <c r="AU7333" s="2"/>
      <c r="BC7333" s="2"/>
    </row>
    <row r="7334" spans="11:55" x14ac:dyDescent="0.25">
      <c r="K7334" s="1"/>
      <c r="V7334" s="4"/>
      <c r="BC7334" s="2"/>
    </row>
    <row r="7335" spans="11:55" x14ac:dyDescent="0.25">
      <c r="K7335" s="1"/>
      <c r="M7335" s="2"/>
      <c r="AU7335" s="2"/>
      <c r="BC7335" s="2"/>
    </row>
    <row r="7336" spans="11:55" x14ac:dyDescent="0.25">
      <c r="K7336" s="1"/>
      <c r="M7336" s="2"/>
      <c r="AU7336" s="2"/>
      <c r="BC7336" s="2"/>
    </row>
    <row r="7337" spans="11:55" x14ac:dyDescent="0.25">
      <c r="K7337" s="1"/>
      <c r="M7337" s="2"/>
      <c r="AU7337" s="2"/>
      <c r="BC7337" s="2"/>
    </row>
    <row r="7338" spans="11:55" x14ac:dyDescent="0.25">
      <c r="K7338" s="1"/>
      <c r="M7338" s="2"/>
      <c r="AU7338" s="2"/>
      <c r="BC7338" s="2"/>
    </row>
    <row r="7339" spans="11:55" x14ac:dyDescent="0.25">
      <c r="K7339" s="1"/>
      <c r="M7339" s="2"/>
      <c r="AU7339" s="2"/>
      <c r="BC7339" s="2"/>
    </row>
    <row r="7340" spans="11:55" x14ac:dyDescent="0.25">
      <c r="K7340" s="1"/>
      <c r="M7340" s="2"/>
      <c r="AU7340" s="2"/>
      <c r="BC7340" s="2"/>
    </row>
    <row r="7341" spans="11:55" x14ac:dyDescent="0.25">
      <c r="K7341" s="1"/>
      <c r="M7341" s="2"/>
      <c r="AU7341" s="2"/>
      <c r="BC7341" s="2"/>
    </row>
    <row r="7342" spans="11:55" x14ac:dyDescent="0.25">
      <c r="K7342" s="1"/>
      <c r="M7342" s="2"/>
      <c r="AV7342" s="2"/>
      <c r="BC7342" s="2"/>
    </row>
    <row r="7343" spans="11:55" x14ac:dyDescent="0.25">
      <c r="K7343" s="1"/>
      <c r="M7343" s="2"/>
      <c r="AU7343" s="2"/>
      <c r="BC7343" s="2"/>
    </row>
    <row r="7344" spans="11:55" x14ac:dyDescent="0.25">
      <c r="K7344" s="1"/>
      <c r="M7344" s="2"/>
      <c r="V7344" s="4"/>
      <c r="AV7344" s="2"/>
      <c r="BC7344" s="2"/>
    </row>
    <row r="7345" spans="11:55" x14ac:dyDescent="0.25">
      <c r="K7345" s="1"/>
      <c r="M7345" s="2"/>
      <c r="V7345" s="4"/>
      <c r="AU7345" s="2"/>
      <c r="BC7345" s="2"/>
    </row>
    <row r="7346" spans="11:55" x14ac:dyDescent="0.25">
      <c r="K7346" s="1"/>
      <c r="M7346" s="2"/>
      <c r="AV7346" s="2"/>
      <c r="BC7346" s="2"/>
    </row>
    <row r="7347" spans="11:55" x14ac:dyDescent="0.25">
      <c r="K7347" s="1"/>
      <c r="M7347" s="2"/>
      <c r="AU7347" s="2"/>
      <c r="BC7347" s="2"/>
    </row>
    <row r="7348" spans="11:55" x14ac:dyDescent="0.25">
      <c r="K7348" s="1"/>
      <c r="M7348" s="2"/>
      <c r="AU7348" s="2"/>
      <c r="BC7348" s="2"/>
    </row>
    <row r="7349" spans="11:55" x14ac:dyDescent="0.25">
      <c r="K7349" s="1"/>
      <c r="BC7349" s="2"/>
    </row>
    <row r="7350" spans="11:55" x14ac:dyDescent="0.25">
      <c r="K7350" s="1"/>
      <c r="M7350" s="2"/>
      <c r="BC7350" s="2"/>
    </row>
    <row r="7351" spans="11:55" x14ac:dyDescent="0.25">
      <c r="K7351" s="1"/>
      <c r="M7351" s="2"/>
      <c r="AA7351" s="3"/>
      <c r="AU7351" s="2"/>
      <c r="BC7351" s="2"/>
    </row>
    <row r="7352" spans="11:55" x14ac:dyDescent="0.25">
      <c r="K7352" s="1"/>
      <c r="M7352" s="2"/>
      <c r="AU7352" s="2"/>
      <c r="BC7352" s="2"/>
    </row>
    <row r="7353" spans="11:55" x14ac:dyDescent="0.25">
      <c r="K7353" s="1"/>
      <c r="M7353" s="2"/>
      <c r="AU7353" s="2"/>
      <c r="BC7353" s="2"/>
    </row>
    <row r="7354" spans="11:55" x14ac:dyDescent="0.25">
      <c r="K7354" s="1"/>
      <c r="M7354" s="2"/>
      <c r="AA7354" s="3"/>
      <c r="AV7354" s="2"/>
      <c r="BC7354" s="2"/>
    </row>
    <row r="7355" spans="11:55" x14ac:dyDescent="0.25">
      <c r="K7355" s="1"/>
      <c r="M7355" s="2"/>
      <c r="AA7355" s="3"/>
      <c r="AU7355" s="2"/>
      <c r="BC7355" s="2"/>
    </row>
    <row r="7356" spans="11:55" x14ac:dyDescent="0.25">
      <c r="K7356" s="1"/>
      <c r="BC7356" s="2"/>
    </row>
    <row r="7357" spans="11:55" x14ac:dyDescent="0.25">
      <c r="K7357" s="1"/>
      <c r="M7357" s="2"/>
      <c r="V7357" s="3"/>
      <c r="AU7357" s="2"/>
      <c r="BC7357" s="2"/>
    </row>
    <row r="7358" spans="11:55" x14ac:dyDescent="0.25">
      <c r="K7358" s="1"/>
      <c r="M7358" s="2"/>
      <c r="AU7358" s="2"/>
      <c r="BC7358" s="2"/>
    </row>
    <row r="7359" spans="11:55" x14ac:dyDescent="0.25">
      <c r="K7359" s="1"/>
      <c r="M7359" s="2"/>
      <c r="AU7359" s="2"/>
      <c r="BC7359" s="2"/>
    </row>
    <row r="7360" spans="11:55" x14ac:dyDescent="0.25">
      <c r="K7360" s="1"/>
      <c r="M7360" s="2"/>
      <c r="AU7360" s="2"/>
      <c r="BC7360" s="2"/>
    </row>
    <row r="7361" spans="11:55" x14ac:dyDescent="0.25">
      <c r="K7361" s="1"/>
      <c r="M7361" s="2"/>
      <c r="AU7361" s="2"/>
      <c r="BC7361" s="2"/>
    </row>
    <row r="7362" spans="11:55" x14ac:dyDescent="0.25">
      <c r="K7362" s="1"/>
      <c r="M7362" s="2"/>
      <c r="AU7362" s="2"/>
      <c r="BC7362" s="2"/>
    </row>
    <row r="7363" spans="11:55" x14ac:dyDescent="0.25">
      <c r="K7363" s="1"/>
      <c r="M7363" s="2"/>
      <c r="AU7363" s="2"/>
      <c r="BC7363" s="2"/>
    </row>
    <row r="7364" spans="11:55" x14ac:dyDescent="0.25">
      <c r="K7364" s="1"/>
      <c r="M7364" s="2"/>
      <c r="AV7364" s="2"/>
      <c r="BC7364" s="2"/>
    </row>
    <row r="7365" spans="11:55" x14ac:dyDescent="0.25">
      <c r="K7365" s="1"/>
      <c r="M7365" s="2"/>
      <c r="AU7365" s="2"/>
      <c r="BC7365" s="2"/>
    </row>
    <row r="7366" spans="11:55" x14ac:dyDescent="0.25">
      <c r="K7366" s="1"/>
      <c r="M7366" s="2"/>
      <c r="AU7366" s="2"/>
      <c r="BC7366" s="2"/>
    </row>
    <row r="7367" spans="11:55" x14ac:dyDescent="0.25">
      <c r="K7367" s="1"/>
      <c r="M7367" s="2"/>
      <c r="AU7367" s="2"/>
      <c r="BC7367" s="2"/>
    </row>
    <row r="7368" spans="11:55" x14ac:dyDescent="0.25">
      <c r="K7368" s="1"/>
      <c r="M7368" s="2"/>
      <c r="AU7368" s="2"/>
      <c r="BC7368" s="2"/>
    </row>
    <row r="7369" spans="11:55" x14ac:dyDescent="0.25">
      <c r="K7369" s="1"/>
      <c r="M7369" s="2"/>
      <c r="AA7369" s="3"/>
      <c r="AU7369" s="2"/>
      <c r="BC7369" s="2"/>
    </row>
    <row r="7370" spans="11:55" x14ac:dyDescent="0.25">
      <c r="K7370" s="1"/>
      <c r="M7370" s="2"/>
      <c r="AU7370" s="2"/>
      <c r="BC7370" s="2"/>
    </row>
    <row r="7371" spans="11:55" x14ac:dyDescent="0.25">
      <c r="K7371" s="1"/>
      <c r="M7371" s="2"/>
      <c r="AU7371" s="2"/>
      <c r="BC7371" s="2"/>
    </row>
    <row r="7372" spans="11:55" x14ac:dyDescent="0.25">
      <c r="K7372" s="1"/>
      <c r="M7372" s="2"/>
      <c r="AU7372" s="2"/>
      <c r="BC7372" s="2"/>
    </row>
    <row r="7373" spans="11:55" x14ac:dyDescent="0.25">
      <c r="K7373" s="1"/>
      <c r="M7373" s="2"/>
      <c r="AU7373" s="2"/>
      <c r="BC7373" s="2"/>
    </row>
    <row r="7374" spans="11:55" x14ac:dyDescent="0.25">
      <c r="K7374" s="1"/>
      <c r="M7374" s="2"/>
      <c r="AU7374" s="2"/>
      <c r="BC7374" s="2"/>
    </row>
    <row r="7375" spans="11:55" x14ac:dyDescent="0.25">
      <c r="K7375" s="1"/>
      <c r="M7375" s="2"/>
      <c r="AU7375" s="2"/>
      <c r="BC7375" s="2"/>
    </row>
    <row r="7376" spans="11:55" x14ac:dyDescent="0.25">
      <c r="K7376" s="1"/>
      <c r="M7376" s="2"/>
      <c r="AU7376" s="2"/>
      <c r="BC7376" s="2"/>
    </row>
    <row r="7377" spans="11:55" x14ac:dyDescent="0.25">
      <c r="K7377" s="1"/>
      <c r="M7377" s="2"/>
      <c r="BC7377" s="2"/>
    </row>
    <row r="7378" spans="11:55" x14ac:dyDescent="0.25">
      <c r="K7378" s="1"/>
      <c r="M7378" s="2"/>
      <c r="AU7378" s="2"/>
      <c r="BC7378" s="2"/>
    </row>
    <row r="7379" spans="11:55" x14ac:dyDescent="0.25">
      <c r="K7379" s="1"/>
      <c r="M7379" s="2"/>
      <c r="AV7379" s="2"/>
      <c r="BC7379" s="2"/>
    </row>
    <row r="7380" spans="11:55" x14ac:dyDescent="0.25">
      <c r="K7380" s="1"/>
      <c r="M7380" s="2"/>
      <c r="AA7380" s="3"/>
      <c r="AV7380" s="2"/>
      <c r="BC7380" s="2"/>
    </row>
    <row r="7381" spans="11:55" x14ac:dyDescent="0.25">
      <c r="K7381" s="1"/>
      <c r="M7381" s="2"/>
      <c r="AU7381" s="2"/>
      <c r="BC7381" s="2"/>
    </row>
    <row r="7382" spans="11:55" x14ac:dyDescent="0.25">
      <c r="K7382" s="1"/>
      <c r="M7382" s="2"/>
      <c r="AU7382" s="2"/>
      <c r="BC7382" s="2"/>
    </row>
    <row r="7383" spans="11:55" x14ac:dyDescent="0.25">
      <c r="K7383" s="1"/>
      <c r="M7383" s="2"/>
      <c r="AV7383" s="2"/>
      <c r="BC7383" s="2"/>
    </row>
    <row r="7384" spans="11:55" x14ac:dyDescent="0.25">
      <c r="K7384" s="1"/>
      <c r="M7384" s="2"/>
      <c r="AU7384" s="2"/>
      <c r="BC7384" s="2"/>
    </row>
    <row r="7385" spans="11:55" x14ac:dyDescent="0.25">
      <c r="K7385" s="1"/>
      <c r="M7385" s="2"/>
      <c r="AU7385" s="2"/>
      <c r="BC7385" s="2"/>
    </row>
    <row r="7386" spans="11:55" x14ac:dyDescent="0.25">
      <c r="K7386" s="1"/>
      <c r="M7386" s="2"/>
      <c r="AV7386" s="2"/>
      <c r="BC7386" s="2"/>
    </row>
    <row r="7387" spans="11:55" x14ac:dyDescent="0.25">
      <c r="K7387" s="1"/>
      <c r="M7387" s="2"/>
      <c r="AU7387" s="2"/>
      <c r="BC7387" s="2"/>
    </row>
    <row r="7388" spans="11:55" x14ac:dyDescent="0.25">
      <c r="K7388" s="1"/>
      <c r="M7388" s="2"/>
      <c r="AU7388" s="2"/>
      <c r="BC7388" s="2"/>
    </row>
    <row r="7389" spans="11:55" x14ac:dyDescent="0.25">
      <c r="K7389" s="1"/>
      <c r="M7389" s="2"/>
      <c r="AU7389" s="2"/>
      <c r="BC7389" s="2"/>
    </row>
    <row r="7390" spans="11:55" x14ac:dyDescent="0.25">
      <c r="K7390" s="1"/>
      <c r="BC7390" s="2"/>
    </row>
    <row r="7391" spans="11:55" x14ac:dyDescent="0.25">
      <c r="K7391" s="1"/>
      <c r="M7391" s="2"/>
      <c r="AU7391" s="2"/>
      <c r="BC7391" s="2"/>
    </row>
    <row r="7392" spans="11:55" x14ac:dyDescent="0.25">
      <c r="K7392" s="1"/>
      <c r="M7392" s="2"/>
      <c r="AA7392" s="3"/>
      <c r="AU7392" s="2"/>
      <c r="BC7392" s="2"/>
    </row>
    <row r="7393" spans="11:55" x14ac:dyDescent="0.25">
      <c r="K7393" s="1"/>
      <c r="M7393" s="2"/>
      <c r="AU7393" s="2"/>
      <c r="BC7393" s="2"/>
    </row>
    <row r="7394" spans="11:55" x14ac:dyDescent="0.25">
      <c r="K7394" s="1"/>
      <c r="M7394" s="2"/>
      <c r="AA7394" s="3"/>
      <c r="AU7394" s="2"/>
      <c r="BC7394" s="2"/>
    </row>
    <row r="7395" spans="11:55" x14ac:dyDescent="0.25">
      <c r="K7395" s="1"/>
      <c r="M7395" s="2"/>
      <c r="AU7395" s="2"/>
      <c r="BC7395" s="2"/>
    </row>
    <row r="7396" spans="11:55" x14ac:dyDescent="0.25">
      <c r="K7396" s="1"/>
      <c r="M7396" s="2"/>
      <c r="AU7396" s="2"/>
      <c r="BC7396" s="2"/>
    </row>
    <row r="7397" spans="11:55" x14ac:dyDescent="0.25">
      <c r="K7397" s="1"/>
      <c r="M7397" s="2"/>
      <c r="AU7397" s="2"/>
      <c r="BC7397" s="2"/>
    </row>
    <row r="7398" spans="11:55" x14ac:dyDescent="0.25">
      <c r="K7398" s="1"/>
      <c r="M7398" s="2"/>
      <c r="AV7398" s="2"/>
      <c r="BC7398" s="2"/>
    </row>
    <row r="7399" spans="11:55" x14ac:dyDescent="0.25">
      <c r="K7399" s="1"/>
      <c r="M7399" s="2"/>
      <c r="AV7399" s="2"/>
      <c r="BC7399" s="2"/>
    </row>
    <row r="7400" spans="11:55" x14ac:dyDescent="0.25">
      <c r="K7400" s="1"/>
      <c r="M7400" s="2"/>
      <c r="AU7400" s="2"/>
      <c r="BC7400" s="2"/>
    </row>
    <row r="7401" spans="11:55" x14ac:dyDescent="0.25">
      <c r="K7401" s="1"/>
      <c r="M7401" s="2"/>
      <c r="AV7401" s="2"/>
      <c r="BC7401" s="2"/>
    </row>
    <row r="7402" spans="11:55" x14ac:dyDescent="0.25">
      <c r="K7402" s="1"/>
      <c r="M7402" s="2"/>
      <c r="AU7402" s="2"/>
      <c r="BC7402" s="2"/>
    </row>
    <row r="7403" spans="11:55" x14ac:dyDescent="0.25">
      <c r="K7403" s="1"/>
      <c r="M7403" s="2"/>
      <c r="AU7403" s="2"/>
      <c r="BC7403" s="2"/>
    </row>
    <row r="7404" spans="11:55" x14ac:dyDescent="0.25">
      <c r="K7404" s="1"/>
      <c r="M7404" s="2"/>
      <c r="AU7404" s="2"/>
      <c r="BC7404" s="2"/>
    </row>
    <row r="7405" spans="11:55" x14ac:dyDescent="0.25">
      <c r="K7405" s="1"/>
      <c r="M7405" s="2"/>
      <c r="AV7405" s="2"/>
      <c r="BC7405" s="2"/>
    </row>
    <row r="7406" spans="11:55" x14ac:dyDescent="0.25">
      <c r="K7406" s="1"/>
      <c r="M7406" s="2"/>
      <c r="AV7406" s="2"/>
      <c r="BC7406" s="2"/>
    </row>
    <row r="7407" spans="11:55" x14ac:dyDescent="0.25">
      <c r="K7407" s="1"/>
      <c r="M7407" s="2"/>
      <c r="AV7407" s="2"/>
      <c r="BC7407" s="2"/>
    </row>
    <row r="7408" spans="11:55" x14ac:dyDescent="0.25">
      <c r="K7408" s="1"/>
      <c r="M7408" s="2"/>
      <c r="AU7408" s="2"/>
      <c r="BC7408" s="2"/>
    </row>
    <row r="7409" spans="11:55" x14ac:dyDescent="0.25">
      <c r="K7409" s="1"/>
      <c r="M7409" s="2"/>
      <c r="AU7409" s="2"/>
      <c r="BC7409" s="2"/>
    </row>
    <row r="7410" spans="11:55" x14ac:dyDescent="0.25">
      <c r="K7410" s="1"/>
      <c r="M7410" s="2"/>
      <c r="AU7410" s="2"/>
      <c r="BC7410" s="2"/>
    </row>
    <row r="7411" spans="11:55" x14ac:dyDescent="0.25">
      <c r="K7411" s="1"/>
      <c r="M7411" s="2"/>
      <c r="AU7411" s="2"/>
      <c r="BC7411" s="2"/>
    </row>
    <row r="7412" spans="11:55" x14ac:dyDescent="0.25">
      <c r="K7412" s="1"/>
      <c r="M7412" s="2"/>
      <c r="AV7412" s="2"/>
      <c r="BC7412" s="2"/>
    </row>
    <row r="7413" spans="11:55" x14ac:dyDescent="0.25">
      <c r="K7413" s="1"/>
      <c r="M7413" s="2"/>
      <c r="AU7413" s="2"/>
      <c r="BC7413" s="2"/>
    </row>
    <row r="7414" spans="11:55" x14ac:dyDescent="0.25">
      <c r="K7414" s="1"/>
      <c r="M7414" s="2"/>
      <c r="AA7414" s="3"/>
      <c r="AU7414" s="2"/>
      <c r="BC7414" s="2"/>
    </row>
    <row r="7415" spans="11:55" x14ac:dyDescent="0.25">
      <c r="K7415" s="1"/>
      <c r="M7415" s="2"/>
      <c r="AU7415" s="2"/>
      <c r="BC7415" s="2"/>
    </row>
    <row r="7416" spans="11:55" x14ac:dyDescent="0.25">
      <c r="K7416" s="1"/>
      <c r="M7416" s="2"/>
      <c r="AU7416" s="2"/>
      <c r="BC7416" s="2"/>
    </row>
    <row r="7417" spans="11:55" x14ac:dyDescent="0.25">
      <c r="K7417" s="1"/>
      <c r="BC7417" s="2"/>
    </row>
    <row r="7418" spans="11:55" x14ac:dyDescent="0.25">
      <c r="K7418" s="1"/>
      <c r="M7418" s="2"/>
      <c r="AU7418" s="2"/>
      <c r="BC7418" s="2"/>
    </row>
    <row r="7419" spans="11:55" x14ac:dyDescent="0.25">
      <c r="K7419" s="1"/>
      <c r="M7419" s="2"/>
      <c r="AA7419" s="3"/>
      <c r="AU7419" s="2"/>
      <c r="BC7419" s="2"/>
    </row>
    <row r="7420" spans="11:55" x14ac:dyDescent="0.25">
      <c r="K7420" s="1"/>
      <c r="M7420" s="2"/>
      <c r="AU7420" s="2"/>
      <c r="BC7420" s="2"/>
    </row>
    <row r="7421" spans="11:55" x14ac:dyDescent="0.25">
      <c r="K7421" s="1"/>
      <c r="M7421" s="2"/>
      <c r="AA7421" s="3"/>
      <c r="AU7421" s="2"/>
      <c r="BC7421" s="2"/>
    </row>
    <row r="7422" spans="11:55" x14ac:dyDescent="0.25">
      <c r="K7422" s="1"/>
      <c r="M7422" s="2"/>
      <c r="AU7422" s="2"/>
      <c r="BC7422" s="2"/>
    </row>
    <row r="7423" spans="11:55" x14ac:dyDescent="0.25">
      <c r="K7423" s="1"/>
      <c r="M7423" s="2"/>
      <c r="AU7423" s="2"/>
      <c r="BC7423" s="2"/>
    </row>
    <row r="7424" spans="11:55" x14ac:dyDescent="0.25">
      <c r="K7424" s="1"/>
      <c r="M7424" s="2"/>
      <c r="AA7424" s="3"/>
      <c r="AU7424" s="2"/>
      <c r="BC7424" s="2"/>
    </row>
    <row r="7425" spans="11:63" x14ac:dyDescent="0.25">
      <c r="K7425" s="1"/>
      <c r="M7425" s="2"/>
      <c r="AU7425" s="2"/>
      <c r="BC7425" s="2"/>
    </row>
    <row r="7426" spans="11:63" x14ac:dyDescent="0.25">
      <c r="K7426" s="1"/>
      <c r="M7426" s="2"/>
      <c r="AU7426" s="2"/>
      <c r="BC7426" s="2"/>
    </row>
    <row r="7427" spans="11:63" x14ac:dyDescent="0.25">
      <c r="K7427" s="1"/>
      <c r="M7427" s="2"/>
      <c r="AU7427" s="2"/>
      <c r="BC7427" s="2"/>
    </row>
    <row r="7428" spans="11:63" x14ac:dyDescent="0.25">
      <c r="K7428" s="1"/>
      <c r="M7428" s="2"/>
      <c r="AV7428" s="2"/>
      <c r="BC7428" s="2"/>
    </row>
    <row r="7429" spans="11:63" x14ac:dyDescent="0.25">
      <c r="K7429" s="1"/>
      <c r="M7429" s="2"/>
      <c r="AU7429" s="2"/>
      <c r="BC7429" s="2"/>
      <c r="BK7429" s="5"/>
    </row>
    <row r="7430" spans="11:63" x14ac:dyDescent="0.25">
      <c r="K7430" s="1"/>
      <c r="M7430" s="2"/>
      <c r="AU7430" s="2"/>
      <c r="BC7430" s="2"/>
    </row>
    <row r="7431" spans="11:63" x14ac:dyDescent="0.25">
      <c r="K7431" s="1"/>
      <c r="M7431" s="2"/>
      <c r="AU7431" s="2"/>
      <c r="BC7431" s="2"/>
    </row>
    <row r="7432" spans="11:63" x14ac:dyDescent="0.25">
      <c r="K7432" s="1"/>
      <c r="M7432" s="2"/>
      <c r="AU7432" s="2"/>
      <c r="BC7432" s="2"/>
      <c r="BK7432" s="5"/>
    </row>
    <row r="7433" spans="11:63" x14ac:dyDescent="0.25">
      <c r="K7433" s="1"/>
      <c r="M7433" s="2"/>
      <c r="AV7433" s="2"/>
      <c r="BC7433" s="2"/>
    </row>
    <row r="7434" spans="11:63" x14ac:dyDescent="0.25">
      <c r="K7434" s="1"/>
      <c r="M7434" s="2"/>
      <c r="AU7434" s="2"/>
      <c r="BC7434" s="2"/>
    </row>
    <row r="7435" spans="11:63" x14ac:dyDescent="0.25">
      <c r="K7435" s="1"/>
      <c r="M7435" s="2"/>
      <c r="AU7435" s="2"/>
      <c r="BC7435" s="2"/>
    </row>
    <row r="7436" spans="11:63" x14ac:dyDescent="0.25">
      <c r="K7436" s="1"/>
      <c r="M7436" s="2"/>
      <c r="AU7436" s="2"/>
      <c r="BC7436" s="2"/>
    </row>
    <row r="7437" spans="11:63" x14ac:dyDescent="0.25">
      <c r="K7437" s="1"/>
      <c r="M7437" s="2"/>
      <c r="AV7437" s="2"/>
      <c r="BC7437" s="2"/>
    </row>
    <row r="7438" spans="11:63" x14ac:dyDescent="0.25">
      <c r="K7438" s="1"/>
      <c r="M7438" s="2"/>
      <c r="AU7438" s="2"/>
      <c r="BC7438" s="2"/>
      <c r="BK7438" s="5"/>
    </row>
    <row r="7439" spans="11:63" x14ac:dyDescent="0.25">
      <c r="K7439" s="1"/>
      <c r="M7439" s="2"/>
      <c r="AU7439" s="2"/>
      <c r="BC7439" s="2"/>
    </row>
    <row r="7440" spans="11:63" x14ac:dyDescent="0.25">
      <c r="K7440" s="1"/>
      <c r="M7440" s="2"/>
      <c r="AU7440" s="2"/>
      <c r="BC7440" s="2"/>
      <c r="BK7440" s="5"/>
    </row>
    <row r="7441" spans="11:63" x14ac:dyDescent="0.25">
      <c r="K7441" s="1"/>
      <c r="M7441" s="2"/>
      <c r="AU7441" s="2"/>
      <c r="BC7441" s="2"/>
      <c r="BK7441" s="5"/>
    </row>
    <row r="7442" spans="11:63" x14ac:dyDescent="0.25">
      <c r="K7442" s="1"/>
      <c r="M7442" s="2"/>
      <c r="AU7442" s="2"/>
      <c r="BC7442" s="2"/>
      <c r="BK7442" s="5"/>
    </row>
    <row r="7443" spans="11:63" x14ac:dyDescent="0.25">
      <c r="K7443" s="1"/>
      <c r="M7443" s="2"/>
      <c r="AU7443" s="2"/>
      <c r="BC7443" s="2"/>
    </row>
    <row r="7444" spans="11:63" x14ac:dyDescent="0.25">
      <c r="K7444" s="1"/>
      <c r="M7444" s="2"/>
      <c r="AV7444" s="2"/>
      <c r="BC7444" s="2"/>
      <c r="BK7444" s="5"/>
    </row>
    <row r="7445" spans="11:63" x14ac:dyDescent="0.25">
      <c r="K7445" s="1"/>
      <c r="M7445" s="2"/>
      <c r="AU7445" s="2"/>
      <c r="BC7445" s="2"/>
    </row>
    <row r="7446" spans="11:63" x14ac:dyDescent="0.25">
      <c r="K7446" s="1"/>
      <c r="M7446" s="2"/>
      <c r="AA7446" s="3"/>
      <c r="AU7446" s="2"/>
      <c r="BC7446" s="2"/>
    </row>
    <row r="7447" spans="11:63" x14ac:dyDescent="0.25">
      <c r="K7447" s="1"/>
      <c r="M7447" s="2"/>
      <c r="AU7447" s="2"/>
      <c r="BC7447" s="2"/>
    </row>
    <row r="7448" spans="11:63" x14ac:dyDescent="0.25">
      <c r="K7448" s="1"/>
      <c r="M7448" s="2"/>
      <c r="AU7448" s="2"/>
      <c r="BC7448" s="2"/>
    </row>
    <row r="7449" spans="11:63" x14ac:dyDescent="0.25">
      <c r="K7449" s="1"/>
      <c r="M7449" s="2"/>
      <c r="AA7449" s="3"/>
      <c r="AU7449" s="2"/>
      <c r="BC7449" s="2"/>
      <c r="BK7449" s="5"/>
    </row>
    <row r="7450" spans="11:63" x14ac:dyDescent="0.25">
      <c r="K7450" s="1"/>
      <c r="AV7450" s="2"/>
      <c r="BC7450" s="2"/>
      <c r="BK7450" s="5"/>
    </row>
    <row r="7451" spans="11:63" x14ac:dyDescent="0.25">
      <c r="K7451" s="1"/>
      <c r="M7451" s="2"/>
      <c r="AU7451" s="2"/>
      <c r="BC7451" s="2"/>
    </row>
    <row r="7452" spans="11:63" x14ac:dyDescent="0.25">
      <c r="K7452" s="1"/>
      <c r="M7452" s="2"/>
      <c r="AU7452" s="2"/>
      <c r="BC7452" s="2"/>
    </row>
    <row r="7453" spans="11:63" x14ac:dyDescent="0.25">
      <c r="K7453" s="1"/>
      <c r="M7453" s="2"/>
      <c r="AU7453" s="2"/>
      <c r="BC7453" s="2"/>
    </row>
    <row r="7454" spans="11:63" x14ac:dyDescent="0.25">
      <c r="K7454" s="1"/>
      <c r="M7454" s="2"/>
      <c r="AU7454" s="2"/>
      <c r="BC7454" s="2"/>
    </row>
    <row r="7455" spans="11:63" x14ac:dyDescent="0.25">
      <c r="K7455" s="1"/>
      <c r="M7455" s="2"/>
      <c r="AV7455" s="2"/>
      <c r="BC7455" s="2"/>
    </row>
    <row r="7456" spans="11:63" x14ac:dyDescent="0.25">
      <c r="K7456" s="1"/>
      <c r="M7456" s="2"/>
      <c r="AU7456" s="2"/>
      <c r="BC7456" s="2"/>
      <c r="BK7456" s="2"/>
    </row>
    <row r="7457" spans="11:63" x14ac:dyDescent="0.25">
      <c r="K7457" s="1"/>
      <c r="M7457" s="2"/>
      <c r="AU7457" s="2"/>
      <c r="BC7457" s="2"/>
    </row>
    <row r="7458" spans="11:63" x14ac:dyDescent="0.25">
      <c r="K7458" s="1"/>
      <c r="M7458" s="2"/>
      <c r="AU7458" s="2"/>
      <c r="BC7458" s="2"/>
      <c r="BK7458" s="2"/>
    </row>
    <row r="7459" spans="11:63" x14ac:dyDescent="0.25">
      <c r="K7459" s="1"/>
      <c r="M7459" s="2"/>
      <c r="AU7459" s="2"/>
      <c r="BC7459" s="2"/>
      <c r="BK7459" s="2"/>
    </row>
    <row r="7460" spans="11:63" x14ac:dyDescent="0.25">
      <c r="K7460" s="1"/>
      <c r="M7460" s="2"/>
      <c r="AU7460" s="2"/>
      <c r="BC7460" s="2"/>
      <c r="BK7460" s="2"/>
    </row>
    <row r="7461" spans="11:63" x14ac:dyDescent="0.25">
      <c r="K7461" s="1"/>
      <c r="M7461" s="2"/>
      <c r="AU7461" s="2"/>
      <c r="BC7461" s="2"/>
      <c r="BK7461" s="2"/>
    </row>
    <row r="7462" spans="11:63" x14ac:dyDescent="0.25">
      <c r="K7462" s="1"/>
      <c r="M7462" s="2"/>
      <c r="AU7462" s="2"/>
      <c r="BC7462" s="2"/>
      <c r="BK7462" s="2"/>
    </row>
    <row r="7463" spans="11:63" x14ac:dyDescent="0.25">
      <c r="K7463" s="1"/>
      <c r="M7463" s="2"/>
      <c r="BC7463" s="2"/>
    </row>
    <row r="7464" spans="11:63" x14ac:dyDescent="0.25">
      <c r="K7464" s="1"/>
      <c r="BC7464" s="2"/>
    </row>
    <row r="7465" spans="11:63" x14ac:dyDescent="0.25">
      <c r="K7465" s="1"/>
      <c r="BC7465" s="2"/>
    </row>
    <row r="7466" spans="11:63" x14ac:dyDescent="0.25">
      <c r="K7466" s="1"/>
      <c r="BC7466" s="2"/>
    </row>
    <row r="7467" spans="11:63" x14ac:dyDescent="0.25">
      <c r="K7467" s="1"/>
      <c r="BC7467" s="2"/>
    </row>
    <row r="7468" spans="11:63" x14ac:dyDescent="0.25">
      <c r="K7468" s="1"/>
      <c r="BC7468" s="2"/>
    </row>
    <row r="7469" spans="11:63" x14ac:dyDescent="0.25">
      <c r="K7469" s="1"/>
      <c r="BC7469" s="2"/>
    </row>
    <row r="7470" spans="11:63" x14ac:dyDescent="0.25">
      <c r="K7470" s="1"/>
      <c r="BC7470" s="2"/>
    </row>
    <row r="7471" spans="11:63" x14ac:dyDescent="0.25">
      <c r="K7471" s="1"/>
      <c r="M7471" s="2"/>
      <c r="AU7471" s="2"/>
      <c r="BC7471" s="2"/>
    </row>
    <row r="7472" spans="11:63" x14ac:dyDescent="0.25">
      <c r="K7472" s="1"/>
      <c r="M7472" s="2"/>
      <c r="AU7472" s="2"/>
      <c r="BC7472" s="2"/>
    </row>
    <row r="7473" spans="11:55" x14ac:dyDescent="0.25">
      <c r="K7473" s="1"/>
      <c r="M7473" s="2"/>
      <c r="AU7473" s="2"/>
      <c r="BC7473" s="2"/>
    </row>
    <row r="7474" spans="11:55" x14ac:dyDescent="0.25">
      <c r="K7474" s="1"/>
      <c r="M7474" s="2"/>
      <c r="AU7474" s="2"/>
      <c r="BC7474" s="2"/>
    </row>
    <row r="7475" spans="11:55" x14ac:dyDescent="0.25">
      <c r="K7475" s="1"/>
      <c r="M7475" s="2"/>
      <c r="AV7475" s="2"/>
      <c r="BC7475" s="2"/>
    </row>
    <row r="7476" spans="11:55" x14ac:dyDescent="0.25">
      <c r="K7476" s="1"/>
      <c r="M7476" s="2"/>
      <c r="AU7476" s="2"/>
      <c r="BC7476" s="2"/>
    </row>
    <row r="7477" spans="11:55" x14ac:dyDescent="0.25">
      <c r="K7477" s="1"/>
      <c r="M7477" s="2"/>
      <c r="AU7477" s="2"/>
      <c r="BC7477" s="2"/>
    </row>
    <row r="7478" spans="11:55" x14ac:dyDescent="0.25">
      <c r="K7478" s="1"/>
      <c r="M7478" s="2"/>
      <c r="AV7478" s="2"/>
      <c r="BC7478" s="2"/>
    </row>
    <row r="7479" spans="11:55" x14ac:dyDescent="0.25">
      <c r="K7479" s="1"/>
      <c r="M7479" s="2"/>
      <c r="AU7479" s="2"/>
      <c r="BC7479" s="2"/>
    </row>
    <row r="7480" spans="11:55" x14ac:dyDescent="0.25">
      <c r="K7480" s="1"/>
      <c r="M7480" s="2"/>
      <c r="AU7480" s="2"/>
      <c r="BC7480" s="2"/>
    </row>
    <row r="7481" spans="11:55" x14ac:dyDescent="0.25">
      <c r="K7481" s="1"/>
      <c r="M7481" s="2"/>
      <c r="AU7481" s="2"/>
      <c r="BC7481" s="2"/>
    </row>
    <row r="7482" spans="11:55" x14ac:dyDescent="0.25">
      <c r="K7482" s="1"/>
      <c r="M7482" s="2"/>
      <c r="AU7482" s="2"/>
      <c r="BC7482" s="2"/>
    </row>
    <row r="7483" spans="11:55" x14ac:dyDescent="0.25">
      <c r="K7483" s="1"/>
      <c r="M7483" s="2"/>
      <c r="AA7483" s="3"/>
      <c r="AU7483" s="2"/>
      <c r="BC7483" s="2"/>
    </row>
    <row r="7484" spans="11:55" x14ac:dyDescent="0.25">
      <c r="K7484" s="1"/>
      <c r="M7484" s="2"/>
      <c r="AU7484" s="2"/>
      <c r="BC7484" s="2"/>
    </row>
    <row r="7485" spans="11:55" x14ac:dyDescent="0.25">
      <c r="K7485" s="1"/>
      <c r="M7485" s="2"/>
      <c r="AV7485" s="2"/>
      <c r="BC7485" s="2"/>
    </row>
    <row r="7486" spans="11:55" x14ac:dyDescent="0.25">
      <c r="K7486" s="1"/>
      <c r="M7486" s="2"/>
      <c r="AU7486" s="2"/>
      <c r="BC7486" s="2"/>
    </row>
    <row r="7487" spans="11:55" x14ac:dyDescent="0.25">
      <c r="K7487" s="1"/>
      <c r="M7487" s="2"/>
      <c r="AV7487" s="2"/>
      <c r="BC7487" s="2"/>
    </row>
    <row r="7488" spans="11:55" x14ac:dyDescent="0.25">
      <c r="K7488" s="1"/>
      <c r="BC7488" s="2"/>
    </row>
    <row r="7489" spans="11:55" x14ac:dyDescent="0.25">
      <c r="K7489" s="1"/>
      <c r="M7489" s="2"/>
      <c r="AV7489" s="2"/>
      <c r="BC7489" s="2"/>
    </row>
    <row r="7490" spans="11:55" x14ac:dyDescent="0.25">
      <c r="K7490" s="1"/>
      <c r="M7490" s="2"/>
      <c r="AU7490" s="2"/>
      <c r="BC7490" s="2"/>
    </row>
    <row r="7491" spans="11:55" x14ac:dyDescent="0.25">
      <c r="K7491" s="1"/>
      <c r="M7491" s="2"/>
      <c r="AU7491" s="2"/>
      <c r="BC7491" s="2"/>
    </row>
    <row r="7492" spans="11:55" x14ac:dyDescent="0.25">
      <c r="K7492" s="1"/>
      <c r="M7492" s="2"/>
      <c r="AV7492" s="2"/>
      <c r="BC7492" s="2"/>
    </row>
    <row r="7493" spans="11:55" x14ac:dyDescent="0.25">
      <c r="K7493" s="1"/>
      <c r="M7493" s="2"/>
      <c r="AV7493" s="2"/>
      <c r="BC7493" s="2"/>
    </row>
    <row r="7494" spans="11:55" x14ac:dyDescent="0.25">
      <c r="K7494" s="1"/>
      <c r="M7494" s="2"/>
      <c r="AV7494" s="2"/>
      <c r="BC7494" s="2"/>
    </row>
    <row r="7495" spans="11:55" x14ac:dyDescent="0.25">
      <c r="K7495" s="1"/>
      <c r="M7495" s="2"/>
      <c r="AU7495" s="2"/>
      <c r="BC7495" s="2"/>
    </row>
    <row r="7496" spans="11:55" x14ac:dyDescent="0.25">
      <c r="K7496" s="1"/>
      <c r="M7496" s="2"/>
      <c r="AU7496" s="2"/>
      <c r="BC7496" s="2"/>
    </row>
    <row r="7497" spans="11:55" x14ac:dyDescent="0.25">
      <c r="K7497" s="1"/>
      <c r="M7497" s="2"/>
      <c r="AU7497" s="2"/>
      <c r="BC7497" s="2"/>
    </row>
    <row r="7498" spans="11:55" x14ac:dyDescent="0.25">
      <c r="K7498" s="1"/>
      <c r="M7498" s="2"/>
      <c r="AV7498" s="2"/>
      <c r="BC7498" s="2"/>
    </row>
    <row r="7499" spans="11:55" x14ac:dyDescent="0.25">
      <c r="K7499" s="1"/>
      <c r="M7499" s="2"/>
      <c r="AV7499" s="2"/>
      <c r="BC7499" s="2"/>
    </row>
    <row r="7500" spans="11:55" x14ac:dyDescent="0.25">
      <c r="K7500" s="1"/>
      <c r="M7500" s="2"/>
      <c r="V7500" s="4"/>
      <c r="AU7500" s="2"/>
      <c r="BC7500" s="2"/>
    </row>
    <row r="7501" spans="11:55" x14ac:dyDescent="0.25">
      <c r="K7501" s="1"/>
      <c r="BC7501" s="2"/>
    </row>
    <row r="7502" spans="11:55" x14ac:dyDescent="0.25">
      <c r="K7502" s="1"/>
      <c r="M7502" s="2"/>
      <c r="AU7502" s="2"/>
      <c r="BC7502" s="2"/>
    </row>
    <row r="7503" spans="11:55" x14ac:dyDescent="0.25">
      <c r="K7503" s="1"/>
      <c r="M7503" s="2"/>
      <c r="AV7503" s="2"/>
      <c r="BC7503" s="2"/>
    </row>
    <row r="7504" spans="11:55" x14ac:dyDescent="0.25">
      <c r="K7504" s="1"/>
      <c r="M7504" s="2"/>
      <c r="V7504" s="3"/>
      <c r="AU7504" s="2"/>
      <c r="BC7504" s="2"/>
    </row>
    <row r="7505" spans="11:55" x14ac:dyDescent="0.25">
      <c r="K7505" s="1"/>
      <c r="M7505" s="2"/>
      <c r="AU7505" s="2"/>
      <c r="BC7505" s="2"/>
    </row>
    <row r="7506" spans="11:55" x14ac:dyDescent="0.25">
      <c r="K7506" s="1"/>
      <c r="M7506" s="2"/>
      <c r="AV7506" s="2"/>
      <c r="BC7506" s="2"/>
    </row>
    <row r="7507" spans="11:55" x14ac:dyDescent="0.25">
      <c r="K7507" s="1"/>
      <c r="M7507" s="2"/>
      <c r="AU7507" s="2"/>
      <c r="BC7507" s="2"/>
    </row>
    <row r="7508" spans="11:55" x14ac:dyDescent="0.25">
      <c r="K7508" s="1"/>
      <c r="M7508" s="2"/>
      <c r="AU7508" s="2"/>
      <c r="BC7508" s="2"/>
    </row>
    <row r="7509" spans="11:55" x14ac:dyDescent="0.25">
      <c r="K7509" s="1"/>
      <c r="M7509" s="2"/>
      <c r="AU7509" s="2"/>
      <c r="BC7509" s="2"/>
    </row>
    <row r="7510" spans="11:55" x14ac:dyDescent="0.25">
      <c r="K7510" s="1"/>
      <c r="M7510" s="2"/>
      <c r="AU7510" s="2"/>
      <c r="BC7510" s="2"/>
    </row>
    <row r="7511" spans="11:55" x14ac:dyDescent="0.25">
      <c r="K7511" s="1"/>
      <c r="M7511" s="2"/>
      <c r="AV7511" s="2"/>
      <c r="BC7511" s="2"/>
    </row>
    <row r="7512" spans="11:55" x14ac:dyDescent="0.25">
      <c r="K7512" s="1"/>
      <c r="M7512" s="2"/>
      <c r="AU7512" s="2"/>
      <c r="BC7512" s="2"/>
    </row>
    <row r="7513" spans="11:55" x14ac:dyDescent="0.25">
      <c r="K7513" s="1"/>
      <c r="M7513" s="2"/>
      <c r="AA7513" s="3"/>
      <c r="AU7513" s="2"/>
      <c r="BC7513" s="2"/>
    </row>
    <row r="7514" spans="11:55" x14ac:dyDescent="0.25">
      <c r="K7514" s="1"/>
      <c r="M7514" s="2"/>
      <c r="AU7514" s="2"/>
      <c r="BC7514" s="2"/>
    </row>
    <row r="7515" spans="11:55" x14ac:dyDescent="0.25">
      <c r="K7515" s="1"/>
      <c r="M7515" s="2"/>
      <c r="AU7515" s="2"/>
      <c r="BC7515" s="2"/>
    </row>
    <row r="7516" spans="11:55" x14ac:dyDescent="0.25">
      <c r="K7516" s="1"/>
      <c r="M7516" s="2"/>
      <c r="AU7516" s="2"/>
      <c r="BC7516" s="2"/>
    </row>
    <row r="7517" spans="11:55" x14ac:dyDescent="0.25">
      <c r="K7517" s="1"/>
      <c r="M7517" s="2"/>
      <c r="AU7517" s="2"/>
      <c r="BC7517" s="2"/>
    </row>
    <row r="7518" spans="11:55" x14ac:dyDescent="0.25">
      <c r="K7518" s="1"/>
      <c r="M7518" s="2"/>
      <c r="AU7518" s="2"/>
      <c r="BC7518" s="2"/>
    </row>
    <row r="7519" spans="11:55" x14ac:dyDescent="0.25">
      <c r="K7519" s="1"/>
      <c r="M7519" s="2"/>
      <c r="AU7519" s="2"/>
      <c r="BC7519" s="2"/>
    </row>
    <row r="7520" spans="11:55" x14ac:dyDescent="0.25">
      <c r="K7520" s="1"/>
      <c r="M7520" s="2"/>
      <c r="AV7520" s="2"/>
      <c r="BC7520" s="2"/>
    </row>
    <row r="7521" spans="11:55" x14ac:dyDescent="0.25">
      <c r="K7521" s="1"/>
      <c r="M7521" s="2"/>
      <c r="AU7521" s="2"/>
      <c r="BC7521" s="2"/>
    </row>
    <row r="7522" spans="11:55" x14ac:dyDescent="0.25">
      <c r="K7522" s="1"/>
      <c r="M7522" s="2"/>
      <c r="AV7522" s="2"/>
      <c r="BC7522" s="2"/>
    </row>
    <row r="7523" spans="11:55" x14ac:dyDescent="0.25">
      <c r="K7523" s="1"/>
      <c r="M7523" s="2"/>
      <c r="AA7523" s="3"/>
      <c r="AU7523" s="2"/>
      <c r="BC7523" s="2"/>
    </row>
    <row r="7524" spans="11:55" x14ac:dyDescent="0.25">
      <c r="K7524" s="1"/>
      <c r="AV7524" s="2"/>
      <c r="BC7524" s="2"/>
    </row>
    <row r="7525" spans="11:55" x14ac:dyDescent="0.25">
      <c r="K7525" s="1"/>
      <c r="M7525" s="2"/>
      <c r="AA7525" s="3"/>
      <c r="AU7525" s="2"/>
      <c r="BC7525" s="2"/>
    </row>
    <row r="7526" spans="11:55" x14ac:dyDescent="0.25">
      <c r="K7526" s="1"/>
      <c r="M7526" s="2"/>
      <c r="AU7526" s="2"/>
      <c r="BC7526" s="2"/>
    </row>
    <row r="7527" spans="11:55" x14ac:dyDescent="0.25">
      <c r="K7527" s="1"/>
      <c r="M7527" s="2"/>
      <c r="AV7527" s="2"/>
      <c r="BC7527" s="2"/>
    </row>
    <row r="7528" spans="11:55" x14ac:dyDescent="0.25">
      <c r="K7528" s="1"/>
      <c r="M7528" s="2"/>
      <c r="AU7528" s="2"/>
      <c r="BC7528" s="2"/>
    </row>
    <row r="7529" spans="11:55" x14ac:dyDescent="0.25">
      <c r="K7529" s="1"/>
      <c r="M7529" s="2"/>
      <c r="AU7529" s="2"/>
      <c r="BC7529" s="2"/>
    </row>
    <row r="7530" spans="11:55" x14ac:dyDescent="0.25">
      <c r="K7530" s="1"/>
      <c r="M7530" s="2"/>
      <c r="AU7530" s="2"/>
      <c r="BC7530" s="2"/>
    </row>
    <row r="7531" spans="11:55" x14ac:dyDescent="0.25">
      <c r="K7531" s="1"/>
      <c r="M7531" s="2"/>
      <c r="AU7531" s="2"/>
      <c r="BC7531" s="2"/>
    </row>
    <row r="7532" spans="11:55" x14ac:dyDescent="0.25">
      <c r="K7532" s="1"/>
      <c r="M7532" s="2"/>
      <c r="AV7532" s="2"/>
      <c r="BC7532" s="2"/>
    </row>
    <row r="7533" spans="11:55" x14ac:dyDescent="0.25">
      <c r="K7533" s="1"/>
      <c r="M7533" s="2"/>
      <c r="AU7533" s="2"/>
      <c r="BC7533" s="2"/>
    </row>
    <row r="7534" spans="11:55" x14ac:dyDescent="0.25">
      <c r="K7534" s="1"/>
      <c r="M7534" s="2"/>
      <c r="AV7534" s="2"/>
      <c r="BC7534" s="2"/>
    </row>
    <row r="7535" spans="11:55" x14ac:dyDescent="0.25">
      <c r="K7535" s="1"/>
      <c r="M7535" s="2"/>
      <c r="AU7535" s="2"/>
      <c r="BC7535" s="2"/>
    </row>
    <row r="7536" spans="11:55" x14ac:dyDescent="0.25">
      <c r="K7536" s="1"/>
      <c r="M7536" s="2"/>
      <c r="AU7536" s="2"/>
      <c r="BC7536" s="2"/>
    </row>
    <row r="7537" spans="11:55" x14ac:dyDescent="0.25">
      <c r="K7537" s="1"/>
      <c r="M7537" s="2"/>
      <c r="AU7537" s="2"/>
      <c r="BC7537" s="2"/>
    </row>
    <row r="7538" spans="11:55" x14ac:dyDescent="0.25">
      <c r="K7538" s="1"/>
      <c r="M7538" s="2"/>
      <c r="AU7538" s="2"/>
      <c r="BC7538" s="2"/>
    </row>
    <row r="7539" spans="11:55" x14ac:dyDescent="0.25">
      <c r="K7539" s="1"/>
      <c r="M7539" s="2"/>
      <c r="AU7539" s="2"/>
      <c r="BC7539" s="2"/>
    </row>
    <row r="7540" spans="11:55" x14ac:dyDescent="0.25">
      <c r="K7540" s="1"/>
      <c r="M7540" s="2"/>
      <c r="AU7540" s="2"/>
      <c r="BC7540" s="2"/>
    </row>
    <row r="7541" spans="11:55" x14ac:dyDescent="0.25">
      <c r="K7541" s="1"/>
      <c r="M7541" s="2"/>
      <c r="AU7541" s="2"/>
      <c r="BC7541" s="2"/>
    </row>
    <row r="7542" spans="11:55" x14ac:dyDescent="0.25">
      <c r="K7542" s="1"/>
      <c r="M7542" s="2"/>
      <c r="AU7542" s="2"/>
      <c r="BC7542" s="2"/>
    </row>
    <row r="7543" spans="11:55" x14ac:dyDescent="0.25">
      <c r="K7543" s="1"/>
      <c r="M7543" s="2"/>
      <c r="AV7543" s="2"/>
      <c r="BC7543" s="2"/>
    </row>
    <row r="7544" spans="11:55" x14ac:dyDescent="0.25">
      <c r="K7544" s="1"/>
      <c r="M7544" s="2"/>
      <c r="AU7544" s="2"/>
      <c r="BC7544" s="2"/>
    </row>
    <row r="7545" spans="11:55" x14ac:dyDescent="0.25">
      <c r="K7545" s="1"/>
      <c r="M7545" s="2"/>
      <c r="AA7545" s="3"/>
      <c r="AU7545" s="2"/>
      <c r="BC7545" s="2"/>
    </row>
    <row r="7546" spans="11:55" x14ac:dyDescent="0.25">
      <c r="K7546" s="1"/>
      <c r="M7546" s="2"/>
      <c r="V7546" s="4"/>
      <c r="AU7546" s="2"/>
      <c r="BC7546" s="2"/>
    </row>
    <row r="7547" spans="11:55" x14ac:dyDescent="0.25">
      <c r="K7547" s="1"/>
      <c r="M7547" s="2"/>
      <c r="AU7547" s="2"/>
      <c r="BC7547" s="2"/>
    </row>
    <row r="7548" spans="11:55" x14ac:dyDescent="0.25">
      <c r="K7548" s="1"/>
      <c r="M7548" s="2"/>
      <c r="AU7548" s="2"/>
      <c r="BC7548" s="2"/>
    </row>
    <row r="7549" spans="11:55" x14ac:dyDescent="0.25">
      <c r="K7549" s="1"/>
      <c r="M7549" s="2"/>
      <c r="BC7549" s="2"/>
    </row>
    <row r="7550" spans="11:55" x14ac:dyDescent="0.25">
      <c r="K7550" s="1"/>
      <c r="M7550" s="2"/>
      <c r="AU7550" s="2"/>
      <c r="BC7550" s="2"/>
    </row>
    <row r="7551" spans="11:55" x14ac:dyDescent="0.25">
      <c r="K7551" s="1"/>
      <c r="M7551" s="2"/>
      <c r="AV7551" s="2"/>
      <c r="BC7551" s="2"/>
    </row>
    <row r="7552" spans="11:55" x14ac:dyDescent="0.25">
      <c r="K7552" s="1"/>
      <c r="M7552" s="2"/>
      <c r="AU7552" s="2"/>
      <c r="BC7552" s="2"/>
    </row>
    <row r="7553" spans="11:55" x14ac:dyDescent="0.25">
      <c r="K7553" s="1"/>
      <c r="M7553" s="2"/>
      <c r="AU7553" s="2"/>
      <c r="BC7553" s="2"/>
    </row>
    <row r="7554" spans="11:55" x14ac:dyDescent="0.25">
      <c r="K7554" s="1"/>
      <c r="M7554" s="2"/>
      <c r="AU7554" s="2"/>
      <c r="BC7554" s="2"/>
    </row>
    <row r="7555" spans="11:55" x14ac:dyDescent="0.25">
      <c r="K7555" s="1"/>
      <c r="M7555" s="2"/>
      <c r="AA7555" s="3"/>
      <c r="AU7555" s="2"/>
      <c r="BC7555" s="2"/>
    </row>
    <row r="7556" spans="11:55" x14ac:dyDescent="0.25">
      <c r="K7556" s="1"/>
      <c r="M7556" s="2"/>
      <c r="AV7556" s="2"/>
      <c r="BC7556" s="2"/>
    </row>
    <row r="7557" spans="11:55" x14ac:dyDescent="0.25">
      <c r="K7557" s="1"/>
      <c r="M7557" s="2"/>
      <c r="AU7557" s="2"/>
      <c r="BC7557" s="2"/>
    </row>
    <row r="7558" spans="11:55" x14ac:dyDescent="0.25">
      <c r="K7558" s="1"/>
      <c r="M7558" s="2"/>
      <c r="AU7558" s="2"/>
      <c r="BC7558" s="2"/>
    </row>
    <row r="7559" spans="11:55" x14ac:dyDescent="0.25">
      <c r="K7559" s="1"/>
      <c r="M7559" s="2"/>
      <c r="AU7559" s="2"/>
      <c r="BC7559" s="2"/>
    </row>
    <row r="7560" spans="11:55" x14ac:dyDescent="0.25">
      <c r="K7560" s="1"/>
      <c r="M7560" s="2"/>
      <c r="AU7560" s="2"/>
      <c r="BC7560" s="2"/>
    </row>
    <row r="7561" spans="11:55" x14ac:dyDescent="0.25">
      <c r="K7561" s="1"/>
      <c r="M7561" s="2"/>
      <c r="AV7561" s="2"/>
      <c r="BC7561" s="2"/>
    </row>
    <row r="7562" spans="11:55" x14ac:dyDescent="0.25">
      <c r="K7562" s="1"/>
      <c r="M7562" s="2"/>
      <c r="AU7562" s="2"/>
      <c r="BC7562" s="2"/>
    </row>
    <row r="7563" spans="11:55" x14ac:dyDescent="0.25">
      <c r="K7563" s="1"/>
      <c r="M7563" s="2"/>
      <c r="AU7563" s="2"/>
      <c r="BC7563" s="2"/>
    </row>
    <row r="7564" spans="11:55" x14ac:dyDescent="0.25">
      <c r="K7564" s="1"/>
      <c r="M7564" s="2"/>
      <c r="V7564" s="4"/>
      <c r="AA7564" s="3"/>
      <c r="AU7564" s="2"/>
      <c r="BC7564" s="2"/>
    </row>
    <row r="7565" spans="11:55" x14ac:dyDescent="0.25">
      <c r="K7565" s="1"/>
      <c r="M7565" s="2"/>
      <c r="AU7565" s="2"/>
      <c r="BC7565" s="2"/>
    </row>
    <row r="7566" spans="11:55" x14ac:dyDescent="0.25">
      <c r="K7566" s="1"/>
      <c r="M7566" s="2"/>
      <c r="AU7566" s="2"/>
      <c r="BC7566" s="2"/>
    </row>
    <row r="7567" spans="11:55" x14ac:dyDescent="0.25">
      <c r="K7567" s="1"/>
      <c r="M7567" s="2"/>
      <c r="AU7567" s="2"/>
      <c r="BC7567" s="2"/>
    </row>
    <row r="7568" spans="11:55" x14ac:dyDescent="0.25">
      <c r="K7568" s="1"/>
      <c r="M7568" s="2"/>
      <c r="AU7568" s="2"/>
      <c r="BC7568" s="2"/>
    </row>
    <row r="7569" spans="11:55" x14ac:dyDescent="0.25">
      <c r="K7569" s="1"/>
      <c r="BC7569" s="2"/>
    </row>
    <row r="7570" spans="11:55" x14ac:dyDescent="0.25">
      <c r="K7570" s="1"/>
      <c r="M7570" s="2"/>
      <c r="AU7570" s="2"/>
      <c r="BC7570" s="2"/>
    </row>
    <row r="7571" spans="11:55" x14ac:dyDescent="0.25">
      <c r="K7571" s="1"/>
      <c r="BC7571" s="2"/>
    </row>
    <row r="7572" spans="11:55" x14ac:dyDescent="0.25">
      <c r="K7572" s="1"/>
      <c r="M7572" s="2"/>
      <c r="AU7572" s="2"/>
      <c r="BC7572" s="2"/>
    </row>
    <row r="7573" spans="11:55" x14ac:dyDescent="0.25">
      <c r="K7573" s="1"/>
      <c r="M7573" s="2"/>
      <c r="AU7573" s="2"/>
      <c r="BC7573" s="2"/>
    </row>
    <row r="7574" spans="11:55" x14ac:dyDescent="0.25">
      <c r="K7574" s="1"/>
      <c r="M7574" s="2"/>
      <c r="AV7574" s="2"/>
      <c r="BC7574" s="2"/>
    </row>
    <row r="7575" spans="11:55" x14ac:dyDescent="0.25">
      <c r="K7575" s="1"/>
      <c r="BC7575" s="2"/>
    </row>
    <row r="7576" spans="11:55" x14ac:dyDescent="0.25">
      <c r="K7576" s="1"/>
      <c r="M7576" s="2"/>
      <c r="AU7576" s="2"/>
      <c r="BC7576" s="2"/>
    </row>
    <row r="7577" spans="11:55" x14ac:dyDescent="0.25">
      <c r="K7577" s="1"/>
      <c r="M7577" s="2"/>
      <c r="AV7577" s="2"/>
      <c r="BC7577" s="2"/>
    </row>
    <row r="7578" spans="11:55" x14ac:dyDescent="0.25">
      <c r="K7578" s="1"/>
      <c r="M7578" s="2"/>
      <c r="AU7578" s="2"/>
      <c r="BC7578" s="2"/>
    </row>
    <row r="7579" spans="11:55" x14ac:dyDescent="0.25">
      <c r="K7579" s="1"/>
      <c r="M7579" s="2"/>
      <c r="AU7579" s="2"/>
      <c r="BC7579" s="2"/>
    </row>
    <row r="7580" spans="11:55" x14ac:dyDescent="0.25">
      <c r="K7580" s="1"/>
      <c r="M7580" s="2"/>
      <c r="AU7580" s="2"/>
      <c r="BC7580" s="2"/>
    </row>
    <row r="7581" spans="11:55" x14ac:dyDescent="0.25">
      <c r="K7581" s="1"/>
      <c r="M7581" s="2"/>
      <c r="AU7581" s="2"/>
      <c r="BC7581" s="2"/>
    </row>
    <row r="7582" spans="11:55" x14ac:dyDescent="0.25">
      <c r="K7582" s="1"/>
      <c r="M7582" s="2"/>
      <c r="AU7582" s="2"/>
      <c r="BC7582" s="2"/>
    </row>
    <row r="7583" spans="11:55" x14ac:dyDescent="0.25">
      <c r="K7583" s="1"/>
      <c r="M7583" s="2"/>
      <c r="AU7583" s="2"/>
      <c r="BC7583" s="2"/>
    </row>
    <row r="7584" spans="11:55" x14ac:dyDescent="0.25">
      <c r="K7584" s="1"/>
      <c r="M7584" s="2"/>
      <c r="AV7584" s="2"/>
      <c r="BC7584" s="2"/>
    </row>
    <row r="7585" spans="11:63" x14ac:dyDescent="0.25">
      <c r="K7585" s="1"/>
      <c r="M7585" s="2"/>
      <c r="AU7585" s="2"/>
      <c r="BC7585" s="2"/>
    </row>
    <row r="7586" spans="11:63" x14ac:dyDescent="0.25">
      <c r="K7586" s="1"/>
      <c r="M7586" s="2"/>
      <c r="AU7586" s="2"/>
      <c r="BC7586" s="2"/>
    </row>
    <row r="7587" spans="11:63" x14ac:dyDescent="0.25">
      <c r="K7587" s="1"/>
      <c r="M7587" s="2"/>
      <c r="AA7587" s="3"/>
      <c r="AU7587" s="2"/>
      <c r="BC7587" s="2"/>
    </row>
    <row r="7588" spans="11:63" x14ac:dyDescent="0.25">
      <c r="K7588" s="1"/>
      <c r="M7588" s="2"/>
      <c r="AV7588" s="2"/>
      <c r="BC7588" s="2"/>
    </row>
    <row r="7589" spans="11:63" x14ac:dyDescent="0.25">
      <c r="K7589" s="1"/>
      <c r="M7589" s="2"/>
      <c r="AV7589" s="2"/>
      <c r="BC7589" s="2"/>
    </row>
    <row r="7590" spans="11:63" x14ac:dyDescent="0.25">
      <c r="K7590" s="1"/>
      <c r="M7590" s="2"/>
      <c r="AV7590" s="2"/>
      <c r="BC7590" s="2"/>
    </row>
    <row r="7591" spans="11:63" x14ac:dyDescent="0.25">
      <c r="K7591" s="1"/>
      <c r="M7591" s="2"/>
      <c r="V7591" s="4"/>
      <c r="AU7591" s="2"/>
      <c r="BC7591" s="2"/>
    </row>
    <row r="7592" spans="11:63" x14ac:dyDescent="0.25">
      <c r="K7592" s="1"/>
      <c r="M7592" s="2"/>
      <c r="AU7592" s="2"/>
      <c r="BC7592" s="2"/>
    </row>
    <row r="7593" spans="11:63" x14ac:dyDescent="0.25">
      <c r="K7593" s="1"/>
      <c r="M7593" s="2"/>
      <c r="AU7593" s="2"/>
      <c r="BC7593" s="2"/>
    </row>
    <row r="7594" spans="11:63" x14ac:dyDescent="0.25">
      <c r="K7594" s="1"/>
      <c r="M7594" s="2"/>
      <c r="AU7594" s="2"/>
      <c r="BC7594" s="2"/>
    </row>
    <row r="7595" spans="11:63" x14ac:dyDescent="0.25">
      <c r="K7595" s="1"/>
      <c r="M7595" s="2"/>
      <c r="AU7595" s="2"/>
      <c r="BC7595" s="2"/>
    </row>
    <row r="7596" spans="11:63" x14ac:dyDescent="0.25">
      <c r="K7596" s="1"/>
      <c r="M7596" s="2"/>
      <c r="AU7596" s="2"/>
      <c r="BC7596" s="2"/>
    </row>
    <row r="7597" spans="11:63" x14ac:dyDescent="0.25">
      <c r="K7597" s="1"/>
      <c r="M7597" s="2"/>
      <c r="AU7597" s="2"/>
      <c r="BC7597" s="2"/>
      <c r="BK7597" s="2"/>
    </row>
    <row r="7598" spans="11:63" x14ac:dyDescent="0.25">
      <c r="K7598" s="1"/>
      <c r="M7598" s="2"/>
      <c r="AU7598" s="2"/>
      <c r="BC7598" s="2"/>
      <c r="BK7598" s="2"/>
    </row>
    <row r="7599" spans="11:63" x14ac:dyDescent="0.25">
      <c r="K7599" s="1"/>
      <c r="M7599" s="2"/>
      <c r="AU7599" s="2"/>
      <c r="BC7599" s="2"/>
    </row>
    <row r="7600" spans="11:63" x14ac:dyDescent="0.25">
      <c r="K7600" s="1"/>
      <c r="M7600" s="2"/>
      <c r="AU7600" s="2"/>
      <c r="BC7600" s="2"/>
    </row>
    <row r="7601" spans="11:63" x14ac:dyDescent="0.25">
      <c r="K7601" s="1"/>
      <c r="M7601" s="2"/>
      <c r="AU7601" s="2"/>
      <c r="BC7601" s="2"/>
    </row>
    <row r="7602" spans="11:63" x14ac:dyDescent="0.25">
      <c r="K7602" s="1"/>
      <c r="M7602" s="2"/>
      <c r="AU7602" s="2"/>
      <c r="BC7602" s="2"/>
      <c r="BK7602" s="5"/>
    </row>
    <row r="7603" spans="11:63" x14ac:dyDescent="0.25">
      <c r="K7603" s="1"/>
      <c r="M7603" s="2"/>
      <c r="AU7603" s="2"/>
      <c r="BC7603" s="2"/>
      <c r="BK7603" s="5"/>
    </row>
    <row r="7604" spans="11:63" x14ac:dyDescent="0.25">
      <c r="K7604" s="1"/>
      <c r="M7604" s="2"/>
      <c r="AU7604" s="2"/>
      <c r="BC7604" s="2"/>
    </row>
    <row r="7605" spans="11:63" x14ac:dyDescent="0.25">
      <c r="K7605" s="1"/>
      <c r="M7605" s="2"/>
      <c r="AU7605" s="2"/>
      <c r="BC7605" s="2"/>
      <c r="BK7605" s="5"/>
    </row>
    <row r="7606" spans="11:63" x14ac:dyDescent="0.25">
      <c r="K7606" s="1"/>
      <c r="M7606" s="2"/>
      <c r="AU7606" s="2"/>
      <c r="BC7606" s="2"/>
      <c r="BK7606" s="5"/>
    </row>
    <row r="7607" spans="11:63" x14ac:dyDescent="0.25">
      <c r="K7607" s="1"/>
      <c r="M7607" s="2"/>
      <c r="AU7607" s="2"/>
      <c r="BC7607" s="2"/>
      <c r="BK7607" s="5"/>
    </row>
    <row r="7608" spans="11:63" x14ac:dyDescent="0.25">
      <c r="K7608" s="1"/>
      <c r="M7608" s="2"/>
      <c r="AU7608" s="2"/>
      <c r="BC7608" s="2"/>
      <c r="BK7608" s="5"/>
    </row>
    <row r="7609" spans="11:63" x14ac:dyDescent="0.25">
      <c r="K7609" s="1"/>
      <c r="M7609" s="2"/>
      <c r="AU7609" s="2"/>
      <c r="BC7609" s="2"/>
      <c r="BK7609" s="5"/>
    </row>
    <row r="7610" spans="11:63" x14ac:dyDescent="0.25">
      <c r="K7610" s="1"/>
      <c r="M7610" s="2"/>
      <c r="AU7610" s="2"/>
      <c r="BC7610" s="2"/>
    </row>
    <row r="7611" spans="11:63" x14ac:dyDescent="0.25">
      <c r="K7611" s="1"/>
      <c r="M7611" s="2"/>
      <c r="AU7611" s="2"/>
      <c r="BC7611" s="2"/>
      <c r="BK7611" s="5"/>
    </row>
    <row r="7612" spans="11:63" x14ac:dyDescent="0.25">
      <c r="K7612" s="1"/>
      <c r="M7612" s="2"/>
      <c r="AU7612" s="2"/>
      <c r="BC7612" s="2"/>
      <c r="BK7612" s="5"/>
    </row>
    <row r="7613" spans="11:63" x14ac:dyDescent="0.25">
      <c r="K7613" s="1"/>
      <c r="M7613" s="2"/>
      <c r="AU7613" s="2"/>
      <c r="BC7613" s="2"/>
    </row>
    <row r="7614" spans="11:63" x14ac:dyDescent="0.25">
      <c r="K7614" s="1"/>
      <c r="M7614" s="2"/>
      <c r="AU7614" s="2"/>
      <c r="BC7614" s="2"/>
      <c r="BK7614" s="2"/>
    </row>
    <row r="7615" spans="11:63" x14ac:dyDescent="0.25">
      <c r="K7615" s="1"/>
      <c r="M7615" s="2"/>
      <c r="BC7615" s="2"/>
      <c r="BK7615" s="2"/>
    </row>
    <row r="7616" spans="11:63" x14ac:dyDescent="0.25">
      <c r="K7616" s="1"/>
      <c r="M7616" s="2"/>
      <c r="BC7616" s="2"/>
      <c r="BK7616" s="2"/>
    </row>
    <row r="7617" spans="11:63" x14ac:dyDescent="0.25">
      <c r="K7617" s="1"/>
      <c r="M7617" s="2"/>
      <c r="AU7617" s="2"/>
      <c r="BC7617" s="2"/>
      <c r="BE7617" s="2"/>
      <c r="BK7617" s="2"/>
    </row>
    <row r="7618" spans="11:63" x14ac:dyDescent="0.25">
      <c r="K7618" s="1"/>
      <c r="M7618" s="2"/>
      <c r="AU7618" s="2"/>
      <c r="BC7618" s="2"/>
      <c r="BK7618" s="2"/>
    </row>
    <row r="7619" spans="11:63" x14ac:dyDescent="0.25">
      <c r="K7619" s="1"/>
      <c r="M7619" s="2"/>
      <c r="AU7619" s="2"/>
      <c r="BC7619" s="2"/>
    </row>
    <row r="7620" spans="11:63" x14ac:dyDescent="0.25">
      <c r="K7620" s="1"/>
      <c r="M7620" s="2"/>
      <c r="AU7620" s="2"/>
      <c r="BC7620" s="2"/>
    </row>
    <row r="7621" spans="11:63" x14ac:dyDescent="0.25">
      <c r="K7621" s="1"/>
      <c r="M7621" s="2"/>
      <c r="AU7621" s="2"/>
      <c r="BC7621" s="2"/>
    </row>
    <row r="7622" spans="11:63" x14ac:dyDescent="0.25">
      <c r="K7622" s="1"/>
      <c r="M7622" s="2"/>
      <c r="AU7622" s="2"/>
      <c r="BC7622" s="2"/>
    </row>
    <row r="7623" spans="11:63" x14ac:dyDescent="0.25">
      <c r="K7623" s="1"/>
      <c r="M7623" s="2"/>
      <c r="AU7623" s="2"/>
      <c r="BC7623" s="2"/>
    </row>
    <row r="7624" spans="11:63" x14ac:dyDescent="0.25">
      <c r="K7624" s="1"/>
      <c r="M7624" s="2"/>
      <c r="AV7624" s="2"/>
      <c r="BC7624" s="2"/>
    </row>
    <row r="7625" spans="11:63" x14ac:dyDescent="0.25">
      <c r="K7625" s="1"/>
      <c r="M7625" s="2"/>
      <c r="AA7625" s="3"/>
      <c r="AU7625" s="2"/>
      <c r="BC7625" s="2"/>
    </row>
    <row r="7626" spans="11:63" x14ac:dyDescent="0.25">
      <c r="K7626" s="1"/>
      <c r="BC7626" s="2"/>
    </row>
    <row r="7627" spans="11:63" x14ac:dyDescent="0.25">
      <c r="K7627" s="1"/>
      <c r="M7627" s="2"/>
      <c r="AU7627" s="2"/>
      <c r="BC7627" s="2"/>
    </row>
    <row r="7628" spans="11:63" x14ac:dyDescent="0.25">
      <c r="K7628" s="1"/>
      <c r="M7628" s="2"/>
      <c r="AU7628" s="2"/>
      <c r="BC7628" s="2"/>
    </row>
    <row r="7629" spans="11:63" x14ac:dyDescent="0.25">
      <c r="K7629" s="1"/>
      <c r="M7629" s="2"/>
      <c r="AV7629" s="2"/>
      <c r="BC7629" s="2"/>
    </row>
    <row r="7630" spans="11:63" x14ac:dyDescent="0.25">
      <c r="K7630" s="1"/>
      <c r="M7630" s="2"/>
      <c r="AV7630" s="2"/>
      <c r="BC7630" s="2"/>
    </row>
    <row r="7631" spans="11:63" x14ac:dyDescent="0.25">
      <c r="K7631" s="1"/>
      <c r="M7631" s="2"/>
      <c r="AV7631" s="2"/>
      <c r="BC7631" s="2"/>
    </row>
    <row r="7632" spans="11:63" x14ac:dyDescent="0.25">
      <c r="K7632" s="1"/>
      <c r="M7632" s="2"/>
      <c r="AV7632" s="2"/>
      <c r="BC7632" s="2"/>
    </row>
    <row r="7633" spans="11:55" x14ac:dyDescent="0.25">
      <c r="K7633" s="1"/>
      <c r="M7633" s="2"/>
      <c r="AU7633" s="2"/>
      <c r="BC7633" s="2"/>
    </row>
    <row r="7634" spans="11:55" x14ac:dyDescent="0.25">
      <c r="K7634" s="1"/>
      <c r="M7634" s="2"/>
      <c r="AV7634" s="2"/>
      <c r="BC7634" s="2"/>
    </row>
    <row r="7635" spans="11:55" x14ac:dyDescent="0.25">
      <c r="K7635" s="1"/>
      <c r="M7635" s="2"/>
      <c r="AU7635" s="2"/>
      <c r="BC7635" s="2"/>
    </row>
    <row r="7636" spans="11:55" x14ac:dyDescent="0.25">
      <c r="K7636" s="1"/>
      <c r="M7636" s="2"/>
      <c r="AU7636" s="2"/>
      <c r="BC7636" s="2"/>
    </row>
    <row r="7637" spans="11:55" x14ac:dyDescent="0.25">
      <c r="K7637" s="1"/>
      <c r="M7637" s="2"/>
      <c r="AV7637" s="2"/>
      <c r="BC7637" s="2"/>
    </row>
    <row r="7638" spans="11:55" x14ac:dyDescent="0.25">
      <c r="K7638" s="1"/>
      <c r="M7638" s="2"/>
      <c r="V7638" s="4"/>
      <c r="AV7638" s="2"/>
      <c r="BC7638" s="2"/>
    </row>
    <row r="7639" spans="11:55" x14ac:dyDescent="0.25">
      <c r="K7639" s="1"/>
      <c r="M7639" s="2"/>
      <c r="AV7639" s="2"/>
      <c r="BC7639" s="2"/>
    </row>
    <row r="7640" spans="11:55" x14ac:dyDescent="0.25">
      <c r="K7640" s="1"/>
      <c r="M7640" s="2"/>
      <c r="AU7640" s="2"/>
      <c r="BC7640" s="2"/>
    </row>
    <row r="7641" spans="11:55" x14ac:dyDescent="0.25">
      <c r="K7641" s="1"/>
      <c r="M7641" s="2"/>
      <c r="AU7641" s="2"/>
      <c r="BC7641" s="2"/>
    </row>
    <row r="7642" spans="11:55" x14ac:dyDescent="0.25">
      <c r="K7642" s="1"/>
      <c r="M7642" s="2"/>
      <c r="AU7642" s="2"/>
      <c r="BC7642" s="2"/>
    </row>
    <row r="7643" spans="11:55" x14ac:dyDescent="0.25">
      <c r="K7643" s="1"/>
      <c r="M7643" s="2"/>
      <c r="AU7643" s="2"/>
      <c r="BC7643" s="2"/>
    </row>
    <row r="7644" spans="11:55" x14ac:dyDescent="0.25">
      <c r="K7644" s="1"/>
      <c r="M7644" s="2"/>
      <c r="AV7644" s="2"/>
      <c r="BC7644" s="2"/>
    </row>
    <row r="7645" spans="11:55" x14ac:dyDescent="0.25">
      <c r="K7645" s="1"/>
      <c r="BC7645" s="2"/>
    </row>
    <row r="7646" spans="11:55" x14ac:dyDescent="0.25">
      <c r="K7646" s="1"/>
      <c r="BC7646" s="2"/>
    </row>
    <row r="7647" spans="11:55" x14ac:dyDescent="0.25">
      <c r="K7647" s="1"/>
      <c r="M7647" s="2"/>
      <c r="AU7647" s="2"/>
      <c r="BC7647" s="2"/>
    </row>
    <row r="7648" spans="11:55" x14ac:dyDescent="0.25">
      <c r="K7648" s="1"/>
      <c r="M7648" s="2"/>
      <c r="AV7648" s="2"/>
      <c r="BC7648" s="2"/>
    </row>
    <row r="7649" spans="11:55" x14ac:dyDescent="0.25">
      <c r="K7649" s="1"/>
      <c r="M7649" s="2"/>
      <c r="AU7649" s="2"/>
      <c r="BC7649" s="2"/>
    </row>
    <row r="7650" spans="11:55" x14ac:dyDescent="0.25">
      <c r="K7650" s="1"/>
      <c r="M7650" s="2"/>
      <c r="AU7650" s="2"/>
      <c r="BC7650" s="2"/>
    </row>
    <row r="7651" spans="11:55" x14ac:dyDescent="0.25">
      <c r="K7651" s="1"/>
      <c r="M7651" s="2"/>
      <c r="AU7651" s="2"/>
      <c r="BC7651" s="2"/>
    </row>
    <row r="7652" spans="11:55" x14ac:dyDescent="0.25">
      <c r="K7652" s="1"/>
      <c r="M7652" s="2"/>
      <c r="AU7652" s="2"/>
      <c r="BC7652" s="2"/>
    </row>
    <row r="7653" spans="11:55" x14ac:dyDescent="0.25">
      <c r="K7653" s="1"/>
      <c r="M7653" s="2"/>
      <c r="AV7653" s="2"/>
      <c r="BC7653" s="2"/>
    </row>
    <row r="7654" spans="11:55" x14ac:dyDescent="0.25">
      <c r="K7654" s="1"/>
      <c r="M7654" s="2"/>
      <c r="AU7654" s="2"/>
      <c r="BC7654" s="2"/>
    </row>
    <row r="7655" spans="11:55" x14ac:dyDescent="0.25">
      <c r="K7655" s="1"/>
      <c r="M7655" s="2"/>
      <c r="AU7655" s="2"/>
      <c r="BC7655" s="2"/>
    </row>
    <row r="7656" spans="11:55" x14ac:dyDescent="0.25">
      <c r="K7656" s="1"/>
      <c r="M7656" s="2"/>
      <c r="AV7656" s="2"/>
      <c r="BC7656" s="2"/>
    </row>
    <row r="7657" spans="11:55" x14ac:dyDescent="0.25">
      <c r="K7657" s="1"/>
      <c r="M7657" s="2"/>
      <c r="AV7657" s="2"/>
      <c r="BC7657" s="2"/>
    </row>
    <row r="7658" spans="11:55" x14ac:dyDescent="0.25">
      <c r="K7658" s="1"/>
      <c r="M7658" s="2"/>
      <c r="AU7658" s="2"/>
      <c r="BC7658" s="2"/>
    </row>
    <row r="7659" spans="11:55" x14ac:dyDescent="0.25">
      <c r="K7659" s="1"/>
      <c r="M7659" s="2"/>
      <c r="AV7659" s="2"/>
      <c r="BC7659" s="2"/>
    </row>
    <row r="7660" spans="11:55" x14ac:dyDescent="0.25">
      <c r="K7660" s="1"/>
      <c r="M7660" s="2"/>
      <c r="AU7660" s="2"/>
      <c r="BC7660" s="2"/>
    </row>
    <row r="7661" spans="11:55" x14ac:dyDescent="0.25">
      <c r="K7661" s="1"/>
      <c r="M7661" s="2"/>
      <c r="AV7661" s="2"/>
      <c r="BC7661" s="2"/>
    </row>
    <row r="7662" spans="11:55" x14ac:dyDescent="0.25">
      <c r="K7662" s="1"/>
      <c r="M7662" s="2"/>
      <c r="AU7662" s="2"/>
      <c r="BC7662" s="2"/>
    </row>
    <row r="7663" spans="11:55" x14ac:dyDescent="0.25">
      <c r="K7663" s="1"/>
      <c r="M7663" s="2"/>
      <c r="AU7663" s="2"/>
      <c r="BC7663" s="2"/>
    </row>
    <row r="7664" spans="11:55" x14ac:dyDescent="0.25">
      <c r="K7664" s="1"/>
      <c r="M7664" s="2"/>
      <c r="AU7664" s="2"/>
      <c r="BC7664" s="2"/>
    </row>
    <row r="7665" spans="11:57" x14ac:dyDescent="0.25">
      <c r="K7665" s="1"/>
      <c r="M7665" s="2"/>
      <c r="AU7665" s="2"/>
      <c r="BC7665" s="2"/>
    </row>
    <row r="7666" spans="11:57" x14ac:dyDescent="0.25">
      <c r="K7666" s="1"/>
      <c r="M7666" s="2"/>
      <c r="AU7666" s="2"/>
      <c r="BC7666" s="2"/>
    </row>
    <row r="7667" spans="11:57" x14ac:dyDescent="0.25">
      <c r="K7667" s="1"/>
      <c r="M7667" s="2"/>
      <c r="AA7667" s="3"/>
      <c r="AU7667" s="2"/>
      <c r="BC7667" s="2"/>
    </row>
    <row r="7668" spans="11:57" x14ac:dyDescent="0.25">
      <c r="K7668" s="1"/>
      <c r="M7668" s="2"/>
      <c r="AU7668" s="2"/>
      <c r="BC7668" s="2"/>
    </row>
    <row r="7669" spans="11:57" x14ac:dyDescent="0.25">
      <c r="K7669" s="1"/>
      <c r="M7669" s="2"/>
      <c r="AU7669" s="2"/>
      <c r="BC7669" s="2"/>
    </row>
    <row r="7670" spans="11:57" x14ac:dyDescent="0.25">
      <c r="K7670" s="1"/>
      <c r="M7670" s="2"/>
      <c r="AU7670" s="2"/>
      <c r="BC7670" s="2"/>
    </row>
    <row r="7671" spans="11:57" x14ac:dyDescent="0.25">
      <c r="K7671" s="1"/>
      <c r="M7671" s="2"/>
      <c r="AV7671" s="2"/>
      <c r="BC7671" s="2"/>
    </row>
    <row r="7672" spans="11:57" x14ac:dyDescent="0.25">
      <c r="K7672" s="1"/>
      <c r="M7672" s="2"/>
      <c r="AU7672" s="2"/>
      <c r="BC7672" s="2"/>
    </row>
    <row r="7673" spans="11:57" x14ac:dyDescent="0.25">
      <c r="K7673" s="1"/>
    </row>
    <row r="7674" spans="11:57" x14ac:dyDescent="0.25">
      <c r="K7674" s="1"/>
      <c r="M7674" s="2"/>
      <c r="AA7674" s="3"/>
      <c r="AU7674" s="2"/>
      <c r="BC7674" s="2"/>
    </row>
    <row r="7675" spans="11:57" x14ac:dyDescent="0.25">
      <c r="K7675" s="1"/>
      <c r="M7675" s="2"/>
      <c r="AU7675" s="2"/>
      <c r="BC7675" s="2"/>
    </row>
    <row r="7676" spans="11:57" x14ac:dyDescent="0.25">
      <c r="K7676" s="1"/>
      <c r="M7676" s="2"/>
      <c r="AU7676" s="2"/>
      <c r="BC7676" s="2"/>
    </row>
    <row r="7677" spans="11:57" x14ac:dyDescent="0.25">
      <c r="K7677" s="1"/>
      <c r="M7677" s="2"/>
      <c r="AA7677" s="3"/>
      <c r="AU7677" s="2"/>
      <c r="BC7677" s="2"/>
    </row>
    <row r="7678" spans="11:57" x14ac:dyDescent="0.25">
      <c r="K7678" s="1"/>
      <c r="M7678" s="2"/>
      <c r="AU7678" s="2"/>
      <c r="BC7678" s="2"/>
    </row>
    <row r="7679" spans="11:57" x14ac:dyDescent="0.25">
      <c r="K7679" s="1"/>
      <c r="M7679" s="2"/>
      <c r="AU7679" s="2"/>
      <c r="BC7679" s="2"/>
      <c r="BE7679" s="2"/>
    </row>
    <row r="7680" spans="11:57" x14ac:dyDescent="0.25">
      <c r="K7680" s="1"/>
      <c r="M7680" s="2"/>
      <c r="AU7680" s="2"/>
      <c r="BC7680" s="2"/>
    </row>
    <row r="7681" spans="11:55" x14ac:dyDescent="0.25">
      <c r="K7681" s="1"/>
      <c r="M7681" s="2"/>
      <c r="AU7681" s="2"/>
      <c r="BC7681" s="2"/>
    </row>
    <row r="7682" spans="11:55" x14ac:dyDescent="0.25">
      <c r="K7682" s="1"/>
      <c r="M7682" s="2"/>
      <c r="AU7682" s="2"/>
      <c r="BC7682" s="2"/>
    </row>
    <row r="7683" spans="11:55" x14ac:dyDescent="0.25">
      <c r="K7683" s="1"/>
      <c r="M7683" s="2"/>
      <c r="AU7683" s="2"/>
      <c r="BC7683" s="2"/>
    </row>
    <row r="7684" spans="11:55" x14ac:dyDescent="0.25">
      <c r="K7684" s="1"/>
      <c r="M7684" s="2"/>
      <c r="AU7684" s="2"/>
      <c r="BC7684" s="2"/>
    </row>
    <row r="7685" spans="11:55" x14ac:dyDescent="0.25">
      <c r="K7685" s="1"/>
      <c r="M7685" s="2"/>
      <c r="AV7685" s="2"/>
      <c r="BC7685" s="2"/>
    </row>
    <row r="7686" spans="11:55" x14ac:dyDescent="0.25">
      <c r="K7686" s="1"/>
      <c r="M7686" s="2"/>
      <c r="AU7686" s="2"/>
      <c r="BC7686" s="2"/>
    </row>
    <row r="7687" spans="11:55" x14ac:dyDescent="0.25">
      <c r="K7687" s="1"/>
      <c r="M7687" s="2"/>
      <c r="AV7687" s="2"/>
      <c r="BC7687" s="2"/>
    </row>
    <row r="7688" spans="11:55" x14ac:dyDescent="0.25">
      <c r="K7688" s="1"/>
      <c r="M7688" s="2"/>
      <c r="AV7688" s="2"/>
      <c r="BC7688" s="2"/>
    </row>
    <row r="7689" spans="11:55" x14ac:dyDescent="0.25">
      <c r="K7689" s="1"/>
      <c r="M7689" s="2"/>
      <c r="AV7689" s="2"/>
      <c r="BC7689" s="2"/>
    </row>
    <row r="7690" spans="11:55" x14ac:dyDescent="0.25">
      <c r="K7690" s="1"/>
      <c r="M7690" s="2"/>
      <c r="AU7690" s="2"/>
      <c r="BC7690" s="2"/>
    </row>
    <row r="7691" spans="11:55" x14ac:dyDescent="0.25">
      <c r="K7691" s="1"/>
      <c r="M7691" s="2"/>
      <c r="AA7691" s="3"/>
      <c r="AU7691" s="2"/>
      <c r="BC7691" s="2"/>
    </row>
    <row r="7692" spans="11:55" x14ac:dyDescent="0.25">
      <c r="K7692" s="1"/>
      <c r="M7692" s="2"/>
      <c r="V7692" s="4"/>
      <c r="AU7692" s="2"/>
      <c r="BC7692" s="2"/>
    </row>
    <row r="7693" spans="11:55" x14ac:dyDescent="0.25">
      <c r="K7693" s="1"/>
      <c r="M7693" s="2"/>
      <c r="AV7693" s="2"/>
      <c r="BC7693" s="2"/>
    </row>
    <row r="7694" spans="11:55" x14ac:dyDescent="0.25">
      <c r="K7694" s="1"/>
      <c r="M7694" s="2"/>
      <c r="AU7694" s="2"/>
      <c r="BC7694" s="2"/>
    </row>
    <row r="7695" spans="11:55" x14ac:dyDescent="0.25">
      <c r="K7695" s="1"/>
      <c r="M7695" s="2"/>
      <c r="AU7695" s="2"/>
      <c r="BC7695" s="2"/>
    </row>
    <row r="7696" spans="11:55" x14ac:dyDescent="0.25">
      <c r="K7696" s="1"/>
      <c r="M7696" s="2"/>
      <c r="AA7696" s="3"/>
      <c r="AU7696" s="2"/>
      <c r="BC7696" s="2"/>
    </row>
    <row r="7697" spans="11:55" x14ac:dyDescent="0.25">
      <c r="K7697" s="1"/>
      <c r="M7697" s="2"/>
      <c r="AU7697" s="2"/>
      <c r="BC7697" s="2"/>
    </row>
    <row r="7698" spans="11:55" x14ac:dyDescent="0.25">
      <c r="K7698" s="1"/>
      <c r="M7698" s="2"/>
      <c r="AU7698" s="2"/>
      <c r="BC7698" s="2"/>
    </row>
    <row r="7699" spans="11:55" x14ac:dyDescent="0.25">
      <c r="K7699" s="1"/>
      <c r="M7699" s="2"/>
      <c r="AU7699" s="2"/>
      <c r="BC7699" s="2"/>
    </row>
    <row r="7700" spans="11:55" x14ac:dyDescent="0.25">
      <c r="K7700" s="1"/>
      <c r="M7700" s="2"/>
      <c r="AU7700" s="2"/>
      <c r="BC7700" s="2"/>
    </row>
    <row r="7701" spans="11:55" x14ac:dyDescent="0.25">
      <c r="K7701" s="1"/>
      <c r="BC7701" s="2"/>
    </row>
    <row r="7702" spans="11:55" x14ac:dyDescent="0.25">
      <c r="K7702" s="1"/>
      <c r="M7702" s="2"/>
      <c r="AU7702" s="2"/>
      <c r="BC7702" s="2"/>
    </row>
    <row r="7703" spans="11:55" x14ac:dyDescent="0.25">
      <c r="K7703" s="1"/>
      <c r="M7703" s="2"/>
      <c r="AV7703" s="2"/>
      <c r="BC7703" s="2"/>
    </row>
    <row r="7704" spans="11:55" x14ac:dyDescent="0.25">
      <c r="K7704" s="1"/>
      <c r="M7704" s="2"/>
      <c r="AU7704" s="2"/>
      <c r="BC7704" s="2"/>
    </row>
    <row r="7705" spans="11:55" x14ac:dyDescent="0.25">
      <c r="K7705" s="1"/>
      <c r="M7705" s="2"/>
      <c r="AU7705" s="2"/>
      <c r="BC7705" s="2"/>
    </row>
    <row r="7706" spans="11:55" x14ac:dyDescent="0.25">
      <c r="K7706" s="1"/>
      <c r="M7706" s="2"/>
      <c r="AA7706" s="3"/>
      <c r="AU7706" s="2"/>
      <c r="BC7706" s="2"/>
    </row>
    <row r="7707" spans="11:55" x14ac:dyDescent="0.25">
      <c r="K7707" s="1"/>
      <c r="M7707" s="2"/>
      <c r="AU7707" s="2"/>
      <c r="BC7707" s="2"/>
    </row>
    <row r="7708" spans="11:55" x14ac:dyDescent="0.25">
      <c r="K7708" s="1"/>
      <c r="M7708" s="2"/>
      <c r="AU7708" s="2"/>
      <c r="BC7708" s="2"/>
    </row>
    <row r="7709" spans="11:55" x14ac:dyDescent="0.25">
      <c r="K7709" s="1"/>
      <c r="M7709" s="2"/>
      <c r="AU7709" s="2"/>
      <c r="BC7709" s="2"/>
    </row>
    <row r="7710" spans="11:55" x14ac:dyDescent="0.25">
      <c r="K7710" s="1"/>
      <c r="M7710" s="2"/>
      <c r="AU7710" s="2"/>
      <c r="BC7710" s="2"/>
    </row>
    <row r="7711" spans="11:55" x14ac:dyDescent="0.25">
      <c r="K7711" s="1"/>
      <c r="M7711" s="2"/>
      <c r="AV7711" s="2"/>
      <c r="BC7711" s="2"/>
    </row>
    <row r="7712" spans="11:55" x14ac:dyDescent="0.25">
      <c r="K7712" s="1"/>
      <c r="M7712" s="2"/>
      <c r="AU7712" s="2"/>
      <c r="BC7712" s="2"/>
    </row>
    <row r="7713" spans="11:55" x14ac:dyDescent="0.25">
      <c r="K7713" s="1"/>
      <c r="M7713" s="2"/>
      <c r="AU7713" s="2"/>
      <c r="BC7713" s="2"/>
    </row>
    <row r="7714" spans="11:55" x14ac:dyDescent="0.25">
      <c r="K7714" s="1"/>
      <c r="M7714" s="2"/>
      <c r="AU7714" s="2"/>
      <c r="BC7714" s="2"/>
    </row>
    <row r="7715" spans="11:55" x14ac:dyDescent="0.25">
      <c r="K7715" s="1"/>
      <c r="M7715" s="2"/>
      <c r="AU7715" s="2"/>
      <c r="BC7715" s="2"/>
    </row>
    <row r="7716" spans="11:55" x14ac:dyDescent="0.25">
      <c r="K7716" s="1"/>
      <c r="M7716" s="2"/>
      <c r="BC7716" s="2"/>
    </row>
    <row r="7717" spans="11:55" x14ac:dyDescent="0.25">
      <c r="K7717" s="1"/>
      <c r="M7717" s="2"/>
      <c r="AU7717" s="2"/>
      <c r="BC7717" s="2"/>
    </row>
    <row r="7718" spans="11:55" x14ac:dyDescent="0.25">
      <c r="K7718" s="1"/>
      <c r="M7718" s="2"/>
      <c r="AU7718" s="2"/>
      <c r="BC7718" s="2"/>
    </row>
    <row r="7719" spans="11:55" x14ac:dyDescent="0.25">
      <c r="K7719" s="1"/>
      <c r="M7719" s="2"/>
      <c r="AU7719" s="2"/>
      <c r="BC7719" s="2"/>
    </row>
    <row r="7720" spans="11:55" x14ac:dyDescent="0.25">
      <c r="K7720" s="1"/>
      <c r="M7720" s="2"/>
      <c r="AV7720" s="2"/>
      <c r="BC7720" s="2"/>
    </row>
    <row r="7721" spans="11:55" x14ac:dyDescent="0.25">
      <c r="K7721" s="1"/>
      <c r="M7721" s="2"/>
      <c r="AU7721" s="2"/>
      <c r="BC7721" s="2"/>
    </row>
    <row r="7722" spans="11:55" x14ac:dyDescent="0.25">
      <c r="K7722" s="1"/>
      <c r="M7722" s="2"/>
      <c r="AU7722" s="2"/>
      <c r="BC7722" s="2"/>
    </row>
    <row r="7723" spans="11:55" x14ac:dyDescent="0.25">
      <c r="K7723" s="1"/>
      <c r="M7723" s="2"/>
      <c r="AU7723" s="2"/>
      <c r="BC7723" s="2"/>
    </row>
    <row r="7724" spans="11:55" x14ac:dyDescent="0.25">
      <c r="K7724" s="1"/>
      <c r="M7724" s="2"/>
      <c r="AU7724" s="2"/>
      <c r="BC7724" s="2"/>
    </row>
    <row r="7725" spans="11:55" x14ac:dyDescent="0.25">
      <c r="K7725" s="1"/>
      <c r="M7725" s="2"/>
      <c r="AU7725" s="2"/>
      <c r="BC7725" s="2"/>
    </row>
    <row r="7726" spans="11:55" x14ac:dyDescent="0.25">
      <c r="K7726" s="1"/>
      <c r="M7726" s="2"/>
      <c r="AU7726" s="2"/>
      <c r="BC7726" s="2"/>
    </row>
    <row r="7727" spans="11:55" x14ac:dyDescent="0.25">
      <c r="K7727" s="1"/>
      <c r="M7727" s="2"/>
      <c r="AU7727" s="2"/>
      <c r="BC7727" s="2"/>
    </row>
    <row r="7728" spans="11:55" x14ac:dyDescent="0.25">
      <c r="K7728" s="1"/>
      <c r="M7728" s="2"/>
      <c r="AA7728" s="3"/>
      <c r="AU7728" s="2"/>
      <c r="BC7728" s="2"/>
    </row>
    <row r="7729" spans="11:55" x14ac:dyDescent="0.25">
      <c r="K7729" s="1"/>
      <c r="M7729" s="2"/>
      <c r="AU7729" s="2"/>
      <c r="BC7729" s="2"/>
    </row>
    <row r="7730" spans="11:55" x14ac:dyDescent="0.25">
      <c r="K7730" s="1"/>
      <c r="BC7730" s="2"/>
    </row>
    <row r="7731" spans="11:55" x14ac:dyDescent="0.25">
      <c r="K7731" s="1"/>
      <c r="M7731" s="2"/>
      <c r="AU7731" s="2"/>
      <c r="BC7731" s="2"/>
    </row>
    <row r="7732" spans="11:55" x14ac:dyDescent="0.25">
      <c r="K7732" s="1"/>
      <c r="M7732" s="2"/>
      <c r="AU7732" s="2"/>
      <c r="BC7732" s="2"/>
    </row>
    <row r="7733" spans="11:55" x14ac:dyDescent="0.25">
      <c r="K7733" s="1"/>
      <c r="M7733" s="2"/>
      <c r="AU7733" s="2"/>
      <c r="BC7733" s="2"/>
    </row>
    <row r="7734" spans="11:55" x14ac:dyDescent="0.25">
      <c r="K7734" s="1"/>
      <c r="BC7734" s="2"/>
    </row>
    <row r="7735" spans="11:55" x14ac:dyDescent="0.25">
      <c r="K7735" s="1"/>
      <c r="M7735" s="2"/>
      <c r="AU7735" s="2"/>
      <c r="BC7735" s="2"/>
    </row>
    <row r="7736" spans="11:55" x14ac:dyDescent="0.25">
      <c r="K7736" s="1"/>
      <c r="M7736" s="2"/>
      <c r="AV7736" s="2"/>
      <c r="BC7736" s="2"/>
    </row>
    <row r="7737" spans="11:55" x14ac:dyDescent="0.25">
      <c r="K7737" s="1"/>
      <c r="M7737" s="2"/>
      <c r="AU7737" s="2"/>
      <c r="BC7737" s="2"/>
    </row>
    <row r="7738" spans="11:55" x14ac:dyDescent="0.25">
      <c r="K7738" s="1"/>
      <c r="M7738" s="2"/>
      <c r="AA7738" s="3"/>
      <c r="AV7738" s="2"/>
      <c r="BC7738" s="2"/>
    </row>
    <row r="7739" spans="11:55" x14ac:dyDescent="0.25">
      <c r="K7739" s="1"/>
    </row>
    <row r="7740" spans="11:55" x14ac:dyDescent="0.25">
      <c r="K7740" s="1"/>
      <c r="M7740" s="2"/>
      <c r="V7740" s="4"/>
      <c r="AU7740" s="2"/>
      <c r="BC7740" s="2"/>
    </row>
    <row r="7741" spans="11:55" x14ac:dyDescent="0.25">
      <c r="K7741" s="1"/>
      <c r="M7741" s="2"/>
      <c r="AV7741" s="2"/>
      <c r="BC7741" s="2"/>
    </row>
    <row r="7742" spans="11:55" x14ac:dyDescent="0.25">
      <c r="K7742" s="1"/>
      <c r="BC7742" s="2"/>
    </row>
    <row r="7743" spans="11:55" x14ac:dyDescent="0.25">
      <c r="K7743" s="1"/>
      <c r="M7743" s="2"/>
      <c r="AV7743" s="2"/>
      <c r="BC7743" s="2"/>
    </row>
    <row r="7744" spans="11:55" x14ac:dyDescent="0.25">
      <c r="K7744" s="1"/>
      <c r="M7744" s="2"/>
      <c r="AU7744" s="2"/>
      <c r="BC7744" s="2"/>
    </row>
    <row r="7745" spans="11:63" x14ac:dyDescent="0.25">
      <c r="K7745" s="1"/>
      <c r="M7745" s="2"/>
      <c r="AV7745" s="2"/>
      <c r="BC7745" s="2"/>
      <c r="BK7745" s="5"/>
    </row>
    <row r="7746" spans="11:63" x14ac:dyDescent="0.25">
      <c r="K7746" s="1"/>
      <c r="M7746" s="2"/>
      <c r="AU7746" s="2"/>
      <c r="BC7746" s="2"/>
    </row>
    <row r="7747" spans="11:63" x14ac:dyDescent="0.25">
      <c r="K7747" s="1"/>
      <c r="BC7747" s="2"/>
    </row>
    <row r="7748" spans="11:63" x14ac:dyDescent="0.25">
      <c r="K7748" s="1"/>
      <c r="M7748" s="2"/>
      <c r="AU7748" s="2"/>
      <c r="BC7748" s="2"/>
    </row>
    <row r="7749" spans="11:63" x14ac:dyDescent="0.25">
      <c r="K7749" s="1"/>
      <c r="M7749" s="2"/>
      <c r="AU7749" s="2"/>
      <c r="BC7749" s="2"/>
    </row>
    <row r="7750" spans="11:63" x14ac:dyDescent="0.25">
      <c r="K7750" s="1"/>
      <c r="M7750" s="2"/>
      <c r="AU7750" s="2"/>
      <c r="BC7750" s="2"/>
      <c r="BK7750" s="5"/>
    </row>
    <row r="7751" spans="11:63" x14ac:dyDescent="0.25">
      <c r="K7751" s="1"/>
      <c r="M7751" s="2"/>
      <c r="AU7751" s="2"/>
      <c r="BC7751" s="2"/>
      <c r="BK7751" s="5"/>
    </row>
    <row r="7752" spans="11:63" x14ac:dyDescent="0.25">
      <c r="K7752" s="1"/>
      <c r="M7752" s="2"/>
      <c r="AU7752" s="2"/>
      <c r="BC7752" s="2"/>
    </row>
    <row r="7753" spans="11:63" x14ac:dyDescent="0.25">
      <c r="K7753" s="1"/>
      <c r="M7753" s="2"/>
      <c r="AU7753" s="2"/>
      <c r="BC7753" s="2"/>
    </row>
    <row r="7754" spans="11:63" x14ac:dyDescent="0.25">
      <c r="K7754" s="1"/>
      <c r="M7754" s="2"/>
      <c r="AU7754" s="2"/>
      <c r="BC7754" s="2"/>
    </row>
    <row r="7755" spans="11:63" x14ac:dyDescent="0.25">
      <c r="K7755" s="1"/>
      <c r="M7755" s="2"/>
      <c r="AU7755" s="2"/>
      <c r="BC7755" s="2"/>
      <c r="BK7755" s="5"/>
    </row>
    <row r="7756" spans="11:63" x14ac:dyDescent="0.25">
      <c r="K7756" s="1"/>
      <c r="M7756" s="2"/>
      <c r="AU7756" s="2"/>
      <c r="BC7756" s="2"/>
      <c r="BK7756" s="2"/>
    </row>
    <row r="7757" spans="11:63" x14ac:dyDescent="0.25">
      <c r="K7757" s="1"/>
      <c r="M7757" s="2"/>
      <c r="AU7757" s="2"/>
      <c r="BC7757" s="2"/>
    </row>
    <row r="7758" spans="11:63" x14ac:dyDescent="0.25">
      <c r="K7758" s="1"/>
      <c r="M7758" s="2"/>
      <c r="BC7758" s="2"/>
    </row>
    <row r="7759" spans="11:63" x14ac:dyDescent="0.25">
      <c r="K7759" s="1"/>
      <c r="M7759" s="2"/>
      <c r="AU7759" s="2"/>
      <c r="BC7759" s="2"/>
    </row>
    <row r="7760" spans="11:63" x14ac:dyDescent="0.25">
      <c r="K7760" s="1"/>
      <c r="M7760" s="2"/>
      <c r="AU7760" s="2"/>
      <c r="BC7760" s="2"/>
    </row>
    <row r="7761" spans="11:63" x14ac:dyDescent="0.25">
      <c r="K7761" s="1"/>
      <c r="M7761" s="2"/>
      <c r="AU7761" s="2"/>
      <c r="BC7761" s="2"/>
    </row>
    <row r="7762" spans="11:63" x14ac:dyDescent="0.25">
      <c r="K7762" s="1"/>
      <c r="M7762" s="2"/>
      <c r="AU7762" s="2"/>
      <c r="BC7762" s="2"/>
    </row>
    <row r="7763" spans="11:63" x14ac:dyDescent="0.25">
      <c r="K7763" s="1"/>
      <c r="M7763" s="2"/>
      <c r="AU7763" s="2"/>
      <c r="BC7763" s="2"/>
      <c r="BK7763" s="2"/>
    </row>
    <row r="7764" spans="11:63" x14ac:dyDescent="0.25">
      <c r="K7764" s="1"/>
      <c r="M7764" s="2"/>
      <c r="AU7764" s="2"/>
      <c r="BC7764" s="2"/>
    </row>
    <row r="7765" spans="11:63" x14ac:dyDescent="0.25">
      <c r="K7765" s="1"/>
      <c r="M7765" s="2"/>
      <c r="AU7765" s="2"/>
      <c r="BC7765" s="2"/>
      <c r="BK7765" s="5"/>
    </row>
    <row r="7766" spans="11:63" x14ac:dyDescent="0.25">
      <c r="K7766" s="1"/>
      <c r="M7766" s="2"/>
      <c r="AV7766" s="2"/>
      <c r="BC7766" s="2"/>
      <c r="BK7766" s="5"/>
    </row>
    <row r="7767" spans="11:63" x14ac:dyDescent="0.25">
      <c r="K7767" s="1"/>
      <c r="M7767" s="2"/>
      <c r="AU7767" s="2"/>
      <c r="BC7767" s="2"/>
      <c r="BK7767" s="5"/>
    </row>
    <row r="7768" spans="11:63" x14ac:dyDescent="0.25">
      <c r="K7768" s="1"/>
      <c r="M7768" s="2"/>
      <c r="AA7768" s="3"/>
      <c r="AU7768" s="2"/>
      <c r="BC7768" s="2"/>
      <c r="BK7768" s="5"/>
    </row>
    <row r="7769" spans="11:63" x14ac:dyDescent="0.25">
      <c r="K7769" s="1"/>
      <c r="M7769" s="2"/>
      <c r="AV7769" s="2"/>
      <c r="BC7769" s="2"/>
      <c r="BK7769" s="5"/>
    </row>
    <row r="7770" spans="11:63" x14ac:dyDescent="0.25">
      <c r="K7770" s="1"/>
      <c r="M7770" s="2"/>
      <c r="AU7770" s="2"/>
      <c r="BC7770" s="2"/>
      <c r="BK7770" s="5"/>
    </row>
    <row r="7771" spans="11:63" x14ac:dyDescent="0.25">
      <c r="K7771" s="1"/>
      <c r="M7771" s="2"/>
      <c r="AV7771" s="2"/>
      <c r="BC7771" s="2"/>
      <c r="BK7771" s="5"/>
    </row>
    <row r="7772" spans="11:63" x14ac:dyDescent="0.25">
      <c r="K7772" s="1"/>
      <c r="M7772" s="2"/>
      <c r="AU7772" s="2"/>
      <c r="BC7772" s="2"/>
      <c r="BK7772" s="5"/>
    </row>
    <row r="7773" spans="11:63" x14ac:dyDescent="0.25">
      <c r="K7773" s="1"/>
      <c r="M7773" s="2"/>
      <c r="AU7773" s="2"/>
      <c r="BC7773" s="2"/>
      <c r="BK7773" s="5"/>
    </row>
    <row r="7774" spans="11:63" x14ac:dyDescent="0.25">
      <c r="K7774" s="1"/>
      <c r="M7774" s="2"/>
      <c r="AU7774" s="2"/>
      <c r="BC7774" s="2"/>
    </row>
    <row r="7775" spans="11:63" x14ac:dyDescent="0.25">
      <c r="K7775" s="1"/>
      <c r="M7775" s="2"/>
      <c r="AU7775" s="2"/>
      <c r="BC7775" s="2"/>
    </row>
    <row r="7776" spans="11:63" x14ac:dyDescent="0.25">
      <c r="K7776" s="1"/>
      <c r="M7776" s="2"/>
      <c r="AU7776" s="2"/>
      <c r="BC7776" s="2"/>
      <c r="BK7776" s="5"/>
    </row>
    <row r="7777" spans="11:63" x14ac:dyDescent="0.25">
      <c r="K7777" s="1"/>
      <c r="M7777" s="2"/>
      <c r="AU7777" s="2"/>
      <c r="BC7777" s="2"/>
    </row>
    <row r="7778" spans="11:63" x14ac:dyDescent="0.25">
      <c r="K7778" s="1"/>
      <c r="M7778" s="2"/>
      <c r="AU7778" s="2"/>
      <c r="BC7778" s="2"/>
    </row>
    <row r="7779" spans="11:63" x14ac:dyDescent="0.25">
      <c r="K7779" s="1"/>
      <c r="M7779" s="2"/>
      <c r="AU7779" s="2"/>
      <c r="BC7779" s="2"/>
    </row>
    <row r="7780" spans="11:63" x14ac:dyDescent="0.25">
      <c r="K7780" s="1"/>
      <c r="M7780" s="2"/>
      <c r="AU7780" s="2"/>
      <c r="BC7780" s="2"/>
    </row>
    <row r="7781" spans="11:63" x14ac:dyDescent="0.25">
      <c r="K7781" s="1"/>
      <c r="M7781" s="2"/>
      <c r="AU7781" s="2"/>
      <c r="BC7781" s="2"/>
    </row>
    <row r="7782" spans="11:63" x14ac:dyDescent="0.25">
      <c r="K7782" s="1"/>
      <c r="M7782" s="2"/>
      <c r="AV7782" s="2"/>
      <c r="BC7782" s="2"/>
    </row>
    <row r="7783" spans="11:63" x14ac:dyDescent="0.25">
      <c r="K7783" s="1"/>
      <c r="M7783" s="2"/>
      <c r="AU7783" s="2"/>
      <c r="BC7783" s="2"/>
      <c r="BK7783" s="2"/>
    </row>
    <row r="7784" spans="11:63" x14ac:dyDescent="0.25">
      <c r="K7784" s="1"/>
      <c r="M7784" s="2"/>
      <c r="AV7784" s="2"/>
      <c r="BC7784" s="2"/>
    </row>
    <row r="7785" spans="11:63" x14ac:dyDescent="0.25">
      <c r="K7785" s="1"/>
      <c r="M7785" s="2"/>
      <c r="AU7785" s="2"/>
      <c r="BC7785" s="2"/>
    </row>
    <row r="7786" spans="11:63" x14ac:dyDescent="0.25">
      <c r="K7786" s="1"/>
      <c r="M7786" s="2"/>
      <c r="AV7786" s="2"/>
      <c r="BC7786" s="2"/>
    </row>
    <row r="7787" spans="11:63" x14ac:dyDescent="0.25">
      <c r="K7787" s="1"/>
      <c r="M7787" s="2"/>
      <c r="AU7787" s="2"/>
      <c r="BC7787" s="2"/>
    </row>
    <row r="7788" spans="11:63" x14ac:dyDescent="0.25">
      <c r="K7788" s="1"/>
      <c r="M7788" s="2"/>
      <c r="AV7788" s="2"/>
      <c r="BC7788" s="2"/>
    </row>
    <row r="7789" spans="11:63" x14ac:dyDescent="0.25">
      <c r="K7789" s="1"/>
      <c r="M7789" s="2"/>
      <c r="AV7789" s="2"/>
      <c r="BC7789" s="2"/>
    </row>
    <row r="7790" spans="11:63" x14ac:dyDescent="0.25">
      <c r="K7790" s="1"/>
      <c r="M7790" s="2"/>
      <c r="AU7790" s="2"/>
      <c r="BC7790" s="2"/>
    </row>
    <row r="7791" spans="11:63" x14ac:dyDescent="0.25">
      <c r="K7791" s="1"/>
      <c r="M7791" s="2"/>
      <c r="AV7791" s="2"/>
      <c r="BC7791" s="2"/>
    </row>
    <row r="7792" spans="11:63" x14ac:dyDescent="0.25">
      <c r="K7792" s="1"/>
      <c r="M7792" s="2"/>
      <c r="AU7792" s="2"/>
      <c r="BC7792" s="2"/>
    </row>
    <row r="7793" spans="11:55" x14ac:dyDescent="0.25">
      <c r="K7793" s="1"/>
      <c r="M7793" s="2"/>
      <c r="AV7793" s="2"/>
      <c r="BC7793" s="2"/>
    </row>
    <row r="7794" spans="11:55" x14ac:dyDescent="0.25">
      <c r="K7794" s="1"/>
      <c r="BC7794" s="2"/>
    </row>
    <row r="7795" spans="11:55" x14ac:dyDescent="0.25">
      <c r="K7795" s="1"/>
      <c r="BC7795" s="2"/>
    </row>
    <row r="7796" spans="11:55" x14ac:dyDescent="0.25">
      <c r="K7796" s="1"/>
      <c r="M7796" s="2"/>
      <c r="AU7796" s="2"/>
      <c r="BC7796" s="2"/>
    </row>
    <row r="7797" spans="11:55" x14ac:dyDescent="0.25">
      <c r="K7797" s="1"/>
      <c r="M7797" s="2"/>
      <c r="AU7797" s="2"/>
      <c r="BC7797" s="2"/>
    </row>
    <row r="7798" spans="11:55" x14ac:dyDescent="0.25">
      <c r="K7798" s="1"/>
      <c r="M7798" s="2"/>
      <c r="AU7798" s="2"/>
      <c r="BC7798" s="2"/>
    </row>
    <row r="7799" spans="11:55" x14ac:dyDescent="0.25">
      <c r="K7799" s="1"/>
      <c r="M7799" s="2"/>
      <c r="AU7799" s="2"/>
      <c r="BC7799" s="2"/>
    </row>
    <row r="7800" spans="11:55" x14ac:dyDescent="0.25">
      <c r="K7800" s="1"/>
      <c r="M7800" s="2"/>
      <c r="AV7800" s="2"/>
      <c r="BC7800" s="2"/>
    </row>
    <row r="7801" spans="11:55" x14ac:dyDescent="0.25">
      <c r="K7801" s="1"/>
      <c r="M7801" s="2"/>
      <c r="AV7801" s="2"/>
      <c r="BC7801" s="2"/>
    </row>
    <row r="7802" spans="11:55" x14ac:dyDescent="0.25">
      <c r="K7802" s="1"/>
      <c r="M7802" s="2"/>
      <c r="AU7802" s="2"/>
      <c r="BC7802" s="2"/>
    </row>
    <row r="7803" spans="11:55" x14ac:dyDescent="0.25">
      <c r="K7803" s="1"/>
      <c r="M7803" s="2"/>
      <c r="AV7803" s="2"/>
      <c r="BC7803" s="2"/>
    </row>
    <row r="7804" spans="11:55" x14ac:dyDescent="0.25">
      <c r="K7804" s="1"/>
      <c r="BC7804" s="2"/>
    </row>
    <row r="7805" spans="11:55" x14ac:dyDescent="0.25">
      <c r="K7805" s="1"/>
      <c r="M7805" s="2"/>
      <c r="AU7805" s="2"/>
      <c r="BC7805" s="2"/>
    </row>
    <row r="7806" spans="11:55" x14ac:dyDescent="0.25">
      <c r="K7806" s="1"/>
      <c r="M7806" s="2"/>
      <c r="AU7806" s="2"/>
      <c r="BC7806" s="2"/>
    </row>
    <row r="7807" spans="11:55" x14ac:dyDescent="0.25">
      <c r="K7807" s="1"/>
      <c r="M7807" s="2"/>
      <c r="AU7807" s="2"/>
      <c r="BC7807" s="2"/>
    </row>
    <row r="7808" spans="11:55" x14ac:dyDescent="0.25">
      <c r="K7808" s="1"/>
      <c r="M7808" s="2"/>
      <c r="AV7808" s="2"/>
      <c r="BC7808" s="2"/>
    </row>
    <row r="7809" spans="11:55" x14ac:dyDescent="0.25">
      <c r="K7809" s="1"/>
      <c r="M7809" s="2"/>
      <c r="AU7809" s="2"/>
      <c r="BC7809" s="2"/>
    </row>
    <row r="7810" spans="11:55" x14ac:dyDescent="0.25">
      <c r="K7810" s="1"/>
      <c r="M7810" s="2"/>
      <c r="AU7810" s="2"/>
      <c r="BC7810" s="2"/>
    </row>
    <row r="7811" spans="11:55" x14ac:dyDescent="0.25">
      <c r="K7811" s="1"/>
      <c r="BC7811" s="2"/>
    </row>
    <row r="7812" spans="11:55" x14ac:dyDescent="0.25">
      <c r="K7812" s="1"/>
      <c r="M7812" s="2"/>
      <c r="AU7812" s="2"/>
      <c r="BC7812" s="2"/>
    </row>
    <row r="7813" spans="11:55" x14ac:dyDescent="0.25">
      <c r="K7813" s="1"/>
      <c r="M7813" s="2"/>
      <c r="AU7813" s="2"/>
      <c r="BC7813" s="2"/>
    </row>
    <row r="7814" spans="11:55" x14ac:dyDescent="0.25">
      <c r="K7814" s="1"/>
      <c r="M7814" s="2"/>
      <c r="AU7814" s="2"/>
      <c r="BC7814" s="2"/>
    </row>
    <row r="7815" spans="11:55" x14ac:dyDescent="0.25">
      <c r="K7815" s="1"/>
      <c r="M7815" s="2"/>
      <c r="AU7815" s="2"/>
      <c r="BC7815" s="2"/>
    </row>
    <row r="7816" spans="11:55" x14ac:dyDescent="0.25">
      <c r="K7816" s="1"/>
      <c r="M7816" s="2"/>
      <c r="AU7816" s="2"/>
      <c r="BC7816" s="2"/>
    </row>
    <row r="7817" spans="11:55" x14ac:dyDescent="0.25">
      <c r="K7817" s="1"/>
      <c r="M7817" s="2"/>
      <c r="AU7817" s="2"/>
      <c r="BC7817" s="2"/>
    </row>
    <row r="7818" spans="11:55" x14ac:dyDescent="0.25">
      <c r="K7818" s="1"/>
      <c r="M7818" s="2"/>
      <c r="AA7818" s="3"/>
      <c r="AU7818" s="2"/>
      <c r="BC7818" s="2"/>
    </row>
    <row r="7819" spans="11:55" x14ac:dyDescent="0.25">
      <c r="K7819" s="1"/>
      <c r="M7819" s="2"/>
      <c r="AU7819" s="2"/>
      <c r="BC7819" s="2"/>
    </row>
    <row r="7820" spans="11:55" x14ac:dyDescent="0.25">
      <c r="K7820" s="1"/>
      <c r="M7820" s="2"/>
      <c r="AU7820" s="2"/>
      <c r="BC7820" s="2"/>
    </row>
    <row r="7821" spans="11:55" x14ac:dyDescent="0.25">
      <c r="K7821" s="1"/>
      <c r="M7821" s="2"/>
      <c r="AU7821" s="2"/>
      <c r="BC7821" s="2"/>
    </row>
    <row r="7822" spans="11:55" x14ac:dyDescent="0.25">
      <c r="K7822" s="1"/>
      <c r="M7822" s="2"/>
      <c r="AU7822" s="2"/>
      <c r="BC7822" s="2"/>
    </row>
    <row r="7823" spans="11:55" x14ac:dyDescent="0.25">
      <c r="K7823" s="1"/>
      <c r="M7823" s="2"/>
      <c r="AU7823" s="2"/>
      <c r="BC7823" s="2"/>
    </row>
    <row r="7824" spans="11:55" x14ac:dyDescent="0.25">
      <c r="K7824" s="1"/>
      <c r="M7824" s="2"/>
      <c r="AV7824" s="2"/>
      <c r="BC7824" s="2"/>
    </row>
    <row r="7825" spans="11:55" x14ac:dyDescent="0.25">
      <c r="K7825" s="1"/>
      <c r="M7825" s="2"/>
      <c r="AA7825" s="3"/>
      <c r="AU7825" s="2"/>
      <c r="BC7825" s="2"/>
    </row>
    <row r="7826" spans="11:55" x14ac:dyDescent="0.25">
      <c r="K7826" s="1"/>
      <c r="M7826" s="2"/>
      <c r="AU7826" s="2"/>
      <c r="BC7826" s="2"/>
    </row>
    <row r="7827" spans="11:55" x14ac:dyDescent="0.25">
      <c r="K7827" s="1"/>
      <c r="BC7827" s="2"/>
    </row>
    <row r="7828" spans="11:55" x14ac:dyDescent="0.25">
      <c r="K7828" s="1"/>
      <c r="M7828" s="2"/>
      <c r="BC7828" s="2"/>
    </row>
    <row r="7829" spans="11:55" x14ac:dyDescent="0.25">
      <c r="K7829" s="1"/>
    </row>
    <row r="7830" spans="11:55" x14ac:dyDescent="0.25">
      <c r="K7830" s="1"/>
      <c r="M7830" s="2"/>
      <c r="AV7830" s="2"/>
      <c r="BC7830" s="2"/>
    </row>
    <row r="7831" spans="11:55" x14ac:dyDescent="0.25">
      <c r="K7831" s="1"/>
      <c r="M7831" s="2"/>
      <c r="AV7831" s="2"/>
      <c r="BC7831" s="2"/>
    </row>
    <row r="7832" spans="11:55" x14ac:dyDescent="0.25">
      <c r="K7832" s="1"/>
      <c r="M7832" s="2"/>
      <c r="AU7832" s="2"/>
      <c r="BC7832" s="2"/>
    </row>
    <row r="7833" spans="11:55" x14ac:dyDescent="0.25">
      <c r="K7833" s="1"/>
      <c r="M7833" s="2"/>
      <c r="AU7833" s="2"/>
      <c r="BC7833" s="2"/>
    </row>
    <row r="7834" spans="11:55" x14ac:dyDescent="0.25">
      <c r="K7834" s="1"/>
      <c r="M7834" s="2"/>
      <c r="AV7834" s="2"/>
      <c r="BC7834" s="2"/>
    </row>
    <row r="7835" spans="11:55" x14ac:dyDescent="0.25">
      <c r="K7835" s="1"/>
      <c r="M7835" s="2"/>
      <c r="AU7835" s="2"/>
      <c r="BC7835" s="2"/>
    </row>
    <row r="7836" spans="11:55" x14ac:dyDescent="0.25">
      <c r="K7836" s="1"/>
      <c r="M7836" s="2"/>
      <c r="AV7836" s="2"/>
      <c r="BC7836" s="2"/>
    </row>
    <row r="7837" spans="11:55" x14ac:dyDescent="0.25">
      <c r="K7837" s="1"/>
      <c r="M7837" s="2"/>
      <c r="AU7837" s="2"/>
      <c r="BC7837" s="2"/>
    </row>
    <row r="7838" spans="11:55" x14ac:dyDescent="0.25">
      <c r="K7838" s="1"/>
      <c r="M7838" s="2"/>
      <c r="V7838" s="4"/>
      <c r="AU7838" s="2"/>
      <c r="BC7838" s="2"/>
    </row>
    <row r="7839" spans="11:55" x14ac:dyDescent="0.25">
      <c r="K7839" s="1"/>
      <c r="M7839" s="2"/>
      <c r="AU7839" s="2"/>
      <c r="BC7839" s="2"/>
    </row>
    <row r="7840" spans="11:55" x14ac:dyDescent="0.25">
      <c r="K7840" s="1"/>
      <c r="M7840" s="2"/>
      <c r="AV7840" s="2"/>
      <c r="BC7840" s="2"/>
    </row>
    <row r="7841" spans="11:55" x14ac:dyDescent="0.25">
      <c r="K7841" s="1"/>
      <c r="M7841" s="2"/>
      <c r="AU7841" s="2"/>
      <c r="BC7841" s="2"/>
    </row>
    <row r="7842" spans="11:55" x14ac:dyDescent="0.25">
      <c r="K7842" s="1"/>
      <c r="BC7842" s="2"/>
    </row>
    <row r="7843" spans="11:55" x14ac:dyDescent="0.25">
      <c r="K7843" s="1"/>
      <c r="M7843" s="2"/>
      <c r="AU7843" s="2"/>
      <c r="BC7843" s="2"/>
    </row>
    <row r="7844" spans="11:55" x14ac:dyDescent="0.25">
      <c r="K7844" s="1"/>
      <c r="M7844" s="2"/>
      <c r="AU7844" s="2"/>
      <c r="BC7844" s="2"/>
    </row>
    <row r="7845" spans="11:55" x14ac:dyDescent="0.25">
      <c r="K7845" s="1"/>
      <c r="M7845" s="2"/>
      <c r="AU7845" s="2"/>
      <c r="BC7845" s="2"/>
    </row>
    <row r="7846" spans="11:55" x14ac:dyDescent="0.25">
      <c r="K7846" s="1"/>
      <c r="M7846" s="2"/>
      <c r="AA7846" s="3"/>
      <c r="AU7846" s="2"/>
      <c r="BC7846" s="2"/>
    </row>
    <row r="7847" spans="11:55" x14ac:dyDescent="0.25">
      <c r="K7847" s="1"/>
      <c r="M7847" s="2"/>
      <c r="AA7847" s="3"/>
      <c r="AU7847" s="2"/>
      <c r="BC7847" s="2"/>
    </row>
    <row r="7848" spans="11:55" x14ac:dyDescent="0.25">
      <c r="K7848" s="1"/>
      <c r="M7848" s="2"/>
      <c r="AU7848" s="2"/>
      <c r="BC7848" s="2"/>
    </row>
    <row r="7849" spans="11:55" x14ac:dyDescent="0.25">
      <c r="K7849" s="1"/>
      <c r="M7849" s="2"/>
      <c r="AU7849" s="2"/>
      <c r="BC7849" s="2"/>
    </row>
    <row r="7850" spans="11:55" x14ac:dyDescent="0.25">
      <c r="K7850" s="1"/>
      <c r="M7850" s="2"/>
      <c r="AV7850" s="2"/>
      <c r="BC7850" s="2"/>
    </row>
    <row r="7851" spans="11:55" x14ac:dyDescent="0.25">
      <c r="K7851" s="1"/>
      <c r="M7851" s="2"/>
      <c r="AU7851" s="2"/>
      <c r="BC7851" s="2"/>
    </row>
    <row r="7852" spans="11:55" x14ac:dyDescent="0.25">
      <c r="K7852" s="1"/>
      <c r="M7852" s="2"/>
      <c r="AU7852" s="2"/>
      <c r="BC7852" s="2"/>
    </row>
    <row r="7853" spans="11:55" x14ac:dyDescent="0.25">
      <c r="K7853" s="1"/>
      <c r="M7853" s="2"/>
      <c r="AU7853" s="2"/>
      <c r="BC7853" s="2"/>
    </row>
    <row r="7854" spans="11:55" x14ac:dyDescent="0.25">
      <c r="K7854" s="1"/>
      <c r="M7854" s="2"/>
      <c r="AU7854" s="2"/>
      <c r="BC7854" s="2"/>
    </row>
    <row r="7855" spans="11:55" x14ac:dyDescent="0.25">
      <c r="K7855" s="1"/>
      <c r="M7855" s="2"/>
      <c r="AU7855" s="2"/>
      <c r="BC7855" s="2"/>
    </row>
    <row r="7856" spans="11:55" x14ac:dyDescent="0.25">
      <c r="K7856" s="1"/>
      <c r="M7856" s="2"/>
      <c r="AU7856" s="2"/>
      <c r="BC7856" s="2"/>
    </row>
    <row r="7857" spans="11:55" x14ac:dyDescent="0.25">
      <c r="K7857" s="1"/>
      <c r="M7857" s="2"/>
      <c r="AU7857" s="2"/>
      <c r="BC7857" s="2"/>
    </row>
    <row r="7858" spans="11:55" x14ac:dyDescent="0.25">
      <c r="K7858" s="1"/>
      <c r="M7858" s="2"/>
      <c r="AU7858" s="2"/>
      <c r="BC7858" s="2"/>
    </row>
    <row r="7859" spans="11:55" x14ac:dyDescent="0.25">
      <c r="K7859" s="1"/>
      <c r="M7859" s="2"/>
      <c r="AU7859" s="2"/>
      <c r="BC7859" s="2"/>
    </row>
    <row r="7860" spans="11:55" x14ac:dyDescent="0.25">
      <c r="K7860" s="1"/>
      <c r="M7860" s="2"/>
      <c r="AU7860" s="2"/>
      <c r="BC7860" s="2"/>
    </row>
    <row r="7861" spans="11:55" x14ac:dyDescent="0.25">
      <c r="K7861" s="1"/>
      <c r="M7861" s="2"/>
      <c r="AU7861" s="2"/>
      <c r="BC7861" s="2"/>
    </row>
    <row r="7862" spans="11:55" x14ac:dyDescent="0.25">
      <c r="K7862" s="1"/>
      <c r="M7862" s="2"/>
      <c r="AU7862" s="2"/>
      <c r="BC7862" s="2"/>
    </row>
    <row r="7863" spans="11:55" x14ac:dyDescent="0.25">
      <c r="K7863" s="1"/>
      <c r="M7863" s="2"/>
      <c r="AA7863" s="3"/>
      <c r="AU7863" s="2"/>
      <c r="BC7863" s="2"/>
    </row>
    <row r="7864" spans="11:55" x14ac:dyDescent="0.25">
      <c r="K7864" s="1"/>
      <c r="M7864" s="2"/>
      <c r="AU7864" s="2"/>
      <c r="BC7864" s="2"/>
    </row>
    <row r="7865" spans="11:55" x14ac:dyDescent="0.25">
      <c r="K7865" s="1"/>
      <c r="M7865" s="2"/>
      <c r="AU7865" s="2"/>
      <c r="BC7865" s="2"/>
    </row>
    <row r="7866" spans="11:55" x14ac:dyDescent="0.25">
      <c r="K7866" s="1"/>
      <c r="M7866" s="2"/>
      <c r="AU7866" s="2"/>
      <c r="BC7866" s="2"/>
    </row>
    <row r="7867" spans="11:55" x14ac:dyDescent="0.25">
      <c r="K7867" s="1"/>
      <c r="BC7867" s="2"/>
    </row>
    <row r="7868" spans="11:55" x14ac:dyDescent="0.25">
      <c r="K7868" s="1"/>
      <c r="M7868" s="2"/>
      <c r="AU7868" s="2"/>
      <c r="BC7868" s="2"/>
    </row>
    <row r="7869" spans="11:55" x14ac:dyDescent="0.25">
      <c r="K7869" s="1"/>
      <c r="M7869" s="2"/>
      <c r="AA7869" s="3"/>
      <c r="AU7869" s="2"/>
      <c r="BC7869" s="2"/>
    </row>
    <row r="7870" spans="11:55" x14ac:dyDescent="0.25">
      <c r="K7870" s="1"/>
      <c r="M7870" s="2"/>
      <c r="AU7870" s="2"/>
      <c r="BC7870" s="2"/>
    </row>
    <row r="7871" spans="11:55" x14ac:dyDescent="0.25">
      <c r="K7871" s="1"/>
      <c r="M7871" s="2"/>
      <c r="AU7871" s="2"/>
      <c r="BC7871" s="2"/>
    </row>
    <row r="7872" spans="11:55" x14ac:dyDescent="0.25">
      <c r="K7872" s="1"/>
      <c r="M7872" s="2"/>
      <c r="AU7872" s="2"/>
      <c r="BC7872" s="2"/>
    </row>
    <row r="7873" spans="11:55" x14ac:dyDescent="0.25">
      <c r="K7873" s="1"/>
      <c r="M7873" s="2"/>
      <c r="AU7873" s="2"/>
      <c r="BC7873" s="2"/>
    </row>
    <row r="7874" spans="11:55" x14ac:dyDescent="0.25">
      <c r="K7874" s="1"/>
      <c r="M7874" s="2"/>
      <c r="AU7874" s="2"/>
      <c r="BC7874" s="2"/>
    </row>
    <row r="7875" spans="11:55" x14ac:dyDescent="0.25">
      <c r="K7875" s="1"/>
      <c r="M7875" s="2"/>
      <c r="AU7875" s="2"/>
      <c r="BC7875" s="2"/>
    </row>
    <row r="7876" spans="11:55" x14ac:dyDescent="0.25">
      <c r="K7876" s="1"/>
      <c r="M7876" s="2"/>
      <c r="AA7876" s="3"/>
      <c r="AU7876" s="2"/>
      <c r="BC7876" s="2"/>
    </row>
    <row r="7877" spans="11:55" x14ac:dyDescent="0.25">
      <c r="K7877" s="1"/>
      <c r="M7877" s="2"/>
      <c r="AU7877" s="2"/>
      <c r="BC7877" s="2"/>
    </row>
    <row r="7878" spans="11:55" x14ac:dyDescent="0.25">
      <c r="K7878" s="1"/>
      <c r="M7878" s="2"/>
      <c r="AU7878" s="2"/>
      <c r="BC7878" s="2"/>
    </row>
    <row r="7879" spans="11:55" x14ac:dyDescent="0.25">
      <c r="K7879" s="1"/>
      <c r="M7879" s="2"/>
      <c r="AU7879" s="2"/>
      <c r="BC7879" s="2"/>
    </row>
    <row r="7880" spans="11:55" x14ac:dyDescent="0.25">
      <c r="K7880" s="1"/>
      <c r="M7880" s="2"/>
      <c r="AU7880" s="2"/>
      <c r="BC7880" s="2"/>
    </row>
    <row r="7881" spans="11:55" x14ac:dyDescent="0.25">
      <c r="K7881" s="1"/>
      <c r="M7881" s="2"/>
      <c r="AV7881" s="2"/>
      <c r="BC7881" s="2"/>
    </row>
    <row r="7882" spans="11:55" x14ac:dyDescent="0.25">
      <c r="K7882" s="1"/>
      <c r="M7882" s="2"/>
      <c r="AU7882" s="2"/>
      <c r="BC7882" s="2"/>
    </row>
    <row r="7883" spans="11:55" x14ac:dyDescent="0.25">
      <c r="K7883" s="1"/>
      <c r="M7883" s="2"/>
      <c r="AU7883" s="2"/>
      <c r="BC7883" s="2"/>
    </row>
    <row r="7884" spans="11:55" x14ac:dyDescent="0.25">
      <c r="K7884" s="1"/>
      <c r="M7884" s="2"/>
      <c r="AU7884" s="2"/>
      <c r="BC7884" s="2"/>
    </row>
    <row r="7885" spans="11:55" x14ac:dyDescent="0.25">
      <c r="K7885" s="1"/>
      <c r="M7885" s="2"/>
      <c r="AV7885" s="2"/>
      <c r="BC7885" s="2"/>
    </row>
    <row r="7886" spans="11:55" x14ac:dyDescent="0.25">
      <c r="K7886" s="1"/>
      <c r="M7886" s="2"/>
      <c r="AU7886" s="2"/>
      <c r="BC7886" s="2"/>
    </row>
    <row r="7887" spans="11:55" x14ac:dyDescent="0.25">
      <c r="K7887" s="1"/>
      <c r="M7887" s="2"/>
      <c r="AV7887" s="2"/>
      <c r="BC7887" s="2"/>
    </row>
    <row r="7888" spans="11:55" x14ac:dyDescent="0.25">
      <c r="K7888" s="1"/>
      <c r="M7888" s="2"/>
      <c r="AV7888" s="2"/>
      <c r="BC7888" s="2"/>
    </row>
    <row r="7889" spans="11:55" x14ac:dyDescent="0.25">
      <c r="K7889" s="1"/>
      <c r="BC7889" s="2"/>
    </row>
    <row r="7890" spans="11:55" x14ac:dyDescent="0.25">
      <c r="K7890" s="1"/>
      <c r="M7890" s="2"/>
      <c r="AU7890" s="2"/>
      <c r="BC7890" s="2"/>
    </row>
    <row r="7891" spans="11:55" x14ac:dyDescent="0.25">
      <c r="K7891" s="1"/>
      <c r="M7891" s="2"/>
      <c r="AV7891" s="2"/>
      <c r="BC7891" s="2"/>
    </row>
    <row r="7892" spans="11:55" x14ac:dyDescent="0.25">
      <c r="K7892" s="1"/>
      <c r="M7892" s="2"/>
      <c r="AU7892" s="2"/>
      <c r="BC7892" s="2"/>
    </row>
    <row r="7893" spans="11:55" x14ac:dyDescent="0.25">
      <c r="K7893" s="1"/>
      <c r="M7893" s="2"/>
      <c r="AU7893" s="2"/>
      <c r="BC7893" s="2"/>
    </row>
    <row r="7894" spans="11:55" x14ac:dyDescent="0.25">
      <c r="K7894" s="1"/>
      <c r="M7894" s="2"/>
      <c r="AU7894" s="2"/>
      <c r="BC7894" s="2"/>
    </row>
    <row r="7895" spans="11:55" x14ac:dyDescent="0.25">
      <c r="K7895" s="1"/>
      <c r="M7895" s="2"/>
      <c r="AU7895" s="2"/>
      <c r="BC7895" s="2"/>
    </row>
    <row r="7896" spans="11:55" x14ac:dyDescent="0.25">
      <c r="K7896" s="1"/>
      <c r="AV7896" s="2"/>
      <c r="BC7896" s="2"/>
    </row>
    <row r="7897" spans="11:55" x14ac:dyDescent="0.25">
      <c r="K7897" s="1"/>
      <c r="M7897" s="2"/>
      <c r="AU7897" s="2"/>
      <c r="BC7897" s="2"/>
    </row>
    <row r="7898" spans="11:55" x14ac:dyDescent="0.25">
      <c r="K7898" s="1"/>
      <c r="M7898" s="2"/>
      <c r="AU7898" s="2"/>
      <c r="BC7898" s="2"/>
    </row>
    <row r="7899" spans="11:55" x14ac:dyDescent="0.25">
      <c r="K7899" s="1"/>
      <c r="M7899" s="2"/>
      <c r="AA7899" s="3"/>
      <c r="AU7899" s="2"/>
      <c r="BC7899" s="2"/>
    </row>
    <row r="7900" spans="11:55" x14ac:dyDescent="0.25">
      <c r="K7900" s="1"/>
      <c r="M7900" s="2"/>
      <c r="AV7900" s="2"/>
      <c r="BC7900" s="2"/>
    </row>
    <row r="7901" spans="11:55" x14ac:dyDescent="0.25">
      <c r="K7901" s="1"/>
      <c r="M7901" s="2"/>
      <c r="AV7901" s="2"/>
      <c r="BC7901" s="2"/>
    </row>
    <row r="7902" spans="11:55" x14ac:dyDescent="0.25">
      <c r="K7902" s="1"/>
      <c r="BC7902" s="2"/>
    </row>
    <row r="7903" spans="11:55" x14ac:dyDescent="0.25">
      <c r="K7903" s="1"/>
      <c r="M7903" s="2"/>
      <c r="AA7903" s="3"/>
      <c r="AU7903" s="2"/>
      <c r="BC7903" s="2"/>
    </row>
    <row r="7904" spans="11:55" x14ac:dyDescent="0.25">
      <c r="K7904" s="1"/>
      <c r="M7904" s="2"/>
      <c r="AU7904" s="2"/>
      <c r="BC7904" s="2"/>
    </row>
    <row r="7905" spans="11:55" x14ac:dyDescent="0.25">
      <c r="K7905" s="1"/>
      <c r="M7905" s="2"/>
      <c r="AU7905" s="2"/>
      <c r="BC7905" s="2"/>
    </row>
    <row r="7906" spans="11:55" x14ac:dyDescent="0.25">
      <c r="K7906" s="1"/>
      <c r="M7906" s="2"/>
      <c r="AU7906" s="2"/>
      <c r="BC7906" s="2"/>
    </row>
    <row r="7907" spans="11:55" x14ac:dyDescent="0.25">
      <c r="K7907" s="1"/>
      <c r="M7907" s="2"/>
      <c r="AU7907" s="2"/>
      <c r="BC7907" s="2"/>
    </row>
    <row r="7908" spans="11:55" x14ac:dyDescent="0.25">
      <c r="K7908" s="1"/>
      <c r="M7908" s="2"/>
      <c r="AV7908" s="2"/>
      <c r="BC7908" s="2"/>
    </row>
    <row r="7909" spans="11:55" x14ac:dyDescent="0.25">
      <c r="K7909" s="1"/>
      <c r="M7909" s="2"/>
      <c r="AU7909" s="2"/>
      <c r="BC7909" s="2"/>
    </row>
    <row r="7910" spans="11:55" x14ac:dyDescent="0.25">
      <c r="K7910" s="1"/>
      <c r="M7910" s="2"/>
      <c r="AV7910" s="2"/>
      <c r="BC7910" s="2"/>
    </row>
    <row r="7911" spans="11:55" x14ac:dyDescent="0.25">
      <c r="K7911" s="1"/>
      <c r="M7911" s="2"/>
      <c r="AU7911" s="2"/>
      <c r="BC7911" s="2"/>
    </row>
    <row r="7912" spans="11:55" x14ac:dyDescent="0.25">
      <c r="K7912" s="1"/>
      <c r="M7912" s="2"/>
      <c r="AU7912" s="2"/>
      <c r="BC7912" s="2"/>
    </row>
    <row r="7913" spans="11:55" x14ac:dyDescent="0.25">
      <c r="K7913" s="1"/>
      <c r="M7913" s="2"/>
      <c r="AV7913" s="2"/>
      <c r="BC7913" s="2"/>
    </row>
    <row r="7914" spans="11:55" x14ac:dyDescent="0.25">
      <c r="K7914" s="1"/>
      <c r="M7914" s="2"/>
      <c r="AU7914" s="2"/>
      <c r="BC7914" s="2"/>
    </row>
    <row r="7915" spans="11:55" x14ac:dyDescent="0.25">
      <c r="K7915" s="1"/>
      <c r="M7915" s="2"/>
      <c r="AU7915" s="2"/>
      <c r="BC7915" s="2"/>
    </row>
    <row r="7916" spans="11:55" x14ac:dyDescent="0.25">
      <c r="K7916" s="1"/>
      <c r="M7916" s="2"/>
      <c r="AU7916" s="2"/>
      <c r="BC7916" s="2"/>
    </row>
    <row r="7917" spans="11:55" x14ac:dyDescent="0.25">
      <c r="K7917" s="1"/>
      <c r="M7917" s="2"/>
      <c r="AU7917" s="2"/>
      <c r="BC7917" s="2"/>
    </row>
    <row r="7918" spans="11:55" x14ac:dyDescent="0.25">
      <c r="K7918" s="1"/>
      <c r="M7918" s="2"/>
      <c r="AU7918" s="2"/>
      <c r="BC7918" s="2"/>
    </row>
    <row r="7919" spans="11:55" x14ac:dyDescent="0.25">
      <c r="K7919" s="1"/>
      <c r="M7919" s="2"/>
      <c r="AU7919" s="2"/>
      <c r="BC7919" s="2"/>
    </row>
    <row r="7920" spans="11:55" x14ac:dyDescent="0.25">
      <c r="K7920" s="1"/>
      <c r="M7920" s="2"/>
      <c r="AA7920" s="3"/>
      <c r="AU7920" s="2"/>
      <c r="BC7920" s="2"/>
    </row>
    <row r="7921" spans="11:63" x14ac:dyDescent="0.25">
      <c r="K7921" s="1"/>
      <c r="M7921" s="2"/>
      <c r="AU7921" s="2"/>
      <c r="BC7921" s="2"/>
      <c r="BK7921" s="5"/>
    </row>
    <row r="7922" spans="11:63" x14ac:dyDescent="0.25">
      <c r="K7922" s="1"/>
      <c r="M7922" s="2"/>
      <c r="AU7922" s="2"/>
      <c r="BC7922" s="2"/>
    </row>
    <row r="7923" spans="11:63" x14ac:dyDescent="0.25">
      <c r="K7923" s="1"/>
      <c r="M7923" s="2"/>
      <c r="AU7923" s="2"/>
      <c r="BC7923" s="2"/>
    </row>
    <row r="7924" spans="11:63" x14ac:dyDescent="0.25">
      <c r="K7924" s="1"/>
      <c r="M7924" s="2"/>
      <c r="AV7924" s="2"/>
      <c r="BC7924" s="2"/>
      <c r="BK7924" s="5"/>
    </row>
    <row r="7925" spans="11:63" x14ac:dyDescent="0.25">
      <c r="K7925" s="1"/>
      <c r="M7925" s="2"/>
      <c r="AA7925" s="3"/>
      <c r="AU7925" s="2"/>
      <c r="BC7925" s="2"/>
    </row>
    <row r="7926" spans="11:63" x14ac:dyDescent="0.25">
      <c r="K7926" s="1"/>
      <c r="M7926" s="2"/>
      <c r="AU7926" s="2"/>
      <c r="BC7926" s="2"/>
      <c r="BK7926" s="5"/>
    </row>
    <row r="7927" spans="11:63" x14ac:dyDescent="0.25">
      <c r="K7927" s="1"/>
      <c r="M7927" s="2"/>
      <c r="AU7927" s="2"/>
      <c r="BC7927" s="2"/>
    </row>
    <row r="7928" spans="11:63" x14ac:dyDescent="0.25">
      <c r="K7928" s="1"/>
      <c r="M7928" s="2"/>
      <c r="AU7928" s="2"/>
      <c r="BC7928" s="2"/>
      <c r="BK7928" s="5"/>
    </row>
    <row r="7929" spans="11:63" x14ac:dyDescent="0.25">
      <c r="K7929" s="1"/>
      <c r="M7929" s="2"/>
      <c r="AU7929" s="2"/>
      <c r="BC7929" s="2"/>
    </row>
    <row r="7930" spans="11:63" x14ac:dyDescent="0.25">
      <c r="K7930" s="1"/>
      <c r="M7930" s="2"/>
      <c r="AV7930" s="2"/>
      <c r="BC7930" s="2"/>
    </row>
    <row r="7931" spans="11:63" x14ac:dyDescent="0.25">
      <c r="K7931" s="1"/>
    </row>
    <row r="7932" spans="11:63" x14ac:dyDescent="0.25">
      <c r="K7932" s="1"/>
    </row>
    <row r="7933" spans="11:63" x14ac:dyDescent="0.25">
      <c r="K7933" s="1"/>
      <c r="M7933" s="2"/>
      <c r="AA7933" s="3"/>
      <c r="AU7933" s="2"/>
      <c r="BC7933" s="2"/>
      <c r="BK7933" s="5"/>
    </row>
    <row r="7934" spans="11:63" x14ac:dyDescent="0.25">
      <c r="K7934" s="1"/>
      <c r="M7934" s="2"/>
      <c r="AU7934" s="2"/>
      <c r="BC7934" s="2"/>
      <c r="BK7934" s="5"/>
    </row>
    <row r="7935" spans="11:63" x14ac:dyDescent="0.25">
      <c r="K7935" s="1"/>
      <c r="M7935" s="2"/>
      <c r="AU7935" s="2"/>
      <c r="BC7935" s="2"/>
      <c r="BK7935" s="5"/>
    </row>
    <row r="7936" spans="11:63" x14ac:dyDescent="0.25">
      <c r="K7936" s="1"/>
      <c r="M7936" s="2"/>
      <c r="AA7936" s="3"/>
      <c r="AU7936" s="2"/>
      <c r="BC7936" s="2"/>
      <c r="BK7936" s="5"/>
    </row>
    <row r="7937" spans="11:63" x14ac:dyDescent="0.25">
      <c r="K7937" s="1"/>
      <c r="M7937" s="2"/>
      <c r="AU7937" s="2"/>
      <c r="BC7937" s="2"/>
    </row>
    <row r="7938" spans="11:63" x14ac:dyDescent="0.25">
      <c r="K7938" s="1"/>
      <c r="M7938" s="2"/>
      <c r="AV7938" s="2"/>
      <c r="BC7938" s="2"/>
    </row>
    <row r="7939" spans="11:63" x14ac:dyDescent="0.25">
      <c r="K7939" s="1"/>
      <c r="M7939" s="2"/>
      <c r="AU7939" s="2"/>
      <c r="BC7939" s="2"/>
    </row>
    <row r="7940" spans="11:63" x14ac:dyDescent="0.25">
      <c r="K7940" s="1"/>
      <c r="M7940" s="2"/>
      <c r="AV7940" s="2"/>
      <c r="BC7940" s="2"/>
    </row>
    <row r="7941" spans="11:63" x14ac:dyDescent="0.25">
      <c r="K7941" s="1"/>
      <c r="M7941" s="2"/>
      <c r="AU7941" s="2"/>
      <c r="BC7941" s="2"/>
    </row>
    <row r="7942" spans="11:63" x14ac:dyDescent="0.25">
      <c r="K7942" s="1"/>
      <c r="M7942" s="2"/>
      <c r="AA7942" s="3"/>
      <c r="AU7942" s="2"/>
      <c r="BC7942" s="2"/>
    </row>
    <row r="7943" spans="11:63" x14ac:dyDescent="0.25">
      <c r="K7943" s="1"/>
      <c r="M7943" s="2"/>
      <c r="AU7943" s="2"/>
      <c r="BC7943" s="2"/>
      <c r="BK7943" s="5"/>
    </row>
    <row r="7944" spans="11:63" x14ac:dyDescent="0.25">
      <c r="K7944" s="1"/>
      <c r="M7944" s="2"/>
      <c r="AU7944" s="2"/>
      <c r="BC7944" s="2"/>
    </row>
    <row r="7945" spans="11:63" x14ac:dyDescent="0.25">
      <c r="K7945" s="1"/>
      <c r="M7945" s="2"/>
      <c r="AU7945" s="2"/>
      <c r="BC7945" s="2"/>
    </row>
    <row r="7946" spans="11:63" x14ac:dyDescent="0.25">
      <c r="K7946" s="1"/>
      <c r="M7946" s="2"/>
      <c r="AU7946" s="2"/>
      <c r="BC7946" s="2"/>
    </row>
    <row r="7947" spans="11:63" x14ac:dyDescent="0.25">
      <c r="K7947" s="1"/>
      <c r="M7947" s="2"/>
      <c r="AU7947" s="2"/>
      <c r="BC7947" s="2"/>
    </row>
    <row r="7948" spans="11:63" x14ac:dyDescent="0.25">
      <c r="K7948" s="1"/>
      <c r="M7948" s="2"/>
      <c r="AU7948" s="2"/>
      <c r="BC7948" s="2"/>
      <c r="BK7948" s="2"/>
    </row>
    <row r="7949" spans="11:63" x14ac:dyDescent="0.25">
      <c r="K7949" s="1"/>
      <c r="AU7949" s="2"/>
      <c r="BC7949" s="2"/>
    </row>
    <row r="7950" spans="11:63" x14ac:dyDescent="0.25">
      <c r="K7950" s="1"/>
      <c r="M7950" s="2"/>
      <c r="AV7950" s="2"/>
      <c r="BC7950" s="2"/>
    </row>
    <row r="7951" spans="11:63" x14ac:dyDescent="0.25">
      <c r="K7951" s="1"/>
      <c r="M7951" s="2"/>
      <c r="AV7951" s="2"/>
      <c r="BC7951" s="2"/>
    </row>
    <row r="7952" spans="11:63" x14ac:dyDescent="0.25">
      <c r="K7952" s="1"/>
      <c r="M7952" s="2"/>
      <c r="AU7952" s="2"/>
      <c r="BC7952" s="2"/>
    </row>
    <row r="7953" spans="11:55" x14ac:dyDescent="0.25">
      <c r="K7953" s="1"/>
      <c r="M7953" s="2"/>
      <c r="AV7953" s="2"/>
      <c r="BC7953" s="2"/>
    </row>
    <row r="7954" spans="11:55" x14ac:dyDescent="0.25">
      <c r="K7954" s="1"/>
      <c r="M7954" s="2"/>
      <c r="AV7954" s="2"/>
      <c r="BC7954" s="2"/>
    </row>
    <row r="7955" spans="11:55" x14ac:dyDescent="0.25">
      <c r="K7955" s="1"/>
      <c r="M7955" s="2"/>
      <c r="AU7955" s="2"/>
      <c r="BC7955" s="2"/>
    </row>
    <row r="7956" spans="11:55" x14ac:dyDescent="0.25">
      <c r="K7956" s="1"/>
      <c r="M7956" s="2"/>
      <c r="AU7956" s="2"/>
      <c r="BC7956" s="2"/>
    </row>
    <row r="7957" spans="11:55" x14ac:dyDescent="0.25">
      <c r="K7957" s="1"/>
      <c r="M7957" s="2"/>
      <c r="AU7957" s="2"/>
      <c r="BC7957" s="2"/>
    </row>
    <row r="7958" spans="11:55" x14ac:dyDescent="0.25">
      <c r="K7958" s="1"/>
      <c r="M7958" s="2"/>
      <c r="AU7958" s="2"/>
      <c r="BC7958" s="2"/>
    </row>
    <row r="7959" spans="11:55" x14ac:dyDescent="0.25">
      <c r="K7959" s="1"/>
      <c r="M7959" s="2"/>
      <c r="AV7959" s="2"/>
      <c r="BC7959" s="2"/>
    </row>
    <row r="7960" spans="11:55" x14ac:dyDescent="0.25">
      <c r="K7960" s="1"/>
      <c r="M7960" s="2"/>
      <c r="AU7960" s="2"/>
      <c r="BC7960" s="2"/>
    </row>
    <row r="7961" spans="11:55" x14ac:dyDescent="0.25">
      <c r="K7961" s="1"/>
      <c r="M7961" s="2"/>
      <c r="AV7961" s="2"/>
      <c r="BC7961" s="2"/>
    </row>
    <row r="7962" spans="11:55" x14ac:dyDescent="0.25">
      <c r="K7962" s="1"/>
      <c r="M7962" s="2"/>
      <c r="AU7962" s="2"/>
      <c r="BC7962" s="2"/>
    </row>
    <row r="7963" spans="11:55" x14ac:dyDescent="0.25">
      <c r="K7963" s="1"/>
      <c r="M7963" s="2"/>
      <c r="AU7963" s="2"/>
      <c r="BC7963" s="2"/>
    </row>
    <row r="7964" spans="11:55" x14ac:dyDescent="0.25">
      <c r="K7964" s="1"/>
      <c r="M7964" s="2"/>
      <c r="AU7964" s="2"/>
      <c r="BC7964" s="2"/>
    </row>
    <row r="7965" spans="11:55" x14ac:dyDescent="0.25">
      <c r="K7965" s="1"/>
      <c r="M7965" s="2"/>
      <c r="V7965" s="4"/>
      <c r="AU7965" s="2"/>
      <c r="BC7965" s="2"/>
    </row>
    <row r="7966" spans="11:55" x14ac:dyDescent="0.25">
      <c r="K7966" s="1"/>
      <c r="M7966" s="2"/>
      <c r="AU7966" s="2"/>
      <c r="BC7966" s="2"/>
    </row>
    <row r="7967" spans="11:55" x14ac:dyDescent="0.25">
      <c r="K7967" s="1"/>
      <c r="M7967" s="2"/>
      <c r="AU7967" s="2"/>
      <c r="BC7967" s="2"/>
    </row>
    <row r="7968" spans="11:55" x14ac:dyDescent="0.25">
      <c r="K7968" s="1"/>
      <c r="M7968" s="2"/>
      <c r="AV7968" s="2"/>
      <c r="BC7968" s="2"/>
    </row>
    <row r="7969" spans="11:55" x14ac:dyDescent="0.25">
      <c r="K7969" s="1"/>
      <c r="M7969" s="2"/>
      <c r="BC7969" s="2"/>
    </row>
    <row r="7970" spans="11:55" x14ac:dyDescent="0.25">
      <c r="K7970" s="1"/>
      <c r="M7970" s="2"/>
      <c r="AU7970" s="2"/>
      <c r="BC7970" s="2"/>
    </row>
    <row r="7971" spans="11:55" x14ac:dyDescent="0.25">
      <c r="K7971" s="1"/>
      <c r="M7971" s="2"/>
      <c r="AU7971" s="2"/>
      <c r="BC7971" s="2"/>
    </row>
    <row r="7972" spans="11:55" x14ac:dyDescent="0.25">
      <c r="K7972" s="1"/>
      <c r="M7972" s="2"/>
      <c r="AU7972" s="2"/>
      <c r="BC7972" s="2"/>
    </row>
    <row r="7973" spans="11:55" x14ac:dyDescent="0.25">
      <c r="K7973" s="1"/>
      <c r="M7973" s="2"/>
      <c r="AU7973" s="2"/>
      <c r="BC7973" s="2"/>
    </row>
    <row r="7974" spans="11:55" x14ac:dyDescent="0.25">
      <c r="K7974" s="1"/>
      <c r="M7974" s="2"/>
      <c r="AV7974" s="2"/>
      <c r="BC7974" s="2"/>
    </row>
    <row r="7975" spans="11:55" x14ac:dyDescent="0.25">
      <c r="K7975" s="1"/>
      <c r="M7975" s="2"/>
      <c r="AU7975" s="2"/>
      <c r="BC7975" s="2"/>
    </row>
    <row r="7976" spans="11:55" x14ac:dyDescent="0.25">
      <c r="K7976" s="1"/>
      <c r="M7976" s="2"/>
      <c r="AU7976" s="2"/>
      <c r="BC7976" s="2"/>
    </row>
    <row r="7977" spans="11:55" x14ac:dyDescent="0.25">
      <c r="K7977" s="1"/>
      <c r="M7977" s="2"/>
      <c r="AA7977" s="3"/>
      <c r="AU7977" s="2"/>
      <c r="BC7977" s="2"/>
    </row>
    <row r="7978" spans="11:55" x14ac:dyDescent="0.25">
      <c r="K7978" s="1"/>
      <c r="M7978" s="2"/>
      <c r="AU7978" s="2"/>
      <c r="BC7978" s="2"/>
    </row>
    <row r="7979" spans="11:55" x14ac:dyDescent="0.25">
      <c r="K7979" s="1"/>
      <c r="BC7979" s="2"/>
    </row>
    <row r="7980" spans="11:55" x14ac:dyDescent="0.25">
      <c r="K7980" s="1"/>
      <c r="M7980" s="2"/>
      <c r="AU7980" s="2"/>
      <c r="BC7980" s="2"/>
    </row>
    <row r="7981" spans="11:55" x14ac:dyDescent="0.25">
      <c r="K7981" s="1"/>
      <c r="M7981" s="2"/>
      <c r="AU7981" s="2"/>
      <c r="BC7981" s="2"/>
    </row>
    <row r="7982" spans="11:55" x14ac:dyDescent="0.25">
      <c r="K7982" s="1"/>
      <c r="M7982" s="2"/>
      <c r="AU7982" s="2"/>
      <c r="BC7982" s="2"/>
    </row>
    <row r="7983" spans="11:55" x14ac:dyDescent="0.25">
      <c r="K7983" s="1"/>
      <c r="M7983" s="2"/>
      <c r="AV7983" s="2"/>
      <c r="BC7983" s="2"/>
    </row>
    <row r="7984" spans="11:55" x14ac:dyDescent="0.25">
      <c r="K7984" s="1"/>
      <c r="M7984" s="2"/>
      <c r="AV7984" s="2"/>
      <c r="BC7984" s="2"/>
    </row>
    <row r="7985" spans="11:55" x14ac:dyDescent="0.25">
      <c r="K7985" s="1"/>
      <c r="M7985" s="2"/>
      <c r="AU7985" s="2"/>
      <c r="BC7985" s="2"/>
    </row>
    <row r="7986" spans="11:55" x14ac:dyDescent="0.25">
      <c r="K7986" s="1"/>
      <c r="M7986" s="2"/>
      <c r="AU7986" s="2"/>
      <c r="BC7986" s="2"/>
    </row>
    <row r="7987" spans="11:55" x14ac:dyDescent="0.25">
      <c r="K7987" s="1"/>
      <c r="M7987" s="2"/>
      <c r="AU7987" s="2"/>
      <c r="BC7987" s="2"/>
    </row>
    <row r="7988" spans="11:55" x14ac:dyDescent="0.25">
      <c r="K7988" s="1"/>
      <c r="M7988" s="2"/>
      <c r="AU7988" s="2"/>
      <c r="BC7988" s="2"/>
    </row>
    <row r="7989" spans="11:55" x14ac:dyDescent="0.25">
      <c r="K7989" s="1"/>
      <c r="M7989" s="2"/>
      <c r="AU7989" s="2"/>
      <c r="BC7989" s="2"/>
    </row>
    <row r="7990" spans="11:55" x14ac:dyDescent="0.25">
      <c r="K7990" s="1"/>
      <c r="M7990" s="2"/>
      <c r="AU7990" s="2"/>
      <c r="BC7990" s="2"/>
    </row>
    <row r="7991" spans="11:55" x14ac:dyDescent="0.25">
      <c r="K7991" s="1"/>
      <c r="M7991" s="2"/>
      <c r="AU7991" s="2"/>
      <c r="BC7991" s="2"/>
    </row>
    <row r="7992" spans="11:55" x14ac:dyDescent="0.25">
      <c r="K7992" s="1"/>
      <c r="M7992" s="2"/>
      <c r="AU7992" s="2"/>
      <c r="BC7992" s="2"/>
    </row>
    <row r="7993" spans="11:55" x14ac:dyDescent="0.25">
      <c r="K7993" s="1"/>
      <c r="M7993" s="2"/>
      <c r="AU7993" s="2"/>
      <c r="BC7993" s="2"/>
    </row>
    <row r="7994" spans="11:55" x14ac:dyDescent="0.25">
      <c r="K7994" s="1"/>
      <c r="M7994" s="2"/>
      <c r="AV7994" s="2"/>
      <c r="BC7994" s="2"/>
    </row>
    <row r="7995" spans="11:55" x14ac:dyDescent="0.25">
      <c r="K7995" s="1"/>
      <c r="M7995" s="2"/>
      <c r="AU7995" s="2"/>
      <c r="BC7995" s="2"/>
    </row>
    <row r="7996" spans="11:55" x14ac:dyDescent="0.25">
      <c r="K7996" s="1"/>
      <c r="M7996" s="2"/>
      <c r="AV7996" s="2"/>
      <c r="BC7996" s="2"/>
    </row>
    <row r="7997" spans="11:55" x14ac:dyDescent="0.25">
      <c r="K7997" s="1"/>
      <c r="M7997" s="2"/>
      <c r="AV7997" s="2"/>
      <c r="BC7997" s="2"/>
    </row>
    <row r="7998" spans="11:55" x14ac:dyDescent="0.25">
      <c r="K7998" s="1"/>
      <c r="M7998" s="2"/>
      <c r="AU7998" s="2"/>
      <c r="BC7998" s="2"/>
    </row>
    <row r="7999" spans="11:55" x14ac:dyDescent="0.25">
      <c r="K7999" s="1"/>
      <c r="BC7999" s="2"/>
    </row>
    <row r="8000" spans="11:55" x14ac:dyDescent="0.25">
      <c r="K8000" s="1"/>
      <c r="M8000" s="2"/>
      <c r="AU8000" s="2"/>
      <c r="BC8000" s="2"/>
    </row>
    <row r="8001" spans="11:55" x14ac:dyDescent="0.25">
      <c r="K8001" s="1"/>
      <c r="M8001" s="2"/>
      <c r="AV8001" s="2"/>
      <c r="BC8001" s="2"/>
    </row>
    <row r="8002" spans="11:55" x14ac:dyDescent="0.25">
      <c r="K8002" s="1"/>
      <c r="M8002" s="2"/>
      <c r="AU8002" s="2"/>
      <c r="BC8002" s="2"/>
    </row>
    <row r="8003" spans="11:55" x14ac:dyDescent="0.25">
      <c r="K8003" s="1"/>
      <c r="M8003" s="2"/>
      <c r="AV8003" s="2"/>
      <c r="BC8003" s="2"/>
    </row>
    <row r="8004" spans="11:55" x14ac:dyDescent="0.25">
      <c r="K8004" s="1"/>
      <c r="M8004" s="2"/>
      <c r="AV8004" s="2"/>
      <c r="BC8004" s="2"/>
    </row>
    <row r="8005" spans="11:55" x14ac:dyDescent="0.25">
      <c r="K8005" s="1"/>
      <c r="BC8005" s="2"/>
    </row>
    <row r="8006" spans="11:55" x14ac:dyDescent="0.25">
      <c r="K8006" s="1"/>
      <c r="M8006" s="2"/>
      <c r="AA8006" s="3"/>
      <c r="AU8006" s="2"/>
      <c r="BC8006" s="2"/>
    </row>
    <row r="8007" spans="11:55" x14ac:dyDescent="0.25">
      <c r="K8007" s="1"/>
      <c r="M8007" s="2"/>
      <c r="AU8007" s="2"/>
      <c r="BC8007" s="2"/>
    </row>
    <row r="8008" spans="11:55" x14ac:dyDescent="0.25">
      <c r="K8008" s="1"/>
      <c r="M8008" s="2"/>
      <c r="AU8008" s="2"/>
      <c r="BC8008" s="2"/>
    </row>
    <row r="8009" spans="11:55" x14ac:dyDescent="0.25">
      <c r="K8009" s="1"/>
      <c r="M8009" s="2"/>
      <c r="AU8009" s="2"/>
      <c r="BC8009" s="2"/>
    </row>
    <row r="8010" spans="11:55" x14ac:dyDescent="0.25">
      <c r="K8010" s="1"/>
      <c r="M8010" s="2"/>
      <c r="AV8010" s="2"/>
      <c r="BC8010" s="2"/>
    </row>
    <row r="8011" spans="11:55" x14ac:dyDescent="0.25">
      <c r="K8011" s="1"/>
      <c r="M8011" s="2"/>
      <c r="AU8011" s="2"/>
      <c r="BC8011" s="2"/>
    </row>
    <row r="8012" spans="11:55" x14ac:dyDescent="0.25">
      <c r="K8012" s="1"/>
      <c r="M8012" s="2"/>
      <c r="AU8012" s="2"/>
      <c r="BC8012" s="2"/>
    </row>
    <row r="8013" spans="11:55" x14ac:dyDescent="0.25">
      <c r="K8013" s="1"/>
      <c r="M8013" s="2"/>
      <c r="AA8013" s="3"/>
      <c r="AU8013" s="2"/>
      <c r="BC8013" s="2"/>
    </row>
    <row r="8014" spans="11:55" x14ac:dyDescent="0.25">
      <c r="K8014" s="1"/>
      <c r="M8014" s="2"/>
      <c r="AA8014" s="3"/>
      <c r="AU8014" s="2"/>
      <c r="BC8014" s="2"/>
    </row>
    <row r="8015" spans="11:55" x14ac:dyDescent="0.25">
      <c r="K8015" s="1"/>
      <c r="M8015" s="2"/>
      <c r="AU8015" s="2"/>
      <c r="BC8015" s="2"/>
    </row>
    <row r="8016" spans="11:55" x14ac:dyDescent="0.25">
      <c r="K8016" s="1"/>
      <c r="M8016" s="2"/>
      <c r="AU8016" s="2"/>
      <c r="BC8016" s="2"/>
    </row>
    <row r="8017" spans="11:55" x14ac:dyDescent="0.25">
      <c r="K8017" s="1"/>
      <c r="M8017" s="2"/>
      <c r="AU8017" s="2"/>
      <c r="BC8017" s="2"/>
    </row>
    <row r="8018" spans="11:55" x14ac:dyDescent="0.25">
      <c r="K8018" s="1"/>
      <c r="M8018" s="2"/>
      <c r="AU8018" s="2"/>
      <c r="BC8018" s="2"/>
    </row>
    <row r="8019" spans="11:55" x14ac:dyDescent="0.25">
      <c r="K8019" s="1"/>
      <c r="M8019" s="2"/>
      <c r="AU8019" s="2"/>
      <c r="BC8019" s="2"/>
    </row>
    <row r="8020" spans="11:55" x14ac:dyDescent="0.25">
      <c r="K8020" s="1"/>
      <c r="M8020" s="2"/>
      <c r="AU8020" s="2"/>
      <c r="BC8020" s="2"/>
    </row>
    <row r="8021" spans="11:55" x14ac:dyDescent="0.25">
      <c r="K8021" s="1"/>
      <c r="M8021" s="2"/>
      <c r="AU8021" s="2"/>
      <c r="BC8021" s="2"/>
    </row>
    <row r="8022" spans="11:55" x14ac:dyDescent="0.25">
      <c r="K8022" s="1"/>
      <c r="M8022" s="2"/>
      <c r="AV8022" s="2"/>
      <c r="BC8022" s="2"/>
    </row>
    <row r="8023" spans="11:55" x14ac:dyDescent="0.25">
      <c r="K8023" s="1"/>
      <c r="M8023" s="2"/>
      <c r="AU8023" s="2"/>
      <c r="BC8023" s="2"/>
    </row>
    <row r="8024" spans="11:55" x14ac:dyDescent="0.25">
      <c r="K8024" s="1"/>
      <c r="M8024" s="2"/>
      <c r="AU8024" s="2"/>
      <c r="BC8024" s="2"/>
    </row>
    <row r="8025" spans="11:55" x14ac:dyDescent="0.25">
      <c r="K8025" s="1"/>
      <c r="M8025" s="2"/>
      <c r="AU8025" s="2"/>
      <c r="BC8025" s="2"/>
    </row>
    <row r="8026" spans="11:55" x14ac:dyDescent="0.25">
      <c r="K8026" s="1"/>
      <c r="M8026" s="2"/>
      <c r="AU8026" s="2"/>
      <c r="BC8026" s="2"/>
    </row>
    <row r="8027" spans="11:55" x14ac:dyDescent="0.25">
      <c r="K8027" s="1"/>
      <c r="M8027" s="2"/>
      <c r="AU8027" s="2"/>
      <c r="BC8027" s="2"/>
    </row>
    <row r="8028" spans="11:55" x14ac:dyDescent="0.25">
      <c r="K8028" s="1"/>
      <c r="M8028" s="2"/>
      <c r="AU8028" s="2"/>
      <c r="BC8028" s="2"/>
    </row>
    <row r="8029" spans="11:55" x14ac:dyDescent="0.25">
      <c r="K8029" s="1"/>
      <c r="M8029" s="2"/>
      <c r="AU8029" s="2"/>
      <c r="BC8029" s="2"/>
    </row>
    <row r="8030" spans="11:55" x14ac:dyDescent="0.25">
      <c r="K8030" s="1"/>
      <c r="M8030" s="2"/>
      <c r="AU8030" s="2"/>
      <c r="BC8030" s="2"/>
    </row>
    <row r="8031" spans="11:55" x14ac:dyDescent="0.25">
      <c r="K8031" s="1"/>
      <c r="M8031" s="2"/>
      <c r="AU8031" s="2"/>
      <c r="BC8031" s="2"/>
    </row>
    <row r="8032" spans="11:55" x14ac:dyDescent="0.25">
      <c r="K8032" s="1"/>
      <c r="M8032" s="2"/>
      <c r="AU8032" s="2"/>
      <c r="BC8032" s="2"/>
    </row>
    <row r="8033" spans="11:55" x14ac:dyDescent="0.25">
      <c r="K8033" s="1"/>
      <c r="M8033" s="2"/>
      <c r="AU8033" s="2"/>
      <c r="BC8033" s="2"/>
    </row>
    <row r="8034" spans="11:55" x14ac:dyDescent="0.25">
      <c r="K8034" s="1"/>
      <c r="M8034" s="2"/>
      <c r="AV8034" s="2"/>
      <c r="BC8034" s="2"/>
    </row>
    <row r="8035" spans="11:55" x14ac:dyDescent="0.25">
      <c r="K8035" s="1"/>
      <c r="M8035" s="2"/>
      <c r="BC8035" s="2"/>
    </row>
    <row r="8036" spans="11:55" x14ac:dyDescent="0.25">
      <c r="K8036" s="1"/>
      <c r="M8036" s="2"/>
      <c r="AU8036" s="2"/>
      <c r="BC8036" s="2"/>
    </row>
    <row r="8037" spans="11:55" x14ac:dyDescent="0.25">
      <c r="K8037" s="1"/>
      <c r="M8037" s="2"/>
      <c r="AU8037" s="2"/>
      <c r="BC8037" s="2"/>
    </row>
    <row r="8038" spans="11:55" x14ac:dyDescent="0.25">
      <c r="K8038" s="1"/>
      <c r="M8038" s="2"/>
      <c r="AV8038" s="2"/>
      <c r="BC8038" s="2"/>
    </row>
    <row r="8039" spans="11:55" x14ac:dyDescent="0.25">
      <c r="K8039" s="1"/>
      <c r="M8039" s="2"/>
      <c r="AU8039" s="2"/>
      <c r="BC8039" s="2"/>
    </row>
    <row r="8040" spans="11:55" x14ac:dyDescent="0.25">
      <c r="K8040" s="1"/>
      <c r="M8040" s="2"/>
      <c r="AA8040" s="3"/>
      <c r="AU8040" s="2"/>
      <c r="BC8040" s="2"/>
    </row>
    <row r="8041" spans="11:55" x14ac:dyDescent="0.25">
      <c r="K8041" s="1"/>
      <c r="M8041" s="2"/>
      <c r="AU8041" s="2"/>
      <c r="BC8041" s="2"/>
    </row>
    <row r="8042" spans="11:55" x14ac:dyDescent="0.25">
      <c r="K8042" s="1"/>
      <c r="M8042" s="2"/>
      <c r="AU8042" s="2"/>
      <c r="BC8042" s="2"/>
    </row>
    <row r="8043" spans="11:55" x14ac:dyDescent="0.25">
      <c r="K8043" s="1"/>
      <c r="M8043" s="2"/>
      <c r="AU8043" s="2"/>
      <c r="BC8043" s="2"/>
    </row>
    <row r="8044" spans="11:55" x14ac:dyDescent="0.25">
      <c r="K8044" s="1"/>
      <c r="M8044" s="2"/>
      <c r="AU8044" s="2"/>
      <c r="BC8044" s="2"/>
    </row>
    <row r="8045" spans="11:55" x14ac:dyDescent="0.25">
      <c r="K8045" s="1"/>
      <c r="M8045" s="2"/>
      <c r="AV8045" s="2"/>
      <c r="BC8045" s="2"/>
    </row>
    <row r="8046" spans="11:55" x14ac:dyDescent="0.25">
      <c r="K8046" s="1"/>
      <c r="BC8046" s="2"/>
    </row>
    <row r="8047" spans="11:55" x14ac:dyDescent="0.25">
      <c r="K8047" s="1"/>
      <c r="M8047" s="2"/>
      <c r="AU8047" s="2"/>
      <c r="BC8047" s="2"/>
    </row>
    <row r="8048" spans="11:55" x14ac:dyDescent="0.25">
      <c r="K8048" s="1"/>
      <c r="M8048" s="2"/>
      <c r="AU8048" s="2"/>
      <c r="BC8048" s="2"/>
    </row>
    <row r="8049" spans="11:55" x14ac:dyDescent="0.25">
      <c r="K8049" s="1"/>
      <c r="M8049" s="2"/>
      <c r="AU8049" s="2"/>
      <c r="BC8049" s="2"/>
    </row>
    <row r="8050" spans="11:55" x14ac:dyDescent="0.25">
      <c r="K8050" s="1"/>
      <c r="M8050" s="2"/>
      <c r="AU8050" s="2"/>
      <c r="BC8050" s="2"/>
    </row>
    <row r="8051" spans="11:55" x14ac:dyDescent="0.25">
      <c r="K8051" s="1"/>
      <c r="M8051" s="2"/>
      <c r="AU8051" s="2"/>
      <c r="BC8051" s="2"/>
    </row>
    <row r="8052" spans="11:55" x14ac:dyDescent="0.25">
      <c r="K8052" s="1"/>
      <c r="M8052" s="2"/>
      <c r="AV8052" s="2"/>
      <c r="BC8052" s="2"/>
    </row>
    <row r="8053" spans="11:55" x14ac:dyDescent="0.25">
      <c r="K8053" s="1"/>
      <c r="M8053" s="2"/>
      <c r="AU8053" s="2"/>
      <c r="BC8053" s="2"/>
    </row>
    <row r="8054" spans="11:55" x14ac:dyDescent="0.25">
      <c r="K8054" s="1"/>
      <c r="M8054" s="2"/>
      <c r="AU8054" s="2"/>
      <c r="BC8054" s="2"/>
    </row>
    <row r="8055" spans="11:55" x14ac:dyDescent="0.25">
      <c r="K8055" s="1"/>
      <c r="M8055" s="2"/>
      <c r="AU8055" s="2"/>
      <c r="BC8055" s="2"/>
    </row>
    <row r="8056" spans="11:55" x14ac:dyDescent="0.25">
      <c r="K8056" s="1"/>
      <c r="M8056" s="2"/>
      <c r="AU8056" s="2"/>
      <c r="BC8056" s="2"/>
    </row>
    <row r="8057" spans="11:55" x14ac:dyDescent="0.25">
      <c r="K8057" s="1"/>
      <c r="M8057" s="2"/>
      <c r="AU8057" s="2"/>
      <c r="BC8057" s="2"/>
    </row>
    <row r="8058" spans="11:55" x14ac:dyDescent="0.25">
      <c r="K8058" s="1"/>
      <c r="M8058" s="2"/>
      <c r="AV8058" s="2"/>
      <c r="BC8058" s="2"/>
    </row>
    <row r="8059" spans="11:55" x14ac:dyDescent="0.25">
      <c r="K8059" s="1"/>
      <c r="M8059" s="2"/>
      <c r="AV8059" s="2"/>
      <c r="BC8059" s="2"/>
    </row>
    <row r="8060" spans="11:55" x14ac:dyDescent="0.25">
      <c r="K8060" s="1"/>
      <c r="M8060" s="2"/>
      <c r="AV8060" s="2"/>
      <c r="BC8060" s="2"/>
    </row>
    <row r="8061" spans="11:55" x14ac:dyDescent="0.25">
      <c r="K8061" s="1"/>
      <c r="M8061" s="2"/>
      <c r="AU8061" s="2"/>
      <c r="BC8061" s="2"/>
    </row>
    <row r="8062" spans="11:55" x14ac:dyDescent="0.25">
      <c r="K8062" s="1"/>
      <c r="M8062" s="2"/>
      <c r="AU8062" s="2"/>
      <c r="BC8062" s="2"/>
    </row>
    <row r="8063" spans="11:55" x14ac:dyDescent="0.25">
      <c r="K8063" s="1"/>
      <c r="M8063" s="2"/>
      <c r="AU8063" s="2"/>
      <c r="BC8063" s="2"/>
    </row>
    <row r="8064" spans="11:55" x14ac:dyDescent="0.25">
      <c r="K8064" s="1"/>
      <c r="M8064" s="2"/>
      <c r="AU8064" s="2"/>
      <c r="BC8064" s="2"/>
    </row>
    <row r="8065" spans="11:55" x14ac:dyDescent="0.25">
      <c r="K8065" s="1"/>
      <c r="M8065" s="2"/>
      <c r="AV8065" s="2"/>
      <c r="BC8065" s="2"/>
    </row>
    <row r="8066" spans="11:55" x14ac:dyDescent="0.25">
      <c r="K8066" s="1"/>
      <c r="M8066" s="2"/>
      <c r="AU8066" s="2"/>
      <c r="BC8066" s="2"/>
    </row>
    <row r="8067" spans="11:55" x14ac:dyDescent="0.25">
      <c r="K8067" s="1"/>
      <c r="M8067" s="2"/>
      <c r="AU8067" s="2"/>
      <c r="BC8067" s="2"/>
    </row>
    <row r="8068" spans="11:55" x14ac:dyDescent="0.25">
      <c r="K8068" s="1"/>
      <c r="M8068" s="2"/>
      <c r="AU8068" s="2"/>
      <c r="BC8068" s="2"/>
    </row>
    <row r="8069" spans="11:55" x14ac:dyDescent="0.25">
      <c r="K8069" s="1"/>
      <c r="M8069" s="2"/>
      <c r="AU8069" s="2"/>
      <c r="BC8069" s="2"/>
    </row>
    <row r="8070" spans="11:55" x14ac:dyDescent="0.25">
      <c r="K8070" s="1"/>
      <c r="M8070" s="2"/>
      <c r="AU8070" s="2"/>
      <c r="BC8070" s="2"/>
    </row>
    <row r="8071" spans="11:55" x14ac:dyDescent="0.25">
      <c r="K8071" s="1"/>
      <c r="M8071" s="2"/>
      <c r="AU8071" s="2"/>
      <c r="BC8071" s="2"/>
    </row>
    <row r="8072" spans="11:55" x14ac:dyDescent="0.25">
      <c r="K8072" s="1"/>
      <c r="M8072" s="2"/>
      <c r="AU8072" s="2"/>
      <c r="BC8072" s="2"/>
    </row>
    <row r="8073" spans="11:55" x14ac:dyDescent="0.25">
      <c r="K8073" s="1"/>
      <c r="M8073" s="2"/>
      <c r="AU8073" s="2"/>
      <c r="BC8073" s="2"/>
    </row>
    <row r="8074" spans="11:55" x14ac:dyDescent="0.25">
      <c r="K8074" s="1"/>
      <c r="M8074" s="2"/>
      <c r="AU8074" s="2"/>
      <c r="BC8074" s="2"/>
    </row>
    <row r="8075" spans="11:55" x14ac:dyDescent="0.25">
      <c r="K8075" s="1"/>
      <c r="M8075" s="2"/>
      <c r="AU8075" s="2"/>
      <c r="BC8075" s="2"/>
    </row>
    <row r="8076" spans="11:55" x14ac:dyDescent="0.25">
      <c r="K8076" s="1"/>
    </row>
    <row r="8077" spans="11:55" x14ac:dyDescent="0.25">
      <c r="K8077" s="1"/>
      <c r="M8077" s="2"/>
      <c r="AU8077" s="2"/>
      <c r="BC8077" s="2"/>
    </row>
    <row r="8078" spans="11:55" x14ac:dyDescent="0.25">
      <c r="K8078" s="1"/>
      <c r="M8078" s="2"/>
      <c r="AU8078" s="2"/>
      <c r="BC8078" s="2"/>
    </row>
    <row r="8079" spans="11:55" x14ac:dyDescent="0.25">
      <c r="K8079" s="1"/>
      <c r="M8079" s="2"/>
      <c r="AU8079" s="2"/>
      <c r="BC8079" s="2"/>
    </row>
    <row r="8080" spans="11:55" x14ac:dyDescent="0.25">
      <c r="K8080" s="1"/>
      <c r="M8080" s="2"/>
      <c r="AU8080" s="2"/>
      <c r="BC8080" s="2"/>
    </row>
    <row r="8081" spans="11:63" x14ac:dyDescent="0.25">
      <c r="K8081" s="1"/>
      <c r="M8081" s="2"/>
      <c r="AU8081" s="2"/>
      <c r="BC8081" s="2"/>
    </row>
    <row r="8082" spans="11:63" x14ac:dyDescent="0.25">
      <c r="K8082" s="1"/>
      <c r="M8082" s="2"/>
      <c r="AU8082" s="2"/>
      <c r="BC8082" s="2"/>
      <c r="BK8082" s="5"/>
    </row>
    <row r="8083" spans="11:63" x14ac:dyDescent="0.25">
      <c r="K8083" s="1"/>
      <c r="M8083" s="2"/>
      <c r="AU8083" s="2"/>
      <c r="BC8083" s="2"/>
    </row>
    <row r="8084" spans="11:63" x14ac:dyDescent="0.25">
      <c r="K8084" s="1"/>
      <c r="M8084" s="2"/>
      <c r="AU8084" s="2"/>
      <c r="BC8084" s="2"/>
    </row>
    <row r="8085" spans="11:63" x14ac:dyDescent="0.25">
      <c r="K8085" s="1"/>
      <c r="M8085" s="2"/>
      <c r="AU8085" s="2"/>
      <c r="BC8085" s="2"/>
    </row>
    <row r="8086" spans="11:63" x14ac:dyDescent="0.25">
      <c r="K8086" s="1"/>
      <c r="M8086" s="2"/>
      <c r="AU8086" s="2"/>
      <c r="BC8086" s="2"/>
    </row>
    <row r="8087" spans="11:63" x14ac:dyDescent="0.25">
      <c r="K8087" s="1"/>
      <c r="M8087" s="2"/>
      <c r="AU8087" s="2"/>
      <c r="BC8087" s="2"/>
      <c r="BK8087" s="2"/>
    </row>
    <row r="8088" spans="11:63" x14ac:dyDescent="0.25">
      <c r="K8088" s="1"/>
      <c r="M8088" s="2"/>
      <c r="AU8088" s="2"/>
      <c r="BC8088" s="2"/>
    </row>
    <row r="8089" spans="11:63" x14ac:dyDescent="0.25">
      <c r="K8089" s="1"/>
      <c r="M8089" s="2"/>
      <c r="AU8089" s="2"/>
      <c r="BC8089" s="2"/>
      <c r="BK8089" s="5"/>
    </row>
    <row r="8090" spans="11:63" x14ac:dyDescent="0.25">
      <c r="K8090" s="1"/>
      <c r="M8090" s="2"/>
      <c r="AU8090" s="2"/>
      <c r="BC8090" s="2"/>
    </row>
    <row r="8091" spans="11:63" x14ac:dyDescent="0.25">
      <c r="K8091" s="1"/>
      <c r="M8091" s="2"/>
      <c r="AU8091" s="2"/>
      <c r="BC8091" s="2"/>
      <c r="BK8091" s="5"/>
    </row>
    <row r="8092" spans="11:63" x14ac:dyDescent="0.25">
      <c r="K8092" s="1"/>
      <c r="M8092" s="2"/>
      <c r="AA8092" s="3"/>
      <c r="AU8092" s="2"/>
      <c r="BC8092" s="2"/>
      <c r="BK8092" s="5"/>
    </row>
    <row r="8093" spans="11:63" x14ac:dyDescent="0.25">
      <c r="K8093" s="1"/>
      <c r="M8093" s="2"/>
      <c r="AU8093" s="2"/>
      <c r="BC8093" s="2"/>
      <c r="BK8093" s="5"/>
    </row>
    <row r="8094" spans="11:63" x14ac:dyDescent="0.25">
      <c r="K8094" s="1"/>
      <c r="M8094" s="2"/>
      <c r="AU8094" s="2"/>
      <c r="BC8094" s="2"/>
      <c r="BK8094" s="5"/>
    </row>
    <row r="8095" spans="11:63" x14ac:dyDescent="0.25">
      <c r="K8095" s="1"/>
      <c r="M8095" s="2"/>
      <c r="AU8095" s="2"/>
      <c r="BC8095" s="2"/>
      <c r="BK8095" s="5"/>
    </row>
    <row r="8096" spans="11:63" x14ac:dyDescent="0.25">
      <c r="K8096" s="1"/>
      <c r="M8096" s="2"/>
      <c r="AU8096" s="2"/>
      <c r="BC8096" s="2"/>
    </row>
    <row r="8097" spans="11:63" x14ac:dyDescent="0.25">
      <c r="K8097" s="1"/>
      <c r="M8097" s="2"/>
      <c r="AU8097" s="2"/>
      <c r="BC8097" s="2"/>
    </row>
    <row r="8098" spans="11:63" x14ac:dyDescent="0.25">
      <c r="K8098" s="1"/>
      <c r="M8098" s="2"/>
      <c r="AV8098" s="2"/>
      <c r="BC8098" s="2"/>
    </row>
    <row r="8099" spans="11:63" x14ac:dyDescent="0.25">
      <c r="K8099" s="1"/>
      <c r="M8099" s="2"/>
      <c r="AU8099" s="2"/>
      <c r="BC8099" s="2"/>
    </row>
    <row r="8100" spans="11:63" x14ac:dyDescent="0.25">
      <c r="K8100" s="1"/>
      <c r="M8100" s="2"/>
      <c r="AV8100" s="2"/>
      <c r="BC8100" s="2"/>
      <c r="BK8100" s="5"/>
    </row>
    <row r="8101" spans="11:63" x14ac:dyDescent="0.25">
      <c r="K8101" s="1"/>
      <c r="M8101" s="2"/>
      <c r="AA8101" s="3"/>
      <c r="AU8101" s="2"/>
      <c r="BC8101" s="2"/>
      <c r="BK8101" s="5"/>
    </row>
    <row r="8102" spans="11:63" x14ac:dyDescent="0.25">
      <c r="K8102" s="1"/>
      <c r="M8102" s="2"/>
      <c r="AU8102" s="2"/>
      <c r="BC8102" s="2"/>
    </row>
    <row r="8103" spans="11:63" x14ac:dyDescent="0.25">
      <c r="K8103" s="1"/>
      <c r="M8103" s="2"/>
      <c r="AU8103" s="2"/>
      <c r="BC8103" s="2"/>
    </row>
    <row r="8104" spans="11:63" x14ac:dyDescent="0.25">
      <c r="K8104" s="1"/>
      <c r="M8104" s="2"/>
      <c r="AU8104" s="2"/>
      <c r="BC8104" s="2"/>
    </row>
    <row r="8105" spans="11:63" x14ac:dyDescent="0.25">
      <c r="K8105" s="1"/>
      <c r="M8105" s="2"/>
      <c r="AV8105" s="2"/>
      <c r="BC8105" s="2"/>
    </row>
    <row r="8106" spans="11:63" x14ac:dyDescent="0.25">
      <c r="K8106" s="1"/>
      <c r="M8106" s="2"/>
      <c r="AU8106" s="2"/>
      <c r="BC8106" s="2"/>
    </row>
    <row r="8107" spans="11:63" x14ac:dyDescent="0.25">
      <c r="K8107" s="1"/>
    </row>
    <row r="8108" spans="11:63" x14ac:dyDescent="0.25">
      <c r="K8108" s="1"/>
      <c r="M8108" s="2"/>
      <c r="AU8108" s="2"/>
      <c r="BC8108" s="2"/>
      <c r="BK8108" s="2"/>
    </row>
    <row r="8109" spans="11:63" x14ac:dyDescent="0.25">
      <c r="K8109" s="1"/>
      <c r="M8109" s="2"/>
      <c r="AU8109" s="2"/>
      <c r="BC8109" s="2"/>
    </row>
    <row r="8110" spans="11:63" x14ac:dyDescent="0.25">
      <c r="K8110" s="1"/>
      <c r="M8110" s="2"/>
      <c r="AU8110" s="2"/>
      <c r="BC8110" s="2"/>
      <c r="BK8110" s="2"/>
    </row>
    <row r="8111" spans="11:63" x14ac:dyDescent="0.25">
      <c r="K8111" s="1"/>
      <c r="M8111" s="2"/>
      <c r="AV8111" s="2"/>
      <c r="BC8111" s="2"/>
    </row>
    <row r="8112" spans="11:63" x14ac:dyDescent="0.25">
      <c r="K8112" s="1"/>
      <c r="M8112" s="2"/>
      <c r="AU8112" s="2"/>
      <c r="BC8112" s="2"/>
    </row>
    <row r="8113" spans="11:55" x14ac:dyDescent="0.25">
      <c r="K8113" s="1"/>
      <c r="M8113" s="2"/>
      <c r="AU8113" s="2"/>
      <c r="BC8113" s="2"/>
    </row>
    <row r="8114" spans="11:55" x14ac:dyDescent="0.25">
      <c r="K8114" s="1"/>
      <c r="BC8114" s="2"/>
    </row>
    <row r="8115" spans="11:55" x14ac:dyDescent="0.25">
      <c r="K8115" s="1"/>
      <c r="M8115" s="2"/>
      <c r="AV8115" s="2"/>
      <c r="BC8115" s="2"/>
    </row>
    <row r="8116" spans="11:55" x14ac:dyDescent="0.25">
      <c r="K8116" s="1"/>
      <c r="M8116" s="2"/>
      <c r="AV8116" s="2"/>
      <c r="BC8116" s="2"/>
    </row>
    <row r="8117" spans="11:55" x14ac:dyDescent="0.25">
      <c r="K8117" s="1"/>
      <c r="M8117" s="2"/>
      <c r="AV8117" s="2"/>
      <c r="BC8117" s="2"/>
    </row>
    <row r="8118" spans="11:55" x14ac:dyDescent="0.25">
      <c r="K8118" s="1"/>
      <c r="M8118" s="2"/>
      <c r="AV8118" s="2"/>
      <c r="BC8118" s="2"/>
    </row>
    <row r="8119" spans="11:55" x14ac:dyDescent="0.25">
      <c r="K8119" s="1"/>
      <c r="M8119" s="2"/>
      <c r="AV8119" s="2"/>
      <c r="BC8119" s="2"/>
    </row>
    <row r="8120" spans="11:55" x14ac:dyDescent="0.25">
      <c r="K8120" s="1"/>
      <c r="BC8120" s="2"/>
    </row>
    <row r="8121" spans="11:55" x14ac:dyDescent="0.25">
      <c r="K8121" s="1"/>
      <c r="M8121" s="2"/>
      <c r="AV8121" s="2"/>
      <c r="BC8121" s="2"/>
    </row>
    <row r="8122" spans="11:55" x14ac:dyDescent="0.25">
      <c r="K8122" s="1"/>
      <c r="M8122" s="2"/>
      <c r="AU8122" s="2"/>
      <c r="BC8122" s="2"/>
    </row>
    <row r="8123" spans="11:55" x14ac:dyDescent="0.25">
      <c r="K8123" s="1"/>
      <c r="M8123" s="2"/>
      <c r="AV8123" s="2"/>
      <c r="BC8123" s="2"/>
    </row>
    <row r="8124" spans="11:55" x14ac:dyDescent="0.25">
      <c r="K8124" s="1"/>
      <c r="M8124" s="2"/>
      <c r="AU8124" s="2"/>
      <c r="BC8124" s="2"/>
    </row>
    <row r="8125" spans="11:55" x14ac:dyDescent="0.25">
      <c r="K8125" s="1"/>
      <c r="M8125" s="2"/>
      <c r="BC8125" s="2"/>
    </row>
    <row r="8126" spans="11:55" x14ac:dyDescent="0.25">
      <c r="K8126" s="1"/>
    </row>
    <row r="8127" spans="11:55" x14ac:dyDescent="0.25">
      <c r="K8127" s="1"/>
      <c r="BC8127" s="2"/>
    </row>
    <row r="8128" spans="11:55" x14ac:dyDescent="0.25">
      <c r="K8128" s="1"/>
      <c r="M8128" s="2"/>
      <c r="AV8128" s="2"/>
      <c r="BC8128" s="2"/>
    </row>
    <row r="8129" spans="11:55" x14ac:dyDescent="0.25">
      <c r="K8129" s="1"/>
      <c r="M8129" s="2"/>
      <c r="AU8129" s="2"/>
      <c r="BC8129" s="2"/>
    </row>
    <row r="8130" spans="11:55" x14ac:dyDescent="0.25">
      <c r="K8130" s="1"/>
      <c r="M8130" s="2"/>
      <c r="AU8130" s="2"/>
      <c r="BC8130" s="2"/>
    </row>
    <row r="8131" spans="11:55" x14ac:dyDescent="0.25">
      <c r="K8131" s="1"/>
      <c r="M8131" s="2"/>
      <c r="AA8131" s="3"/>
      <c r="AU8131" s="2"/>
      <c r="BC8131" s="2"/>
    </row>
    <row r="8132" spans="11:55" x14ac:dyDescent="0.25">
      <c r="K8132" s="1"/>
      <c r="M8132" s="2"/>
      <c r="AU8132" s="2"/>
      <c r="BC8132" s="2"/>
    </row>
    <row r="8133" spans="11:55" x14ac:dyDescent="0.25">
      <c r="K8133" s="1"/>
      <c r="M8133" s="2"/>
      <c r="AU8133" s="2"/>
      <c r="BC8133" s="2"/>
    </row>
    <row r="8134" spans="11:55" x14ac:dyDescent="0.25">
      <c r="K8134" s="1"/>
      <c r="M8134" s="2"/>
      <c r="AU8134" s="2"/>
      <c r="BC8134" s="2"/>
    </row>
    <row r="8135" spans="11:55" x14ac:dyDescent="0.25">
      <c r="K8135" s="1"/>
      <c r="BC8135" s="2"/>
    </row>
    <row r="8136" spans="11:55" x14ac:dyDescent="0.25">
      <c r="K8136" s="1"/>
      <c r="BC8136" s="2"/>
    </row>
    <row r="8137" spans="11:55" x14ac:dyDescent="0.25">
      <c r="K8137" s="1"/>
      <c r="M8137" s="2"/>
      <c r="AU8137" s="2"/>
      <c r="BC8137" s="2"/>
    </row>
    <row r="8138" spans="11:55" x14ac:dyDescent="0.25">
      <c r="K8138" s="1"/>
      <c r="M8138" s="2"/>
      <c r="V8138" s="4"/>
      <c r="AU8138" s="2"/>
      <c r="BC8138" s="2"/>
    </row>
    <row r="8139" spans="11:55" x14ac:dyDescent="0.25">
      <c r="K8139" s="1"/>
      <c r="M8139" s="2"/>
      <c r="AA8139" s="3"/>
      <c r="AU8139" s="2"/>
      <c r="BC8139" s="2"/>
    </row>
    <row r="8140" spans="11:55" x14ac:dyDescent="0.25">
      <c r="K8140" s="1"/>
      <c r="M8140" s="2"/>
      <c r="AU8140" s="2"/>
      <c r="BC8140" s="2"/>
    </row>
    <row r="8141" spans="11:55" x14ac:dyDescent="0.25">
      <c r="K8141" s="1"/>
      <c r="M8141" s="2"/>
      <c r="AV8141" s="2"/>
      <c r="BC8141" s="2"/>
    </row>
    <row r="8142" spans="11:55" x14ac:dyDescent="0.25">
      <c r="K8142" s="1"/>
      <c r="BC8142" s="2"/>
    </row>
    <row r="8143" spans="11:55" x14ac:dyDescent="0.25">
      <c r="K8143" s="1"/>
      <c r="M8143" s="2"/>
      <c r="AV8143" s="2"/>
      <c r="BC8143" s="2"/>
    </row>
    <row r="8144" spans="11:55" x14ac:dyDescent="0.25">
      <c r="K8144" s="1"/>
      <c r="M8144" s="2"/>
      <c r="AV8144" s="2"/>
      <c r="BC8144" s="2"/>
    </row>
    <row r="8145" spans="11:55" x14ac:dyDescent="0.25">
      <c r="K8145" s="1"/>
      <c r="M8145" s="2"/>
      <c r="AV8145" s="2"/>
      <c r="BC8145" s="2"/>
    </row>
    <row r="8146" spans="11:55" x14ac:dyDescent="0.25">
      <c r="K8146" s="1"/>
      <c r="M8146" s="2"/>
      <c r="AU8146" s="2"/>
      <c r="BC8146" s="2"/>
    </row>
    <row r="8147" spans="11:55" x14ac:dyDescent="0.25">
      <c r="K8147" s="1"/>
      <c r="M8147" s="2"/>
      <c r="AU8147" s="2"/>
      <c r="BC8147" s="2"/>
    </row>
    <row r="8148" spans="11:55" x14ac:dyDescent="0.25">
      <c r="K8148" s="1"/>
      <c r="M8148" s="2"/>
      <c r="AV8148" s="2"/>
      <c r="BC8148" s="2"/>
    </row>
    <row r="8149" spans="11:55" x14ac:dyDescent="0.25">
      <c r="K8149" s="1"/>
      <c r="M8149" s="2"/>
      <c r="AU8149" s="2"/>
      <c r="BC8149" s="2"/>
    </row>
    <row r="8150" spans="11:55" x14ac:dyDescent="0.25">
      <c r="K8150" s="1"/>
      <c r="BC8150" s="2"/>
    </row>
    <row r="8151" spans="11:55" x14ac:dyDescent="0.25">
      <c r="K8151" s="1"/>
      <c r="M8151" s="2"/>
      <c r="AU8151" s="2"/>
      <c r="BC8151" s="2"/>
    </row>
    <row r="8152" spans="11:55" x14ac:dyDescent="0.25">
      <c r="K8152" s="1"/>
      <c r="M8152" s="2"/>
      <c r="AU8152" s="2"/>
      <c r="BC8152" s="2"/>
    </row>
    <row r="8153" spans="11:55" x14ac:dyDescent="0.25">
      <c r="K8153" s="1"/>
      <c r="M8153" s="2"/>
      <c r="AU8153" s="2"/>
      <c r="BC8153" s="2"/>
    </row>
    <row r="8154" spans="11:55" x14ac:dyDescent="0.25">
      <c r="K8154" s="1"/>
      <c r="BC8154" s="2"/>
    </row>
    <row r="8155" spans="11:55" x14ac:dyDescent="0.25">
      <c r="K8155" s="1"/>
      <c r="M8155" s="2"/>
      <c r="AA8155" s="3"/>
      <c r="AU8155" s="2"/>
      <c r="BC8155" s="2"/>
    </row>
    <row r="8156" spans="11:55" x14ac:dyDescent="0.25">
      <c r="K8156" s="1"/>
      <c r="M8156" s="2"/>
      <c r="AU8156" s="2"/>
      <c r="BC8156" s="2"/>
    </row>
    <row r="8157" spans="11:55" x14ac:dyDescent="0.25">
      <c r="K8157" s="1"/>
      <c r="M8157" s="2"/>
      <c r="AU8157" s="2"/>
      <c r="BC8157" s="2"/>
    </row>
    <row r="8158" spans="11:55" x14ac:dyDescent="0.25">
      <c r="K8158" s="1"/>
      <c r="M8158" s="2"/>
      <c r="AV8158" s="2"/>
      <c r="BC8158" s="2"/>
    </row>
    <row r="8159" spans="11:55" x14ac:dyDescent="0.25">
      <c r="K8159" s="1"/>
      <c r="M8159" s="2"/>
      <c r="AV8159" s="2"/>
      <c r="BC8159" s="2"/>
    </row>
    <row r="8160" spans="11:55" x14ac:dyDescent="0.25">
      <c r="K8160" s="1"/>
      <c r="M8160" s="2"/>
      <c r="AU8160" s="2"/>
      <c r="BC8160" s="2"/>
    </row>
    <row r="8161" spans="11:55" x14ac:dyDescent="0.25">
      <c r="K8161" s="1"/>
      <c r="M8161" s="2"/>
      <c r="AU8161" s="2"/>
      <c r="BC8161" s="2"/>
    </row>
    <row r="8162" spans="11:55" x14ac:dyDescent="0.25">
      <c r="K8162" s="1"/>
      <c r="M8162" s="2"/>
      <c r="AU8162" s="2"/>
      <c r="BC8162" s="2"/>
    </row>
    <row r="8163" spans="11:55" x14ac:dyDescent="0.25">
      <c r="K8163" s="1"/>
      <c r="M8163" s="2"/>
      <c r="AU8163" s="2"/>
      <c r="BC8163" s="2"/>
    </row>
    <row r="8164" spans="11:55" x14ac:dyDescent="0.25">
      <c r="K8164" s="1"/>
      <c r="M8164" s="2"/>
      <c r="AU8164" s="2"/>
      <c r="BC8164" s="2"/>
    </row>
    <row r="8165" spans="11:55" x14ac:dyDescent="0.25">
      <c r="K8165" s="1"/>
      <c r="M8165" s="2"/>
      <c r="AU8165" s="2"/>
      <c r="BC8165" s="2"/>
    </row>
    <row r="8166" spans="11:55" x14ac:dyDescent="0.25">
      <c r="K8166" s="1"/>
      <c r="M8166" s="2"/>
      <c r="AU8166" s="2"/>
      <c r="BC8166" s="2"/>
    </row>
    <row r="8167" spans="11:55" x14ac:dyDescent="0.25">
      <c r="K8167" s="1"/>
      <c r="M8167" s="2"/>
      <c r="AU8167" s="2"/>
      <c r="BC8167" s="2"/>
    </row>
    <row r="8168" spans="11:55" x14ac:dyDescent="0.25">
      <c r="K8168" s="1"/>
      <c r="M8168" s="2"/>
      <c r="AU8168" s="2"/>
      <c r="BC8168" s="2"/>
    </row>
    <row r="8169" spans="11:55" x14ac:dyDescent="0.25">
      <c r="K8169" s="1"/>
      <c r="M8169" s="2"/>
      <c r="AU8169" s="2"/>
      <c r="BC8169" s="2"/>
    </row>
    <row r="8170" spans="11:55" x14ac:dyDescent="0.25">
      <c r="K8170" s="1"/>
      <c r="M8170" s="2"/>
      <c r="AU8170" s="2"/>
      <c r="BC8170" s="2"/>
    </row>
    <row r="8171" spans="11:55" x14ac:dyDescent="0.25">
      <c r="K8171" s="1"/>
      <c r="M8171" s="2"/>
      <c r="AU8171" s="2"/>
      <c r="BC8171" s="2"/>
    </row>
    <row r="8172" spans="11:55" x14ac:dyDescent="0.25">
      <c r="K8172" s="1"/>
      <c r="M8172" s="2"/>
      <c r="AU8172" s="2"/>
      <c r="BC8172" s="2"/>
    </row>
    <row r="8173" spans="11:55" x14ac:dyDescent="0.25">
      <c r="K8173" s="1"/>
      <c r="M8173" s="2"/>
      <c r="AU8173" s="2"/>
      <c r="BC8173" s="2"/>
    </row>
    <row r="8174" spans="11:55" x14ac:dyDescent="0.25">
      <c r="K8174" s="1"/>
      <c r="M8174" s="2"/>
      <c r="AU8174" s="2"/>
      <c r="BC8174" s="2"/>
    </row>
    <row r="8175" spans="11:55" x14ac:dyDescent="0.25">
      <c r="K8175" s="1"/>
      <c r="M8175" s="2"/>
      <c r="AU8175" s="2"/>
      <c r="BC8175" s="2"/>
    </row>
    <row r="8176" spans="11:55" x14ac:dyDescent="0.25">
      <c r="K8176" s="1"/>
      <c r="M8176" s="2"/>
      <c r="AU8176" s="2"/>
      <c r="BC8176" s="2"/>
    </row>
    <row r="8177" spans="11:55" x14ac:dyDescent="0.25">
      <c r="K8177" s="1"/>
      <c r="BC8177" s="2"/>
    </row>
    <row r="8178" spans="11:55" x14ac:dyDescent="0.25">
      <c r="K8178" s="1"/>
      <c r="M8178" s="2"/>
      <c r="AV8178" s="2"/>
      <c r="BC8178" s="2"/>
    </row>
    <row r="8179" spans="11:55" x14ac:dyDescent="0.25">
      <c r="K8179" s="1"/>
      <c r="M8179" s="2"/>
      <c r="AU8179" s="2"/>
      <c r="BC8179" s="2"/>
    </row>
    <row r="8180" spans="11:55" x14ac:dyDescent="0.25">
      <c r="K8180" s="1"/>
      <c r="M8180" s="2"/>
      <c r="AU8180" s="2"/>
      <c r="BC8180" s="2"/>
    </row>
    <row r="8181" spans="11:55" x14ac:dyDescent="0.25">
      <c r="K8181" s="1"/>
      <c r="M8181" s="2"/>
      <c r="AU8181" s="2"/>
      <c r="BC8181" s="2"/>
    </row>
    <row r="8182" spans="11:55" x14ac:dyDescent="0.25">
      <c r="K8182" s="1"/>
      <c r="M8182" s="2"/>
      <c r="AV8182" s="2"/>
      <c r="BC8182" s="2"/>
    </row>
    <row r="8183" spans="11:55" x14ac:dyDescent="0.25">
      <c r="K8183" s="1"/>
      <c r="M8183" s="2"/>
      <c r="AU8183" s="2"/>
      <c r="BC8183" s="2"/>
    </row>
    <row r="8184" spans="11:55" x14ac:dyDescent="0.25">
      <c r="K8184" s="1"/>
      <c r="M8184" s="2"/>
      <c r="AU8184" s="2"/>
      <c r="BC8184" s="2"/>
    </row>
    <row r="8185" spans="11:55" x14ac:dyDescent="0.25">
      <c r="K8185" s="1"/>
      <c r="M8185" s="2"/>
      <c r="AU8185" s="2"/>
      <c r="BC8185" s="2"/>
    </row>
    <row r="8186" spans="11:55" x14ac:dyDescent="0.25">
      <c r="K8186" s="1"/>
      <c r="M8186" s="2"/>
      <c r="AU8186" s="2"/>
      <c r="BC8186" s="2"/>
    </row>
    <row r="8187" spans="11:55" x14ac:dyDescent="0.25">
      <c r="K8187" s="1"/>
      <c r="M8187" s="2"/>
      <c r="AV8187" s="2"/>
      <c r="BC8187" s="2"/>
    </row>
    <row r="8188" spans="11:55" x14ac:dyDescent="0.25">
      <c r="K8188" s="1"/>
      <c r="M8188" s="2"/>
      <c r="AU8188" s="2"/>
      <c r="BC8188" s="2"/>
    </row>
    <row r="8189" spans="11:55" x14ac:dyDescent="0.25">
      <c r="K8189" s="1"/>
      <c r="M8189" s="2"/>
      <c r="AU8189" s="2"/>
      <c r="BC8189" s="2"/>
    </row>
    <row r="8190" spans="11:55" x14ac:dyDescent="0.25">
      <c r="K8190" s="1"/>
      <c r="M8190" s="2"/>
      <c r="AU8190" s="2"/>
      <c r="BC8190" s="2"/>
    </row>
    <row r="8191" spans="11:55" x14ac:dyDescent="0.25">
      <c r="K8191" s="1"/>
      <c r="M8191" s="2"/>
      <c r="AU8191" s="2"/>
      <c r="BC8191" s="2"/>
    </row>
    <row r="8192" spans="11:55" x14ac:dyDescent="0.25">
      <c r="K8192" s="1"/>
      <c r="M8192" s="2"/>
      <c r="AU8192" s="2"/>
      <c r="BC8192" s="2"/>
    </row>
    <row r="8193" spans="11:55" x14ac:dyDescent="0.25">
      <c r="K8193" s="1"/>
      <c r="M8193" s="2"/>
      <c r="AV8193" s="2"/>
      <c r="BC8193" s="2"/>
    </row>
    <row r="8194" spans="11:55" x14ac:dyDescent="0.25">
      <c r="K8194" s="1"/>
      <c r="M8194" s="2"/>
      <c r="AU8194" s="2"/>
      <c r="BC8194" s="2"/>
    </row>
    <row r="8195" spans="11:55" x14ac:dyDescent="0.25">
      <c r="K8195" s="1"/>
      <c r="M8195" s="2"/>
      <c r="AU8195" s="2"/>
      <c r="BC8195" s="2"/>
    </row>
    <row r="8196" spans="11:55" x14ac:dyDescent="0.25">
      <c r="K8196" s="1"/>
      <c r="M8196" s="2"/>
      <c r="AU8196" s="2"/>
      <c r="BC8196" s="2"/>
    </row>
    <row r="8197" spans="11:55" x14ac:dyDescent="0.25">
      <c r="K8197" s="1"/>
      <c r="M8197" s="2"/>
      <c r="AU8197" s="2"/>
      <c r="BC8197" s="2"/>
    </row>
    <row r="8198" spans="11:55" x14ac:dyDescent="0.25">
      <c r="K8198" s="1"/>
      <c r="M8198" s="2"/>
      <c r="AU8198" s="2"/>
      <c r="BC8198" s="2"/>
    </row>
    <row r="8199" spans="11:55" x14ac:dyDescent="0.25">
      <c r="K8199" s="1"/>
      <c r="M8199" s="2"/>
      <c r="AU8199" s="2"/>
      <c r="BC8199" s="2"/>
    </row>
    <row r="8200" spans="11:55" x14ac:dyDescent="0.25">
      <c r="K8200" s="1"/>
      <c r="M8200" s="2"/>
      <c r="AU8200" s="2"/>
      <c r="BC8200" s="2"/>
    </row>
    <row r="8201" spans="11:55" x14ac:dyDescent="0.25">
      <c r="K8201" s="1"/>
      <c r="AV8201" s="2"/>
      <c r="BC8201" s="2"/>
    </row>
    <row r="8202" spans="11:55" x14ac:dyDescent="0.25">
      <c r="K8202" s="1"/>
      <c r="M8202" s="2"/>
      <c r="AU8202" s="2"/>
      <c r="BC8202" s="2"/>
    </row>
    <row r="8203" spans="11:55" x14ac:dyDescent="0.25">
      <c r="K8203" s="1"/>
      <c r="M8203" s="2"/>
      <c r="AU8203" s="2"/>
      <c r="BC8203" s="2"/>
    </row>
    <row r="8204" spans="11:55" x14ac:dyDescent="0.25">
      <c r="K8204" s="1"/>
      <c r="M8204" s="2"/>
      <c r="AU8204" s="2"/>
      <c r="BC8204" s="2"/>
    </row>
    <row r="8205" spans="11:55" x14ac:dyDescent="0.25">
      <c r="K8205" s="1"/>
      <c r="M8205" s="2"/>
      <c r="AU8205" s="2"/>
      <c r="BC8205" s="2"/>
    </row>
    <row r="8206" spans="11:55" x14ac:dyDescent="0.25">
      <c r="K8206" s="1"/>
      <c r="M8206" s="2"/>
      <c r="AU8206" s="2"/>
      <c r="BC8206" s="2"/>
    </row>
    <row r="8207" spans="11:55" x14ac:dyDescent="0.25">
      <c r="K8207" s="1"/>
      <c r="M8207" s="2"/>
      <c r="AA8207" s="3"/>
      <c r="AU8207" s="2"/>
      <c r="BC8207" s="2"/>
    </row>
    <row r="8208" spans="11:55" x14ac:dyDescent="0.25">
      <c r="K8208" s="1"/>
      <c r="M8208" s="2"/>
      <c r="AV8208" s="2"/>
      <c r="BC8208" s="2"/>
    </row>
    <row r="8209" spans="11:55" x14ac:dyDescent="0.25">
      <c r="K8209" s="1"/>
      <c r="M8209" s="2"/>
      <c r="AU8209" s="2"/>
      <c r="BC8209" s="2"/>
    </row>
    <row r="8210" spans="11:55" x14ac:dyDescent="0.25">
      <c r="K8210" s="1"/>
      <c r="M8210" s="2"/>
      <c r="BC8210" s="2"/>
    </row>
    <row r="8211" spans="11:55" x14ac:dyDescent="0.25">
      <c r="K8211" s="1"/>
      <c r="M8211" s="2"/>
      <c r="AU8211" s="2"/>
      <c r="BC8211" s="2"/>
    </row>
    <row r="8212" spans="11:55" x14ac:dyDescent="0.25">
      <c r="K8212" s="1"/>
      <c r="M8212" s="2"/>
      <c r="AU8212" s="2"/>
      <c r="BC8212" s="2"/>
    </row>
    <row r="8213" spans="11:55" x14ac:dyDescent="0.25">
      <c r="K8213" s="1"/>
      <c r="M8213" s="2"/>
      <c r="AU8213" s="2"/>
      <c r="BC8213" s="2"/>
    </row>
    <row r="8214" spans="11:55" x14ac:dyDescent="0.25">
      <c r="K8214" s="1"/>
      <c r="M8214" s="2"/>
      <c r="BC8214" s="2"/>
    </row>
    <row r="8215" spans="11:55" x14ac:dyDescent="0.25">
      <c r="K8215" s="1"/>
      <c r="M8215" s="2"/>
      <c r="AU8215" s="2"/>
      <c r="BC8215" s="2"/>
    </row>
    <row r="8216" spans="11:55" x14ac:dyDescent="0.25">
      <c r="K8216" s="1"/>
      <c r="M8216" s="2"/>
      <c r="AU8216" s="2"/>
      <c r="BC8216" s="2"/>
    </row>
    <row r="8217" spans="11:55" x14ac:dyDescent="0.25">
      <c r="K8217" s="1"/>
      <c r="M8217" s="2"/>
      <c r="AU8217" s="2"/>
      <c r="BC8217" s="2"/>
    </row>
    <row r="8218" spans="11:55" x14ac:dyDescent="0.25">
      <c r="K8218" s="1"/>
      <c r="M8218" s="2"/>
      <c r="AU8218" s="2"/>
      <c r="BC8218" s="2"/>
    </row>
    <row r="8219" spans="11:55" x14ac:dyDescent="0.25">
      <c r="K8219" s="1"/>
      <c r="M8219" s="2"/>
      <c r="AV8219" s="2"/>
      <c r="BC8219" s="2"/>
    </row>
    <row r="8220" spans="11:55" x14ac:dyDescent="0.25">
      <c r="K8220" s="1"/>
      <c r="M8220" s="2"/>
      <c r="AU8220" s="2"/>
      <c r="BC8220" s="2"/>
    </row>
    <row r="8221" spans="11:55" x14ac:dyDescent="0.25">
      <c r="K8221" s="1"/>
      <c r="M8221" s="2"/>
      <c r="AU8221" s="2"/>
      <c r="BC8221" s="2"/>
    </row>
    <row r="8222" spans="11:55" x14ac:dyDescent="0.25">
      <c r="K8222" s="1"/>
      <c r="M8222" s="2"/>
      <c r="AV8222" s="2"/>
      <c r="BC8222" s="2"/>
    </row>
    <row r="8223" spans="11:55" x14ac:dyDescent="0.25">
      <c r="K8223" s="1"/>
      <c r="M8223" s="2"/>
      <c r="AA8223" s="3"/>
      <c r="AU8223" s="2"/>
      <c r="BC8223" s="2"/>
    </row>
    <row r="8224" spans="11:55" x14ac:dyDescent="0.25">
      <c r="K8224" s="1"/>
      <c r="M8224" s="2"/>
      <c r="AU8224" s="2"/>
      <c r="BC8224" s="2"/>
    </row>
    <row r="8225" spans="11:63" x14ac:dyDescent="0.25">
      <c r="K8225" s="1"/>
      <c r="M8225" s="2"/>
      <c r="AU8225" s="2"/>
      <c r="BC8225" s="2"/>
    </row>
    <row r="8226" spans="11:63" x14ac:dyDescent="0.25">
      <c r="K8226" s="1"/>
      <c r="M8226" s="2"/>
      <c r="AV8226" s="2"/>
      <c r="BC8226" s="2"/>
    </row>
    <row r="8227" spans="11:63" x14ac:dyDescent="0.25">
      <c r="K8227" s="1"/>
      <c r="M8227" s="2"/>
      <c r="AU8227" s="2"/>
      <c r="BC8227" s="2"/>
    </row>
    <row r="8228" spans="11:63" x14ac:dyDescent="0.25">
      <c r="K8228" s="1"/>
      <c r="M8228" s="2"/>
      <c r="AU8228" s="2"/>
      <c r="BC8228" s="2"/>
    </row>
    <row r="8229" spans="11:63" x14ac:dyDescent="0.25">
      <c r="K8229" s="1"/>
      <c r="M8229" s="2"/>
      <c r="AA8229" s="3"/>
      <c r="AU8229" s="2"/>
      <c r="BC8229" s="2"/>
    </row>
    <row r="8230" spans="11:63" x14ac:dyDescent="0.25">
      <c r="K8230" s="1"/>
      <c r="M8230" s="2"/>
      <c r="AU8230" s="2"/>
      <c r="BC8230" s="2"/>
    </row>
    <row r="8231" spans="11:63" x14ac:dyDescent="0.25">
      <c r="K8231" s="1"/>
      <c r="M8231" s="2"/>
      <c r="AU8231" s="2"/>
      <c r="BC8231" s="2"/>
    </row>
    <row r="8232" spans="11:63" x14ac:dyDescent="0.25">
      <c r="K8232" s="1"/>
      <c r="M8232" s="2"/>
      <c r="AU8232" s="2"/>
      <c r="BC8232" s="2"/>
    </row>
    <row r="8233" spans="11:63" x14ac:dyDescent="0.25">
      <c r="K8233" s="1"/>
      <c r="M8233" s="2"/>
      <c r="AU8233" s="2"/>
      <c r="BC8233" s="2"/>
    </row>
    <row r="8234" spans="11:63" x14ac:dyDescent="0.25">
      <c r="K8234" s="1"/>
      <c r="M8234" s="2"/>
      <c r="AU8234" s="2"/>
      <c r="BC8234" s="2"/>
    </row>
    <row r="8235" spans="11:63" x14ac:dyDescent="0.25">
      <c r="K8235" s="1"/>
      <c r="M8235" s="2"/>
      <c r="AU8235" s="2"/>
      <c r="BC8235" s="2"/>
    </row>
    <row r="8236" spans="11:63" x14ac:dyDescent="0.25">
      <c r="K8236" s="1"/>
      <c r="M8236" s="2"/>
      <c r="AU8236" s="2"/>
      <c r="BC8236" s="2"/>
      <c r="BK8236" s="5"/>
    </row>
    <row r="8237" spans="11:63" x14ac:dyDescent="0.25">
      <c r="K8237" s="1"/>
      <c r="M8237" s="2"/>
      <c r="AU8237" s="2"/>
      <c r="BC8237" s="2"/>
      <c r="BK8237" s="5"/>
    </row>
    <row r="8238" spans="11:63" x14ac:dyDescent="0.25">
      <c r="K8238" s="1"/>
      <c r="M8238" s="2"/>
      <c r="AU8238" s="2"/>
      <c r="BC8238" s="2"/>
    </row>
    <row r="8239" spans="11:63" x14ac:dyDescent="0.25">
      <c r="K8239" s="1"/>
      <c r="M8239" s="2"/>
      <c r="AU8239" s="2"/>
      <c r="BC8239" s="2"/>
    </row>
    <row r="8240" spans="11:63" x14ac:dyDescent="0.25">
      <c r="K8240" s="1"/>
      <c r="M8240" s="2"/>
      <c r="BC8240" s="2"/>
    </row>
    <row r="8241" spans="11:63" x14ac:dyDescent="0.25">
      <c r="K8241" s="1"/>
      <c r="M8241" s="2"/>
      <c r="AU8241" s="2"/>
      <c r="BC8241" s="2"/>
    </row>
    <row r="8242" spans="11:63" x14ac:dyDescent="0.25">
      <c r="K8242" s="1"/>
      <c r="M8242" s="2"/>
      <c r="AU8242" s="2"/>
      <c r="BC8242" s="2"/>
    </row>
    <row r="8243" spans="11:63" x14ac:dyDescent="0.25">
      <c r="K8243" s="1"/>
      <c r="M8243" s="2"/>
      <c r="AU8243" s="2"/>
      <c r="BC8243" s="2"/>
    </row>
    <row r="8244" spans="11:63" x14ac:dyDescent="0.25">
      <c r="K8244" s="1"/>
      <c r="M8244" s="2"/>
      <c r="AA8244" s="3"/>
      <c r="AU8244" s="2"/>
      <c r="BC8244" s="2"/>
      <c r="BK8244" s="5"/>
    </row>
    <row r="8245" spans="11:63" x14ac:dyDescent="0.25">
      <c r="K8245" s="1"/>
      <c r="M8245" s="2"/>
      <c r="AA8245" s="3"/>
      <c r="AU8245" s="2"/>
      <c r="BC8245" s="2"/>
    </row>
    <row r="8246" spans="11:63" x14ac:dyDescent="0.25">
      <c r="K8246" s="1"/>
      <c r="M8246" s="2"/>
      <c r="AU8246" s="2"/>
      <c r="BC8246" s="2"/>
      <c r="BK8246" s="5"/>
    </row>
    <row r="8247" spans="11:63" x14ac:dyDescent="0.25">
      <c r="K8247" s="1"/>
      <c r="M8247" s="2"/>
      <c r="AU8247" s="2"/>
      <c r="BC8247" s="2"/>
      <c r="BK8247" s="5"/>
    </row>
    <row r="8248" spans="11:63" x14ac:dyDescent="0.25">
      <c r="K8248" s="1"/>
      <c r="M8248" s="2"/>
      <c r="AU8248" s="2"/>
      <c r="BC8248" s="2"/>
    </row>
    <row r="8249" spans="11:63" x14ac:dyDescent="0.25">
      <c r="K8249" s="1"/>
      <c r="M8249" s="2"/>
      <c r="AV8249" s="2"/>
      <c r="BC8249" s="2"/>
    </row>
    <row r="8250" spans="11:63" x14ac:dyDescent="0.25">
      <c r="K8250" s="1"/>
      <c r="M8250" s="2"/>
      <c r="AU8250" s="2"/>
      <c r="BC8250" s="2"/>
      <c r="BK8250" s="2"/>
    </row>
    <row r="8251" spans="11:63" x14ac:dyDescent="0.25">
      <c r="K8251" s="1"/>
      <c r="M8251" s="2"/>
      <c r="AA8251" s="3"/>
      <c r="AU8251" s="2"/>
      <c r="BC8251" s="2"/>
    </row>
    <row r="8252" spans="11:63" x14ac:dyDescent="0.25">
      <c r="K8252" s="1"/>
      <c r="M8252" s="2"/>
      <c r="AU8252" s="2"/>
      <c r="BC8252" s="2"/>
      <c r="BK8252" s="2"/>
    </row>
    <row r="8253" spans="11:63" x14ac:dyDescent="0.25">
      <c r="K8253" s="1"/>
      <c r="M8253" s="2"/>
      <c r="AV8253" s="2"/>
      <c r="BC8253" s="2"/>
      <c r="BK8253" s="2"/>
    </row>
    <row r="8254" spans="11:63" x14ac:dyDescent="0.25">
      <c r="K8254" s="1"/>
      <c r="M8254" s="2"/>
      <c r="AV8254" s="2"/>
      <c r="BC8254" s="2"/>
    </row>
    <row r="8255" spans="11:63" x14ac:dyDescent="0.25">
      <c r="K8255" s="1"/>
      <c r="M8255" s="2"/>
      <c r="AU8255" s="2"/>
      <c r="BC8255" s="2"/>
    </row>
    <row r="8256" spans="11:63" x14ac:dyDescent="0.25">
      <c r="K8256" s="1"/>
      <c r="M8256" s="2"/>
      <c r="AU8256" s="2"/>
      <c r="BC8256" s="2"/>
    </row>
    <row r="8257" spans="11:63" x14ac:dyDescent="0.25">
      <c r="K8257" s="1"/>
      <c r="M8257" s="2"/>
      <c r="AU8257" s="2"/>
      <c r="BC8257" s="2"/>
      <c r="BK8257" s="2"/>
    </row>
    <row r="8258" spans="11:63" x14ac:dyDescent="0.25">
      <c r="K8258" s="1"/>
      <c r="M8258" s="2"/>
      <c r="AU8258" s="2"/>
      <c r="BC8258" s="2"/>
      <c r="BK8258" s="2"/>
    </row>
    <row r="8259" spans="11:63" x14ac:dyDescent="0.25">
      <c r="K8259" s="1"/>
      <c r="M8259" s="2"/>
      <c r="AU8259" s="2"/>
      <c r="BC8259" s="2"/>
    </row>
    <row r="8260" spans="11:63" x14ac:dyDescent="0.25">
      <c r="K8260" s="1"/>
      <c r="M8260" s="2"/>
      <c r="AU8260" s="2"/>
      <c r="BC8260" s="2"/>
    </row>
    <row r="8261" spans="11:63" x14ac:dyDescent="0.25">
      <c r="K8261" s="1"/>
      <c r="M8261" s="2"/>
      <c r="AV8261" s="2"/>
      <c r="BC8261" s="2"/>
    </row>
    <row r="8262" spans="11:63" x14ac:dyDescent="0.25">
      <c r="K8262" s="1"/>
      <c r="M8262" s="2"/>
      <c r="AV8262" s="2"/>
      <c r="BC8262" s="2"/>
    </row>
    <row r="8263" spans="11:63" x14ac:dyDescent="0.25">
      <c r="K8263" s="1"/>
    </row>
    <row r="8264" spans="11:63" x14ac:dyDescent="0.25">
      <c r="K8264" s="1"/>
      <c r="M8264" s="2"/>
      <c r="AV8264" s="2"/>
      <c r="BC8264" s="2"/>
    </row>
    <row r="8265" spans="11:63" x14ac:dyDescent="0.25">
      <c r="K8265" s="1"/>
      <c r="M8265" s="2"/>
      <c r="AU8265" s="2"/>
      <c r="BC8265" s="2"/>
    </row>
    <row r="8266" spans="11:63" x14ac:dyDescent="0.25">
      <c r="K8266" s="1"/>
      <c r="M8266" s="2"/>
      <c r="AU8266" s="2"/>
      <c r="BC8266" s="2"/>
    </row>
    <row r="8267" spans="11:63" x14ac:dyDescent="0.25">
      <c r="K8267" s="1"/>
      <c r="M8267" s="2"/>
      <c r="AU8267" s="2"/>
      <c r="BC8267" s="2"/>
    </row>
    <row r="8268" spans="11:63" x14ac:dyDescent="0.25">
      <c r="K8268" s="1"/>
      <c r="M8268" s="2"/>
      <c r="AU8268" s="2"/>
      <c r="BC8268" s="2"/>
    </row>
    <row r="8269" spans="11:63" x14ac:dyDescent="0.25">
      <c r="K8269" s="1"/>
      <c r="BC8269" s="2"/>
    </row>
    <row r="8270" spans="11:63" x14ac:dyDescent="0.25">
      <c r="K8270" s="1"/>
      <c r="BC8270" s="2"/>
    </row>
    <row r="8271" spans="11:63" x14ac:dyDescent="0.25">
      <c r="K8271" s="1"/>
      <c r="M8271" s="2"/>
      <c r="AU8271" s="2"/>
      <c r="BC8271" s="2"/>
    </row>
    <row r="8272" spans="11:63" x14ac:dyDescent="0.25">
      <c r="K8272" s="1"/>
      <c r="M8272" s="2"/>
      <c r="AU8272" s="2"/>
      <c r="BC8272" s="2"/>
    </row>
    <row r="8273" spans="11:55" x14ac:dyDescent="0.25">
      <c r="K8273" s="1"/>
      <c r="M8273" s="2"/>
      <c r="AV8273" s="2"/>
      <c r="BC8273" s="2"/>
    </row>
    <row r="8274" spans="11:55" x14ac:dyDescent="0.25">
      <c r="K8274" s="1"/>
      <c r="M8274" s="2"/>
      <c r="AU8274" s="2"/>
      <c r="BC8274" s="2"/>
    </row>
    <row r="8275" spans="11:55" x14ac:dyDescent="0.25">
      <c r="K8275" s="1"/>
      <c r="M8275" s="2"/>
      <c r="AU8275" s="2"/>
      <c r="BC8275" s="2"/>
    </row>
    <row r="8276" spans="11:55" x14ac:dyDescent="0.25">
      <c r="K8276" s="1"/>
      <c r="M8276" s="2"/>
      <c r="AU8276" s="2"/>
      <c r="BC8276" s="2"/>
    </row>
    <row r="8277" spans="11:55" x14ac:dyDescent="0.25">
      <c r="K8277" s="1"/>
      <c r="M8277" s="2"/>
      <c r="AU8277" s="2"/>
      <c r="BC8277" s="2"/>
    </row>
    <row r="8278" spans="11:55" x14ac:dyDescent="0.25">
      <c r="K8278" s="1"/>
      <c r="M8278" s="2"/>
      <c r="AU8278" s="2"/>
      <c r="BC8278" s="2"/>
    </row>
    <row r="8279" spans="11:55" x14ac:dyDescent="0.25">
      <c r="K8279" s="1"/>
      <c r="M8279" s="2"/>
      <c r="AU8279" s="2"/>
      <c r="BC8279" s="2"/>
    </row>
    <row r="8280" spans="11:55" x14ac:dyDescent="0.25">
      <c r="K8280" s="1"/>
      <c r="M8280" s="2"/>
      <c r="AU8280" s="2"/>
      <c r="BC8280" s="2"/>
    </row>
    <row r="8281" spans="11:55" x14ac:dyDescent="0.25">
      <c r="K8281" s="1"/>
      <c r="M8281" s="2"/>
      <c r="AU8281" s="2"/>
      <c r="BC8281" s="2"/>
    </row>
    <row r="8282" spans="11:55" x14ac:dyDescent="0.25">
      <c r="K8282" s="1"/>
      <c r="M8282" s="2"/>
      <c r="AU8282" s="2"/>
      <c r="BC8282" s="2"/>
    </row>
    <row r="8283" spans="11:55" x14ac:dyDescent="0.25">
      <c r="K8283" s="1"/>
      <c r="M8283" s="2"/>
      <c r="AU8283" s="2"/>
      <c r="BC8283" s="2"/>
    </row>
    <row r="8284" spans="11:55" x14ac:dyDescent="0.25">
      <c r="K8284" s="1"/>
      <c r="M8284" s="2"/>
      <c r="AU8284" s="2"/>
      <c r="BC8284" s="2"/>
    </row>
    <row r="8285" spans="11:55" x14ac:dyDescent="0.25">
      <c r="K8285" s="1"/>
      <c r="M8285" s="2"/>
      <c r="AV8285" s="2"/>
      <c r="BC8285" s="2"/>
    </row>
    <row r="8286" spans="11:55" x14ac:dyDescent="0.25">
      <c r="K8286" s="1"/>
      <c r="M8286" s="2"/>
      <c r="AV8286" s="2"/>
      <c r="BC8286" s="2"/>
    </row>
    <row r="8287" spans="11:55" x14ac:dyDescent="0.25">
      <c r="K8287" s="1"/>
      <c r="M8287" s="2"/>
      <c r="AU8287" s="2"/>
      <c r="BC8287" s="2"/>
    </row>
    <row r="8288" spans="11:55" x14ac:dyDescent="0.25">
      <c r="K8288" s="1"/>
      <c r="M8288" s="2"/>
      <c r="AV8288" s="2"/>
      <c r="BC8288" s="2"/>
    </row>
    <row r="8289" spans="11:55" x14ac:dyDescent="0.25">
      <c r="K8289" s="1"/>
      <c r="M8289" s="2"/>
      <c r="AV8289" s="2"/>
      <c r="BC8289" s="2"/>
    </row>
    <row r="8290" spans="11:55" x14ac:dyDescent="0.25">
      <c r="K8290" s="1"/>
      <c r="M8290" s="2"/>
      <c r="AU8290" s="2"/>
      <c r="BC8290" s="2"/>
    </row>
    <row r="8291" spans="11:55" x14ac:dyDescent="0.25">
      <c r="K8291" s="1"/>
      <c r="M8291" s="2"/>
      <c r="AU8291" s="2"/>
      <c r="BC8291" s="2"/>
    </row>
    <row r="8292" spans="11:55" x14ac:dyDescent="0.25">
      <c r="K8292" s="1"/>
      <c r="M8292" s="2"/>
      <c r="AV8292" s="2"/>
      <c r="BC8292" s="2"/>
    </row>
    <row r="8293" spans="11:55" x14ac:dyDescent="0.25">
      <c r="K8293" s="1"/>
      <c r="M8293" s="2"/>
      <c r="AU8293" s="2"/>
      <c r="BC8293" s="2"/>
    </row>
    <row r="8294" spans="11:55" x14ac:dyDescent="0.25">
      <c r="K8294" s="1"/>
    </row>
    <row r="8295" spans="11:55" x14ac:dyDescent="0.25">
      <c r="K8295" s="1"/>
      <c r="M8295" s="2"/>
      <c r="AU8295" s="2"/>
      <c r="BC8295" s="2"/>
    </row>
    <row r="8296" spans="11:55" x14ac:dyDescent="0.25">
      <c r="K8296" s="1"/>
      <c r="M8296" s="2"/>
      <c r="AA8296" s="3"/>
      <c r="AU8296" s="2"/>
      <c r="BC8296" s="2"/>
    </row>
    <row r="8297" spans="11:55" x14ac:dyDescent="0.25">
      <c r="K8297" s="1"/>
      <c r="M8297" s="2"/>
      <c r="AU8297" s="2"/>
      <c r="BC8297" s="2"/>
    </row>
    <row r="8298" spans="11:55" x14ac:dyDescent="0.25">
      <c r="K8298" s="1"/>
      <c r="M8298" s="2"/>
      <c r="AV8298" s="2"/>
      <c r="BC8298" s="2"/>
    </row>
    <row r="8299" spans="11:55" x14ac:dyDescent="0.25">
      <c r="K8299" s="1"/>
      <c r="M8299" s="2"/>
      <c r="AU8299" s="2"/>
      <c r="BC8299" s="2"/>
    </row>
    <row r="8300" spans="11:55" x14ac:dyDescent="0.25">
      <c r="K8300" s="1"/>
      <c r="M8300" s="2"/>
      <c r="BC8300" s="2"/>
    </row>
    <row r="8301" spans="11:55" x14ac:dyDescent="0.25">
      <c r="K8301" s="1"/>
      <c r="M8301" s="2"/>
      <c r="V8301" s="3"/>
      <c r="AU8301" s="2"/>
      <c r="BC8301" s="2"/>
    </row>
    <row r="8302" spans="11:55" x14ac:dyDescent="0.25">
      <c r="K8302" s="1"/>
      <c r="M8302" s="2"/>
      <c r="AU8302" s="2"/>
      <c r="BC8302" s="2"/>
    </row>
    <row r="8303" spans="11:55" x14ac:dyDescent="0.25">
      <c r="K8303" s="1"/>
      <c r="M8303" s="2"/>
      <c r="AU8303" s="2"/>
      <c r="BC8303" s="2"/>
    </row>
    <row r="8304" spans="11:55" x14ac:dyDescent="0.25">
      <c r="K8304" s="1"/>
      <c r="M8304" s="2"/>
      <c r="AU8304" s="2"/>
      <c r="BC8304" s="2"/>
    </row>
    <row r="8305" spans="11:55" x14ac:dyDescent="0.25">
      <c r="K8305" s="1"/>
      <c r="M8305" s="2"/>
      <c r="AU8305" s="2"/>
      <c r="BC8305" s="2"/>
    </row>
    <row r="8306" spans="11:55" x14ac:dyDescent="0.25">
      <c r="K8306" s="1"/>
      <c r="M8306" s="2"/>
      <c r="AV8306" s="2"/>
      <c r="BC8306" s="2"/>
    </row>
    <row r="8307" spans="11:55" x14ac:dyDescent="0.25">
      <c r="K8307" s="1"/>
      <c r="M8307" s="2"/>
      <c r="AV8307" s="2"/>
      <c r="BC8307" s="2"/>
    </row>
    <row r="8308" spans="11:55" x14ac:dyDescent="0.25">
      <c r="K8308" s="1"/>
      <c r="M8308" s="2"/>
      <c r="AU8308" s="2"/>
      <c r="BC8308" s="2"/>
    </row>
    <row r="8309" spans="11:55" x14ac:dyDescent="0.25">
      <c r="K8309" s="1"/>
      <c r="M8309" s="2"/>
      <c r="AV8309" s="2"/>
      <c r="BC8309" s="2"/>
    </row>
    <row r="8310" spans="11:55" x14ac:dyDescent="0.25">
      <c r="K8310" s="1"/>
      <c r="M8310" s="2"/>
      <c r="AU8310" s="2"/>
      <c r="BC8310" s="2"/>
    </row>
    <row r="8311" spans="11:55" x14ac:dyDescent="0.25">
      <c r="K8311" s="1"/>
      <c r="M8311" s="2"/>
      <c r="AU8311" s="2"/>
      <c r="BC8311" s="2"/>
    </row>
    <row r="8312" spans="11:55" x14ac:dyDescent="0.25">
      <c r="K8312" s="1"/>
      <c r="M8312" s="2"/>
      <c r="AU8312" s="2"/>
      <c r="BC8312" s="2"/>
    </row>
    <row r="8313" spans="11:55" x14ac:dyDescent="0.25">
      <c r="K8313" s="1"/>
      <c r="M8313" s="2"/>
      <c r="AU8313" s="2"/>
      <c r="BC8313" s="2"/>
    </row>
    <row r="8314" spans="11:55" x14ac:dyDescent="0.25">
      <c r="K8314" s="1"/>
      <c r="M8314" s="2"/>
      <c r="V8314" s="4"/>
      <c r="AA8314" s="3"/>
      <c r="AU8314" s="2"/>
      <c r="BC8314" s="2"/>
    </row>
    <row r="8315" spans="11:55" x14ac:dyDescent="0.25">
      <c r="K8315" s="1"/>
      <c r="M8315" s="2"/>
      <c r="AU8315" s="2"/>
      <c r="BC8315" s="2"/>
    </row>
    <row r="8316" spans="11:55" x14ac:dyDescent="0.25">
      <c r="K8316" s="1"/>
      <c r="M8316" s="2"/>
      <c r="AU8316" s="2"/>
      <c r="BC8316" s="2"/>
    </row>
    <row r="8317" spans="11:55" x14ac:dyDescent="0.25">
      <c r="K8317" s="1"/>
      <c r="M8317" s="2"/>
      <c r="AU8317" s="2"/>
      <c r="BC8317" s="2"/>
    </row>
    <row r="8318" spans="11:55" x14ac:dyDescent="0.25">
      <c r="K8318" s="1"/>
      <c r="M8318" s="2"/>
      <c r="AU8318" s="2"/>
      <c r="BC8318" s="2"/>
    </row>
    <row r="8319" spans="11:55" x14ac:dyDescent="0.25">
      <c r="K8319" s="1"/>
      <c r="M8319" s="2"/>
      <c r="AU8319" s="2"/>
      <c r="BC8319" s="2"/>
    </row>
    <row r="8320" spans="11:55" x14ac:dyDescent="0.25">
      <c r="K8320" s="1"/>
      <c r="M8320" s="2"/>
      <c r="AU8320" s="2"/>
      <c r="BC8320" s="2"/>
    </row>
    <row r="8321" spans="11:55" x14ac:dyDescent="0.25">
      <c r="K8321" s="1"/>
      <c r="M8321" s="2"/>
      <c r="AU8321" s="2"/>
      <c r="BC8321" s="2"/>
    </row>
    <row r="8322" spans="11:55" x14ac:dyDescent="0.25">
      <c r="K8322" s="1"/>
      <c r="M8322" s="2"/>
      <c r="AU8322" s="2"/>
      <c r="BC8322" s="2"/>
    </row>
    <row r="8323" spans="11:55" x14ac:dyDescent="0.25">
      <c r="K8323" s="1"/>
      <c r="M8323" s="2"/>
      <c r="AV8323" s="2"/>
      <c r="BC8323" s="2"/>
    </row>
    <row r="8324" spans="11:55" x14ac:dyDescent="0.25">
      <c r="K8324" s="1"/>
      <c r="M8324" s="2"/>
      <c r="AU8324" s="2"/>
      <c r="BC8324" s="2"/>
    </row>
    <row r="8325" spans="11:55" x14ac:dyDescent="0.25">
      <c r="K8325" s="1"/>
      <c r="M8325" s="2"/>
      <c r="AU8325" s="2"/>
      <c r="BC8325" s="2"/>
    </row>
    <row r="8326" spans="11:55" x14ac:dyDescent="0.25">
      <c r="K8326" s="1"/>
      <c r="M8326" s="2"/>
      <c r="AU8326" s="2"/>
      <c r="BC8326" s="2"/>
    </row>
    <row r="8327" spans="11:55" x14ac:dyDescent="0.25">
      <c r="K8327" s="1"/>
      <c r="M8327" s="2"/>
      <c r="AU8327" s="2"/>
      <c r="BC8327" s="2"/>
    </row>
    <row r="8328" spans="11:55" x14ac:dyDescent="0.25">
      <c r="K8328" s="1"/>
      <c r="M8328" s="2"/>
      <c r="AU8328" s="2"/>
      <c r="BC8328" s="2"/>
    </row>
    <row r="8329" spans="11:55" x14ac:dyDescent="0.25">
      <c r="K8329" s="1"/>
      <c r="M8329" s="2"/>
      <c r="AV8329" s="2"/>
      <c r="BC8329" s="2"/>
    </row>
    <row r="8330" spans="11:55" x14ac:dyDescent="0.25">
      <c r="K8330" s="1"/>
      <c r="M8330" s="2"/>
      <c r="AV8330" s="2"/>
      <c r="BC8330" s="2"/>
    </row>
    <row r="8331" spans="11:55" x14ac:dyDescent="0.25">
      <c r="K8331" s="1"/>
      <c r="M8331" s="2"/>
      <c r="AV8331" s="2"/>
      <c r="BC8331" s="2"/>
    </row>
    <row r="8332" spans="11:55" x14ac:dyDescent="0.25">
      <c r="K8332" s="1"/>
      <c r="M8332" s="2"/>
      <c r="BC8332" s="2"/>
    </row>
    <row r="8333" spans="11:55" x14ac:dyDescent="0.25">
      <c r="K8333" s="1"/>
      <c r="M8333" s="2"/>
      <c r="AU8333" s="2"/>
      <c r="BC8333" s="2"/>
    </row>
    <row r="8334" spans="11:55" x14ac:dyDescent="0.25">
      <c r="K8334" s="1"/>
      <c r="M8334" s="2"/>
      <c r="AU8334" s="2"/>
      <c r="BC8334" s="2"/>
    </row>
    <row r="8335" spans="11:55" x14ac:dyDescent="0.25">
      <c r="K8335" s="1"/>
      <c r="M8335" s="2"/>
      <c r="AV8335" s="2"/>
      <c r="BC8335" s="2"/>
    </row>
    <row r="8336" spans="11:55" x14ac:dyDescent="0.25">
      <c r="K8336" s="1"/>
      <c r="M8336" s="2"/>
      <c r="AV8336" s="2"/>
      <c r="BC8336" s="2"/>
    </row>
    <row r="8337" spans="11:55" x14ac:dyDescent="0.25">
      <c r="K8337" s="1"/>
      <c r="M8337" s="2"/>
      <c r="AU8337" s="2"/>
      <c r="BC8337" s="2"/>
    </row>
    <row r="8338" spans="11:55" x14ac:dyDescent="0.25">
      <c r="K8338" s="1"/>
      <c r="M8338" s="2"/>
      <c r="AU8338" s="2"/>
      <c r="BC8338" s="2"/>
    </row>
    <row r="8339" spans="11:55" x14ac:dyDescent="0.25">
      <c r="K8339" s="1"/>
      <c r="M8339" s="2"/>
      <c r="AU8339" s="2"/>
      <c r="BC8339" s="2"/>
    </row>
    <row r="8340" spans="11:55" x14ac:dyDescent="0.25">
      <c r="K8340" s="1"/>
      <c r="M8340" s="2"/>
      <c r="AU8340" s="2"/>
      <c r="BC8340" s="2"/>
    </row>
    <row r="8341" spans="11:55" x14ac:dyDescent="0.25">
      <c r="K8341" s="1"/>
      <c r="M8341" s="2"/>
      <c r="AU8341" s="2"/>
      <c r="BC8341" s="2"/>
    </row>
    <row r="8342" spans="11:55" x14ac:dyDescent="0.25">
      <c r="K8342" s="1"/>
      <c r="M8342" s="2"/>
      <c r="AU8342" s="2"/>
      <c r="BC8342" s="2"/>
    </row>
    <row r="8343" spans="11:55" x14ac:dyDescent="0.25">
      <c r="K8343" s="1"/>
      <c r="M8343" s="2"/>
      <c r="AU8343" s="2"/>
      <c r="BC8343" s="2"/>
    </row>
    <row r="8344" spans="11:55" x14ac:dyDescent="0.25">
      <c r="K8344" s="1"/>
      <c r="M8344" s="2"/>
      <c r="AU8344" s="2"/>
      <c r="BC8344" s="2"/>
    </row>
    <row r="8345" spans="11:55" x14ac:dyDescent="0.25">
      <c r="K8345" s="1"/>
      <c r="M8345" s="2"/>
      <c r="AA8345" s="3"/>
      <c r="AU8345" s="2"/>
      <c r="BC8345" s="2"/>
    </row>
    <row r="8346" spans="11:55" x14ac:dyDescent="0.25">
      <c r="K8346" s="1"/>
      <c r="M8346" s="2"/>
      <c r="AU8346" s="2"/>
      <c r="BC8346" s="2"/>
    </row>
    <row r="8347" spans="11:55" x14ac:dyDescent="0.25">
      <c r="K8347" s="1"/>
      <c r="M8347" s="2"/>
      <c r="AV8347" s="2"/>
      <c r="BC8347" s="2"/>
    </row>
    <row r="8348" spans="11:55" x14ac:dyDescent="0.25">
      <c r="K8348" s="1"/>
      <c r="M8348" s="2"/>
      <c r="AA8348" s="3"/>
      <c r="AU8348" s="2"/>
      <c r="BC8348" s="2"/>
    </row>
    <row r="8349" spans="11:55" x14ac:dyDescent="0.25">
      <c r="K8349" s="1"/>
      <c r="M8349" s="2"/>
      <c r="AV8349" s="2"/>
      <c r="BC8349" s="2"/>
    </row>
    <row r="8350" spans="11:55" x14ac:dyDescent="0.25">
      <c r="K8350" s="1"/>
      <c r="BC8350" s="2"/>
    </row>
    <row r="8351" spans="11:55" x14ac:dyDescent="0.25">
      <c r="K8351" s="1"/>
      <c r="M8351" s="2"/>
      <c r="AU8351" s="2"/>
      <c r="BC8351" s="2"/>
    </row>
    <row r="8352" spans="11:55" x14ac:dyDescent="0.25">
      <c r="K8352" s="1"/>
      <c r="M8352" s="2"/>
      <c r="AU8352" s="2"/>
      <c r="BC8352" s="2"/>
    </row>
    <row r="8353" spans="11:57" x14ac:dyDescent="0.25">
      <c r="K8353" s="1"/>
      <c r="BC8353" s="2"/>
    </row>
    <row r="8354" spans="11:57" x14ac:dyDescent="0.25">
      <c r="K8354" s="1"/>
      <c r="M8354" s="2"/>
      <c r="AU8354" s="2"/>
      <c r="BC8354" s="2"/>
    </row>
    <row r="8355" spans="11:57" x14ac:dyDescent="0.25">
      <c r="K8355" s="1"/>
      <c r="M8355" s="2"/>
      <c r="AV8355" s="2"/>
      <c r="BC8355" s="2"/>
    </row>
    <row r="8356" spans="11:57" x14ac:dyDescent="0.25">
      <c r="K8356" s="1"/>
      <c r="M8356" s="2"/>
      <c r="AU8356" s="2"/>
      <c r="BC8356" s="2"/>
    </row>
    <row r="8357" spans="11:57" x14ac:dyDescent="0.25">
      <c r="K8357" s="1"/>
      <c r="BC8357" s="2"/>
    </row>
    <row r="8358" spans="11:57" x14ac:dyDescent="0.25">
      <c r="K8358" s="1"/>
      <c r="M8358" s="2"/>
      <c r="AU8358" s="2"/>
      <c r="BC8358" s="2"/>
    </row>
    <row r="8359" spans="11:57" x14ac:dyDescent="0.25">
      <c r="K8359" s="1"/>
      <c r="M8359" s="2"/>
      <c r="AV8359" s="2"/>
      <c r="BC8359" s="2"/>
    </row>
    <row r="8360" spans="11:57" x14ac:dyDescent="0.25">
      <c r="K8360" s="1"/>
      <c r="M8360" s="2"/>
      <c r="AU8360" s="2"/>
      <c r="BC8360" s="2"/>
    </row>
    <row r="8361" spans="11:57" x14ac:dyDescent="0.25">
      <c r="K8361" s="1"/>
      <c r="BC8361" s="2"/>
    </row>
    <row r="8362" spans="11:57" x14ac:dyDescent="0.25">
      <c r="K8362" s="1"/>
      <c r="M8362" s="2"/>
      <c r="AU8362" s="2"/>
      <c r="BC8362" s="2"/>
    </row>
    <row r="8363" spans="11:57" x14ac:dyDescent="0.25">
      <c r="K8363" s="1"/>
      <c r="M8363" s="2"/>
      <c r="AU8363" s="2"/>
      <c r="BC8363" s="2"/>
    </row>
    <row r="8364" spans="11:57" x14ac:dyDescent="0.25">
      <c r="K8364" s="1"/>
      <c r="M8364" s="2"/>
      <c r="AV8364" s="2"/>
      <c r="BC8364" s="2"/>
    </row>
    <row r="8365" spans="11:57" x14ac:dyDescent="0.25">
      <c r="K8365" s="1"/>
      <c r="M8365" s="2"/>
      <c r="AU8365" s="2"/>
      <c r="BC8365" s="2"/>
      <c r="BE8365" s="2"/>
    </row>
    <row r="8366" spans="11:57" x14ac:dyDescent="0.25">
      <c r="K8366" s="1"/>
      <c r="M8366" s="2"/>
      <c r="AU8366" s="2"/>
      <c r="BC8366" s="2"/>
    </row>
    <row r="8367" spans="11:57" x14ac:dyDescent="0.25">
      <c r="K8367" s="1"/>
      <c r="M8367" s="2"/>
      <c r="AU8367" s="2"/>
      <c r="BC8367" s="2"/>
    </row>
    <row r="8368" spans="11:57" x14ac:dyDescent="0.25">
      <c r="K8368" s="1"/>
      <c r="M8368" s="2"/>
      <c r="AU8368" s="2"/>
      <c r="BC8368" s="2"/>
    </row>
    <row r="8369" spans="11:63" x14ac:dyDescent="0.25">
      <c r="K8369" s="1"/>
      <c r="M8369" s="2"/>
      <c r="AU8369" s="2"/>
      <c r="BC8369" s="2"/>
    </row>
    <row r="8370" spans="11:63" x14ac:dyDescent="0.25">
      <c r="K8370" s="1"/>
      <c r="M8370" s="2"/>
      <c r="AU8370" s="2"/>
      <c r="BC8370" s="2"/>
    </row>
    <row r="8371" spans="11:63" x14ac:dyDescent="0.25">
      <c r="K8371" s="1"/>
      <c r="M8371" s="2"/>
      <c r="AU8371" s="2"/>
      <c r="BC8371" s="2"/>
    </row>
    <row r="8372" spans="11:63" x14ac:dyDescent="0.25">
      <c r="K8372" s="1"/>
      <c r="M8372" s="2"/>
      <c r="AU8372" s="2"/>
      <c r="BC8372" s="2"/>
      <c r="BK8372" s="2"/>
    </row>
    <row r="8373" spans="11:63" x14ac:dyDescent="0.25">
      <c r="K8373" s="1"/>
      <c r="M8373" s="2"/>
      <c r="AU8373" s="2"/>
      <c r="BC8373" s="2"/>
      <c r="BK8373" s="5"/>
    </row>
    <row r="8374" spans="11:63" x14ac:dyDescent="0.25">
      <c r="K8374" s="1"/>
      <c r="M8374" s="2"/>
      <c r="AU8374" s="2"/>
      <c r="BC8374" s="2"/>
    </row>
    <row r="8375" spans="11:63" x14ac:dyDescent="0.25">
      <c r="K8375" s="1"/>
      <c r="M8375" s="2"/>
      <c r="BC8375" s="2"/>
    </row>
    <row r="8376" spans="11:63" x14ac:dyDescent="0.25">
      <c r="K8376" s="1"/>
      <c r="M8376" s="2"/>
      <c r="AU8376" s="2"/>
      <c r="BC8376" s="2"/>
    </row>
    <row r="8377" spans="11:63" x14ac:dyDescent="0.25">
      <c r="K8377" s="1"/>
      <c r="M8377" s="2"/>
      <c r="AU8377" s="2"/>
      <c r="BC8377" s="2"/>
      <c r="BK8377" s="5"/>
    </row>
    <row r="8378" spans="11:63" x14ac:dyDescent="0.25">
      <c r="K8378" s="1"/>
      <c r="M8378" s="2"/>
      <c r="AU8378" s="2"/>
      <c r="BC8378" s="2"/>
    </row>
    <row r="8379" spans="11:63" x14ac:dyDescent="0.25">
      <c r="K8379" s="1"/>
      <c r="M8379" s="2"/>
      <c r="BC8379" s="2"/>
      <c r="BK8379" s="5"/>
    </row>
    <row r="8380" spans="11:63" x14ac:dyDescent="0.25">
      <c r="K8380" s="1"/>
      <c r="M8380" s="2"/>
      <c r="AU8380" s="2"/>
      <c r="BC8380" s="2"/>
    </row>
    <row r="8381" spans="11:63" x14ac:dyDescent="0.25">
      <c r="K8381" s="1"/>
      <c r="M8381" s="2"/>
      <c r="AU8381" s="2"/>
      <c r="BC8381" s="2"/>
    </row>
    <row r="8382" spans="11:63" x14ac:dyDescent="0.25">
      <c r="K8382" s="1"/>
      <c r="M8382" s="2"/>
      <c r="AU8382" s="2"/>
      <c r="BC8382" s="2"/>
      <c r="BK8382" s="5"/>
    </row>
    <row r="8383" spans="11:63" x14ac:dyDescent="0.25">
      <c r="K8383" s="1"/>
      <c r="M8383" s="2"/>
      <c r="AV8383" s="2"/>
      <c r="BC8383" s="2"/>
    </row>
    <row r="8384" spans="11:63" x14ac:dyDescent="0.25">
      <c r="K8384" s="1"/>
      <c r="M8384" s="2"/>
      <c r="AA8384" s="3"/>
      <c r="AU8384" s="2"/>
      <c r="BC8384" s="2"/>
    </row>
    <row r="8385" spans="11:63" x14ac:dyDescent="0.25">
      <c r="K8385" s="1"/>
      <c r="M8385" s="2"/>
      <c r="AV8385" s="2"/>
      <c r="BC8385" s="2"/>
    </row>
    <row r="8386" spans="11:63" x14ac:dyDescent="0.25">
      <c r="K8386" s="1"/>
      <c r="M8386" s="2"/>
      <c r="AU8386" s="2"/>
      <c r="BC8386" s="2"/>
      <c r="BK8386" s="5"/>
    </row>
    <row r="8387" spans="11:63" x14ac:dyDescent="0.25">
      <c r="K8387" s="1"/>
      <c r="M8387" s="2"/>
      <c r="AU8387" s="2"/>
      <c r="BC8387" s="2"/>
    </row>
    <row r="8388" spans="11:63" x14ac:dyDescent="0.25">
      <c r="K8388" s="1"/>
      <c r="M8388" s="2"/>
      <c r="AV8388" s="2"/>
      <c r="BC8388" s="2"/>
    </row>
    <row r="8389" spans="11:63" x14ac:dyDescent="0.25">
      <c r="K8389" s="1"/>
      <c r="M8389" s="2"/>
      <c r="AU8389" s="2"/>
      <c r="BC8389" s="2"/>
    </row>
    <row r="8390" spans="11:63" x14ac:dyDescent="0.25">
      <c r="K8390" s="1"/>
      <c r="M8390" s="2"/>
      <c r="AV8390" s="2"/>
      <c r="BC8390" s="2"/>
    </row>
    <row r="8391" spans="11:63" x14ac:dyDescent="0.25">
      <c r="K8391" s="1"/>
      <c r="M8391" s="2"/>
      <c r="AU8391" s="2"/>
      <c r="BC8391" s="2"/>
    </row>
    <row r="8392" spans="11:63" x14ac:dyDescent="0.25">
      <c r="K8392" s="1"/>
      <c r="M8392" s="2"/>
      <c r="AU8392" s="2"/>
      <c r="BC8392" s="2"/>
      <c r="BK8392" s="2"/>
    </row>
    <row r="8393" spans="11:63" x14ac:dyDescent="0.25">
      <c r="K8393" s="1"/>
      <c r="M8393" s="2"/>
      <c r="AA8393" s="3"/>
      <c r="AU8393" s="2"/>
      <c r="BC8393" s="2"/>
    </row>
    <row r="8394" spans="11:63" x14ac:dyDescent="0.25">
      <c r="K8394" s="1"/>
      <c r="M8394" s="2"/>
      <c r="AU8394" s="2"/>
      <c r="BC8394" s="2"/>
    </row>
    <row r="8395" spans="11:63" x14ac:dyDescent="0.25">
      <c r="K8395" s="1"/>
      <c r="BC8395" s="2"/>
    </row>
    <row r="8396" spans="11:63" x14ac:dyDescent="0.25">
      <c r="K8396" s="1"/>
      <c r="BC8396" s="2"/>
    </row>
    <row r="8397" spans="11:63" x14ac:dyDescent="0.25">
      <c r="K8397" s="1"/>
      <c r="BC8397" s="2"/>
    </row>
    <row r="8398" spans="11:63" x14ac:dyDescent="0.25">
      <c r="K8398" s="1"/>
      <c r="BC8398" s="2"/>
    </row>
    <row r="8399" spans="11:63" x14ac:dyDescent="0.25">
      <c r="K8399" s="1"/>
      <c r="BC8399" s="2"/>
    </row>
    <row r="8400" spans="11:63" x14ac:dyDescent="0.25">
      <c r="K8400" s="1"/>
      <c r="BC8400" s="2"/>
    </row>
    <row r="8401" spans="11:55" x14ac:dyDescent="0.25">
      <c r="K8401" s="1"/>
      <c r="M8401" s="2"/>
      <c r="AU8401" s="2"/>
      <c r="BC8401" s="2"/>
    </row>
    <row r="8402" spans="11:55" x14ac:dyDescent="0.25">
      <c r="K8402" s="1"/>
      <c r="M8402" s="2"/>
      <c r="AV8402" s="2"/>
      <c r="BC8402" s="2"/>
    </row>
    <row r="8403" spans="11:55" x14ac:dyDescent="0.25">
      <c r="K8403" s="1"/>
      <c r="M8403" s="2"/>
      <c r="AU8403" s="2"/>
      <c r="BC8403" s="2"/>
    </row>
    <row r="8404" spans="11:55" x14ac:dyDescent="0.25">
      <c r="K8404" s="1"/>
      <c r="M8404" s="2"/>
      <c r="AU8404" s="2"/>
      <c r="BC8404" s="2"/>
    </row>
    <row r="8405" spans="11:55" x14ac:dyDescent="0.25">
      <c r="K8405" s="1"/>
      <c r="M8405" s="2"/>
      <c r="AV8405" s="2"/>
      <c r="BC8405" s="2"/>
    </row>
    <row r="8406" spans="11:55" x14ac:dyDescent="0.25">
      <c r="K8406" s="1"/>
      <c r="M8406" s="2"/>
      <c r="AV8406" s="2"/>
      <c r="BC8406" s="2"/>
    </row>
    <row r="8407" spans="11:55" x14ac:dyDescent="0.25">
      <c r="K8407" s="1"/>
      <c r="M8407" s="2"/>
      <c r="AV8407" s="2"/>
      <c r="BC8407" s="2"/>
    </row>
    <row r="8408" spans="11:55" x14ac:dyDescent="0.25">
      <c r="K8408" s="1"/>
      <c r="M8408" s="2"/>
      <c r="AU8408" s="2"/>
      <c r="BC8408" s="2"/>
    </row>
    <row r="8409" spans="11:55" x14ac:dyDescent="0.25">
      <c r="K8409" s="1"/>
      <c r="BC8409" s="2"/>
    </row>
    <row r="8410" spans="11:55" x14ac:dyDescent="0.25">
      <c r="K8410" s="1"/>
      <c r="M8410" s="2"/>
      <c r="AU8410" s="2"/>
      <c r="BC8410" s="2"/>
    </row>
    <row r="8411" spans="11:55" x14ac:dyDescent="0.25">
      <c r="K8411" s="1"/>
      <c r="M8411" s="2"/>
      <c r="AU8411" s="2"/>
      <c r="BC8411" s="2"/>
    </row>
    <row r="8412" spans="11:55" x14ac:dyDescent="0.25">
      <c r="K8412" s="1"/>
      <c r="M8412" s="2"/>
      <c r="AU8412" s="2"/>
      <c r="BC8412" s="2"/>
    </row>
    <row r="8413" spans="11:55" x14ac:dyDescent="0.25">
      <c r="K8413" s="1"/>
      <c r="M8413" s="2"/>
      <c r="AU8413" s="2"/>
      <c r="BC8413" s="2"/>
    </row>
    <row r="8414" spans="11:55" x14ac:dyDescent="0.25">
      <c r="K8414" s="1"/>
      <c r="M8414" s="2"/>
      <c r="AU8414" s="2"/>
      <c r="BC8414" s="2"/>
    </row>
    <row r="8415" spans="11:55" x14ac:dyDescent="0.25">
      <c r="K8415" s="1"/>
      <c r="M8415" s="2"/>
      <c r="AV8415" s="2"/>
      <c r="BC8415" s="2"/>
    </row>
    <row r="8416" spans="11:55" x14ac:dyDescent="0.25">
      <c r="K8416" s="1"/>
      <c r="M8416" s="2"/>
      <c r="AV8416" s="2"/>
      <c r="BC8416" s="2"/>
    </row>
    <row r="8417" spans="11:55" x14ac:dyDescent="0.25">
      <c r="K8417" s="1"/>
      <c r="M8417" s="2"/>
      <c r="AV8417" s="2"/>
      <c r="BC8417" s="2"/>
    </row>
    <row r="8418" spans="11:55" x14ac:dyDescent="0.25">
      <c r="K8418" s="1"/>
      <c r="M8418" s="2"/>
      <c r="AU8418" s="2"/>
      <c r="BC8418" s="2"/>
    </row>
    <row r="8419" spans="11:55" x14ac:dyDescent="0.25">
      <c r="K8419" s="1"/>
      <c r="M8419" s="2"/>
      <c r="AV8419" s="2"/>
      <c r="BC8419" s="2"/>
    </row>
    <row r="8420" spans="11:55" x14ac:dyDescent="0.25">
      <c r="K8420" s="1"/>
      <c r="M8420" s="2"/>
      <c r="AU8420" s="2"/>
      <c r="BC8420" s="2"/>
    </row>
    <row r="8421" spans="11:55" x14ac:dyDescent="0.25">
      <c r="K8421" s="1"/>
      <c r="M8421" s="2"/>
      <c r="AV8421" s="2"/>
      <c r="BC8421" s="2"/>
    </row>
    <row r="8422" spans="11:55" x14ac:dyDescent="0.25">
      <c r="K8422" s="1"/>
      <c r="M8422" s="2"/>
      <c r="AU8422" s="2"/>
      <c r="BC8422" s="2"/>
    </row>
    <row r="8423" spans="11:55" x14ac:dyDescent="0.25">
      <c r="K8423" s="1"/>
      <c r="M8423" s="2"/>
      <c r="AU8423" s="2"/>
      <c r="BC8423" s="2"/>
    </row>
    <row r="8424" spans="11:55" x14ac:dyDescent="0.25">
      <c r="K8424" s="1"/>
      <c r="M8424" s="2"/>
      <c r="AU8424" s="2"/>
      <c r="BC8424" s="2"/>
    </row>
    <row r="8425" spans="11:55" x14ac:dyDescent="0.25">
      <c r="K8425" s="1"/>
      <c r="M8425" s="2"/>
      <c r="AU8425" s="2"/>
      <c r="BC8425" s="2"/>
    </row>
    <row r="8426" spans="11:55" x14ac:dyDescent="0.25">
      <c r="K8426" s="1"/>
      <c r="M8426" s="2"/>
      <c r="AU8426" s="2"/>
      <c r="BC8426" s="2"/>
    </row>
    <row r="8427" spans="11:55" x14ac:dyDescent="0.25">
      <c r="K8427" s="1"/>
      <c r="M8427" s="2"/>
      <c r="AU8427" s="2"/>
      <c r="BC8427" s="2"/>
    </row>
    <row r="8428" spans="11:55" x14ac:dyDescent="0.25">
      <c r="K8428" s="1"/>
      <c r="M8428" s="2"/>
      <c r="AU8428" s="2"/>
      <c r="BC8428" s="2"/>
    </row>
    <row r="8429" spans="11:55" x14ac:dyDescent="0.25">
      <c r="K8429" s="1"/>
      <c r="M8429" s="2"/>
      <c r="AU8429" s="2"/>
      <c r="BC8429" s="2"/>
    </row>
    <row r="8430" spans="11:55" x14ac:dyDescent="0.25">
      <c r="K8430" s="1"/>
      <c r="M8430" s="2"/>
      <c r="AU8430" s="2"/>
      <c r="BC8430" s="2"/>
    </row>
    <row r="8431" spans="11:55" x14ac:dyDescent="0.25">
      <c r="K8431" s="1"/>
      <c r="M8431" s="2"/>
      <c r="AU8431" s="2"/>
      <c r="BC8431" s="2"/>
    </row>
    <row r="8432" spans="11:55" x14ac:dyDescent="0.25">
      <c r="K8432" s="1"/>
      <c r="M8432" s="2"/>
      <c r="AV8432" s="2"/>
      <c r="BC8432" s="2"/>
    </row>
    <row r="8433" spans="11:55" x14ac:dyDescent="0.25">
      <c r="K8433" s="1"/>
      <c r="M8433" s="2"/>
      <c r="AU8433" s="2"/>
      <c r="BC8433" s="2"/>
    </row>
    <row r="8434" spans="11:55" x14ac:dyDescent="0.25">
      <c r="K8434" s="1"/>
      <c r="M8434" s="2"/>
      <c r="AU8434" s="2"/>
      <c r="BC8434" s="2"/>
    </row>
    <row r="8435" spans="11:55" x14ac:dyDescent="0.25">
      <c r="K8435" s="1"/>
      <c r="M8435" s="2"/>
      <c r="AU8435" s="2"/>
      <c r="BC8435" s="2"/>
    </row>
    <row r="8436" spans="11:55" x14ac:dyDescent="0.25">
      <c r="K8436" s="1"/>
      <c r="M8436" s="2"/>
      <c r="AV8436" s="2"/>
      <c r="BC8436" s="2"/>
    </row>
    <row r="8437" spans="11:55" x14ac:dyDescent="0.25">
      <c r="K8437" s="1"/>
      <c r="M8437" s="2"/>
      <c r="V8437" s="4"/>
      <c r="AU8437" s="2"/>
      <c r="BC8437" s="2"/>
    </row>
    <row r="8438" spans="11:55" x14ac:dyDescent="0.25">
      <c r="K8438" s="1"/>
      <c r="M8438" s="2"/>
      <c r="AU8438" s="2"/>
      <c r="BC8438" s="2"/>
    </row>
    <row r="8439" spans="11:55" x14ac:dyDescent="0.25">
      <c r="K8439" s="1"/>
      <c r="M8439" s="2"/>
      <c r="V8439" s="4"/>
      <c r="AV8439" s="2"/>
      <c r="BC8439" s="2"/>
    </row>
    <row r="8440" spans="11:55" x14ac:dyDescent="0.25">
      <c r="K8440" s="1"/>
      <c r="M8440" s="2"/>
      <c r="AU8440" s="2"/>
      <c r="BC8440" s="2"/>
    </row>
    <row r="8441" spans="11:55" x14ac:dyDescent="0.25">
      <c r="K8441" s="1"/>
      <c r="M8441" s="2"/>
      <c r="AU8441" s="2"/>
      <c r="BC8441" s="2"/>
    </row>
    <row r="8442" spans="11:55" x14ac:dyDescent="0.25">
      <c r="K8442" s="1"/>
      <c r="M8442" s="2"/>
      <c r="AU8442" s="2"/>
      <c r="BC8442" s="2"/>
    </row>
    <row r="8443" spans="11:55" x14ac:dyDescent="0.25">
      <c r="K8443" s="1"/>
      <c r="M8443" s="2"/>
      <c r="AU8443" s="2"/>
      <c r="BC8443" s="2"/>
    </row>
    <row r="8444" spans="11:55" x14ac:dyDescent="0.25">
      <c r="K8444" s="1"/>
      <c r="M8444" s="2"/>
      <c r="AU8444" s="2"/>
      <c r="BC8444" s="2"/>
    </row>
    <row r="8445" spans="11:55" x14ac:dyDescent="0.25">
      <c r="K8445" s="1"/>
      <c r="M8445" s="2"/>
      <c r="AA8445" s="3"/>
      <c r="AU8445" s="2"/>
      <c r="BC8445" s="2"/>
    </row>
    <row r="8446" spans="11:55" x14ac:dyDescent="0.25">
      <c r="K8446" s="1"/>
      <c r="M8446" s="2"/>
      <c r="AV8446" s="2"/>
      <c r="BC8446" s="2"/>
    </row>
    <row r="8447" spans="11:55" x14ac:dyDescent="0.25">
      <c r="K8447" s="1"/>
      <c r="M8447" s="2"/>
      <c r="AV8447" s="2"/>
      <c r="BC8447" s="2"/>
    </row>
    <row r="8448" spans="11:55" x14ac:dyDescent="0.25">
      <c r="K8448" s="1"/>
      <c r="BC8448" s="2"/>
    </row>
    <row r="8449" spans="11:57" x14ac:dyDescent="0.25">
      <c r="K8449" s="1"/>
      <c r="M8449" s="2"/>
      <c r="AV8449" s="2"/>
      <c r="BC8449" s="2"/>
    </row>
    <row r="8450" spans="11:57" x14ac:dyDescent="0.25">
      <c r="K8450" s="1"/>
      <c r="M8450" s="2"/>
      <c r="AU8450" s="2"/>
      <c r="BC8450" s="2"/>
    </row>
    <row r="8451" spans="11:57" x14ac:dyDescent="0.25">
      <c r="K8451" s="1"/>
      <c r="M8451" s="2"/>
      <c r="AU8451" s="2"/>
      <c r="BC8451" s="2"/>
    </row>
    <row r="8452" spans="11:57" x14ac:dyDescent="0.25">
      <c r="K8452" s="1"/>
      <c r="M8452" s="2"/>
      <c r="AU8452" s="2"/>
      <c r="BC8452" s="2"/>
    </row>
    <row r="8453" spans="11:57" x14ac:dyDescent="0.25">
      <c r="K8453" s="1"/>
      <c r="M8453" s="2"/>
      <c r="AU8453" s="2"/>
      <c r="BC8453" s="2"/>
    </row>
    <row r="8454" spans="11:57" x14ac:dyDescent="0.25">
      <c r="K8454" s="1"/>
      <c r="M8454" s="2"/>
      <c r="AU8454" s="2"/>
      <c r="BC8454" s="2"/>
    </row>
    <row r="8455" spans="11:57" x14ac:dyDescent="0.25">
      <c r="K8455" s="1"/>
      <c r="M8455" s="2"/>
      <c r="AU8455" s="2"/>
      <c r="BC8455" s="2"/>
    </row>
    <row r="8456" spans="11:57" x14ac:dyDescent="0.25">
      <c r="K8456" s="1"/>
      <c r="M8456" s="2"/>
      <c r="V8456" s="4"/>
      <c r="AV8456" s="2"/>
      <c r="BC8456" s="2"/>
    </row>
    <row r="8457" spans="11:57" x14ac:dyDescent="0.25">
      <c r="K8457" s="1"/>
      <c r="M8457" s="2"/>
      <c r="AU8457" s="2"/>
      <c r="BC8457" s="2"/>
    </row>
    <row r="8458" spans="11:57" x14ac:dyDescent="0.25">
      <c r="K8458" s="1"/>
      <c r="M8458" s="2"/>
      <c r="V8458" s="3"/>
      <c r="AU8458" s="2"/>
      <c r="BC8458" s="2"/>
    </row>
    <row r="8459" spans="11:57" x14ac:dyDescent="0.25">
      <c r="K8459" s="1"/>
      <c r="M8459" s="2"/>
      <c r="AU8459" s="2"/>
      <c r="BC8459" s="2"/>
    </row>
    <row r="8460" spans="11:57" x14ac:dyDescent="0.25">
      <c r="K8460" s="1"/>
      <c r="M8460" s="2"/>
      <c r="AU8460" s="2"/>
      <c r="BC8460" s="2"/>
      <c r="BE8460" s="2"/>
    </row>
    <row r="8461" spans="11:57" x14ac:dyDescent="0.25">
      <c r="K8461" s="1"/>
      <c r="M8461" s="2"/>
      <c r="AU8461" s="2"/>
      <c r="BC8461" s="2"/>
    </row>
    <row r="8462" spans="11:57" x14ac:dyDescent="0.25">
      <c r="K8462" s="1"/>
      <c r="M8462" s="2"/>
      <c r="AU8462" s="2"/>
      <c r="BC8462" s="2"/>
    </row>
    <row r="8463" spans="11:57" x14ac:dyDescent="0.25">
      <c r="K8463" s="1"/>
      <c r="M8463" s="2"/>
      <c r="AV8463" s="2"/>
      <c r="BC8463" s="2"/>
    </row>
    <row r="8464" spans="11:57" x14ac:dyDescent="0.25">
      <c r="K8464" s="1"/>
      <c r="BC8464" s="2"/>
    </row>
    <row r="8465" spans="11:55" x14ac:dyDescent="0.25">
      <c r="K8465" s="1"/>
      <c r="M8465" s="2"/>
      <c r="AU8465" s="2"/>
      <c r="BC8465" s="2"/>
    </row>
    <row r="8466" spans="11:55" x14ac:dyDescent="0.25">
      <c r="K8466" s="1"/>
      <c r="BC8466" s="2"/>
    </row>
    <row r="8467" spans="11:55" x14ac:dyDescent="0.25">
      <c r="K8467" s="1"/>
      <c r="M8467" s="2"/>
      <c r="AV8467" s="2"/>
      <c r="BC8467" s="2"/>
    </row>
    <row r="8468" spans="11:55" x14ac:dyDescent="0.25">
      <c r="K8468" s="1"/>
      <c r="M8468" s="2"/>
      <c r="AU8468" s="2"/>
      <c r="BC8468" s="2"/>
    </row>
    <row r="8469" spans="11:55" x14ac:dyDescent="0.25">
      <c r="K8469" s="1"/>
      <c r="M8469" s="2"/>
      <c r="AU8469" s="2"/>
      <c r="BC8469" s="2"/>
    </row>
    <row r="8470" spans="11:55" x14ac:dyDescent="0.25">
      <c r="K8470" s="1"/>
      <c r="M8470" s="2"/>
      <c r="AV8470" s="2"/>
      <c r="BC8470" s="2"/>
    </row>
    <row r="8471" spans="11:55" x14ac:dyDescent="0.25">
      <c r="K8471" s="1"/>
      <c r="M8471" s="2"/>
      <c r="AU8471" s="2"/>
      <c r="BC8471" s="2"/>
    </row>
    <row r="8472" spans="11:55" x14ac:dyDescent="0.25">
      <c r="K8472" s="1"/>
      <c r="M8472" s="2"/>
      <c r="AU8472" s="2"/>
      <c r="BC8472" s="2"/>
    </row>
    <row r="8473" spans="11:55" x14ac:dyDescent="0.25">
      <c r="K8473" s="1"/>
      <c r="M8473" s="2"/>
      <c r="AU8473" s="2"/>
      <c r="BC8473" s="2"/>
    </row>
    <row r="8474" spans="11:55" x14ac:dyDescent="0.25">
      <c r="K8474" s="1"/>
      <c r="M8474" s="2"/>
      <c r="AU8474" s="2"/>
      <c r="BC8474" s="2"/>
    </row>
    <row r="8475" spans="11:55" x14ac:dyDescent="0.25">
      <c r="K8475" s="1"/>
      <c r="M8475" s="2"/>
      <c r="AU8475" s="2"/>
      <c r="BC8475" s="2"/>
    </row>
    <row r="8476" spans="11:55" x14ac:dyDescent="0.25">
      <c r="K8476" s="1"/>
      <c r="M8476" s="2"/>
      <c r="AU8476" s="2"/>
      <c r="BC8476" s="2"/>
    </row>
    <row r="8477" spans="11:55" x14ac:dyDescent="0.25">
      <c r="K8477" s="1"/>
      <c r="M8477" s="2"/>
      <c r="AU8477" s="2"/>
      <c r="BC8477" s="2"/>
    </row>
    <row r="8478" spans="11:55" x14ac:dyDescent="0.25">
      <c r="K8478" s="1"/>
      <c r="M8478" s="2"/>
      <c r="AA8478" s="3"/>
      <c r="AU8478" s="2"/>
      <c r="BC8478" s="2"/>
    </row>
    <row r="8479" spans="11:55" x14ac:dyDescent="0.25">
      <c r="K8479" s="1"/>
      <c r="BC8479" s="2"/>
    </row>
    <row r="8480" spans="11:55" x14ac:dyDescent="0.25">
      <c r="K8480" s="1"/>
      <c r="M8480" s="2"/>
      <c r="AV8480" s="2"/>
      <c r="BC8480" s="2"/>
    </row>
    <row r="8481" spans="11:55" x14ac:dyDescent="0.25">
      <c r="K8481" s="1"/>
      <c r="BC8481" s="2"/>
    </row>
    <row r="8482" spans="11:55" x14ac:dyDescent="0.25">
      <c r="K8482" s="1"/>
      <c r="M8482" s="2"/>
      <c r="AV8482" s="2"/>
      <c r="BC8482" s="2"/>
    </row>
    <row r="8483" spans="11:55" x14ac:dyDescent="0.25">
      <c r="K8483" s="1"/>
      <c r="M8483" s="2"/>
      <c r="AV8483" s="2"/>
      <c r="BC8483" s="2"/>
    </row>
    <row r="8484" spans="11:55" x14ac:dyDescent="0.25">
      <c r="K8484" s="1"/>
      <c r="M8484" s="2"/>
      <c r="AU8484" s="2"/>
      <c r="BC8484" s="2"/>
    </row>
    <row r="8485" spans="11:55" x14ac:dyDescent="0.25">
      <c r="K8485" s="1"/>
      <c r="M8485" s="2"/>
      <c r="AU8485" s="2"/>
      <c r="BC8485" s="2"/>
    </row>
    <row r="8486" spans="11:55" x14ac:dyDescent="0.25">
      <c r="K8486" s="1"/>
      <c r="M8486" s="2"/>
      <c r="AV8486" s="2"/>
      <c r="BC8486" s="2"/>
    </row>
    <row r="8487" spans="11:55" x14ac:dyDescent="0.25">
      <c r="K8487" s="1"/>
      <c r="M8487" s="2"/>
      <c r="AU8487" s="2"/>
      <c r="BC8487" s="2"/>
    </row>
    <row r="8488" spans="11:55" x14ac:dyDescent="0.25">
      <c r="K8488" s="1"/>
      <c r="M8488" s="2"/>
      <c r="AU8488" s="2"/>
      <c r="BC8488" s="2"/>
    </row>
    <row r="8489" spans="11:55" x14ac:dyDescent="0.25">
      <c r="K8489" s="1"/>
      <c r="M8489" s="2"/>
      <c r="AU8489" s="2"/>
      <c r="BC8489" s="2"/>
    </row>
    <row r="8490" spans="11:55" x14ac:dyDescent="0.25">
      <c r="K8490" s="1"/>
      <c r="M8490" s="2"/>
      <c r="AU8490" s="2"/>
      <c r="BC8490" s="2"/>
    </row>
    <row r="8491" spans="11:55" x14ac:dyDescent="0.25">
      <c r="K8491" s="1"/>
      <c r="M8491" s="2"/>
      <c r="AA8491" s="3"/>
      <c r="AU8491" s="2"/>
      <c r="BC8491" s="2"/>
    </row>
    <row r="8492" spans="11:55" x14ac:dyDescent="0.25">
      <c r="K8492" s="1"/>
      <c r="M8492" s="2"/>
      <c r="AU8492" s="2"/>
      <c r="BC8492" s="2"/>
    </row>
    <row r="8493" spans="11:55" x14ac:dyDescent="0.25">
      <c r="K8493" s="1"/>
      <c r="M8493" s="2"/>
      <c r="AU8493" s="2"/>
      <c r="BC8493" s="2"/>
    </row>
    <row r="8494" spans="11:55" x14ac:dyDescent="0.25">
      <c r="K8494" s="1"/>
      <c r="M8494" s="2"/>
      <c r="AU8494" s="2"/>
      <c r="BC8494" s="2"/>
    </row>
    <row r="8495" spans="11:55" x14ac:dyDescent="0.25">
      <c r="K8495" s="1"/>
      <c r="M8495" s="2"/>
      <c r="V8495" s="4"/>
      <c r="AA8495" s="3"/>
      <c r="AU8495" s="2"/>
      <c r="BC8495" s="2"/>
    </row>
    <row r="8496" spans="11:55" x14ac:dyDescent="0.25">
      <c r="K8496" s="1"/>
      <c r="M8496" s="2"/>
      <c r="AU8496" s="2"/>
      <c r="BC8496" s="2"/>
    </row>
    <row r="8497" spans="11:55" x14ac:dyDescent="0.25">
      <c r="K8497" s="1"/>
      <c r="M8497" s="2"/>
      <c r="AU8497" s="2"/>
      <c r="BC8497" s="2"/>
    </row>
    <row r="8498" spans="11:55" x14ac:dyDescent="0.25">
      <c r="K8498" s="1"/>
      <c r="M8498" s="2"/>
      <c r="AA8498" s="3"/>
      <c r="AU8498" s="2"/>
      <c r="BC8498" s="2"/>
    </row>
    <row r="8499" spans="11:55" x14ac:dyDescent="0.25">
      <c r="K8499" s="1"/>
      <c r="M8499" s="2"/>
      <c r="AU8499" s="2"/>
      <c r="BC8499" s="2"/>
    </row>
    <row r="8500" spans="11:55" x14ac:dyDescent="0.25">
      <c r="K8500" s="1"/>
      <c r="M8500" s="2"/>
      <c r="AU8500" s="2"/>
      <c r="BC8500" s="2"/>
    </row>
    <row r="8501" spans="11:55" x14ac:dyDescent="0.25">
      <c r="K8501" s="1"/>
      <c r="M8501" s="2"/>
      <c r="AV8501" s="2"/>
      <c r="BC8501" s="2"/>
    </row>
    <row r="8502" spans="11:55" x14ac:dyDescent="0.25">
      <c r="K8502" s="1"/>
      <c r="M8502" s="2"/>
      <c r="AU8502" s="2"/>
      <c r="BC8502" s="2"/>
    </row>
    <row r="8503" spans="11:55" x14ac:dyDescent="0.25">
      <c r="K8503" s="1"/>
      <c r="M8503" s="2"/>
      <c r="AU8503" s="2"/>
      <c r="BC8503" s="2"/>
    </row>
    <row r="8504" spans="11:55" x14ac:dyDescent="0.25">
      <c r="K8504" s="1"/>
      <c r="M8504" s="2"/>
      <c r="AV8504" s="2"/>
      <c r="BC8504" s="2"/>
    </row>
    <row r="8505" spans="11:55" x14ac:dyDescent="0.25">
      <c r="K8505" s="1"/>
      <c r="M8505" s="2"/>
      <c r="AU8505" s="2"/>
      <c r="BC8505" s="2"/>
    </row>
    <row r="8506" spans="11:55" x14ac:dyDescent="0.25">
      <c r="K8506" s="1"/>
      <c r="M8506" s="2"/>
      <c r="AU8506" s="2"/>
      <c r="BC8506" s="2"/>
    </row>
    <row r="8507" spans="11:55" x14ac:dyDescent="0.25">
      <c r="K8507" s="1"/>
      <c r="M8507" s="2"/>
      <c r="AU8507" s="2"/>
      <c r="BC8507" s="2"/>
    </row>
    <row r="8508" spans="11:55" x14ac:dyDescent="0.25">
      <c r="K8508" s="1"/>
      <c r="M8508" s="2"/>
      <c r="AV8508" s="2"/>
      <c r="BC8508" s="2"/>
    </row>
    <row r="8509" spans="11:55" x14ac:dyDescent="0.25">
      <c r="K8509" s="1"/>
      <c r="M8509" s="2"/>
      <c r="AU8509" s="2"/>
      <c r="BC8509" s="2"/>
    </row>
    <row r="8510" spans="11:55" x14ac:dyDescent="0.25">
      <c r="K8510" s="1"/>
      <c r="M8510" s="2"/>
      <c r="AA8510" s="3"/>
      <c r="AU8510" s="2"/>
      <c r="BC8510" s="2"/>
    </row>
    <row r="8511" spans="11:55" x14ac:dyDescent="0.25">
      <c r="K8511" s="1"/>
      <c r="M8511" s="2"/>
      <c r="AA8511" s="3"/>
      <c r="AV8511" s="2"/>
      <c r="BC8511" s="2"/>
    </row>
    <row r="8512" spans="11:55" x14ac:dyDescent="0.25">
      <c r="K8512" s="1"/>
      <c r="M8512" s="2"/>
      <c r="AA8512" s="3"/>
      <c r="AU8512" s="2"/>
      <c r="BC8512" s="2"/>
    </row>
    <row r="8513" spans="11:63" x14ac:dyDescent="0.25">
      <c r="K8513" s="1"/>
      <c r="M8513" s="2"/>
      <c r="AV8513" s="2"/>
      <c r="BC8513" s="2"/>
    </row>
    <row r="8514" spans="11:63" x14ac:dyDescent="0.25">
      <c r="K8514" s="1"/>
      <c r="BC8514" s="2"/>
    </row>
    <row r="8515" spans="11:63" x14ac:dyDescent="0.25">
      <c r="K8515" s="1"/>
      <c r="M8515" s="2"/>
      <c r="AU8515" s="2"/>
      <c r="BC8515" s="2"/>
    </row>
    <row r="8516" spans="11:63" x14ac:dyDescent="0.25">
      <c r="K8516" s="1"/>
      <c r="M8516" s="2"/>
      <c r="AU8516" s="2"/>
      <c r="BC8516" s="2"/>
    </row>
    <row r="8517" spans="11:63" x14ac:dyDescent="0.25">
      <c r="K8517" s="1"/>
      <c r="M8517" s="2"/>
      <c r="AU8517" s="2"/>
      <c r="BC8517" s="2"/>
    </row>
    <row r="8518" spans="11:63" x14ac:dyDescent="0.25">
      <c r="K8518" s="1"/>
      <c r="M8518" s="2"/>
      <c r="AU8518" s="2"/>
      <c r="BC8518" s="2"/>
    </row>
    <row r="8519" spans="11:63" x14ac:dyDescent="0.25">
      <c r="K8519" s="1"/>
      <c r="M8519" s="2"/>
      <c r="BC8519" s="2"/>
    </row>
    <row r="8520" spans="11:63" x14ac:dyDescent="0.25">
      <c r="K8520" s="1"/>
      <c r="M8520" s="2"/>
      <c r="AU8520" s="2"/>
      <c r="BC8520" s="2"/>
    </row>
    <row r="8521" spans="11:63" x14ac:dyDescent="0.25">
      <c r="K8521" s="1"/>
      <c r="M8521" s="2"/>
      <c r="AU8521" s="2"/>
      <c r="BC8521" s="2"/>
    </row>
    <row r="8522" spans="11:63" x14ac:dyDescent="0.25">
      <c r="K8522" s="1"/>
      <c r="M8522" s="2"/>
      <c r="AV8522" s="2"/>
      <c r="BC8522" s="2"/>
      <c r="BK8522" s="5"/>
    </row>
    <row r="8523" spans="11:63" x14ac:dyDescent="0.25">
      <c r="K8523" s="1"/>
      <c r="M8523" s="2"/>
      <c r="AU8523" s="2"/>
      <c r="BC8523" s="2"/>
    </row>
    <row r="8524" spans="11:63" x14ac:dyDescent="0.25">
      <c r="K8524" s="1"/>
      <c r="M8524" s="2"/>
      <c r="AU8524" s="2"/>
      <c r="BC8524" s="2"/>
    </row>
    <row r="8525" spans="11:63" x14ac:dyDescent="0.25">
      <c r="K8525" s="1"/>
      <c r="BC8525" s="2"/>
    </row>
    <row r="8526" spans="11:63" x14ac:dyDescent="0.25">
      <c r="K8526" s="1"/>
      <c r="M8526" s="2"/>
      <c r="AU8526" s="2"/>
      <c r="BC8526" s="2"/>
      <c r="BK8526" s="5"/>
    </row>
    <row r="8527" spans="11:63" x14ac:dyDescent="0.25">
      <c r="K8527" s="1"/>
      <c r="M8527" s="2"/>
      <c r="AU8527" s="2"/>
      <c r="BC8527" s="2"/>
      <c r="BK8527" s="5"/>
    </row>
    <row r="8528" spans="11:63" x14ac:dyDescent="0.25">
      <c r="K8528" s="1"/>
      <c r="M8528" s="2"/>
      <c r="AA8528" s="3"/>
      <c r="AU8528" s="2"/>
      <c r="BC8528" s="2"/>
      <c r="BK8528" s="5"/>
    </row>
    <row r="8529" spans="11:55" x14ac:dyDescent="0.25">
      <c r="K8529" s="1"/>
      <c r="M8529" s="2"/>
      <c r="AU8529" s="2"/>
      <c r="BC8529" s="2"/>
    </row>
    <row r="8530" spans="11:55" x14ac:dyDescent="0.25">
      <c r="K8530" s="1"/>
      <c r="M8530" s="2"/>
      <c r="AU8530" s="2"/>
      <c r="BC8530" s="2"/>
    </row>
    <row r="8531" spans="11:55" x14ac:dyDescent="0.25">
      <c r="K8531" s="1"/>
      <c r="M8531" s="2"/>
      <c r="AU8531" s="2"/>
      <c r="BC8531" s="2"/>
    </row>
    <row r="8532" spans="11:55" x14ac:dyDescent="0.25">
      <c r="K8532" s="1"/>
      <c r="M8532" s="2"/>
      <c r="AU8532" s="2"/>
      <c r="BC8532" s="2"/>
    </row>
    <row r="8533" spans="11:55" x14ac:dyDescent="0.25">
      <c r="K8533" s="1"/>
      <c r="BC8533" s="2"/>
    </row>
    <row r="8534" spans="11:55" x14ac:dyDescent="0.25">
      <c r="K8534" s="1"/>
      <c r="M8534" s="2"/>
      <c r="AU8534" s="2"/>
      <c r="BC8534" s="2"/>
    </row>
    <row r="8535" spans="11:55" x14ac:dyDescent="0.25">
      <c r="K8535" s="1"/>
      <c r="M8535" s="2"/>
      <c r="AU8535" s="2"/>
      <c r="BC8535" s="2"/>
    </row>
    <row r="8536" spans="11:55" x14ac:dyDescent="0.25">
      <c r="K8536" s="1"/>
      <c r="M8536" s="2"/>
      <c r="AU8536" s="2"/>
      <c r="BC8536" s="2"/>
    </row>
    <row r="8537" spans="11:55" x14ac:dyDescent="0.25">
      <c r="K8537" s="1"/>
      <c r="M8537" s="2"/>
      <c r="AU8537" s="2"/>
      <c r="BC8537" s="2"/>
    </row>
    <row r="8538" spans="11:55" x14ac:dyDescent="0.25">
      <c r="K8538" s="1"/>
      <c r="M8538" s="2"/>
      <c r="AV8538" s="2"/>
      <c r="BC8538" s="2"/>
    </row>
    <row r="8539" spans="11:55" x14ac:dyDescent="0.25">
      <c r="K8539" s="1"/>
      <c r="M8539" s="2"/>
      <c r="AV8539" s="2"/>
      <c r="BC8539" s="2"/>
    </row>
    <row r="8540" spans="11:55" x14ac:dyDescent="0.25">
      <c r="K8540" s="1"/>
      <c r="M8540" s="2"/>
      <c r="AU8540" s="2"/>
      <c r="BC8540" s="2"/>
    </row>
    <row r="8541" spans="11:55" x14ac:dyDescent="0.25">
      <c r="K8541" s="1"/>
    </row>
    <row r="8542" spans="11:55" x14ac:dyDescent="0.25">
      <c r="K8542" s="1"/>
    </row>
    <row r="8543" spans="11:55" x14ac:dyDescent="0.25">
      <c r="K8543" s="1"/>
      <c r="M8543" s="2"/>
      <c r="AU8543" s="2"/>
      <c r="BC8543" s="2"/>
    </row>
    <row r="8544" spans="11:55" x14ac:dyDescent="0.25">
      <c r="K8544" s="1"/>
      <c r="M8544" s="2"/>
      <c r="AU8544" s="2"/>
      <c r="BC8544" s="2"/>
    </row>
    <row r="8545" spans="11:55" x14ac:dyDescent="0.25">
      <c r="K8545" s="1"/>
      <c r="M8545" s="2"/>
      <c r="AU8545" s="2"/>
      <c r="BC8545" s="2"/>
    </row>
    <row r="8546" spans="11:55" x14ac:dyDescent="0.25">
      <c r="K8546" s="1"/>
      <c r="M8546" s="2"/>
      <c r="AU8546" s="2"/>
      <c r="BC8546" s="2"/>
    </row>
    <row r="8547" spans="11:55" x14ac:dyDescent="0.25">
      <c r="K8547" s="1"/>
      <c r="M8547" s="2"/>
      <c r="AU8547" s="2"/>
      <c r="BC8547" s="2"/>
    </row>
    <row r="8548" spans="11:55" x14ac:dyDescent="0.25">
      <c r="K8548" s="1"/>
      <c r="M8548" s="2"/>
      <c r="BC8548" s="2"/>
    </row>
    <row r="8549" spans="11:55" x14ac:dyDescent="0.25">
      <c r="K8549" s="1"/>
      <c r="M8549" s="2"/>
      <c r="AU8549" s="2"/>
      <c r="BC8549" s="2"/>
    </row>
    <row r="8550" spans="11:55" x14ac:dyDescent="0.25">
      <c r="K8550" s="1"/>
      <c r="M8550" s="2"/>
      <c r="V8550" s="4"/>
      <c r="AU8550" s="2"/>
      <c r="BC8550" s="2"/>
    </row>
    <row r="8551" spans="11:55" x14ac:dyDescent="0.25">
      <c r="K8551" s="1"/>
      <c r="BC8551" s="2"/>
    </row>
    <row r="8552" spans="11:55" x14ac:dyDescent="0.25">
      <c r="K8552" s="1"/>
      <c r="M8552" s="2"/>
      <c r="AV8552" s="2"/>
      <c r="BC8552" s="2"/>
    </row>
    <row r="8553" spans="11:55" x14ac:dyDescent="0.25">
      <c r="K8553" s="1"/>
      <c r="M8553" s="2"/>
      <c r="AU8553" s="2"/>
      <c r="BC8553" s="2"/>
    </row>
    <row r="8554" spans="11:55" x14ac:dyDescent="0.25">
      <c r="K8554" s="1"/>
      <c r="M8554" s="2"/>
      <c r="AU8554" s="2"/>
      <c r="BC8554" s="2"/>
    </row>
    <row r="8555" spans="11:55" x14ac:dyDescent="0.25">
      <c r="K8555" s="1"/>
      <c r="M8555" s="2"/>
      <c r="AU8555" s="2"/>
      <c r="BC8555" s="2"/>
    </row>
    <row r="8556" spans="11:55" x14ac:dyDescent="0.25">
      <c r="K8556" s="1"/>
      <c r="BC8556" s="2"/>
    </row>
    <row r="8557" spans="11:55" x14ac:dyDescent="0.25">
      <c r="K8557" s="1"/>
      <c r="M8557" s="2"/>
      <c r="AU8557" s="2"/>
      <c r="BC8557" s="2"/>
    </row>
    <row r="8558" spans="11:55" x14ac:dyDescent="0.25">
      <c r="K8558" s="1"/>
      <c r="M8558" s="2"/>
      <c r="AU8558" s="2"/>
      <c r="BC8558" s="2"/>
    </row>
    <row r="8559" spans="11:55" x14ac:dyDescent="0.25">
      <c r="K8559" s="1"/>
      <c r="M8559" s="2"/>
      <c r="AV8559" s="2"/>
      <c r="BC8559" s="2"/>
    </row>
    <row r="8560" spans="11:55" x14ac:dyDescent="0.25">
      <c r="K8560" s="1"/>
      <c r="M8560" s="2"/>
      <c r="AU8560" s="2"/>
      <c r="BC8560" s="2"/>
    </row>
    <row r="8561" spans="11:55" x14ac:dyDescent="0.25">
      <c r="K8561" s="1"/>
      <c r="M8561" s="2"/>
      <c r="AV8561" s="2"/>
      <c r="BC8561" s="2"/>
    </row>
    <row r="8562" spans="11:55" x14ac:dyDescent="0.25">
      <c r="K8562" s="1"/>
      <c r="M8562" s="2"/>
      <c r="AU8562" s="2"/>
      <c r="BC8562" s="2"/>
    </row>
    <row r="8563" spans="11:55" x14ac:dyDescent="0.25">
      <c r="K8563" s="1"/>
      <c r="M8563" s="2"/>
      <c r="AU8563" s="2"/>
      <c r="BC8563" s="2"/>
    </row>
    <row r="8564" spans="11:55" x14ac:dyDescent="0.25">
      <c r="K8564" s="1"/>
      <c r="M8564" s="2"/>
      <c r="AU8564" s="2"/>
      <c r="BC8564" s="2"/>
    </row>
    <row r="8565" spans="11:55" x14ac:dyDescent="0.25">
      <c r="K8565" s="1"/>
      <c r="M8565" s="2"/>
      <c r="AU8565" s="2"/>
      <c r="BC8565" s="2"/>
    </row>
    <row r="8566" spans="11:55" x14ac:dyDescent="0.25">
      <c r="K8566" s="1"/>
      <c r="M8566" s="2"/>
      <c r="AA8566" s="3"/>
      <c r="AU8566" s="2"/>
      <c r="BC8566" s="2"/>
    </row>
    <row r="8567" spans="11:55" x14ac:dyDescent="0.25">
      <c r="K8567" s="1"/>
      <c r="M8567" s="2"/>
      <c r="AU8567" s="2"/>
      <c r="BC8567" s="2"/>
    </row>
    <row r="8568" spans="11:55" x14ac:dyDescent="0.25">
      <c r="K8568" s="1"/>
      <c r="M8568" s="2"/>
      <c r="AU8568" s="2"/>
      <c r="BC8568" s="2"/>
    </row>
    <row r="8569" spans="11:55" x14ac:dyDescent="0.25">
      <c r="K8569" s="1"/>
      <c r="BC8569" s="2"/>
    </row>
    <row r="8570" spans="11:55" x14ac:dyDescent="0.25">
      <c r="K8570" s="1"/>
      <c r="M8570" s="2"/>
      <c r="AU8570" s="2"/>
      <c r="BC8570" s="2"/>
    </row>
    <row r="8571" spans="11:55" x14ac:dyDescent="0.25">
      <c r="K8571" s="1"/>
      <c r="BC8571" s="2"/>
    </row>
    <row r="8572" spans="11:55" x14ac:dyDescent="0.25">
      <c r="K8572" s="1"/>
      <c r="M8572" s="2"/>
      <c r="AU8572" s="2"/>
      <c r="BC8572" s="2"/>
    </row>
    <row r="8573" spans="11:55" x14ac:dyDescent="0.25">
      <c r="K8573" s="1"/>
      <c r="M8573" s="2"/>
      <c r="AU8573" s="2"/>
      <c r="BC8573" s="2"/>
    </row>
    <row r="8574" spans="11:55" x14ac:dyDescent="0.25">
      <c r="K8574" s="1"/>
      <c r="M8574" s="2"/>
      <c r="AU8574" s="2"/>
      <c r="BC8574" s="2"/>
    </row>
    <row r="8575" spans="11:55" x14ac:dyDescent="0.25">
      <c r="K8575" s="1"/>
      <c r="M8575" s="2"/>
      <c r="AU8575" s="2"/>
      <c r="BC8575" s="2"/>
    </row>
    <row r="8576" spans="11:55" x14ac:dyDescent="0.25">
      <c r="K8576" s="1"/>
      <c r="M8576" s="2"/>
      <c r="AU8576" s="2"/>
      <c r="BC8576" s="2"/>
    </row>
    <row r="8577" spans="11:55" x14ac:dyDescent="0.25">
      <c r="K8577" s="1"/>
      <c r="BC8577" s="2"/>
    </row>
    <row r="8578" spans="11:55" x14ac:dyDescent="0.25">
      <c r="K8578" s="1"/>
      <c r="M8578" s="2"/>
      <c r="AA8578" s="3"/>
      <c r="AU8578" s="2"/>
      <c r="BC8578" s="2"/>
    </row>
    <row r="8579" spans="11:55" x14ac:dyDescent="0.25">
      <c r="K8579" s="1"/>
      <c r="M8579" s="2"/>
      <c r="AU8579" s="2"/>
      <c r="BC8579" s="2"/>
    </row>
    <row r="8580" spans="11:55" x14ac:dyDescent="0.25">
      <c r="K8580" s="1"/>
      <c r="M8580" s="2"/>
      <c r="AU8580" s="2"/>
      <c r="BC8580" s="2"/>
    </row>
    <row r="8581" spans="11:55" x14ac:dyDescent="0.25">
      <c r="K8581" s="1"/>
      <c r="M8581" s="2"/>
      <c r="AU8581" s="2"/>
      <c r="BC8581" s="2"/>
    </row>
    <row r="8582" spans="11:55" x14ac:dyDescent="0.25">
      <c r="K8582" s="1"/>
      <c r="M8582" s="2"/>
      <c r="AU8582" s="2"/>
      <c r="BC8582" s="2"/>
    </row>
    <row r="8583" spans="11:55" x14ac:dyDescent="0.25">
      <c r="K8583" s="1"/>
      <c r="M8583" s="2"/>
      <c r="AV8583" s="2"/>
      <c r="BC8583" s="2"/>
    </row>
    <row r="8584" spans="11:55" x14ac:dyDescent="0.25">
      <c r="K8584" s="1"/>
      <c r="BC8584" s="2"/>
    </row>
    <row r="8585" spans="11:55" x14ac:dyDescent="0.25">
      <c r="K8585" s="1"/>
      <c r="M8585" s="2"/>
      <c r="AU8585" s="2"/>
      <c r="BC8585" s="2"/>
    </row>
    <row r="8586" spans="11:55" x14ac:dyDescent="0.25">
      <c r="K8586" s="1"/>
      <c r="BC8586" s="2"/>
    </row>
    <row r="8587" spans="11:55" x14ac:dyDescent="0.25">
      <c r="K8587" s="1"/>
      <c r="M8587" s="2"/>
      <c r="AA8587" s="3"/>
      <c r="AU8587" s="2"/>
      <c r="BC8587" s="2"/>
    </row>
    <row r="8588" spans="11:55" x14ac:dyDescent="0.25">
      <c r="K8588" s="1"/>
      <c r="M8588" s="2"/>
      <c r="AA8588" s="3"/>
      <c r="AU8588" s="2"/>
      <c r="BC8588" s="2"/>
    </row>
    <row r="8589" spans="11:55" x14ac:dyDescent="0.25">
      <c r="K8589" s="1"/>
      <c r="M8589" s="2"/>
      <c r="AU8589" s="2"/>
      <c r="BC8589" s="2"/>
    </row>
    <row r="8590" spans="11:55" x14ac:dyDescent="0.25">
      <c r="K8590" s="1"/>
      <c r="M8590" s="2"/>
      <c r="AU8590" s="2"/>
      <c r="BC8590" s="2"/>
    </row>
    <row r="8591" spans="11:55" x14ac:dyDescent="0.25">
      <c r="K8591" s="1"/>
      <c r="M8591" s="2"/>
      <c r="AU8591" s="2"/>
      <c r="BC8591" s="2"/>
    </row>
    <row r="8592" spans="11:55" x14ac:dyDescent="0.25">
      <c r="K8592" s="1"/>
      <c r="M8592" s="2"/>
      <c r="AV8592" s="2"/>
      <c r="BC8592" s="2"/>
    </row>
    <row r="8593" spans="11:55" x14ac:dyDescent="0.25">
      <c r="K8593" s="1"/>
      <c r="M8593" s="2"/>
      <c r="AU8593" s="2"/>
      <c r="BC8593" s="2"/>
    </row>
    <row r="8594" spans="11:55" x14ac:dyDescent="0.25">
      <c r="K8594" s="1"/>
      <c r="M8594" s="2"/>
      <c r="AU8594" s="2"/>
      <c r="BC8594" s="2"/>
    </row>
    <row r="8595" spans="11:55" x14ac:dyDescent="0.25">
      <c r="K8595" s="1"/>
      <c r="M8595" s="2"/>
      <c r="AU8595" s="2"/>
      <c r="BC8595" s="2"/>
    </row>
    <row r="8596" spans="11:55" x14ac:dyDescent="0.25">
      <c r="K8596" s="1"/>
      <c r="M8596" s="2"/>
      <c r="AU8596" s="2"/>
      <c r="BC8596" s="2"/>
    </row>
    <row r="8597" spans="11:55" x14ac:dyDescent="0.25">
      <c r="K8597" s="1"/>
      <c r="M8597" s="2"/>
      <c r="AV8597" s="2"/>
      <c r="BC8597" s="2"/>
    </row>
    <row r="8598" spans="11:55" x14ac:dyDescent="0.25">
      <c r="K8598" s="1"/>
      <c r="M8598" s="2"/>
      <c r="AU8598" s="2"/>
      <c r="BC8598" s="2"/>
    </row>
    <row r="8599" spans="11:55" x14ac:dyDescent="0.25">
      <c r="K8599" s="1"/>
      <c r="M8599" s="2"/>
      <c r="AU8599" s="2"/>
      <c r="BC8599" s="2"/>
    </row>
    <row r="8600" spans="11:55" x14ac:dyDescent="0.25">
      <c r="K8600" s="1"/>
      <c r="M8600" s="2"/>
      <c r="AU8600" s="2"/>
      <c r="BC8600" s="2"/>
    </row>
    <row r="8601" spans="11:55" x14ac:dyDescent="0.25">
      <c r="K8601" s="1"/>
      <c r="M8601" s="2"/>
      <c r="AU8601" s="2"/>
      <c r="BC8601" s="2"/>
    </row>
    <row r="8602" spans="11:55" x14ac:dyDescent="0.25">
      <c r="K8602" s="1"/>
      <c r="M8602" s="2"/>
      <c r="AU8602" s="2"/>
      <c r="BC8602" s="2"/>
    </row>
    <row r="8603" spans="11:55" x14ac:dyDescent="0.25">
      <c r="K8603" s="1"/>
      <c r="M8603" s="2"/>
      <c r="AU8603" s="2"/>
      <c r="BC8603" s="2"/>
    </row>
    <row r="8604" spans="11:55" x14ac:dyDescent="0.25">
      <c r="K8604" s="1"/>
      <c r="M8604" s="2"/>
      <c r="AA8604" s="3"/>
      <c r="AU8604" s="2"/>
      <c r="BC8604" s="2"/>
    </row>
    <row r="8605" spans="11:55" x14ac:dyDescent="0.25">
      <c r="K8605" s="1"/>
      <c r="M8605" s="2"/>
      <c r="AU8605" s="2"/>
      <c r="BC8605" s="2"/>
    </row>
    <row r="8606" spans="11:55" x14ac:dyDescent="0.25">
      <c r="K8606" s="1"/>
      <c r="M8606" s="2"/>
      <c r="AU8606" s="2"/>
      <c r="BC8606" s="2"/>
    </row>
    <row r="8607" spans="11:55" x14ac:dyDescent="0.25">
      <c r="K8607" s="1"/>
      <c r="M8607" s="2"/>
      <c r="AU8607" s="2"/>
      <c r="BC8607" s="2"/>
    </row>
    <row r="8608" spans="11:55" x14ac:dyDescent="0.25">
      <c r="K8608" s="1"/>
      <c r="M8608" s="2"/>
      <c r="AU8608" s="2"/>
      <c r="BC8608" s="2"/>
    </row>
    <row r="8609" spans="11:55" x14ac:dyDescent="0.25">
      <c r="K8609" s="1"/>
      <c r="BC8609" s="2"/>
    </row>
    <row r="8610" spans="11:55" x14ac:dyDescent="0.25">
      <c r="K8610" s="1"/>
      <c r="M8610" s="2"/>
      <c r="AU8610" s="2"/>
      <c r="BC8610" s="2"/>
    </row>
    <row r="8611" spans="11:55" x14ac:dyDescent="0.25">
      <c r="K8611" s="1"/>
      <c r="M8611" s="2"/>
      <c r="AV8611" s="2"/>
      <c r="BC8611" s="2"/>
    </row>
    <row r="8612" spans="11:55" x14ac:dyDescent="0.25">
      <c r="K8612" s="1"/>
      <c r="M8612" s="2"/>
      <c r="AU8612" s="2"/>
      <c r="BC8612" s="2"/>
    </row>
    <row r="8613" spans="11:55" x14ac:dyDescent="0.25">
      <c r="K8613" s="1"/>
      <c r="M8613" s="2"/>
      <c r="AU8613" s="2"/>
      <c r="BC8613" s="2"/>
    </row>
    <row r="8614" spans="11:55" x14ac:dyDescent="0.25">
      <c r="K8614" s="1"/>
      <c r="M8614" s="2"/>
      <c r="AU8614" s="2"/>
      <c r="BC8614" s="2"/>
    </row>
    <row r="8615" spans="11:55" x14ac:dyDescent="0.25">
      <c r="K8615" s="1"/>
      <c r="M8615" s="2"/>
      <c r="AV8615" s="2"/>
      <c r="BC8615" s="2"/>
    </row>
    <row r="8616" spans="11:55" x14ac:dyDescent="0.25">
      <c r="K8616" s="1"/>
      <c r="M8616" s="2"/>
      <c r="AU8616" s="2"/>
      <c r="BC8616" s="2"/>
    </row>
    <row r="8617" spans="11:55" x14ac:dyDescent="0.25">
      <c r="K8617" s="1"/>
      <c r="M8617" s="2"/>
      <c r="AU8617" s="2"/>
      <c r="BC8617" s="2"/>
    </row>
    <row r="8618" spans="11:55" x14ac:dyDescent="0.25">
      <c r="K8618" s="1"/>
      <c r="M8618" s="2"/>
      <c r="AA8618" s="3"/>
      <c r="AU8618" s="2"/>
      <c r="BC8618" s="2"/>
    </row>
    <row r="8619" spans="11:55" x14ac:dyDescent="0.25">
      <c r="K8619" s="1"/>
      <c r="M8619" s="2"/>
      <c r="AU8619" s="2"/>
      <c r="BC8619" s="2"/>
    </row>
    <row r="8620" spans="11:55" x14ac:dyDescent="0.25">
      <c r="K8620" s="1"/>
      <c r="M8620" s="2"/>
      <c r="AV8620" s="2"/>
      <c r="BC8620" s="2"/>
    </row>
    <row r="8621" spans="11:55" x14ac:dyDescent="0.25">
      <c r="K8621" s="1"/>
      <c r="M8621" s="2"/>
      <c r="AV8621" s="2"/>
      <c r="BC8621" s="2"/>
    </row>
    <row r="8622" spans="11:55" x14ac:dyDescent="0.25">
      <c r="K8622" s="1"/>
      <c r="M8622" s="2"/>
      <c r="AU8622" s="2"/>
      <c r="BC8622" s="2"/>
    </row>
    <row r="8623" spans="11:55" x14ac:dyDescent="0.25">
      <c r="K8623" s="1"/>
      <c r="M8623" s="2"/>
      <c r="AU8623" s="2"/>
      <c r="BC8623" s="2"/>
    </row>
    <row r="8624" spans="11:55" x14ac:dyDescent="0.25">
      <c r="K8624" s="1"/>
      <c r="M8624" s="2"/>
      <c r="AU8624" s="2"/>
      <c r="BC8624" s="2"/>
    </row>
    <row r="8625" spans="11:55" x14ac:dyDescent="0.25">
      <c r="K8625" s="1"/>
      <c r="M8625" s="2"/>
      <c r="AV8625" s="2"/>
      <c r="BC8625" s="2"/>
    </row>
    <row r="8626" spans="11:55" x14ac:dyDescent="0.25">
      <c r="K8626" s="1"/>
      <c r="M8626" s="2"/>
      <c r="AU8626" s="2"/>
      <c r="BC8626" s="2"/>
    </row>
    <row r="8627" spans="11:55" x14ac:dyDescent="0.25">
      <c r="K8627" s="1"/>
      <c r="M8627" s="2"/>
      <c r="AV8627" s="2"/>
      <c r="BC8627" s="2"/>
    </row>
    <row r="8628" spans="11:55" x14ac:dyDescent="0.25">
      <c r="K8628" s="1"/>
      <c r="M8628" s="2"/>
      <c r="AU8628" s="2"/>
      <c r="BC8628" s="2"/>
    </row>
    <row r="8629" spans="11:55" x14ac:dyDescent="0.25">
      <c r="K8629" s="1"/>
      <c r="M8629" s="2"/>
      <c r="AA8629" s="3"/>
      <c r="AU8629" s="2"/>
      <c r="BC8629" s="2"/>
    </row>
    <row r="8630" spans="11:55" x14ac:dyDescent="0.25">
      <c r="K8630" s="1"/>
      <c r="M8630" s="2"/>
      <c r="AU8630" s="2"/>
      <c r="BC8630" s="2"/>
    </row>
    <row r="8631" spans="11:55" x14ac:dyDescent="0.25">
      <c r="K8631" s="1"/>
      <c r="BC8631" s="2"/>
    </row>
    <row r="8632" spans="11:55" x14ac:dyDescent="0.25">
      <c r="K8632" s="1"/>
      <c r="M8632" s="2"/>
      <c r="AU8632" s="2"/>
      <c r="BC8632" s="2"/>
    </row>
    <row r="8633" spans="11:55" x14ac:dyDescent="0.25">
      <c r="K8633" s="1"/>
      <c r="M8633" s="2"/>
      <c r="AU8633" s="2"/>
      <c r="BC8633" s="2"/>
    </row>
    <row r="8634" spans="11:55" x14ac:dyDescent="0.25">
      <c r="K8634" s="1"/>
      <c r="M8634" s="2"/>
      <c r="AU8634" s="2"/>
      <c r="BC8634" s="2"/>
    </row>
    <row r="8635" spans="11:55" x14ac:dyDescent="0.25">
      <c r="K8635" s="1"/>
      <c r="M8635" s="2"/>
      <c r="AA8635" s="3"/>
      <c r="AU8635" s="2"/>
      <c r="BC8635" s="2"/>
    </row>
    <row r="8636" spans="11:55" x14ac:dyDescent="0.25">
      <c r="K8636" s="1"/>
      <c r="M8636" s="2"/>
      <c r="AV8636" s="2"/>
      <c r="BC8636" s="2"/>
    </row>
    <row r="8637" spans="11:55" x14ac:dyDescent="0.25">
      <c r="K8637" s="1"/>
      <c r="BC8637" s="2"/>
    </row>
    <row r="8638" spans="11:55" x14ac:dyDescent="0.25">
      <c r="K8638" s="1"/>
      <c r="M8638" s="2"/>
      <c r="AU8638" s="2"/>
      <c r="BC8638" s="2"/>
    </row>
    <row r="8639" spans="11:55" x14ac:dyDescent="0.25">
      <c r="K8639" s="1"/>
      <c r="M8639" s="2"/>
      <c r="AA8639" s="3"/>
      <c r="AU8639" s="2"/>
      <c r="BC8639" s="2"/>
    </row>
    <row r="8640" spans="11:55" x14ac:dyDescent="0.25">
      <c r="K8640" s="1"/>
      <c r="M8640" s="2"/>
      <c r="AU8640" s="2"/>
      <c r="BC8640" s="2"/>
    </row>
    <row r="8641" spans="11:63" x14ac:dyDescent="0.25">
      <c r="K8641" s="1"/>
      <c r="M8641" s="2"/>
      <c r="AV8641" s="2"/>
      <c r="BC8641" s="2"/>
    </row>
    <row r="8642" spans="11:63" x14ac:dyDescent="0.25">
      <c r="K8642" s="1"/>
      <c r="M8642" s="2"/>
      <c r="AU8642" s="2"/>
      <c r="BC8642" s="2"/>
    </row>
    <row r="8643" spans="11:63" x14ac:dyDescent="0.25">
      <c r="K8643" s="1"/>
      <c r="M8643" s="2"/>
      <c r="AU8643" s="2"/>
      <c r="BC8643" s="2"/>
    </row>
    <row r="8644" spans="11:63" x14ac:dyDescent="0.25">
      <c r="K8644" s="1"/>
      <c r="M8644" s="2"/>
      <c r="AU8644" s="2"/>
      <c r="BC8644" s="2"/>
    </row>
    <row r="8645" spans="11:63" x14ac:dyDescent="0.25">
      <c r="K8645" s="1"/>
      <c r="M8645" s="2"/>
      <c r="AU8645" s="2"/>
      <c r="BC8645" s="2"/>
    </row>
    <row r="8646" spans="11:63" x14ac:dyDescent="0.25">
      <c r="K8646" s="1"/>
      <c r="M8646" s="2"/>
      <c r="AU8646" s="2"/>
      <c r="BC8646" s="2"/>
    </row>
    <row r="8647" spans="11:63" x14ac:dyDescent="0.25">
      <c r="K8647" s="1"/>
      <c r="M8647" s="2"/>
      <c r="AU8647" s="2"/>
      <c r="BC8647" s="2"/>
    </row>
    <row r="8648" spans="11:63" x14ac:dyDescent="0.25">
      <c r="K8648" s="1"/>
      <c r="M8648" s="2"/>
      <c r="AU8648" s="2"/>
      <c r="BC8648" s="2"/>
    </row>
    <row r="8649" spans="11:63" x14ac:dyDescent="0.25">
      <c r="K8649" s="1"/>
      <c r="BC8649" s="2"/>
    </row>
    <row r="8650" spans="11:63" x14ac:dyDescent="0.25">
      <c r="K8650" s="1"/>
      <c r="M8650" s="2"/>
      <c r="AU8650" s="2"/>
      <c r="BC8650" s="2"/>
      <c r="BK8650" s="2"/>
    </row>
    <row r="8651" spans="11:63" x14ac:dyDescent="0.25">
      <c r="K8651" s="1"/>
      <c r="M8651" s="2"/>
      <c r="AV8651" s="2"/>
      <c r="BC8651" s="2"/>
    </row>
    <row r="8652" spans="11:63" x14ac:dyDescent="0.25">
      <c r="K8652" s="1"/>
      <c r="M8652" s="2"/>
      <c r="AU8652" s="2"/>
      <c r="BC8652" s="2"/>
      <c r="BK8652" s="2"/>
    </row>
    <row r="8653" spans="11:63" x14ac:dyDescent="0.25">
      <c r="K8653" s="1"/>
      <c r="M8653" s="2"/>
      <c r="AA8653" s="3"/>
      <c r="AU8653" s="2"/>
      <c r="BC8653" s="2"/>
      <c r="BK8653" s="5"/>
    </row>
    <row r="8654" spans="11:63" x14ac:dyDescent="0.25">
      <c r="K8654" s="1"/>
      <c r="M8654" s="2"/>
      <c r="AU8654" s="2"/>
      <c r="BC8654" s="2"/>
    </row>
    <row r="8655" spans="11:63" x14ac:dyDescent="0.25">
      <c r="K8655" s="1"/>
      <c r="M8655" s="2"/>
      <c r="AU8655" s="2"/>
      <c r="BC8655" s="2"/>
      <c r="BK8655" s="5"/>
    </row>
    <row r="8656" spans="11:63" x14ac:dyDescent="0.25">
      <c r="K8656" s="1"/>
      <c r="M8656" s="2"/>
      <c r="AU8656" s="2"/>
      <c r="BC8656" s="2"/>
    </row>
    <row r="8657" spans="11:63" x14ac:dyDescent="0.25">
      <c r="K8657" s="1"/>
      <c r="M8657" s="2"/>
      <c r="AV8657" s="2"/>
      <c r="BC8657" s="2"/>
    </row>
    <row r="8658" spans="11:63" x14ac:dyDescent="0.25">
      <c r="K8658" s="1"/>
      <c r="M8658" s="2"/>
      <c r="AU8658" s="2"/>
      <c r="BC8658" s="2"/>
    </row>
    <row r="8659" spans="11:63" x14ac:dyDescent="0.25">
      <c r="K8659" s="1"/>
      <c r="M8659" s="2"/>
      <c r="AU8659" s="2"/>
      <c r="BC8659" s="2"/>
      <c r="BK8659" s="5"/>
    </row>
    <row r="8660" spans="11:63" x14ac:dyDescent="0.25">
      <c r="K8660" s="1"/>
      <c r="M8660" s="2"/>
      <c r="AV8660" s="2"/>
      <c r="BC8660" s="2"/>
      <c r="BK8660" s="2"/>
    </row>
    <row r="8661" spans="11:63" x14ac:dyDescent="0.25">
      <c r="K8661" s="1"/>
      <c r="M8661" s="2"/>
      <c r="AU8661" s="2"/>
      <c r="BC8661" s="2"/>
    </row>
    <row r="8662" spans="11:63" x14ac:dyDescent="0.25">
      <c r="K8662" s="1"/>
      <c r="M8662" s="2"/>
      <c r="AU8662" s="2"/>
      <c r="BC8662" s="2"/>
      <c r="BK8662" s="2"/>
    </row>
    <row r="8663" spans="11:63" x14ac:dyDescent="0.25">
      <c r="K8663" s="1"/>
      <c r="M8663" s="2"/>
      <c r="AU8663" s="2"/>
      <c r="BC8663" s="2"/>
    </row>
    <row r="8664" spans="11:63" x14ac:dyDescent="0.25">
      <c r="K8664" s="1"/>
      <c r="M8664" s="2"/>
      <c r="AU8664" s="2"/>
      <c r="BC8664" s="2"/>
    </row>
    <row r="8665" spans="11:63" x14ac:dyDescent="0.25">
      <c r="K8665" s="1"/>
      <c r="M8665" s="2"/>
      <c r="AV8665" s="2"/>
      <c r="BC8665" s="2"/>
    </row>
    <row r="8666" spans="11:63" x14ac:dyDescent="0.25">
      <c r="K8666" s="1"/>
      <c r="M8666" s="2"/>
      <c r="AV8666" s="2"/>
      <c r="BC8666" s="2"/>
    </row>
    <row r="8667" spans="11:63" x14ac:dyDescent="0.25">
      <c r="K8667" s="1"/>
      <c r="M8667" s="2"/>
      <c r="AU8667" s="2"/>
      <c r="BC8667" s="2"/>
    </row>
    <row r="8668" spans="11:63" x14ac:dyDescent="0.25">
      <c r="K8668" s="1"/>
      <c r="M8668" s="2"/>
      <c r="AU8668" s="2"/>
      <c r="BC8668" s="2"/>
    </row>
    <row r="8669" spans="11:63" x14ac:dyDescent="0.25">
      <c r="K8669" s="1"/>
      <c r="M8669" s="2"/>
      <c r="AV8669" s="2"/>
      <c r="BC8669" s="2"/>
    </row>
    <row r="8670" spans="11:63" x14ac:dyDescent="0.25">
      <c r="K8670" s="1"/>
      <c r="M8670" s="2"/>
      <c r="AV8670" s="2"/>
      <c r="BC8670" s="2"/>
    </row>
    <row r="8671" spans="11:63" x14ac:dyDescent="0.25">
      <c r="K8671" s="1"/>
      <c r="M8671" s="2"/>
      <c r="AU8671" s="2"/>
      <c r="BC8671" s="2"/>
    </row>
    <row r="8672" spans="11:63" x14ac:dyDescent="0.25">
      <c r="K8672" s="1"/>
      <c r="M8672" s="2"/>
      <c r="AA8672" s="3"/>
      <c r="AU8672" s="2"/>
      <c r="BC8672" s="2"/>
    </row>
    <row r="8673" spans="11:55" x14ac:dyDescent="0.25">
      <c r="K8673" s="1"/>
      <c r="M8673" s="2"/>
      <c r="AU8673" s="2"/>
      <c r="BC8673" s="2"/>
    </row>
    <row r="8674" spans="11:55" x14ac:dyDescent="0.25">
      <c r="K8674" s="1"/>
      <c r="M8674" s="2"/>
      <c r="AV8674" s="2"/>
      <c r="BC8674" s="2"/>
    </row>
    <row r="8675" spans="11:55" x14ac:dyDescent="0.25">
      <c r="K8675" s="1"/>
      <c r="M8675" s="2"/>
      <c r="AV8675" s="2"/>
      <c r="BC8675" s="2"/>
    </row>
    <row r="8676" spans="11:55" x14ac:dyDescent="0.25">
      <c r="K8676" s="1"/>
      <c r="M8676" s="2"/>
      <c r="AV8676" s="2"/>
      <c r="BC8676" s="2"/>
    </row>
    <row r="8677" spans="11:55" x14ac:dyDescent="0.25">
      <c r="K8677" s="1"/>
      <c r="M8677" s="2"/>
      <c r="AV8677" s="2"/>
      <c r="BC8677" s="2"/>
    </row>
    <row r="8678" spans="11:55" x14ac:dyDescent="0.25">
      <c r="K8678" s="1"/>
      <c r="M8678" s="2"/>
      <c r="AV8678" s="2"/>
      <c r="BC8678" s="2"/>
    </row>
    <row r="8679" spans="11:55" x14ac:dyDescent="0.25">
      <c r="K8679" s="1"/>
      <c r="AV8679" s="2"/>
    </row>
    <row r="8680" spans="11:55" x14ac:dyDescent="0.25">
      <c r="K8680" s="1"/>
      <c r="M8680" s="2"/>
      <c r="AU8680" s="2"/>
      <c r="BC8680" s="2"/>
    </row>
    <row r="8681" spans="11:55" x14ac:dyDescent="0.25">
      <c r="K8681" s="1"/>
      <c r="M8681" s="2"/>
      <c r="AU8681" s="2"/>
      <c r="BC8681" s="2"/>
    </row>
    <row r="8682" spans="11:55" x14ac:dyDescent="0.25">
      <c r="K8682" s="1"/>
      <c r="M8682" s="2"/>
      <c r="AU8682" s="2"/>
      <c r="BC8682" s="2"/>
    </row>
    <row r="8683" spans="11:55" x14ac:dyDescent="0.25">
      <c r="K8683" s="1"/>
      <c r="M8683" s="2"/>
      <c r="AV8683" s="2"/>
      <c r="BC8683" s="2"/>
    </row>
    <row r="8684" spans="11:55" x14ac:dyDescent="0.25">
      <c r="K8684" s="1"/>
      <c r="M8684" s="2"/>
      <c r="AU8684" s="2"/>
      <c r="BC8684" s="2"/>
    </row>
    <row r="8685" spans="11:55" x14ac:dyDescent="0.25">
      <c r="K8685" s="1"/>
      <c r="M8685" s="2"/>
      <c r="AU8685" s="2"/>
      <c r="BC8685" s="2"/>
    </row>
    <row r="8686" spans="11:55" x14ac:dyDescent="0.25">
      <c r="K8686" s="1"/>
      <c r="M8686" s="2"/>
      <c r="AU8686" s="2"/>
      <c r="BC8686" s="2"/>
    </row>
    <row r="8687" spans="11:55" x14ac:dyDescent="0.25">
      <c r="K8687" s="1"/>
      <c r="M8687" s="2"/>
      <c r="AU8687" s="2"/>
      <c r="BC8687" s="2"/>
    </row>
    <row r="8688" spans="11:55" x14ac:dyDescent="0.25">
      <c r="K8688" s="1"/>
      <c r="M8688" s="2"/>
      <c r="AU8688" s="2"/>
      <c r="BC8688" s="2"/>
    </row>
    <row r="8689" spans="11:55" x14ac:dyDescent="0.25">
      <c r="K8689" s="1"/>
      <c r="M8689" s="2"/>
      <c r="AU8689" s="2"/>
      <c r="BC8689" s="2"/>
    </row>
    <row r="8690" spans="11:55" x14ac:dyDescent="0.25">
      <c r="K8690" s="1"/>
      <c r="M8690" s="2"/>
      <c r="V8690" s="4"/>
      <c r="AA8690" s="3"/>
      <c r="AU8690" s="2"/>
      <c r="BC8690" s="2"/>
    </row>
    <row r="8691" spans="11:55" x14ac:dyDescent="0.25">
      <c r="K8691" s="1"/>
      <c r="M8691" s="2"/>
      <c r="AU8691" s="2"/>
      <c r="BC8691" s="2"/>
    </row>
    <row r="8692" spans="11:55" x14ac:dyDescent="0.25">
      <c r="K8692" s="1"/>
      <c r="M8692" s="2"/>
      <c r="AV8692" s="2"/>
      <c r="BC8692" s="2"/>
    </row>
    <row r="8693" spans="11:55" x14ac:dyDescent="0.25">
      <c r="K8693" s="1"/>
      <c r="M8693" s="2"/>
      <c r="AU8693" s="2"/>
      <c r="BC8693" s="2"/>
    </row>
    <row r="8694" spans="11:55" x14ac:dyDescent="0.25">
      <c r="K8694" s="1"/>
      <c r="M8694" s="2"/>
      <c r="AA8694" s="3"/>
      <c r="AU8694" s="2"/>
      <c r="BC8694" s="2"/>
    </row>
    <row r="8695" spans="11:55" x14ac:dyDescent="0.25">
      <c r="K8695" s="1"/>
      <c r="M8695" s="2"/>
      <c r="AA8695" s="3"/>
      <c r="AU8695" s="2"/>
      <c r="BC8695" s="2"/>
    </row>
    <row r="8696" spans="11:55" x14ac:dyDescent="0.25">
      <c r="K8696" s="1"/>
      <c r="M8696" s="2"/>
      <c r="AU8696" s="2"/>
      <c r="BC8696" s="2"/>
    </row>
    <row r="8697" spans="11:55" x14ac:dyDescent="0.25">
      <c r="K8697" s="1"/>
      <c r="M8697" s="2"/>
      <c r="AU8697" s="2"/>
      <c r="BC8697" s="2"/>
    </row>
    <row r="8698" spans="11:55" x14ac:dyDescent="0.25">
      <c r="K8698" s="1"/>
      <c r="M8698" s="2"/>
      <c r="AU8698" s="2"/>
      <c r="BC8698" s="2"/>
    </row>
    <row r="8699" spans="11:55" x14ac:dyDescent="0.25">
      <c r="K8699" s="1"/>
      <c r="M8699" s="2"/>
      <c r="BC8699" s="2"/>
    </row>
    <row r="8700" spans="11:55" x14ac:dyDescent="0.25">
      <c r="K8700" s="1"/>
      <c r="M8700" s="2"/>
      <c r="AU8700" s="2"/>
      <c r="BC8700" s="2"/>
    </row>
    <row r="8701" spans="11:55" x14ac:dyDescent="0.25">
      <c r="K8701" s="1"/>
      <c r="M8701" s="2"/>
      <c r="AU8701" s="2"/>
      <c r="BC8701" s="2"/>
    </row>
    <row r="8702" spans="11:55" x14ac:dyDescent="0.25">
      <c r="K8702" s="1"/>
      <c r="M8702" s="2"/>
      <c r="AV8702" s="2"/>
      <c r="BC8702" s="2"/>
    </row>
    <row r="8703" spans="11:55" x14ac:dyDescent="0.25">
      <c r="K8703" s="1"/>
      <c r="M8703" s="2"/>
      <c r="AA8703" s="3"/>
      <c r="AU8703" s="2"/>
      <c r="BC8703" s="2"/>
    </row>
    <row r="8704" spans="11:55" x14ac:dyDescent="0.25">
      <c r="K8704" s="1"/>
      <c r="M8704" s="2"/>
      <c r="AV8704" s="2"/>
      <c r="BC8704" s="2"/>
    </row>
    <row r="8705" spans="11:55" x14ac:dyDescent="0.25">
      <c r="K8705" s="1"/>
      <c r="M8705" s="2"/>
      <c r="AU8705" s="2"/>
      <c r="BC8705" s="2"/>
    </row>
    <row r="8706" spans="11:55" x14ac:dyDescent="0.25">
      <c r="K8706" s="1"/>
      <c r="M8706" s="2"/>
      <c r="AV8706" s="2"/>
      <c r="BC8706" s="2"/>
    </row>
    <row r="8707" spans="11:55" x14ac:dyDescent="0.25">
      <c r="K8707" s="1"/>
      <c r="BC8707" s="2"/>
    </row>
    <row r="8708" spans="11:55" x14ac:dyDescent="0.25">
      <c r="K8708" s="1"/>
      <c r="M8708" s="2"/>
      <c r="AV8708" s="2"/>
      <c r="BC8708" s="2"/>
    </row>
    <row r="8709" spans="11:55" x14ac:dyDescent="0.25">
      <c r="K8709" s="1"/>
      <c r="M8709" s="2"/>
      <c r="AU8709" s="2"/>
      <c r="BC8709" s="2"/>
    </row>
    <row r="8710" spans="11:55" x14ac:dyDescent="0.25">
      <c r="K8710" s="1"/>
      <c r="M8710" s="2"/>
      <c r="AU8710" s="2"/>
      <c r="BC8710" s="2"/>
    </row>
    <row r="8711" spans="11:55" x14ac:dyDescent="0.25">
      <c r="K8711" s="1"/>
      <c r="M8711" s="2"/>
      <c r="AU8711" s="2"/>
      <c r="BC8711" s="2"/>
    </row>
    <row r="8712" spans="11:55" x14ac:dyDescent="0.25">
      <c r="K8712" s="1"/>
      <c r="M8712" s="2"/>
      <c r="AU8712" s="2"/>
      <c r="BC8712" s="2"/>
    </row>
    <row r="8713" spans="11:55" x14ac:dyDescent="0.25">
      <c r="K8713" s="1"/>
      <c r="M8713" s="2"/>
      <c r="AA8713" s="3"/>
      <c r="AU8713" s="2"/>
      <c r="BC8713" s="2"/>
    </row>
    <row r="8714" spans="11:55" x14ac:dyDescent="0.25">
      <c r="K8714" s="1"/>
      <c r="M8714" s="2"/>
      <c r="AU8714" s="2"/>
      <c r="BC8714" s="2"/>
    </row>
    <row r="8715" spans="11:55" x14ac:dyDescent="0.25">
      <c r="K8715" s="1"/>
      <c r="M8715" s="2"/>
      <c r="AA8715" s="3"/>
      <c r="AU8715" s="2"/>
      <c r="BC8715" s="2"/>
    </row>
    <row r="8716" spans="11:55" x14ac:dyDescent="0.25">
      <c r="K8716" s="1"/>
      <c r="M8716" s="2"/>
      <c r="AU8716" s="2"/>
      <c r="BC8716" s="2"/>
    </row>
    <row r="8717" spans="11:55" x14ac:dyDescent="0.25">
      <c r="K8717" s="1"/>
      <c r="M8717" s="2"/>
      <c r="AU8717" s="2"/>
      <c r="BC8717" s="2"/>
    </row>
    <row r="8718" spans="11:55" x14ac:dyDescent="0.25">
      <c r="K8718" s="1"/>
      <c r="M8718" s="2"/>
      <c r="AU8718" s="2"/>
      <c r="BC8718" s="2"/>
    </row>
    <row r="8719" spans="11:55" x14ac:dyDescent="0.25">
      <c r="K8719" s="1"/>
      <c r="M8719" s="2"/>
      <c r="AV8719" s="2"/>
      <c r="BC8719" s="2"/>
    </row>
    <row r="8720" spans="11:55" x14ac:dyDescent="0.25">
      <c r="K8720" s="1"/>
      <c r="M8720" s="2"/>
      <c r="AU8720" s="2"/>
      <c r="BC8720" s="2"/>
    </row>
    <row r="8721" spans="11:55" x14ac:dyDescent="0.25">
      <c r="K8721" s="1"/>
      <c r="M8721" s="2"/>
      <c r="AV8721" s="2"/>
      <c r="BC8721" s="2"/>
    </row>
    <row r="8722" spans="11:55" x14ac:dyDescent="0.25">
      <c r="K8722" s="1"/>
      <c r="M8722" s="2"/>
      <c r="AA8722" s="3"/>
      <c r="AU8722" s="2"/>
      <c r="BC8722" s="2"/>
    </row>
    <row r="8723" spans="11:55" x14ac:dyDescent="0.25">
      <c r="K8723" s="1"/>
      <c r="M8723" s="2"/>
      <c r="AU8723" s="2"/>
      <c r="BC8723" s="2"/>
    </row>
    <row r="8724" spans="11:55" x14ac:dyDescent="0.25">
      <c r="K8724" s="1"/>
      <c r="BC8724" s="2"/>
    </row>
    <row r="8725" spans="11:55" x14ac:dyDescent="0.25">
      <c r="K8725" s="1"/>
      <c r="M8725" s="2"/>
      <c r="AU8725" s="2"/>
      <c r="BC8725" s="2"/>
    </row>
    <row r="8726" spans="11:55" x14ac:dyDescent="0.25">
      <c r="K8726" s="1"/>
      <c r="M8726" s="2"/>
      <c r="AV8726" s="2"/>
      <c r="BC8726" s="2"/>
    </row>
    <row r="8727" spans="11:55" x14ac:dyDescent="0.25">
      <c r="K8727" s="1"/>
      <c r="M8727" s="2"/>
      <c r="AU8727" s="2"/>
      <c r="BC8727" s="2"/>
    </row>
    <row r="8728" spans="11:55" x14ac:dyDescent="0.25">
      <c r="K8728" s="1"/>
      <c r="M8728" s="2"/>
      <c r="AU8728" s="2"/>
      <c r="BC8728" s="2"/>
    </row>
    <row r="8729" spans="11:55" x14ac:dyDescent="0.25">
      <c r="K8729" s="1"/>
      <c r="M8729" s="2"/>
      <c r="AV8729" s="2"/>
      <c r="BC8729" s="2"/>
    </row>
    <row r="8730" spans="11:55" x14ac:dyDescent="0.25">
      <c r="K8730" s="1"/>
      <c r="M8730" s="2"/>
      <c r="AU8730" s="2"/>
      <c r="BC8730" s="2"/>
    </row>
    <row r="8731" spans="11:55" x14ac:dyDescent="0.25">
      <c r="K8731" s="1"/>
      <c r="M8731" s="2"/>
      <c r="AU8731" s="2"/>
      <c r="BC8731" s="2"/>
    </row>
    <row r="8732" spans="11:55" x14ac:dyDescent="0.25">
      <c r="K8732" s="1"/>
      <c r="M8732" s="2"/>
      <c r="AU8732" s="2"/>
      <c r="BC8732" s="2"/>
    </row>
    <row r="8733" spans="11:55" x14ac:dyDescent="0.25">
      <c r="K8733" s="1"/>
      <c r="M8733" s="2"/>
      <c r="AU8733" s="2"/>
      <c r="BC8733" s="2"/>
    </row>
    <row r="8734" spans="11:55" x14ac:dyDescent="0.25">
      <c r="K8734" s="1"/>
      <c r="M8734" s="2"/>
      <c r="AU8734" s="2"/>
      <c r="BC8734" s="2"/>
    </row>
    <row r="8735" spans="11:55" x14ac:dyDescent="0.25">
      <c r="K8735" s="1"/>
      <c r="M8735" s="2"/>
      <c r="AU8735" s="2"/>
      <c r="BC8735" s="2"/>
    </row>
    <row r="8736" spans="11:55" x14ac:dyDescent="0.25">
      <c r="K8736" s="1"/>
      <c r="M8736" s="2"/>
      <c r="AU8736" s="2"/>
      <c r="BC8736" s="2"/>
    </row>
    <row r="8737" spans="11:55" x14ac:dyDescent="0.25">
      <c r="K8737" s="1"/>
      <c r="M8737" s="2"/>
      <c r="AU8737" s="2"/>
      <c r="BC8737" s="2"/>
    </row>
    <row r="8738" spans="11:55" x14ac:dyDescent="0.25">
      <c r="K8738" s="1"/>
      <c r="M8738" s="2"/>
      <c r="AV8738" s="2"/>
      <c r="BC8738" s="2"/>
    </row>
    <row r="8739" spans="11:55" x14ac:dyDescent="0.25">
      <c r="K8739" s="1"/>
      <c r="BC8739" s="2"/>
    </row>
    <row r="8740" spans="11:55" x14ac:dyDescent="0.25">
      <c r="K8740" s="1"/>
      <c r="M8740" s="2"/>
      <c r="AA8740" s="3"/>
      <c r="AU8740" s="2"/>
      <c r="BC8740" s="2"/>
    </row>
    <row r="8741" spans="11:55" x14ac:dyDescent="0.25">
      <c r="K8741" s="1"/>
      <c r="M8741" s="2"/>
      <c r="AU8741" s="2"/>
      <c r="BC8741" s="2"/>
    </row>
    <row r="8742" spans="11:55" x14ac:dyDescent="0.25">
      <c r="K8742" s="1"/>
      <c r="M8742" s="2"/>
      <c r="AV8742" s="2"/>
      <c r="BC8742" s="2"/>
    </row>
    <row r="8743" spans="11:55" x14ac:dyDescent="0.25">
      <c r="K8743" s="1"/>
      <c r="M8743" s="2"/>
      <c r="AU8743" s="2"/>
      <c r="BC8743" s="2"/>
    </row>
    <row r="8744" spans="11:55" x14ac:dyDescent="0.25">
      <c r="K8744" s="1"/>
      <c r="M8744" s="2"/>
      <c r="AA8744" s="3"/>
      <c r="AU8744" s="2"/>
      <c r="BC8744" s="2"/>
    </row>
    <row r="8745" spans="11:55" x14ac:dyDescent="0.25">
      <c r="K8745" s="1"/>
      <c r="M8745" s="2"/>
      <c r="AA8745" s="3"/>
      <c r="AU8745" s="2"/>
      <c r="BC8745" s="2"/>
    </row>
    <row r="8746" spans="11:55" x14ac:dyDescent="0.25">
      <c r="K8746" s="1"/>
      <c r="M8746" s="2"/>
      <c r="AA8746" s="3"/>
      <c r="AU8746" s="2"/>
      <c r="BC8746" s="2"/>
    </row>
    <row r="8747" spans="11:55" x14ac:dyDescent="0.25">
      <c r="K8747" s="1"/>
      <c r="BC8747" s="2"/>
    </row>
    <row r="8748" spans="11:55" x14ac:dyDescent="0.25">
      <c r="K8748" s="1"/>
      <c r="M8748" s="2"/>
      <c r="AV8748" s="2"/>
      <c r="BC8748" s="2"/>
    </row>
    <row r="8749" spans="11:55" x14ac:dyDescent="0.25">
      <c r="K8749" s="1"/>
      <c r="M8749" s="2"/>
      <c r="AU8749" s="2"/>
      <c r="BC8749" s="2"/>
    </row>
    <row r="8750" spans="11:55" x14ac:dyDescent="0.25">
      <c r="K8750" s="1"/>
      <c r="M8750" s="2"/>
      <c r="AU8750" s="2"/>
      <c r="BC8750" s="2"/>
    </row>
    <row r="8751" spans="11:55" x14ac:dyDescent="0.25">
      <c r="K8751" s="1"/>
      <c r="M8751" s="2"/>
      <c r="AU8751" s="2"/>
      <c r="BC8751" s="2"/>
    </row>
    <row r="8752" spans="11:55" x14ac:dyDescent="0.25">
      <c r="K8752" s="1"/>
      <c r="M8752" s="2"/>
      <c r="AV8752" s="2"/>
      <c r="BC8752" s="2"/>
    </row>
    <row r="8753" spans="11:55" x14ac:dyDescent="0.25">
      <c r="K8753" s="1"/>
      <c r="M8753" s="2"/>
      <c r="AU8753" s="2"/>
      <c r="BC8753" s="2"/>
    </row>
    <row r="8754" spans="11:55" x14ac:dyDescent="0.25">
      <c r="K8754" s="1"/>
      <c r="M8754" s="2"/>
      <c r="AV8754" s="2"/>
      <c r="BC8754" s="2"/>
    </row>
    <row r="8755" spans="11:55" x14ac:dyDescent="0.25">
      <c r="K8755" s="1"/>
      <c r="M8755" s="2"/>
      <c r="AV8755" s="2"/>
      <c r="BC8755" s="2"/>
    </row>
    <row r="8756" spans="11:55" x14ac:dyDescent="0.25">
      <c r="K8756" s="1"/>
      <c r="M8756" s="2"/>
      <c r="AA8756" s="3"/>
      <c r="AU8756" s="2"/>
      <c r="BC8756" s="2"/>
    </row>
    <row r="8757" spans="11:55" x14ac:dyDescent="0.25">
      <c r="K8757" s="1"/>
      <c r="M8757" s="2"/>
      <c r="AV8757" s="2"/>
      <c r="BC8757" s="2"/>
    </row>
    <row r="8758" spans="11:55" x14ac:dyDescent="0.25">
      <c r="K8758" s="1"/>
      <c r="M8758" s="2"/>
      <c r="AV8758" s="2"/>
      <c r="BC8758" s="2"/>
    </row>
    <row r="8759" spans="11:55" x14ac:dyDescent="0.25">
      <c r="K8759" s="1"/>
      <c r="M8759" s="2"/>
      <c r="AA8759" s="3"/>
      <c r="AU8759" s="2"/>
      <c r="BC8759" s="2"/>
    </row>
    <row r="8760" spans="11:55" x14ac:dyDescent="0.25">
      <c r="K8760" s="1"/>
      <c r="M8760" s="2"/>
      <c r="AU8760" s="2"/>
      <c r="BC8760" s="2"/>
    </row>
    <row r="8761" spans="11:55" x14ac:dyDescent="0.25">
      <c r="K8761" s="1"/>
      <c r="M8761" s="2"/>
      <c r="AU8761" s="2"/>
      <c r="BC8761" s="2"/>
    </row>
    <row r="8762" spans="11:55" x14ac:dyDescent="0.25">
      <c r="K8762" s="1"/>
      <c r="M8762" s="2"/>
      <c r="AU8762" s="2"/>
      <c r="BC8762" s="2"/>
    </row>
    <row r="8763" spans="11:55" x14ac:dyDescent="0.25">
      <c r="K8763" s="1"/>
      <c r="M8763" s="2"/>
      <c r="AU8763" s="2"/>
      <c r="BC8763" s="2"/>
    </row>
    <row r="8764" spans="11:55" x14ac:dyDescent="0.25">
      <c r="K8764" s="1"/>
      <c r="M8764" s="2"/>
      <c r="AU8764" s="2"/>
      <c r="BC8764" s="2"/>
    </row>
    <row r="8765" spans="11:55" x14ac:dyDescent="0.25">
      <c r="K8765" s="1"/>
      <c r="M8765" s="2"/>
      <c r="AV8765" s="2"/>
      <c r="BC8765" s="2"/>
    </row>
    <row r="8766" spans="11:55" x14ac:dyDescent="0.25">
      <c r="K8766" s="1"/>
      <c r="M8766" s="2"/>
      <c r="AU8766" s="2"/>
      <c r="BC8766" s="2"/>
    </row>
    <row r="8767" spans="11:55" x14ac:dyDescent="0.25">
      <c r="K8767" s="1"/>
      <c r="M8767" s="2"/>
      <c r="AU8767" s="2"/>
      <c r="BC8767" s="2"/>
    </row>
    <row r="8768" spans="11:55" x14ac:dyDescent="0.25">
      <c r="K8768" s="1"/>
      <c r="M8768" s="2"/>
      <c r="AU8768" s="2"/>
      <c r="BC8768" s="2"/>
    </row>
    <row r="8769" spans="11:63" x14ac:dyDescent="0.25">
      <c r="K8769" s="1"/>
      <c r="M8769" s="2"/>
      <c r="AU8769" s="2"/>
      <c r="BC8769" s="2"/>
    </row>
    <row r="8770" spans="11:63" x14ac:dyDescent="0.25">
      <c r="K8770" s="1"/>
      <c r="M8770" s="2"/>
      <c r="BC8770" s="2"/>
    </row>
    <row r="8771" spans="11:63" x14ac:dyDescent="0.25">
      <c r="K8771" s="1"/>
      <c r="M8771" s="2"/>
      <c r="AA8771" s="3"/>
      <c r="AU8771" s="2"/>
      <c r="BC8771" s="2"/>
    </row>
    <row r="8772" spans="11:63" x14ac:dyDescent="0.25">
      <c r="K8772" s="1"/>
      <c r="M8772" s="2"/>
      <c r="AU8772" s="2"/>
      <c r="BC8772" s="2"/>
    </row>
    <row r="8773" spans="11:63" x14ac:dyDescent="0.25">
      <c r="K8773" s="1"/>
      <c r="M8773" s="2"/>
      <c r="AU8773" s="2"/>
      <c r="BC8773" s="2"/>
    </row>
    <row r="8774" spans="11:63" x14ac:dyDescent="0.25">
      <c r="K8774" s="1"/>
      <c r="M8774" s="2"/>
      <c r="AU8774" s="2"/>
      <c r="BC8774" s="2"/>
    </row>
    <row r="8775" spans="11:63" x14ac:dyDescent="0.25">
      <c r="K8775" s="1"/>
      <c r="M8775" s="2"/>
      <c r="AV8775" s="2"/>
      <c r="BC8775" s="2"/>
    </row>
    <row r="8776" spans="11:63" x14ac:dyDescent="0.25">
      <c r="K8776" s="1"/>
      <c r="M8776" s="2"/>
      <c r="AU8776" s="2"/>
      <c r="BC8776" s="2"/>
    </row>
    <row r="8777" spans="11:63" x14ac:dyDescent="0.25">
      <c r="K8777" s="1"/>
      <c r="M8777" s="2"/>
      <c r="AV8777" s="2"/>
      <c r="BC8777" s="2"/>
    </row>
    <row r="8778" spans="11:63" x14ac:dyDescent="0.25">
      <c r="K8778" s="1"/>
      <c r="M8778" s="2"/>
      <c r="AU8778" s="2"/>
      <c r="BC8778" s="2"/>
    </row>
    <row r="8779" spans="11:63" x14ac:dyDescent="0.25">
      <c r="K8779" s="1"/>
      <c r="M8779" s="2"/>
      <c r="AU8779" s="2"/>
      <c r="BC8779" s="2"/>
    </row>
    <row r="8780" spans="11:63" x14ac:dyDescent="0.25">
      <c r="K8780" s="1"/>
      <c r="M8780" s="2"/>
      <c r="AA8780" s="3"/>
      <c r="AU8780" s="2"/>
      <c r="BC8780" s="2"/>
      <c r="BK8780" s="5"/>
    </row>
    <row r="8781" spans="11:63" x14ac:dyDescent="0.25">
      <c r="K8781" s="1"/>
      <c r="M8781" s="2"/>
      <c r="AU8781" s="2"/>
      <c r="BC8781" s="2"/>
      <c r="BK8781" s="5"/>
    </row>
    <row r="8782" spans="11:63" x14ac:dyDescent="0.25">
      <c r="K8782" s="1"/>
      <c r="M8782" s="2"/>
      <c r="AU8782" s="2"/>
      <c r="BC8782" s="2"/>
      <c r="BK8782" s="5"/>
    </row>
    <row r="8783" spans="11:63" x14ac:dyDescent="0.25">
      <c r="K8783" s="1"/>
      <c r="M8783" s="2"/>
      <c r="AU8783" s="2"/>
      <c r="BC8783" s="2"/>
    </row>
    <row r="8784" spans="11:63" x14ac:dyDescent="0.25">
      <c r="K8784" s="1"/>
      <c r="M8784" s="2"/>
      <c r="AV8784" s="2"/>
      <c r="BC8784" s="2"/>
      <c r="BK8784" s="5"/>
    </row>
    <row r="8785" spans="11:63" x14ac:dyDescent="0.25">
      <c r="K8785" s="1"/>
      <c r="M8785" s="2"/>
      <c r="AV8785" s="2"/>
      <c r="BC8785" s="2"/>
      <c r="BK8785" s="5"/>
    </row>
    <row r="8786" spans="11:63" x14ac:dyDescent="0.25">
      <c r="K8786" s="1"/>
      <c r="M8786" s="2"/>
      <c r="AU8786" s="2"/>
      <c r="BC8786" s="2"/>
    </row>
    <row r="8787" spans="11:63" x14ac:dyDescent="0.25">
      <c r="K8787" s="1"/>
      <c r="M8787" s="2"/>
      <c r="AU8787" s="2"/>
      <c r="BC8787" s="2"/>
    </row>
    <row r="8788" spans="11:63" x14ac:dyDescent="0.25">
      <c r="K8788" s="1"/>
      <c r="BC8788" s="2"/>
    </row>
    <row r="8789" spans="11:63" x14ac:dyDescent="0.25">
      <c r="K8789" s="1"/>
      <c r="M8789" s="2"/>
      <c r="AU8789" s="2"/>
      <c r="BC8789" s="2"/>
    </row>
    <row r="8790" spans="11:63" x14ac:dyDescent="0.25">
      <c r="K8790" s="1"/>
      <c r="M8790" s="2"/>
      <c r="AV8790" s="2"/>
      <c r="BC8790" s="2"/>
    </row>
    <row r="8791" spans="11:63" x14ac:dyDescent="0.25">
      <c r="K8791" s="1"/>
      <c r="M8791" s="2"/>
      <c r="AU8791" s="2"/>
      <c r="BC8791" s="2"/>
    </row>
    <row r="8792" spans="11:63" x14ac:dyDescent="0.25">
      <c r="K8792" s="1"/>
      <c r="M8792" s="2"/>
      <c r="AU8792" s="2"/>
      <c r="BC8792" s="2"/>
      <c r="BK8792" s="2"/>
    </row>
    <row r="8793" spans="11:63" x14ac:dyDescent="0.25">
      <c r="K8793" s="1"/>
      <c r="BC8793" s="2"/>
    </row>
    <row r="8794" spans="11:63" x14ac:dyDescent="0.25">
      <c r="K8794" s="1"/>
      <c r="M8794" s="2"/>
      <c r="AU8794" s="2"/>
      <c r="BC8794" s="2"/>
    </row>
    <row r="8795" spans="11:63" x14ac:dyDescent="0.25">
      <c r="K8795" s="1"/>
      <c r="M8795" s="2"/>
      <c r="AU8795" s="2"/>
      <c r="BC8795" s="2"/>
    </row>
    <row r="8796" spans="11:63" x14ac:dyDescent="0.25">
      <c r="K8796" s="1"/>
      <c r="M8796" s="2"/>
      <c r="AU8796" s="2"/>
      <c r="BC8796" s="2"/>
    </row>
    <row r="8797" spans="11:63" x14ac:dyDescent="0.25">
      <c r="K8797" s="1"/>
      <c r="M8797" s="2"/>
      <c r="AV8797" s="2"/>
      <c r="BC8797" s="2"/>
    </row>
    <row r="8798" spans="11:63" x14ac:dyDescent="0.25">
      <c r="K8798" s="1"/>
      <c r="M8798" s="2"/>
      <c r="AU8798" s="2"/>
      <c r="BC8798" s="2"/>
    </row>
    <row r="8799" spans="11:63" x14ac:dyDescent="0.25">
      <c r="K8799" s="1"/>
      <c r="M8799" s="2"/>
      <c r="AU8799" s="2"/>
      <c r="BC8799" s="2"/>
    </row>
    <row r="8800" spans="11:63" x14ac:dyDescent="0.25">
      <c r="K8800" s="1"/>
      <c r="M8800" s="2"/>
      <c r="AU8800" s="2"/>
      <c r="BC8800" s="2"/>
    </row>
    <row r="8801" spans="11:55" x14ac:dyDescent="0.25">
      <c r="K8801" s="1"/>
      <c r="M8801" s="2"/>
      <c r="AV8801" s="2"/>
      <c r="BC8801" s="2"/>
    </row>
    <row r="8802" spans="11:55" x14ac:dyDescent="0.25">
      <c r="K8802" s="1"/>
      <c r="M8802" s="2"/>
      <c r="AV8802" s="2"/>
      <c r="BC8802" s="2"/>
    </row>
    <row r="8803" spans="11:55" x14ac:dyDescent="0.25">
      <c r="K8803" s="1"/>
      <c r="M8803" s="2"/>
      <c r="BC8803" s="2"/>
    </row>
    <row r="8804" spans="11:55" x14ac:dyDescent="0.25">
      <c r="K8804" s="1"/>
      <c r="M8804" s="2"/>
      <c r="AV8804" s="2"/>
      <c r="BC8804" s="2"/>
    </row>
    <row r="8805" spans="11:55" x14ac:dyDescent="0.25">
      <c r="K8805" s="1"/>
      <c r="M8805" s="2"/>
      <c r="AU8805" s="2"/>
      <c r="BC8805" s="2"/>
    </row>
    <row r="8806" spans="11:55" x14ac:dyDescent="0.25">
      <c r="K8806" s="1"/>
      <c r="M8806" s="2"/>
      <c r="AV8806" s="2"/>
      <c r="BC8806" s="2"/>
    </row>
    <row r="8807" spans="11:55" x14ac:dyDescent="0.25">
      <c r="K8807" s="1"/>
      <c r="M8807" s="2"/>
      <c r="AV8807" s="2"/>
      <c r="BC8807" s="2"/>
    </row>
    <row r="8808" spans="11:55" x14ac:dyDescent="0.25">
      <c r="K8808" s="1"/>
      <c r="BC8808" s="2"/>
    </row>
    <row r="8809" spans="11:55" x14ac:dyDescent="0.25">
      <c r="K8809" s="1"/>
      <c r="M8809" s="2"/>
      <c r="AU8809" s="2"/>
      <c r="BC8809" s="2"/>
    </row>
    <row r="8810" spans="11:55" x14ac:dyDescent="0.25">
      <c r="K8810" s="1"/>
      <c r="M8810" s="2"/>
      <c r="AU8810" s="2"/>
      <c r="BC8810" s="2"/>
    </row>
    <row r="8811" spans="11:55" x14ac:dyDescent="0.25">
      <c r="K8811" s="1"/>
      <c r="M8811" s="2"/>
      <c r="BC8811" s="2"/>
    </row>
    <row r="8812" spans="11:55" x14ac:dyDescent="0.25">
      <c r="K8812" s="1"/>
      <c r="M8812" s="2"/>
      <c r="AU8812" s="2"/>
      <c r="BC8812" s="2"/>
    </row>
    <row r="8813" spans="11:55" x14ac:dyDescent="0.25">
      <c r="K8813" s="1"/>
      <c r="M8813" s="2"/>
      <c r="AU8813" s="2"/>
      <c r="BC8813" s="2"/>
    </row>
    <row r="8814" spans="11:55" x14ac:dyDescent="0.25">
      <c r="K8814" s="1"/>
      <c r="BC8814" s="2"/>
    </row>
    <row r="8815" spans="11:55" x14ac:dyDescent="0.25">
      <c r="K8815" s="1"/>
      <c r="BC8815" s="2"/>
    </row>
    <row r="8816" spans="11:55" x14ac:dyDescent="0.25">
      <c r="K8816" s="1"/>
      <c r="M8816" s="2"/>
      <c r="BC8816" s="2"/>
    </row>
    <row r="8817" spans="11:55" x14ac:dyDescent="0.25">
      <c r="K8817" s="1"/>
      <c r="BC8817" s="2"/>
    </row>
    <row r="8818" spans="11:55" x14ac:dyDescent="0.25">
      <c r="K8818" s="1"/>
      <c r="M8818" s="2"/>
      <c r="V8818" s="4"/>
      <c r="AU8818" s="2"/>
      <c r="BC8818" s="2"/>
    </row>
    <row r="8819" spans="11:55" x14ac:dyDescent="0.25">
      <c r="K8819" s="1"/>
      <c r="M8819" s="2"/>
      <c r="AV8819" s="2"/>
      <c r="BC8819" s="2"/>
    </row>
    <row r="8820" spans="11:55" x14ac:dyDescent="0.25">
      <c r="K8820" s="1"/>
      <c r="M8820" s="2"/>
      <c r="AU8820" s="2"/>
      <c r="BC8820" s="2"/>
    </row>
    <row r="8821" spans="11:55" x14ac:dyDescent="0.25">
      <c r="K8821" s="1"/>
      <c r="M8821" s="2"/>
      <c r="AU8821" s="2"/>
      <c r="BC8821" s="2"/>
    </row>
    <row r="8822" spans="11:55" x14ac:dyDescent="0.25">
      <c r="K8822" s="1"/>
      <c r="M8822" s="2"/>
      <c r="BC8822" s="2"/>
    </row>
    <row r="8823" spans="11:55" x14ac:dyDescent="0.25">
      <c r="K8823" s="1"/>
      <c r="M8823" s="2"/>
      <c r="AU8823" s="2"/>
      <c r="BC8823" s="2"/>
    </row>
    <row r="8824" spans="11:55" x14ac:dyDescent="0.25">
      <c r="K8824" s="1"/>
      <c r="M8824" s="2"/>
      <c r="AU8824" s="2"/>
      <c r="BC8824" s="2"/>
    </row>
    <row r="8825" spans="11:55" x14ac:dyDescent="0.25">
      <c r="K8825" s="1"/>
      <c r="M8825" s="2"/>
      <c r="AU8825" s="2"/>
      <c r="BC8825" s="2"/>
    </row>
    <row r="8826" spans="11:55" x14ac:dyDescent="0.25">
      <c r="K8826" s="1"/>
      <c r="M8826" s="2"/>
      <c r="AA8826" s="3"/>
      <c r="AU8826" s="2"/>
      <c r="BC8826" s="2"/>
    </row>
    <row r="8827" spans="11:55" x14ac:dyDescent="0.25">
      <c r="K8827" s="1"/>
      <c r="M8827" s="2"/>
      <c r="AU8827" s="2"/>
      <c r="BC8827" s="2"/>
    </row>
    <row r="8828" spans="11:55" x14ac:dyDescent="0.25">
      <c r="K8828" s="1"/>
      <c r="BC8828" s="2"/>
    </row>
    <row r="8829" spans="11:55" x14ac:dyDescent="0.25">
      <c r="K8829" s="1"/>
      <c r="M8829" s="2"/>
      <c r="AV8829" s="2"/>
      <c r="BC8829" s="2"/>
    </row>
    <row r="8830" spans="11:55" x14ac:dyDescent="0.25">
      <c r="K8830" s="1"/>
      <c r="M8830" s="2"/>
      <c r="AU8830" s="2"/>
      <c r="BC8830" s="2"/>
    </row>
    <row r="8831" spans="11:55" x14ac:dyDescent="0.25">
      <c r="K8831" s="1"/>
      <c r="M8831" s="2"/>
      <c r="AA8831" s="3"/>
      <c r="AU8831" s="2"/>
      <c r="BC8831" s="2"/>
    </row>
    <row r="8832" spans="11:55" x14ac:dyDescent="0.25">
      <c r="K8832" s="1"/>
      <c r="M8832" s="2"/>
      <c r="AV8832" s="2"/>
      <c r="BC8832" s="2"/>
    </row>
    <row r="8833" spans="11:55" x14ac:dyDescent="0.25">
      <c r="K8833" s="1"/>
      <c r="M8833" s="2"/>
      <c r="AV8833" s="2"/>
      <c r="BC8833" s="2"/>
    </row>
    <row r="8834" spans="11:55" x14ac:dyDescent="0.25">
      <c r="K8834" s="1"/>
      <c r="M8834" s="2"/>
      <c r="AU8834" s="2"/>
      <c r="BC8834" s="2"/>
    </row>
    <row r="8835" spans="11:55" x14ac:dyDescent="0.25">
      <c r="K8835" s="1"/>
      <c r="M8835" s="2"/>
      <c r="AU8835" s="2"/>
      <c r="BC8835" s="2"/>
    </row>
    <row r="8836" spans="11:55" x14ac:dyDescent="0.25">
      <c r="K8836" s="1"/>
      <c r="M8836" s="2"/>
      <c r="AU8836" s="2"/>
      <c r="BC8836" s="2"/>
    </row>
    <row r="8837" spans="11:55" x14ac:dyDescent="0.25">
      <c r="K8837" s="1"/>
      <c r="M8837" s="2"/>
      <c r="AV8837" s="2"/>
      <c r="BC8837" s="2"/>
    </row>
    <row r="8838" spans="11:55" x14ac:dyDescent="0.25">
      <c r="K8838" s="1"/>
      <c r="M8838" s="2"/>
      <c r="AU8838" s="2"/>
      <c r="BC8838" s="2"/>
    </row>
    <row r="8839" spans="11:55" x14ac:dyDescent="0.25">
      <c r="K8839" s="1"/>
      <c r="M8839" s="2"/>
      <c r="AU8839" s="2"/>
      <c r="BC8839" s="2"/>
    </row>
    <row r="8840" spans="11:55" x14ac:dyDescent="0.25">
      <c r="K8840" s="1"/>
      <c r="M8840" s="2"/>
      <c r="AU8840" s="2"/>
      <c r="BC8840" s="2"/>
    </row>
    <row r="8841" spans="11:55" x14ac:dyDescent="0.25">
      <c r="K8841" s="1"/>
      <c r="M8841" s="2"/>
      <c r="AV8841" s="2"/>
      <c r="BC8841" s="2"/>
    </row>
    <row r="8842" spans="11:55" x14ac:dyDescent="0.25">
      <c r="K8842" s="1"/>
      <c r="M8842" s="2"/>
      <c r="AV8842" s="2"/>
      <c r="BC8842" s="2"/>
    </row>
    <row r="8843" spans="11:55" x14ac:dyDescent="0.25">
      <c r="K8843" s="1"/>
      <c r="M8843" s="2"/>
      <c r="AU8843" s="2"/>
      <c r="BC8843" s="2"/>
    </row>
    <row r="8844" spans="11:55" x14ac:dyDescent="0.25">
      <c r="K8844" s="1"/>
      <c r="M8844" s="2"/>
      <c r="AU8844" s="2"/>
      <c r="BC8844" s="2"/>
    </row>
    <row r="8845" spans="11:55" x14ac:dyDescent="0.25">
      <c r="K8845" s="1"/>
      <c r="M8845" s="2"/>
      <c r="AU8845" s="2"/>
      <c r="BC8845" s="2"/>
    </row>
    <row r="8846" spans="11:55" x14ac:dyDescent="0.25">
      <c r="K8846" s="1"/>
      <c r="M8846" s="2"/>
      <c r="BC8846" s="2"/>
    </row>
    <row r="8847" spans="11:55" x14ac:dyDescent="0.25">
      <c r="K8847" s="1"/>
      <c r="M8847" s="2"/>
      <c r="AU8847" s="2"/>
      <c r="BC8847" s="2"/>
    </row>
    <row r="8848" spans="11:55" x14ac:dyDescent="0.25">
      <c r="K8848" s="1"/>
      <c r="M8848" s="2"/>
      <c r="AU8848" s="2"/>
      <c r="BC8848" s="2"/>
    </row>
    <row r="8849" spans="11:55" x14ac:dyDescent="0.25">
      <c r="K8849" s="1"/>
      <c r="M8849" s="2"/>
      <c r="AU8849" s="2"/>
      <c r="BC8849" s="2"/>
    </row>
    <row r="8850" spans="11:55" x14ac:dyDescent="0.25">
      <c r="K8850" s="1"/>
      <c r="M8850" s="2"/>
      <c r="AU8850" s="2"/>
      <c r="BC8850" s="2"/>
    </row>
    <row r="8851" spans="11:55" x14ac:dyDescent="0.25">
      <c r="K8851" s="1"/>
      <c r="M8851" s="2"/>
      <c r="AU8851" s="2"/>
      <c r="BC8851" s="2"/>
    </row>
    <row r="8852" spans="11:55" x14ac:dyDescent="0.25">
      <c r="K8852" s="1"/>
      <c r="M8852" s="2"/>
      <c r="AU8852" s="2"/>
      <c r="BC8852" s="2"/>
    </row>
    <row r="8853" spans="11:55" x14ac:dyDescent="0.25">
      <c r="K8853" s="1"/>
      <c r="M8853" s="2"/>
      <c r="AU8853" s="2"/>
      <c r="BC8853" s="2"/>
    </row>
    <row r="8854" spans="11:55" x14ac:dyDescent="0.25">
      <c r="K8854" s="1"/>
      <c r="BC8854" s="2"/>
    </row>
    <row r="8855" spans="11:55" x14ac:dyDescent="0.25">
      <c r="K8855" s="1"/>
      <c r="M8855" s="2"/>
      <c r="AV8855" s="2"/>
      <c r="BC8855" s="2"/>
    </row>
    <row r="8856" spans="11:55" x14ac:dyDescent="0.25">
      <c r="K8856" s="1"/>
      <c r="M8856" s="2"/>
      <c r="AU8856" s="2"/>
      <c r="BC8856" s="2"/>
    </row>
    <row r="8857" spans="11:55" x14ac:dyDescent="0.25">
      <c r="K8857" s="1"/>
      <c r="M8857" s="2"/>
      <c r="AU8857" s="2"/>
      <c r="BC8857" s="2"/>
    </row>
    <row r="8858" spans="11:55" x14ac:dyDescent="0.25">
      <c r="K8858" s="1"/>
      <c r="M8858" s="2"/>
      <c r="AV8858" s="2"/>
      <c r="BC8858" s="2"/>
    </row>
    <row r="8859" spans="11:55" x14ac:dyDescent="0.25">
      <c r="K8859" s="1"/>
      <c r="M8859" s="2"/>
      <c r="AU8859" s="2"/>
      <c r="BC8859" s="2"/>
    </row>
    <row r="8860" spans="11:55" x14ac:dyDescent="0.25">
      <c r="K8860" s="1"/>
      <c r="M8860" s="2"/>
      <c r="AU8860" s="2"/>
      <c r="BC8860" s="2"/>
    </row>
    <row r="8861" spans="11:55" x14ac:dyDescent="0.25">
      <c r="K8861" s="1"/>
      <c r="M8861" s="2"/>
      <c r="AU8861" s="2"/>
      <c r="BC8861" s="2"/>
    </row>
    <row r="8862" spans="11:55" x14ac:dyDescent="0.25">
      <c r="K8862" s="1"/>
      <c r="M8862" s="2"/>
      <c r="AA8862" s="3"/>
      <c r="AU8862" s="2"/>
      <c r="BC8862" s="2"/>
    </row>
    <row r="8863" spans="11:55" x14ac:dyDescent="0.25">
      <c r="K8863" s="1"/>
      <c r="M8863" s="2"/>
      <c r="AU8863" s="2"/>
      <c r="BC8863" s="2"/>
    </row>
    <row r="8864" spans="11:55" x14ac:dyDescent="0.25">
      <c r="K8864" s="1"/>
      <c r="M8864" s="2"/>
      <c r="AV8864" s="2"/>
      <c r="BC8864" s="2"/>
    </row>
    <row r="8865" spans="11:55" x14ac:dyDescent="0.25">
      <c r="K8865" s="1"/>
      <c r="M8865" s="2"/>
      <c r="AU8865" s="2"/>
      <c r="BC8865" s="2"/>
    </row>
    <row r="8866" spans="11:55" x14ac:dyDescent="0.25">
      <c r="K8866" s="1"/>
      <c r="M8866" s="2"/>
      <c r="AU8866" s="2"/>
      <c r="BC8866" s="2"/>
    </row>
    <row r="8867" spans="11:55" x14ac:dyDescent="0.25">
      <c r="K8867" s="1"/>
      <c r="M8867" s="2"/>
      <c r="AU8867" s="2"/>
      <c r="BC8867" s="2"/>
    </row>
    <row r="8868" spans="11:55" x14ac:dyDescent="0.25">
      <c r="K8868" s="1"/>
      <c r="M8868" s="2"/>
      <c r="AA8868" s="3"/>
      <c r="AU8868" s="2"/>
      <c r="BC8868" s="2"/>
    </row>
    <row r="8869" spans="11:55" x14ac:dyDescent="0.25">
      <c r="K8869" s="1"/>
      <c r="M8869" s="2"/>
      <c r="AU8869" s="2"/>
      <c r="BC8869" s="2"/>
    </row>
    <row r="8870" spans="11:55" x14ac:dyDescent="0.25">
      <c r="K8870" s="1"/>
      <c r="M8870" s="2"/>
      <c r="AU8870" s="2"/>
      <c r="BC8870" s="2"/>
    </row>
    <row r="8871" spans="11:55" x14ac:dyDescent="0.25">
      <c r="K8871" s="1"/>
      <c r="M8871" s="2"/>
      <c r="AA8871" s="3"/>
      <c r="AU8871" s="2"/>
      <c r="BC8871" s="2"/>
    </row>
    <row r="8872" spans="11:55" x14ac:dyDescent="0.25">
      <c r="K8872" s="1"/>
      <c r="M8872" s="2"/>
      <c r="AV8872" s="2"/>
      <c r="BC8872" s="2"/>
    </row>
    <row r="8873" spans="11:55" x14ac:dyDescent="0.25">
      <c r="K8873" s="1"/>
      <c r="M8873" s="2"/>
      <c r="AU8873" s="2"/>
      <c r="BC8873" s="2"/>
    </row>
    <row r="8874" spans="11:55" x14ac:dyDescent="0.25">
      <c r="K8874" s="1"/>
      <c r="M8874" s="2"/>
      <c r="AV8874" s="2"/>
      <c r="BC8874" s="2"/>
    </row>
    <row r="8875" spans="11:55" x14ac:dyDescent="0.25">
      <c r="K8875" s="1"/>
      <c r="M8875" s="2"/>
      <c r="AV8875" s="2"/>
      <c r="BC8875" s="2"/>
    </row>
    <row r="8876" spans="11:55" x14ac:dyDescent="0.25">
      <c r="K8876" s="1"/>
      <c r="M8876" s="2"/>
      <c r="AV8876" s="2"/>
      <c r="BC8876" s="2"/>
    </row>
    <row r="8877" spans="11:55" x14ac:dyDescent="0.25">
      <c r="K8877" s="1"/>
      <c r="M8877" s="2"/>
      <c r="AA8877" s="3"/>
      <c r="AU8877" s="2"/>
      <c r="BC8877" s="2"/>
    </row>
    <row r="8878" spans="11:55" x14ac:dyDescent="0.25">
      <c r="K8878" s="1"/>
      <c r="M8878" s="2"/>
      <c r="AV8878" s="2"/>
      <c r="BC8878" s="2"/>
    </row>
    <row r="8879" spans="11:55" x14ac:dyDescent="0.25">
      <c r="K8879" s="1"/>
      <c r="M8879" s="2"/>
      <c r="AU8879" s="2"/>
      <c r="BC8879" s="2"/>
    </row>
    <row r="8880" spans="11:55" x14ac:dyDescent="0.25">
      <c r="K8880" s="1"/>
      <c r="BC8880" s="2"/>
    </row>
    <row r="8881" spans="11:55" x14ac:dyDescent="0.25">
      <c r="K8881" s="1"/>
      <c r="M8881" s="2"/>
      <c r="AU8881" s="2"/>
      <c r="BC8881" s="2"/>
    </row>
    <row r="8882" spans="11:55" x14ac:dyDescent="0.25">
      <c r="K8882" s="1"/>
      <c r="M8882" s="2"/>
      <c r="BC8882" s="2"/>
    </row>
    <row r="8883" spans="11:55" x14ac:dyDescent="0.25">
      <c r="K8883" s="1"/>
      <c r="M8883" s="2"/>
      <c r="AU8883" s="2"/>
      <c r="BC8883" s="2"/>
    </row>
    <row r="8884" spans="11:55" x14ac:dyDescent="0.25">
      <c r="K8884" s="1"/>
      <c r="M8884" s="2"/>
      <c r="AV8884" s="2"/>
      <c r="BC8884" s="2"/>
    </row>
    <row r="8885" spans="11:55" x14ac:dyDescent="0.25">
      <c r="K8885" s="1"/>
      <c r="M8885" s="2"/>
      <c r="AU8885" s="2"/>
      <c r="BC8885" s="2"/>
    </row>
    <row r="8886" spans="11:55" x14ac:dyDescent="0.25">
      <c r="K8886" s="1"/>
      <c r="M8886" s="2"/>
      <c r="AU8886" s="2"/>
      <c r="BC8886" s="2"/>
    </row>
    <row r="8887" spans="11:55" x14ac:dyDescent="0.25">
      <c r="K8887" s="1"/>
      <c r="M8887" s="2"/>
      <c r="AU8887" s="2"/>
      <c r="BC8887" s="2"/>
    </row>
    <row r="8888" spans="11:55" x14ac:dyDescent="0.25">
      <c r="K8888" s="1"/>
      <c r="M8888" s="2"/>
      <c r="AU8888" s="2"/>
      <c r="BC8888" s="2"/>
    </row>
    <row r="8889" spans="11:55" x14ac:dyDescent="0.25">
      <c r="K8889" s="1"/>
      <c r="M8889" s="2"/>
      <c r="AU8889" s="2"/>
      <c r="BC8889" s="2"/>
    </row>
    <row r="8890" spans="11:55" x14ac:dyDescent="0.25">
      <c r="K8890" s="1"/>
      <c r="M8890" s="2"/>
      <c r="AU8890" s="2"/>
      <c r="BC8890" s="2"/>
    </row>
    <row r="8891" spans="11:55" x14ac:dyDescent="0.25">
      <c r="K8891" s="1"/>
      <c r="M8891" s="2"/>
      <c r="AU8891" s="2"/>
      <c r="BC8891" s="2"/>
    </row>
    <row r="8892" spans="11:55" x14ac:dyDescent="0.25">
      <c r="K8892" s="1"/>
      <c r="M8892" s="2"/>
      <c r="AU8892" s="2"/>
      <c r="BC8892" s="2"/>
    </row>
    <row r="8893" spans="11:55" x14ac:dyDescent="0.25">
      <c r="K8893" s="1"/>
      <c r="M8893" s="2"/>
      <c r="V8893" s="4"/>
      <c r="AV8893" s="2"/>
      <c r="BC8893" s="2"/>
    </row>
    <row r="8894" spans="11:55" x14ac:dyDescent="0.25">
      <c r="K8894" s="1"/>
      <c r="M8894" s="2"/>
      <c r="AV8894" s="2"/>
      <c r="BC8894" s="2"/>
    </row>
    <row r="8895" spans="11:55" x14ac:dyDescent="0.25">
      <c r="K8895" s="1"/>
      <c r="M8895" s="2"/>
      <c r="AU8895" s="2"/>
      <c r="BC8895" s="2"/>
    </row>
    <row r="8896" spans="11:55" x14ac:dyDescent="0.25">
      <c r="K8896" s="1"/>
      <c r="M8896" s="2"/>
      <c r="AV8896" s="2"/>
      <c r="BC8896" s="2"/>
    </row>
    <row r="8897" spans="11:63" x14ac:dyDescent="0.25">
      <c r="K8897" s="1"/>
      <c r="M8897" s="2"/>
      <c r="AU8897" s="2"/>
      <c r="BC8897" s="2"/>
    </row>
    <row r="8898" spans="11:63" x14ac:dyDescent="0.25">
      <c r="K8898" s="1"/>
      <c r="M8898" s="2"/>
      <c r="AV8898" s="2"/>
      <c r="BC8898" s="2"/>
    </row>
    <row r="8899" spans="11:63" x14ac:dyDescent="0.25">
      <c r="K8899" s="1"/>
      <c r="M8899" s="2"/>
      <c r="AU8899" s="2"/>
      <c r="BC8899" s="2"/>
    </row>
    <row r="8900" spans="11:63" x14ac:dyDescent="0.25">
      <c r="K8900" s="1"/>
      <c r="M8900" s="2"/>
      <c r="AU8900" s="2"/>
      <c r="BC8900" s="2"/>
    </row>
    <row r="8901" spans="11:63" x14ac:dyDescent="0.25">
      <c r="K8901" s="1"/>
      <c r="M8901" s="2"/>
      <c r="AU8901" s="2"/>
      <c r="BC8901" s="2"/>
    </row>
    <row r="8902" spans="11:63" x14ac:dyDescent="0.25">
      <c r="K8902" s="1"/>
      <c r="M8902" s="2"/>
      <c r="AU8902" s="2"/>
      <c r="BC8902" s="2"/>
    </row>
    <row r="8903" spans="11:63" x14ac:dyDescent="0.25">
      <c r="K8903" s="1"/>
      <c r="M8903" s="2"/>
      <c r="AU8903" s="2"/>
      <c r="BC8903" s="2"/>
    </row>
    <row r="8904" spans="11:63" x14ac:dyDescent="0.25">
      <c r="K8904" s="1"/>
      <c r="M8904" s="2"/>
      <c r="AU8904" s="2"/>
      <c r="BC8904" s="2"/>
    </row>
    <row r="8905" spans="11:63" x14ac:dyDescent="0.25">
      <c r="K8905" s="1"/>
      <c r="M8905" s="2"/>
      <c r="AA8905" s="3"/>
      <c r="AU8905" s="2"/>
      <c r="BC8905" s="2"/>
    </row>
    <row r="8906" spans="11:63" x14ac:dyDescent="0.25">
      <c r="K8906" s="1"/>
      <c r="M8906" s="2"/>
      <c r="AV8906" s="2"/>
      <c r="BC8906" s="2"/>
    </row>
    <row r="8907" spans="11:63" x14ac:dyDescent="0.25">
      <c r="K8907" s="1"/>
      <c r="M8907" s="2"/>
      <c r="AV8907" s="2"/>
      <c r="BC8907" s="2"/>
      <c r="BK8907" s="5"/>
    </row>
    <row r="8908" spans="11:63" x14ac:dyDescent="0.25">
      <c r="K8908" s="1"/>
      <c r="M8908" s="2"/>
      <c r="AU8908" s="2"/>
      <c r="BC8908" s="2"/>
      <c r="BK8908" s="5"/>
    </row>
    <row r="8909" spans="11:63" x14ac:dyDescent="0.25">
      <c r="K8909" s="1"/>
      <c r="M8909" s="2"/>
      <c r="AU8909" s="2"/>
      <c r="BC8909" s="2"/>
    </row>
    <row r="8910" spans="11:63" x14ac:dyDescent="0.25">
      <c r="K8910" s="1"/>
      <c r="M8910" s="2"/>
      <c r="AU8910" s="2"/>
      <c r="BC8910" s="2"/>
    </row>
    <row r="8911" spans="11:63" x14ac:dyDescent="0.25">
      <c r="K8911" s="1"/>
      <c r="M8911" s="2"/>
      <c r="AU8911" s="2"/>
      <c r="BC8911" s="2"/>
    </row>
    <row r="8912" spans="11:63" x14ac:dyDescent="0.25">
      <c r="K8912" s="1"/>
      <c r="M8912" s="2"/>
      <c r="AU8912" s="2"/>
      <c r="BC8912" s="2"/>
    </row>
    <row r="8913" spans="11:63" x14ac:dyDescent="0.25">
      <c r="K8913" s="1"/>
      <c r="M8913" s="2"/>
      <c r="AU8913" s="2"/>
      <c r="BC8913" s="2"/>
    </row>
    <row r="8914" spans="11:63" x14ac:dyDescent="0.25">
      <c r="K8914" s="1"/>
      <c r="M8914" s="2"/>
      <c r="AU8914" s="2"/>
      <c r="BC8914" s="2"/>
      <c r="BK8914" s="2"/>
    </row>
    <row r="8915" spans="11:63" x14ac:dyDescent="0.25">
      <c r="K8915" s="1"/>
      <c r="M8915" s="2"/>
      <c r="AU8915" s="2"/>
      <c r="BC8915" s="2"/>
    </row>
    <row r="8916" spans="11:63" x14ac:dyDescent="0.25">
      <c r="K8916" s="1"/>
      <c r="M8916" s="2"/>
      <c r="AU8916" s="2"/>
      <c r="BC8916" s="2"/>
    </row>
    <row r="8917" spans="11:63" x14ac:dyDescent="0.25">
      <c r="K8917" s="1"/>
      <c r="BC8917" s="2"/>
    </row>
    <row r="8918" spans="11:63" x14ac:dyDescent="0.25">
      <c r="K8918" s="1"/>
      <c r="M8918" s="2"/>
      <c r="AV8918" s="2"/>
      <c r="BC8918" s="2"/>
      <c r="BK8918" s="5"/>
    </row>
    <row r="8919" spans="11:63" x14ac:dyDescent="0.25">
      <c r="K8919" s="1"/>
      <c r="M8919" s="2"/>
      <c r="AV8919" s="2"/>
      <c r="BC8919" s="2"/>
      <c r="BK8919" s="5"/>
    </row>
    <row r="8920" spans="11:63" x14ac:dyDescent="0.25">
      <c r="K8920" s="1"/>
      <c r="BC8920" s="2"/>
      <c r="BK8920" s="5"/>
    </row>
    <row r="8921" spans="11:63" x14ac:dyDescent="0.25">
      <c r="K8921" s="1"/>
      <c r="M8921" s="2"/>
      <c r="AV8921" s="2"/>
      <c r="BC8921" s="2"/>
    </row>
    <row r="8922" spans="11:63" x14ac:dyDescent="0.25">
      <c r="K8922" s="1"/>
      <c r="BC8922" s="2"/>
    </row>
    <row r="8923" spans="11:63" x14ac:dyDescent="0.25">
      <c r="K8923" s="1"/>
      <c r="M8923" s="2"/>
      <c r="AV8923" s="2"/>
      <c r="BC8923" s="2"/>
    </row>
    <row r="8924" spans="11:63" x14ac:dyDescent="0.25">
      <c r="K8924" s="1"/>
      <c r="M8924" s="2"/>
      <c r="AU8924" s="2"/>
      <c r="BC8924" s="2"/>
      <c r="BK8924" s="5"/>
    </row>
    <row r="8925" spans="11:63" x14ac:dyDescent="0.25">
      <c r="K8925" s="1"/>
      <c r="M8925" s="2"/>
      <c r="AU8925" s="2"/>
      <c r="BC8925" s="2"/>
    </row>
    <row r="8926" spans="11:63" x14ac:dyDescent="0.25">
      <c r="K8926" s="1"/>
      <c r="M8926" s="2"/>
      <c r="AU8926" s="2"/>
      <c r="BC8926" s="2"/>
    </row>
    <row r="8927" spans="11:63" x14ac:dyDescent="0.25">
      <c r="K8927" s="1"/>
      <c r="M8927" s="2"/>
      <c r="AU8927" s="2"/>
      <c r="BC8927" s="2"/>
      <c r="BK8927" s="2"/>
    </row>
    <row r="8928" spans="11:63" x14ac:dyDescent="0.25">
      <c r="K8928" s="1"/>
      <c r="M8928" s="2"/>
      <c r="AU8928" s="2"/>
      <c r="BC8928" s="2"/>
    </row>
    <row r="8929" spans="11:55" x14ac:dyDescent="0.25">
      <c r="K8929" s="1"/>
      <c r="M8929" s="2"/>
      <c r="AU8929" s="2"/>
      <c r="BC8929" s="2"/>
    </row>
    <row r="8930" spans="11:55" x14ac:dyDescent="0.25">
      <c r="K8930" s="1"/>
      <c r="M8930" s="2"/>
      <c r="AU8930" s="2"/>
      <c r="BC8930" s="2"/>
    </row>
    <row r="8931" spans="11:55" x14ac:dyDescent="0.25">
      <c r="K8931" s="1"/>
      <c r="M8931" s="2"/>
      <c r="AU8931" s="2"/>
      <c r="BC8931" s="2"/>
    </row>
    <row r="8932" spans="11:55" x14ac:dyDescent="0.25">
      <c r="K8932" s="1"/>
      <c r="M8932" s="2"/>
      <c r="AU8932" s="2"/>
      <c r="BC8932" s="2"/>
    </row>
    <row r="8933" spans="11:55" x14ac:dyDescent="0.25">
      <c r="K8933" s="1"/>
      <c r="M8933" s="2"/>
      <c r="AA8933" s="3"/>
      <c r="AU8933" s="2"/>
      <c r="BC8933" s="2"/>
    </row>
    <row r="8934" spans="11:55" x14ac:dyDescent="0.25">
      <c r="K8934" s="1"/>
      <c r="M8934" s="2"/>
      <c r="AU8934" s="2"/>
      <c r="BC8934" s="2"/>
    </row>
    <row r="8935" spans="11:55" x14ac:dyDescent="0.25">
      <c r="K8935" s="1"/>
      <c r="M8935" s="2"/>
      <c r="AU8935" s="2"/>
      <c r="BC8935" s="2"/>
    </row>
    <row r="8936" spans="11:55" x14ac:dyDescent="0.25">
      <c r="K8936" s="1"/>
      <c r="M8936" s="2"/>
      <c r="AU8936" s="2"/>
      <c r="BC8936" s="2"/>
    </row>
    <row r="8937" spans="11:55" x14ac:dyDescent="0.25">
      <c r="K8937" s="1"/>
      <c r="BC8937" s="2"/>
    </row>
    <row r="8938" spans="11:55" x14ac:dyDescent="0.25">
      <c r="K8938" s="1"/>
      <c r="BC8938" s="2"/>
    </row>
    <row r="8939" spans="11:55" x14ac:dyDescent="0.25">
      <c r="K8939" s="1"/>
      <c r="M8939" s="2"/>
      <c r="AU8939" s="2"/>
      <c r="BC8939" s="2"/>
    </row>
    <row r="8940" spans="11:55" x14ac:dyDescent="0.25">
      <c r="K8940" s="1"/>
    </row>
    <row r="8941" spans="11:55" x14ac:dyDescent="0.25">
      <c r="K8941" s="1"/>
      <c r="M8941" s="2"/>
      <c r="AU8941" s="2"/>
      <c r="BC8941" s="2"/>
    </row>
    <row r="8942" spans="11:55" x14ac:dyDescent="0.25">
      <c r="K8942" s="1"/>
      <c r="M8942" s="2"/>
      <c r="AU8942" s="2"/>
      <c r="BC8942" s="2"/>
    </row>
    <row r="8943" spans="11:55" x14ac:dyDescent="0.25">
      <c r="K8943" s="1"/>
      <c r="BC8943" s="2"/>
    </row>
    <row r="8944" spans="11:55" x14ac:dyDescent="0.25">
      <c r="K8944" s="1"/>
      <c r="M8944" s="2"/>
      <c r="V8944" s="4"/>
      <c r="AV8944" s="2"/>
      <c r="BC8944" s="2"/>
    </row>
    <row r="8945" spans="11:55" x14ac:dyDescent="0.25">
      <c r="K8945" s="1"/>
      <c r="M8945" s="2"/>
      <c r="AU8945" s="2"/>
      <c r="BC8945" s="2"/>
    </row>
    <row r="8946" spans="11:55" x14ac:dyDescent="0.25">
      <c r="K8946" s="1"/>
      <c r="BC8946" s="2"/>
    </row>
    <row r="8947" spans="11:55" x14ac:dyDescent="0.25">
      <c r="K8947" s="1"/>
      <c r="M8947" s="2"/>
      <c r="AU8947" s="2"/>
      <c r="BC8947" s="2"/>
    </row>
    <row r="8948" spans="11:55" x14ac:dyDescent="0.25">
      <c r="K8948" s="1"/>
      <c r="M8948" s="2"/>
      <c r="AU8948" s="2"/>
      <c r="BC8948" s="2"/>
    </row>
    <row r="8949" spans="11:55" x14ac:dyDescent="0.25">
      <c r="K8949" s="1"/>
      <c r="M8949" s="2"/>
      <c r="AU8949" s="2"/>
      <c r="BC8949" s="2"/>
    </row>
    <row r="8950" spans="11:55" x14ac:dyDescent="0.25">
      <c r="K8950" s="1"/>
      <c r="M8950" s="2"/>
      <c r="AV8950" s="2"/>
      <c r="BC8950" s="2"/>
    </row>
    <row r="8951" spans="11:55" x14ac:dyDescent="0.25">
      <c r="K8951" s="1"/>
      <c r="M8951" s="2"/>
      <c r="AV8951" s="2"/>
      <c r="BC8951" s="2"/>
    </row>
    <row r="8952" spans="11:55" x14ac:dyDescent="0.25">
      <c r="K8952" s="1"/>
      <c r="M8952" s="2"/>
      <c r="AU8952" s="2"/>
      <c r="BC8952" s="2"/>
    </row>
    <row r="8953" spans="11:55" x14ac:dyDescent="0.25">
      <c r="K8953" s="1"/>
      <c r="M8953" s="2"/>
      <c r="AU8953" s="2"/>
      <c r="BC8953" s="2"/>
    </row>
    <row r="8954" spans="11:55" x14ac:dyDescent="0.25">
      <c r="K8954" s="1"/>
      <c r="M8954" s="2"/>
      <c r="AU8954" s="2"/>
      <c r="BC8954" s="2"/>
    </row>
    <row r="8955" spans="11:55" x14ac:dyDescent="0.25">
      <c r="K8955" s="1"/>
      <c r="M8955" s="2"/>
      <c r="AU8955" s="2"/>
      <c r="BC8955" s="2"/>
    </row>
    <row r="8956" spans="11:55" x14ac:dyDescent="0.25">
      <c r="K8956" s="1"/>
      <c r="BC8956" s="2"/>
    </row>
    <row r="8957" spans="11:55" x14ac:dyDescent="0.25">
      <c r="K8957" s="1"/>
    </row>
    <row r="8958" spans="11:55" x14ac:dyDescent="0.25">
      <c r="K8958" s="1"/>
      <c r="M8958" s="2"/>
      <c r="AU8958" s="2"/>
      <c r="BC8958" s="2"/>
    </row>
    <row r="8959" spans="11:55" x14ac:dyDescent="0.25">
      <c r="K8959" s="1"/>
      <c r="M8959" s="2"/>
      <c r="AU8959" s="2"/>
      <c r="BC8959" s="2"/>
    </row>
    <row r="8960" spans="11:55" x14ac:dyDescent="0.25">
      <c r="K8960" s="1"/>
      <c r="M8960" s="2"/>
      <c r="AU8960" s="2"/>
      <c r="BC8960" s="2"/>
    </row>
    <row r="8961" spans="11:55" x14ac:dyDescent="0.25">
      <c r="K8961" s="1"/>
      <c r="M8961" s="2"/>
      <c r="AA8961" s="3"/>
      <c r="AU8961" s="2"/>
      <c r="BC8961" s="2"/>
    </row>
    <row r="8962" spans="11:55" x14ac:dyDescent="0.25">
      <c r="K8962" s="1"/>
      <c r="M8962" s="2"/>
      <c r="AV8962" s="2"/>
      <c r="BC8962" s="2"/>
    </row>
    <row r="8963" spans="11:55" x14ac:dyDescent="0.25">
      <c r="K8963" s="1"/>
      <c r="M8963" s="2"/>
      <c r="AV8963" s="2"/>
      <c r="BC8963" s="2"/>
    </row>
    <row r="8964" spans="11:55" x14ac:dyDescent="0.25">
      <c r="K8964" s="1"/>
      <c r="M8964" s="2"/>
      <c r="AV8964" s="2"/>
      <c r="BC8964" s="2"/>
    </row>
    <row r="8965" spans="11:55" x14ac:dyDescent="0.25">
      <c r="K8965" s="1"/>
      <c r="M8965" s="2"/>
      <c r="AV8965" s="2"/>
      <c r="BC8965" s="2"/>
    </row>
    <row r="8966" spans="11:55" x14ac:dyDescent="0.25">
      <c r="K8966" s="1"/>
      <c r="M8966" s="2"/>
      <c r="AU8966" s="2"/>
      <c r="BC8966" s="2"/>
    </row>
    <row r="8967" spans="11:55" x14ac:dyDescent="0.25">
      <c r="K8967" s="1"/>
      <c r="M8967" s="2"/>
      <c r="AU8967" s="2"/>
      <c r="BC8967" s="2"/>
    </row>
    <row r="8968" spans="11:55" x14ac:dyDescent="0.25">
      <c r="K8968" s="1"/>
      <c r="M8968" s="2"/>
      <c r="AV8968" s="2"/>
      <c r="BC8968" s="2"/>
    </row>
    <row r="8969" spans="11:55" x14ac:dyDescent="0.25">
      <c r="K8969" s="1"/>
      <c r="M8969" s="2"/>
      <c r="AV8969" s="2"/>
      <c r="BC8969" s="2"/>
    </row>
    <row r="8970" spans="11:55" x14ac:dyDescent="0.25">
      <c r="K8970" s="1"/>
      <c r="M8970" s="2"/>
      <c r="AA8970" s="3"/>
      <c r="AU8970" s="2"/>
      <c r="BC8970" s="2"/>
    </row>
    <row r="8971" spans="11:55" x14ac:dyDescent="0.25">
      <c r="K8971" s="1"/>
      <c r="M8971" s="2"/>
      <c r="AV8971" s="2"/>
      <c r="BC8971" s="2"/>
    </row>
    <row r="8972" spans="11:55" x14ac:dyDescent="0.25">
      <c r="K8972" s="1"/>
      <c r="M8972" s="2"/>
      <c r="AU8972" s="2"/>
      <c r="BC8972" s="2"/>
    </row>
    <row r="8973" spans="11:55" x14ac:dyDescent="0.25">
      <c r="K8973" s="1"/>
      <c r="M8973" s="2"/>
      <c r="AU8973" s="2"/>
      <c r="BC8973" s="2"/>
    </row>
    <row r="8974" spans="11:55" x14ac:dyDescent="0.25">
      <c r="K8974" s="1"/>
      <c r="M8974" s="2"/>
      <c r="AU8974" s="2"/>
      <c r="BC8974" s="2"/>
    </row>
    <row r="8975" spans="11:55" x14ac:dyDescent="0.25">
      <c r="K8975" s="1"/>
      <c r="M8975" s="2"/>
      <c r="AU8975" s="2"/>
      <c r="BC8975" s="2"/>
    </row>
    <row r="8976" spans="11:55" x14ac:dyDescent="0.25">
      <c r="K8976" s="1"/>
      <c r="M8976" s="2"/>
      <c r="AU8976" s="2"/>
      <c r="BC8976" s="2"/>
    </row>
    <row r="8977" spans="11:55" x14ac:dyDescent="0.25">
      <c r="K8977" s="1"/>
      <c r="M8977" s="2"/>
      <c r="AU8977" s="2"/>
      <c r="BC8977" s="2"/>
    </row>
    <row r="8978" spans="11:55" x14ac:dyDescent="0.25">
      <c r="K8978" s="1"/>
      <c r="M8978" s="2"/>
      <c r="AV8978" s="2"/>
      <c r="BC8978" s="2"/>
    </row>
    <row r="8979" spans="11:55" x14ac:dyDescent="0.25">
      <c r="K8979" s="1"/>
      <c r="M8979" s="2"/>
      <c r="AU8979" s="2"/>
      <c r="BC8979" s="2"/>
    </row>
    <row r="8980" spans="11:55" x14ac:dyDescent="0.25">
      <c r="K8980" s="1"/>
      <c r="M8980" s="2"/>
      <c r="AU8980" s="2"/>
      <c r="BC8980" s="2"/>
    </row>
    <row r="8981" spans="11:55" x14ac:dyDescent="0.25">
      <c r="K8981" s="1"/>
      <c r="M8981" s="2"/>
      <c r="AU8981" s="2"/>
      <c r="BC8981" s="2"/>
    </row>
    <row r="8982" spans="11:55" x14ac:dyDescent="0.25">
      <c r="K8982" s="1"/>
      <c r="M8982" s="2"/>
      <c r="AU8982" s="2"/>
      <c r="BC8982" s="2"/>
    </row>
    <row r="8983" spans="11:55" x14ac:dyDescent="0.25">
      <c r="K8983" s="1"/>
      <c r="M8983" s="2"/>
      <c r="AU8983" s="2"/>
      <c r="BC8983" s="2"/>
    </row>
    <row r="8984" spans="11:55" x14ac:dyDescent="0.25">
      <c r="K8984" s="1"/>
      <c r="M8984" s="2"/>
      <c r="AU8984" s="2"/>
      <c r="BC8984" s="2"/>
    </row>
    <row r="8985" spans="11:55" x14ac:dyDescent="0.25">
      <c r="K8985" s="1"/>
      <c r="M8985" s="2"/>
      <c r="AU8985" s="2"/>
      <c r="BC8985" s="2"/>
    </row>
    <row r="8986" spans="11:55" x14ac:dyDescent="0.25">
      <c r="K8986" s="1"/>
      <c r="M8986" s="2"/>
      <c r="AU8986" s="2"/>
      <c r="BC8986" s="2"/>
    </row>
    <row r="8987" spans="11:55" x14ac:dyDescent="0.25">
      <c r="K8987" s="1"/>
      <c r="M8987" s="2"/>
      <c r="AU8987" s="2"/>
      <c r="BC8987" s="2"/>
    </row>
    <row r="8988" spans="11:55" x14ac:dyDescent="0.25">
      <c r="K8988" s="1"/>
      <c r="M8988" s="2"/>
      <c r="AU8988" s="2"/>
      <c r="BC8988" s="2"/>
    </row>
    <row r="8989" spans="11:55" x14ac:dyDescent="0.25">
      <c r="K8989" s="1"/>
      <c r="M8989" s="2"/>
      <c r="AU8989" s="2"/>
      <c r="BC8989" s="2"/>
    </row>
    <row r="8990" spans="11:55" x14ac:dyDescent="0.25">
      <c r="K8990" s="1"/>
      <c r="M8990" s="2"/>
      <c r="AU8990" s="2"/>
      <c r="BC8990" s="2"/>
    </row>
    <row r="8991" spans="11:55" x14ac:dyDescent="0.25">
      <c r="K8991" s="1"/>
      <c r="M8991" s="2"/>
      <c r="AU8991" s="2"/>
      <c r="BC8991" s="2"/>
    </row>
    <row r="8992" spans="11:55" x14ac:dyDescent="0.25">
      <c r="K8992" s="1"/>
      <c r="M8992" s="2"/>
      <c r="AU8992" s="2"/>
      <c r="BC8992" s="2"/>
    </row>
    <row r="8993" spans="11:55" x14ac:dyDescent="0.25">
      <c r="K8993" s="1"/>
      <c r="M8993" s="2"/>
      <c r="AU8993" s="2"/>
      <c r="BC8993" s="2"/>
    </row>
    <row r="8994" spans="11:55" x14ac:dyDescent="0.25">
      <c r="K8994" s="1"/>
      <c r="M8994" s="2"/>
      <c r="AU8994" s="2"/>
      <c r="BC8994" s="2"/>
    </row>
    <row r="8995" spans="11:55" x14ac:dyDescent="0.25">
      <c r="K8995" s="1"/>
      <c r="M8995" s="2"/>
      <c r="AU8995" s="2"/>
      <c r="BC8995" s="2"/>
    </row>
    <row r="8996" spans="11:55" x14ac:dyDescent="0.25">
      <c r="K8996" s="1"/>
      <c r="AV8996" s="2"/>
      <c r="BC8996" s="2"/>
    </row>
    <row r="8997" spans="11:55" x14ac:dyDescent="0.25">
      <c r="K8997" s="1"/>
      <c r="M8997" s="2"/>
      <c r="AA8997" s="3"/>
      <c r="AU8997" s="2"/>
      <c r="BC8997" s="2"/>
    </row>
    <row r="8998" spans="11:55" x14ac:dyDescent="0.25">
      <c r="K8998" s="1"/>
      <c r="M8998" s="2"/>
      <c r="AU8998" s="2"/>
      <c r="BC8998" s="2"/>
    </row>
    <row r="8999" spans="11:55" x14ac:dyDescent="0.25">
      <c r="K8999" s="1"/>
      <c r="M8999" s="2"/>
      <c r="AU8999" s="2"/>
      <c r="BC8999" s="2"/>
    </row>
    <row r="9000" spans="11:55" x14ac:dyDescent="0.25">
      <c r="K9000" s="1"/>
      <c r="M9000" s="2"/>
      <c r="AU9000" s="2"/>
      <c r="BC9000" s="2"/>
    </row>
    <row r="9001" spans="11:55" x14ac:dyDescent="0.25">
      <c r="K9001" s="1"/>
      <c r="M9001" s="2"/>
      <c r="AU9001" s="2"/>
      <c r="BC9001" s="2"/>
    </row>
    <row r="9002" spans="11:55" x14ac:dyDescent="0.25">
      <c r="K9002" s="1"/>
      <c r="M9002" s="2"/>
      <c r="AU9002" s="2"/>
      <c r="BC9002" s="2"/>
    </row>
    <row r="9003" spans="11:55" x14ac:dyDescent="0.25">
      <c r="K9003" s="1"/>
      <c r="M9003" s="2"/>
      <c r="AU9003" s="2"/>
      <c r="BC9003" s="2"/>
    </row>
    <row r="9004" spans="11:55" x14ac:dyDescent="0.25">
      <c r="K9004" s="1"/>
      <c r="M9004" s="2"/>
      <c r="AU9004" s="2"/>
      <c r="BC9004" s="2"/>
    </row>
    <row r="9005" spans="11:55" x14ac:dyDescent="0.25">
      <c r="K9005" s="1"/>
      <c r="M9005" s="2"/>
      <c r="AU9005" s="2"/>
      <c r="BC9005" s="2"/>
    </row>
    <row r="9006" spans="11:55" x14ac:dyDescent="0.25">
      <c r="K9006" s="1"/>
      <c r="M9006" s="2"/>
      <c r="AU9006" s="2"/>
      <c r="BC9006" s="2"/>
    </row>
    <row r="9007" spans="11:55" x14ac:dyDescent="0.25">
      <c r="K9007" s="1"/>
      <c r="M9007" s="2"/>
      <c r="AU9007" s="2"/>
      <c r="BC9007" s="2"/>
    </row>
    <row r="9008" spans="11:55" x14ac:dyDescent="0.25">
      <c r="K9008" s="1"/>
      <c r="BC9008" s="2"/>
    </row>
    <row r="9009" spans="11:55" x14ac:dyDescent="0.25">
      <c r="K9009" s="1"/>
      <c r="M9009" s="2"/>
      <c r="AU9009" s="2"/>
      <c r="BC9009" s="2"/>
    </row>
    <row r="9010" spans="11:55" x14ac:dyDescent="0.25">
      <c r="K9010" s="1"/>
      <c r="M9010" s="2"/>
      <c r="AU9010" s="2"/>
      <c r="BC9010" s="2"/>
    </row>
    <row r="9011" spans="11:55" x14ac:dyDescent="0.25">
      <c r="K9011" s="1"/>
      <c r="M9011" s="2"/>
      <c r="AU9011" s="2"/>
      <c r="BC9011" s="2"/>
    </row>
    <row r="9012" spans="11:55" x14ac:dyDescent="0.25">
      <c r="K9012" s="1"/>
      <c r="M9012" s="2"/>
      <c r="AU9012" s="2"/>
      <c r="BC9012" s="2"/>
    </row>
    <row r="9013" spans="11:55" x14ac:dyDescent="0.25">
      <c r="K9013" s="1"/>
      <c r="M9013" s="2"/>
      <c r="AU9013" s="2"/>
      <c r="BC9013" s="2"/>
    </row>
    <row r="9014" spans="11:55" x14ac:dyDescent="0.25">
      <c r="K9014" s="1"/>
      <c r="M9014" s="2"/>
      <c r="AA9014" s="3"/>
      <c r="AU9014" s="2"/>
      <c r="BC9014" s="2"/>
    </row>
    <row r="9015" spans="11:55" x14ac:dyDescent="0.25">
      <c r="K9015" s="1"/>
      <c r="M9015" s="2"/>
      <c r="AU9015" s="2"/>
      <c r="BC9015" s="2"/>
    </row>
    <row r="9016" spans="11:55" x14ac:dyDescent="0.25">
      <c r="K9016" s="1"/>
      <c r="M9016" s="2"/>
      <c r="AU9016" s="2"/>
      <c r="BC9016" s="2"/>
    </row>
    <row r="9017" spans="11:55" x14ac:dyDescent="0.25">
      <c r="K9017" s="1"/>
      <c r="M9017" s="2"/>
      <c r="AV9017" s="2"/>
      <c r="BC9017" s="2"/>
    </row>
    <row r="9018" spans="11:55" x14ac:dyDescent="0.25">
      <c r="K9018" s="1"/>
      <c r="M9018" s="2"/>
      <c r="AU9018" s="2"/>
      <c r="BC9018" s="2"/>
    </row>
    <row r="9019" spans="11:55" x14ac:dyDescent="0.25">
      <c r="K9019" s="1"/>
      <c r="M9019" s="2"/>
      <c r="AU9019" s="2"/>
      <c r="BC9019" s="2"/>
    </row>
    <row r="9020" spans="11:55" x14ac:dyDescent="0.25">
      <c r="K9020" s="1"/>
      <c r="BC9020" s="2"/>
    </row>
    <row r="9021" spans="11:55" x14ac:dyDescent="0.25">
      <c r="K9021" s="1"/>
      <c r="M9021" s="2"/>
      <c r="BC9021" s="2"/>
    </row>
    <row r="9022" spans="11:55" x14ac:dyDescent="0.25">
      <c r="K9022" s="1"/>
      <c r="M9022" s="2"/>
      <c r="AU9022" s="2"/>
      <c r="BC9022" s="2"/>
    </row>
    <row r="9023" spans="11:55" x14ac:dyDescent="0.25">
      <c r="K9023" s="1"/>
      <c r="M9023" s="2"/>
      <c r="AU9023" s="2"/>
      <c r="BC9023" s="2"/>
    </row>
    <row r="9024" spans="11:55" x14ac:dyDescent="0.25">
      <c r="K9024" s="1"/>
      <c r="M9024" s="2"/>
      <c r="AU9024" s="2"/>
      <c r="BC9024" s="2"/>
    </row>
    <row r="9025" spans="11:55" x14ac:dyDescent="0.25">
      <c r="K9025" s="1"/>
      <c r="M9025" s="2"/>
      <c r="AU9025" s="2"/>
      <c r="BC9025" s="2"/>
    </row>
    <row r="9026" spans="11:55" x14ac:dyDescent="0.25">
      <c r="K9026" s="1"/>
      <c r="M9026" s="2"/>
      <c r="AV9026" s="2"/>
      <c r="BC9026" s="2"/>
    </row>
    <row r="9027" spans="11:55" x14ac:dyDescent="0.25">
      <c r="K9027" s="1"/>
      <c r="M9027" s="2"/>
      <c r="AV9027" s="2"/>
      <c r="BC9027" s="2"/>
    </row>
    <row r="9028" spans="11:55" x14ac:dyDescent="0.25">
      <c r="K9028" s="1"/>
      <c r="M9028" s="2"/>
      <c r="AU9028" s="2"/>
      <c r="BC9028" s="2"/>
    </row>
    <row r="9029" spans="11:55" x14ac:dyDescent="0.25">
      <c r="K9029" s="1"/>
      <c r="M9029" s="2"/>
      <c r="AU9029" s="2"/>
      <c r="BC9029" s="2"/>
    </row>
    <row r="9030" spans="11:55" x14ac:dyDescent="0.25">
      <c r="K9030" s="1"/>
      <c r="M9030" s="2"/>
      <c r="AU9030" s="2"/>
      <c r="BC9030" s="2"/>
    </row>
    <row r="9031" spans="11:55" x14ac:dyDescent="0.25">
      <c r="K9031" s="1"/>
      <c r="M9031" s="2"/>
      <c r="AV9031" s="2"/>
      <c r="BC9031" s="2"/>
    </row>
    <row r="9032" spans="11:55" x14ac:dyDescent="0.25">
      <c r="K9032" s="1"/>
      <c r="M9032" s="2"/>
      <c r="AU9032" s="2"/>
      <c r="BC9032" s="2"/>
    </row>
    <row r="9033" spans="11:55" x14ac:dyDescent="0.25">
      <c r="K9033" s="1"/>
      <c r="M9033" s="2"/>
      <c r="AU9033" s="2"/>
      <c r="BC9033" s="2"/>
    </row>
    <row r="9034" spans="11:55" x14ac:dyDescent="0.25">
      <c r="K9034" s="1"/>
      <c r="M9034" s="2"/>
      <c r="AA9034" s="3"/>
      <c r="AU9034" s="2"/>
      <c r="BC9034" s="2"/>
    </row>
    <row r="9035" spans="11:55" x14ac:dyDescent="0.25">
      <c r="K9035" s="1"/>
      <c r="M9035" s="2"/>
      <c r="AU9035" s="2"/>
      <c r="BC9035" s="2"/>
    </row>
    <row r="9036" spans="11:55" x14ac:dyDescent="0.25">
      <c r="K9036" s="1"/>
      <c r="M9036" s="2"/>
      <c r="AU9036" s="2"/>
      <c r="BC9036" s="2"/>
    </row>
    <row r="9037" spans="11:55" x14ac:dyDescent="0.25">
      <c r="K9037" s="1"/>
      <c r="BC9037" s="2"/>
    </row>
    <row r="9038" spans="11:55" x14ac:dyDescent="0.25">
      <c r="K9038" s="1"/>
      <c r="M9038" s="2"/>
      <c r="AU9038" s="2"/>
      <c r="BC9038" s="2"/>
    </row>
    <row r="9039" spans="11:55" x14ac:dyDescent="0.25">
      <c r="K9039" s="1"/>
      <c r="M9039" s="2"/>
      <c r="AU9039" s="2"/>
      <c r="BC9039" s="2"/>
    </row>
    <row r="9040" spans="11:55" x14ac:dyDescent="0.25">
      <c r="K9040" s="1"/>
      <c r="M9040" s="2"/>
      <c r="AU9040" s="2"/>
      <c r="BC9040" s="2"/>
    </row>
    <row r="9041" spans="11:55" x14ac:dyDescent="0.25">
      <c r="K9041" s="1"/>
      <c r="M9041" s="2"/>
      <c r="AA9041" s="3"/>
      <c r="AU9041" s="2"/>
      <c r="BC9041" s="2"/>
    </row>
    <row r="9042" spans="11:55" x14ac:dyDescent="0.25">
      <c r="K9042" s="1"/>
      <c r="M9042" s="2"/>
      <c r="AU9042" s="2"/>
      <c r="BC9042" s="2"/>
    </row>
    <row r="9043" spans="11:55" x14ac:dyDescent="0.25">
      <c r="K9043" s="1"/>
      <c r="M9043" s="2"/>
      <c r="AU9043" s="2"/>
      <c r="BC9043" s="2"/>
    </row>
    <row r="9044" spans="11:55" x14ac:dyDescent="0.25">
      <c r="K9044" s="1"/>
      <c r="M9044" s="2"/>
      <c r="AA9044" s="3"/>
      <c r="AU9044" s="2"/>
      <c r="BC9044" s="2"/>
    </row>
    <row r="9045" spans="11:55" x14ac:dyDescent="0.25">
      <c r="K9045" s="1"/>
      <c r="M9045" s="2"/>
      <c r="AV9045" s="2"/>
      <c r="BC9045" s="2"/>
    </row>
    <row r="9046" spans="11:55" x14ac:dyDescent="0.25">
      <c r="K9046" s="1"/>
      <c r="M9046" s="2"/>
      <c r="AV9046" s="2"/>
      <c r="BC9046" s="2"/>
    </row>
    <row r="9047" spans="11:55" x14ac:dyDescent="0.25">
      <c r="K9047" s="1"/>
      <c r="M9047" s="2"/>
      <c r="AU9047" s="2"/>
      <c r="BC9047" s="2"/>
    </row>
    <row r="9048" spans="11:55" x14ac:dyDescent="0.25">
      <c r="K9048" s="1"/>
      <c r="M9048" s="2"/>
      <c r="AV9048" s="2"/>
      <c r="BC9048" s="2"/>
    </row>
    <row r="9049" spans="11:55" x14ac:dyDescent="0.25">
      <c r="K9049" s="1"/>
      <c r="M9049" s="2"/>
      <c r="AU9049" s="2"/>
      <c r="BC9049" s="2"/>
    </row>
    <row r="9050" spans="11:55" x14ac:dyDescent="0.25">
      <c r="K9050" s="1"/>
      <c r="M9050" s="2"/>
      <c r="AU9050" s="2"/>
      <c r="BC9050" s="2"/>
    </row>
    <row r="9051" spans="11:55" x14ac:dyDescent="0.25">
      <c r="K9051" s="1"/>
      <c r="M9051" s="2"/>
      <c r="AU9051" s="2"/>
      <c r="BC9051" s="2"/>
    </row>
    <row r="9052" spans="11:55" x14ac:dyDescent="0.25">
      <c r="K9052" s="1"/>
      <c r="M9052" s="2"/>
      <c r="AV9052" s="2"/>
      <c r="BC9052" s="2"/>
    </row>
    <row r="9053" spans="11:55" x14ac:dyDescent="0.25">
      <c r="K9053" s="1"/>
      <c r="M9053" s="2"/>
      <c r="AV9053" s="2"/>
      <c r="BC9053" s="2"/>
    </row>
    <row r="9054" spans="11:55" x14ac:dyDescent="0.25">
      <c r="K9054" s="1"/>
      <c r="M9054" s="2"/>
      <c r="AV9054" s="2"/>
      <c r="BC9054" s="2"/>
    </row>
    <row r="9055" spans="11:55" x14ac:dyDescent="0.25">
      <c r="K9055" s="1"/>
      <c r="M9055" s="2"/>
      <c r="AU9055" s="2"/>
      <c r="BC9055" s="2"/>
    </row>
    <row r="9056" spans="11:55" x14ac:dyDescent="0.25">
      <c r="K9056" s="1"/>
      <c r="M9056" s="2"/>
      <c r="AV9056" s="2"/>
      <c r="BC9056" s="2"/>
    </row>
    <row r="9057" spans="11:63" x14ac:dyDescent="0.25">
      <c r="K9057" s="1"/>
      <c r="M9057" s="2"/>
      <c r="AV9057" s="2"/>
      <c r="BC9057" s="2"/>
    </row>
    <row r="9058" spans="11:63" x14ac:dyDescent="0.25">
      <c r="K9058" s="1"/>
      <c r="M9058" s="2"/>
      <c r="AU9058" s="2"/>
      <c r="BC9058" s="2"/>
      <c r="BK9058" s="2"/>
    </row>
    <row r="9059" spans="11:63" x14ac:dyDescent="0.25">
      <c r="K9059" s="1"/>
      <c r="M9059" s="2"/>
      <c r="AU9059" s="2"/>
      <c r="BC9059" s="2"/>
    </row>
    <row r="9060" spans="11:63" x14ac:dyDescent="0.25">
      <c r="K9060" s="1"/>
      <c r="M9060" s="2"/>
      <c r="AU9060" s="2"/>
      <c r="BC9060" s="2"/>
    </row>
    <row r="9061" spans="11:63" x14ac:dyDescent="0.25">
      <c r="K9061" s="1"/>
      <c r="M9061" s="2"/>
      <c r="AU9061" s="2"/>
      <c r="BC9061" s="2"/>
      <c r="BK9061" s="5"/>
    </row>
    <row r="9062" spans="11:63" x14ac:dyDescent="0.25">
      <c r="K9062" s="1"/>
      <c r="M9062" s="2"/>
      <c r="AU9062" s="2"/>
      <c r="BC9062" s="2"/>
      <c r="BK9062" s="5"/>
    </row>
    <row r="9063" spans="11:63" x14ac:dyDescent="0.25">
      <c r="K9063" s="1"/>
      <c r="M9063" s="2"/>
      <c r="AU9063" s="2"/>
      <c r="BC9063" s="2"/>
    </row>
    <row r="9064" spans="11:63" x14ac:dyDescent="0.25">
      <c r="K9064" s="1"/>
      <c r="BC9064" s="2"/>
    </row>
    <row r="9065" spans="11:63" x14ac:dyDescent="0.25">
      <c r="K9065" s="1"/>
      <c r="BC9065" s="2"/>
    </row>
    <row r="9066" spans="11:63" x14ac:dyDescent="0.25">
      <c r="K9066" s="1"/>
      <c r="M9066" s="2"/>
      <c r="AU9066" s="2"/>
      <c r="BC9066" s="2"/>
      <c r="BK9066" s="5"/>
    </row>
    <row r="9067" spans="11:63" x14ac:dyDescent="0.25">
      <c r="K9067" s="1"/>
      <c r="M9067" s="2"/>
      <c r="AU9067" s="2"/>
      <c r="BC9067" s="2"/>
      <c r="BK9067" s="5"/>
    </row>
    <row r="9068" spans="11:63" x14ac:dyDescent="0.25">
      <c r="K9068" s="1"/>
      <c r="M9068" s="2"/>
      <c r="AU9068" s="2"/>
      <c r="BC9068" s="2"/>
    </row>
    <row r="9069" spans="11:63" x14ac:dyDescent="0.25">
      <c r="K9069" s="1"/>
      <c r="M9069" s="2"/>
      <c r="AV9069" s="2"/>
      <c r="BC9069" s="2"/>
    </row>
    <row r="9070" spans="11:63" x14ac:dyDescent="0.25">
      <c r="K9070" s="1"/>
      <c r="M9070" s="2"/>
      <c r="AU9070" s="2"/>
      <c r="BC9070" s="2"/>
      <c r="BK9070" s="5"/>
    </row>
    <row r="9071" spans="11:63" x14ac:dyDescent="0.25">
      <c r="K9071" s="1"/>
      <c r="M9071" s="2"/>
      <c r="AA9071" s="3"/>
      <c r="AU9071" s="2"/>
      <c r="BC9071" s="2"/>
      <c r="BK9071" s="5"/>
    </row>
    <row r="9072" spans="11:63" x14ac:dyDescent="0.25">
      <c r="K9072" s="1"/>
      <c r="M9072" s="2"/>
      <c r="AU9072" s="2"/>
      <c r="BC9072" s="2"/>
      <c r="BK9072" s="5"/>
    </row>
    <row r="9073" spans="11:63" x14ac:dyDescent="0.25">
      <c r="K9073" s="1"/>
      <c r="M9073" s="2"/>
      <c r="AU9073" s="2"/>
      <c r="BC9073" s="2"/>
      <c r="BK9073" s="5"/>
    </row>
    <row r="9074" spans="11:63" x14ac:dyDescent="0.25">
      <c r="K9074" s="1"/>
      <c r="M9074" s="2"/>
      <c r="AU9074" s="2"/>
      <c r="BC9074" s="2"/>
    </row>
    <row r="9075" spans="11:63" x14ac:dyDescent="0.25">
      <c r="K9075" s="1"/>
      <c r="M9075" s="2"/>
      <c r="AV9075" s="2"/>
      <c r="BC9075" s="2"/>
    </row>
    <row r="9076" spans="11:63" x14ac:dyDescent="0.25">
      <c r="K9076" s="1"/>
      <c r="M9076" s="2"/>
      <c r="AU9076" s="2"/>
      <c r="BC9076" s="2"/>
      <c r="BK9076" s="5"/>
    </row>
    <row r="9077" spans="11:63" x14ac:dyDescent="0.25">
      <c r="K9077" s="1"/>
      <c r="M9077" s="2"/>
      <c r="AU9077" s="2"/>
      <c r="BC9077" s="2"/>
    </row>
    <row r="9078" spans="11:63" x14ac:dyDescent="0.25">
      <c r="K9078" s="1"/>
      <c r="BC9078" s="2"/>
    </row>
    <row r="9079" spans="11:63" x14ac:dyDescent="0.25">
      <c r="K9079" s="1"/>
      <c r="M9079" s="2"/>
      <c r="AU9079" s="2"/>
      <c r="BC9079" s="2"/>
      <c r="BK9079" s="5"/>
    </row>
    <row r="9080" spans="11:63" x14ac:dyDescent="0.25">
      <c r="K9080" s="1"/>
      <c r="M9080" s="2"/>
      <c r="AA9080" s="3"/>
      <c r="AU9080" s="2"/>
      <c r="BC9080" s="2"/>
      <c r="BK9080" s="5"/>
    </row>
    <row r="9081" spans="11:63" x14ac:dyDescent="0.25">
      <c r="K9081" s="1"/>
      <c r="M9081" s="2"/>
      <c r="AU9081" s="2"/>
      <c r="BC9081" s="2"/>
      <c r="BK9081" s="2"/>
    </row>
    <row r="9082" spans="11:63" x14ac:dyDescent="0.25">
      <c r="K9082" s="1"/>
      <c r="M9082" s="2"/>
      <c r="AV9082" s="2"/>
      <c r="BC9082" s="2"/>
    </row>
    <row r="9083" spans="11:63" x14ac:dyDescent="0.25">
      <c r="K9083" s="1"/>
      <c r="M9083" s="2"/>
      <c r="AU9083" s="2"/>
      <c r="BC9083" s="2"/>
    </row>
    <row r="9084" spans="11:63" x14ac:dyDescent="0.25">
      <c r="K9084" s="1"/>
      <c r="M9084" s="2"/>
      <c r="AU9084" s="2"/>
      <c r="BC9084" s="2"/>
    </row>
    <row r="9085" spans="11:63" x14ac:dyDescent="0.25">
      <c r="K9085" s="1"/>
      <c r="M9085" s="2"/>
      <c r="AU9085" s="2"/>
      <c r="BC9085" s="2"/>
    </row>
    <row r="9086" spans="11:63" x14ac:dyDescent="0.25">
      <c r="K9086" s="1"/>
      <c r="M9086" s="2"/>
      <c r="AA9086" s="3"/>
      <c r="AU9086" s="2"/>
      <c r="BC9086" s="2"/>
    </row>
    <row r="9087" spans="11:63" x14ac:dyDescent="0.25">
      <c r="K9087" s="1"/>
      <c r="M9087" s="2"/>
      <c r="AA9087" s="3"/>
      <c r="AU9087" s="2"/>
      <c r="BC9087" s="2"/>
    </row>
    <row r="9088" spans="11:63" x14ac:dyDescent="0.25">
      <c r="K9088" s="1"/>
      <c r="M9088" s="2"/>
      <c r="AV9088" s="2"/>
      <c r="BC9088" s="2"/>
    </row>
    <row r="9089" spans="11:55" x14ac:dyDescent="0.25">
      <c r="K9089" s="1"/>
      <c r="M9089" s="2"/>
      <c r="AU9089" s="2"/>
      <c r="BC9089" s="2"/>
    </row>
    <row r="9090" spans="11:55" x14ac:dyDescent="0.25">
      <c r="K9090" s="1"/>
      <c r="M9090" s="2"/>
      <c r="AU9090" s="2"/>
      <c r="BC9090" s="2"/>
    </row>
    <row r="9091" spans="11:55" x14ac:dyDescent="0.25">
      <c r="K9091" s="1"/>
    </row>
    <row r="9092" spans="11:55" x14ac:dyDescent="0.25">
      <c r="K9092" s="1"/>
      <c r="M9092" s="2"/>
      <c r="AU9092" s="2"/>
      <c r="BC9092" s="2"/>
    </row>
    <row r="9093" spans="11:55" x14ac:dyDescent="0.25">
      <c r="K9093" s="1"/>
    </row>
    <row r="9094" spans="11:55" x14ac:dyDescent="0.25">
      <c r="K9094" s="1"/>
      <c r="M9094" s="2"/>
      <c r="AU9094" s="2"/>
      <c r="BC9094" s="2"/>
    </row>
    <row r="9095" spans="11:55" x14ac:dyDescent="0.25">
      <c r="K9095" s="1"/>
      <c r="M9095" s="2"/>
      <c r="AV9095" s="2"/>
      <c r="BC9095" s="2"/>
    </row>
    <row r="9096" spans="11:55" x14ac:dyDescent="0.25">
      <c r="K9096" s="1"/>
      <c r="M9096" s="2"/>
      <c r="AU9096" s="2"/>
      <c r="BC9096" s="2"/>
    </row>
    <row r="9097" spans="11:55" x14ac:dyDescent="0.25">
      <c r="K9097" s="1"/>
      <c r="M9097" s="2"/>
      <c r="AU9097" s="2"/>
      <c r="BC9097" s="2"/>
    </row>
    <row r="9098" spans="11:55" x14ac:dyDescent="0.25">
      <c r="K9098" s="1"/>
      <c r="M9098" s="2"/>
      <c r="AU9098" s="2"/>
      <c r="BC9098" s="2"/>
    </row>
    <row r="9099" spans="11:55" x14ac:dyDescent="0.25">
      <c r="K9099" s="1"/>
      <c r="M9099" s="2"/>
      <c r="AU9099" s="2"/>
      <c r="BC9099" s="2"/>
    </row>
    <row r="9100" spans="11:55" x14ac:dyDescent="0.25">
      <c r="K9100" s="1"/>
      <c r="M9100" s="2"/>
      <c r="AV9100" s="2"/>
      <c r="BC9100" s="2"/>
    </row>
    <row r="9101" spans="11:55" x14ac:dyDescent="0.25">
      <c r="K9101" s="1"/>
      <c r="M9101" s="2"/>
      <c r="AU9101" s="2"/>
      <c r="BC9101" s="2"/>
    </row>
    <row r="9102" spans="11:55" x14ac:dyDescent="0.25">
      <c r="K9102" s="1"/>
      <c r="M9102" s="2"/>
      <c r="AU9102" s="2"/>
      <c r="BC9102" s="2"/>
    </row>
    <row r="9103" spans="11:55" x14ac:dyDescent="0.25">
      <c r="K9103" s="1"/>
      <c r="M9103" s="2"/>
      <c r="AU9103" s="2"/>
      <c r="BC9103" s="2"/>
    </row>
    <row r="9104" spans="11:55" x14ac:dyDescent="0.25">
      <c r="K9104" s="1"/>
      <c r="M9104" s="2"/>
      <c r="AU9104" s="2"/>
      <c r="BC9104" s="2"/>
    </row>
    <row r="9105" spans="11:55" x14ac:dyDescent="0.25">
      <c r="K9105" s="1"/>
      <c r="M9105" s="2"/>
      <c r="AU9105" s="2"/>
      <c r="BC9105" s="2"/>
    </row>
    <row r="9106" spans="11:55" x14ac:dyDescent="0.25">
      <c r="K9106" s="1"/>
      <c r="M9106" s="2"/>
      <c r="AV9106" s="2"/>
      <c r="BC9106" s="2"/>
    </row>
    <row r="9107" spans="11:55" x14ac:dyDescent="0.25">
      <c r="K9107" s="1"/>
      <c r="M9107" s="2"/>
      <c r="AU9107" s="2"/>
      <c r="BC9107" s="2"/>
    </row>
    <row r="9108" spans="11:55" x14ac:dyDescent="0.25">
      <c r="K9108" s="1"/>
      <c r="M9108" s="2"/>
      <c r="V9108" s="4"/>
      <c r="AU9108" s="2"/>
      <c r="BC9108" s="2"/>
    </row>
    <row r="9109" spans="11:55" x14ac:dyDescent="0.25">
      <c r="K9109" s="1"/>
      <c r="M9109" s="2"/>
      <c r="AU9109" s="2"/>
      <c r="BC9109" s="2"/>
    </row>
    <row r="9110" spans="11:55" x14ac:dyDescent="0.25">
      <c r="K9110" s="1"/>
      <c r="M9110" s="2"/>
      <c r="AU9110" s="2"/>
      <c r="BC9110" s="2"/>
    </row>
    <row r="9111" spans="11:55" x14ac:dyDescent="0.25">
      <c r="K9111" s="1"/>
      <c r="M9111" s="2"/>
      <c r="AV9111" s="2"/>
      <c r="BC9111" s="2"/>
    </row>
    <row r="9112" spans="11:55" x14ac:dyDescent="0.25">
      <c r="K9112" s="1"/>
      <c r="M9112" s="2"/>
      <c r="AU9112" s="2"/>
      <c r="BC9112" s="2"/>
    </row>
    <row r="9113" spans="11:55" x14ac:dyDescent="0.25">
      <c r="K9113" s="1"/>
      <c r="M9113" s="2"/>
      <c r="AU9113" s="2"/>
      <c r="BC9113" s="2"/>
    </row>
    <row r="9114" spans="11:55" x14ac:dyDescent="0.25">
      <c r="K9114" s="1"/>
      <c r="M9114" s="2"/>
      <c r="AU9114" s="2"/>
      <c r="BC9114" s="2"/>
    </row>
    <row r="9115" spans="11:55" x14ac:dyDescent="0.25">
      <c r="K9115" s="1"/>
      <c r="M9115" s="2"/>
      <c r="AU9115" s="2"/>
      <c r="BC9115" s="2"/>
    </row>
    <row r="9116" spans="11:55" x14ac:dyDescent="0.25">
      <c r="K9116" s="1"/>
      <c r="M9116" s="2"/>
      <c r="AU9116" s="2"/>
      <c r="BC9116" s="2"/>
    </row>
    <row r="9117" spans="11:55" x14ac:dyDescent="0.25">
      <c r="K9117" s="1"/>
      <c r="M9117" s="2"/>
      <c r="AV9117" s="2"/>
      <c r="BC9117" s="2"/>
    </row>
    <row r="9118" spans="11:55" x14ac:dyDescent="0.25">
      <c r="K9118" s="1"/>
      <c r="M9118" s="2"/>
      <c r="AV9118" s="2"/>
      <c r="BC9118" s="2"/>
    </row>
    <row r="9119" spans="11:55" x14ac:dyDescent="0.25">
      <c r="K9119" s="1"/>
      <c r="M9119" s="2"/>
      <c r="AU9119" s="2"/>
      <c r="BC9119" s="2"/>
    </row>
    <row r="9120" spans="11:55" x14ac:dyDescent="0.25">
      <c r="K9120" s="1"/>
      <c r="M9120" s="2"/>
      <c r="AV9120" s="2"/>
      <c r="BC9120" s="2"/>
    </row>
    <row r="9121" spans="11:55" x14ac:dyDescent="0.25">
      <c r="K9121" s="1"/>
      <c r="M9121" s="2"/>
      <c r="AU9121" s="2"/>
      <c r="BC9121" s="2"/>
    </row>
    <row r="9122" spans="11:55" x14ac:dyDescent="0.25">
      <c r="K9122" s="1"/>
      <c r="M9122" s="2"/>
      <c r="AU9122" s="2"/>
      <c r="BC9122" s="2"/>
    </row>
    <row r="9123" spans="11:55" x14ac:dyDescent="0.25">
      <c r="K9123" s="1"/>
      <c r="BC9123" s="2"/>
    </row>
    <row r="9124" spans="11:55" x14ac:dyDescent="0.25">
      <c r="K9124" s="1"/>
      <c r="M9124" s="2"/>
      <c r="AU9124" s="2"/>
      <c r="BC9124" s="2"/>
    </row>
    <row r="9125" spans="11:55" x14ac:dyDescent="0.25">
      <c r="K9125" s="1"/>
      <c r="M9125" s="2"/>
      <c r="AU9125" s="2"/>
      <c r="BC9125" s="2"/>
    </row>
    <row r="9126" spans="11:55" x14ac:dyDescent="0.25">
      <c r="K9126" s="1"/>
      <c r="M9126" s="2"/>
      <c r="AU9126" s="2"/>
      <c r="BC9126" s="2"/>
    </row>
    <row r="9127" spans="11:55" x14ac:dyDescent="0.25">
      <c r="K9127" s="1"/>
      <c r="M9127" s="2"/>
      <c r="AU9127" s="2"/>
      <c r="BC9127" s="2"/>
    </row>
    <row r="9128" spans="11:55" x14ac:dyDescent="0.25">
      <c r="K9128" s="1"/>
      <c r="M9128" s="2"/>
      <c r="AU9128" s="2"/>
      <c r="BC9128" s="2"/>
    </row>
    <row r="9129" spans="11:55" x14ac:dyDescent="0.25">
      <c r="K9129" s="1"/>
      <c r="M9129" s="2"/>
      <c r="AU9129" s="2"/>
      <c r="BC9129" s="2"/>
    </row>
    <row r="9130" spans="11:55" x14ac:dyDescent="0.25">
      <c r="K9130" s="1"/>
      <c r="M9130" s="2"/>
      <c r="AU9130" s="2"/>
      <c r="BC9130" s="2"/>
    </row>
    <row r="9131" spans="11:55" x14ac:dyDescent="0.25">
      <c r="K9131" s="1"/>
      <c r="M9131" s="2"/>
      <c r="AU9131" s="2"/>
      <c r="BC9131" s="2"/>
    </row>
    <row r="9132" spans="11:55" x14ac:dyDescent="0.25">
      <c r="K9132" s="1"/>
      <c r="M9132" s="2"/>
      <c r="AU9132" s="2"/>
      <c r="BC9132" s="2"/>
    </row>
    <row r="9133" spans="11:55" x14ac:dyDescent="0.25">
      <c r="K9133" s="1"/>
      <c r="M9133" s="2"/>
      <c r="AU9133" s="2"/>
      <c r="BC9133" s="2"/>
    </row>
    <row r="9134" spans="11:55" x14ac:dyDescent="0.25">
      <c r="K9134" s="1"/>
      <c r="M9134" s="2"/>
      <c r="AU9134" s="2"/>
      <c r="BC9134" s="2"/>
    </row>
    <row r="9135" spans="11:55" x14ac:dyDescent="0.25">
      <c r="K9135" s="1"/>
      <c r="M9135" s="2"/>
      <c r="AU9135" s="2"/>
      <c r="BC9135" s="2"/>
    </row>
    <row r="9136" spans="11:55" x14ac:dyDescent="0.25">
      <c r="K9136" s="1"/>
      <c r="M9136" s="2"/>
      <c r="AU9136" s="2"/>
      <c r="BC9136" s="2"/>
    </row>
    <row r="9137" spans="11:55" x14ac:dyDescent="0.25">
      <c r="K9137" s="1"/>
      <c r="M9137" s="2"/>
      <c r="AU9137" s="2"/>
      <c r="BC9137" s="2"/>
    </row>
    <row r="9138" spans="11:55" x14ac:dyDescent="0.25">
      <c r="K9138" s="1"/>
      <c r="M9138" s="2"/>
      <c r="AA9138" s="3"/>
      <c r="AU9138" s="2"/>
      <c r="BC9138" s="2"/>
    </row>
    <row r="9139" spans="11:55" x14ac:dyDescent="0.25">
      <c r="K9139" s="1"/>
      <c r="M9139" s="2"/>
      <c r="AU9139" s="2"/>
      <c r="BC9139" s="2"/>
    </row>
    <row r="9140" spans="11:55" x14ac:dyDescent="0.25">
      <c r="K9140" s="1"/>
      <c r="M9140" s="2"/>
      <c r="AV9140" s="2"/>
      <c r="BC9140" s="2"/>
    </row>
    <row r="9141" spans="11:55" x14ac:dyDescent="0.25">
      <c r="K9141" s="1"/>
      <c r="M9141" s="2"/>
      <c r="AU9141" s="2"/>
      <c r="BC9141" s="2"/>
    </row>
    <row r="9142" spans="11:55" x14ac:dyDescent="0.25">
      <c r="K9142" s="1"/>
      <c r="M9142" s="2"/>
      <c r="AU9142" s="2"/>
      <c r="BC9142" s="2"/>
    </row>
    <row r="9143" spans="11:55" x14ac:dyDescent="0.25">
      <c r="K9143" s="1"/>
      <c r="M9143" s="2"/>
      <c r="AV9143" s="2"/>
      <c r="BC9143" s="2"/>
    </row>
    <row r="9144" spans="11:55" x14ac:dyDescent="0.25">
      <c r="K9144" s="1"/>
      <c r="M9144" s="2"/>
      <c r="AU9144" s="2"/>
      <c r="BC9144" s="2"/>
    </row>
    <row r="9145" spans="11:55" x14ac:dyDescent="0.25">
      <c r="K9145" s="1"/>
      <c r="M9145" s="2"/>
      <c r="AU9145" s="2"/>
      <c r="BC9145" s="2"/>
    </row>
    <row r="9146" spans="11:55" x14ac:dyDescent="0.25">
      <c r="K9146" s="1"/>
      <c r="M9146" s="2"/>
      <c r="AU9146" s="2"/>
      <c r="BC9146" s="2"/>
    </row>
    <row r="9147" spans="11:55" x14ac:dyDescent="0.25">
      <c r="K9147" s="1"/>
      <c r="M9147" s="2"/>
      <c r="AU9147" s="2"/>
      <c r="BC9147" s="2"/>
    </row>
    <row r="9148" spans="11:55" x14ac:dyDescent="0.25">
      <c r="K9148" s="1"/>
      <c r="M9148" s="2"/>
      <c r="AU9148" s="2"/>
      <c r="BC9148" s="2"/>
    </row>
    <row r="9149" spans="11:55" x14ac:dyDescent="0.25">
      <c r="K9149" s="1"/>
      <c r="M9149" s="2"/>
      <c r="AV9149" s="2"/>
      <c r="BC9149" s="2"/>
    </row>
    <row r="9150" spans="11:55" x14ac:dyDescent="0.25">
      <c r="K9150" s="1"/>
      <c r="M9150" s="2"/>
      <c r="AU9150" s="2"/>
      <c r="BC9150" s="2"/>
    </row>
    <row r="9151" spans="11:55" x14ac:dyDescent="0.25">
      <c r="K9151" s="1"/>
      <c r="M9151" s="2"/>
      <c r="AU9151" s="2"/>
      <c r="BC9151" s="2"/>
    </row>
    <row r="9152" spans="11:55" x14ac:dyDescent="0.25">
      <c r="K9152" s="1"/>
      <c r="M9152" s="2"/>
      <c r="AU9152" s="2"/>
      <c r="BC9152" s="2"/>
    </row>
    <row r="9153" spans="11:55" x14ac:dyDescent="0.25">
      <c r="K9153" s="1"/>
      <c r="M9153" s="2"/>
      <c r="AU9153" s="2"/>
      <c r="BC9153" s="2"/>
    </row>
    <row r="9154" spans="11:55" x14ac:dyDescent="0.25">
      <c r="K9154" s="1"/>
      <c r="M9154" s="2"/>
      <c r="AU9154" s="2"/>
      <c r="BC9154" s="2"/>
    </row>
    <row r="9155" spans="11:55" x14ac:dyDescent="0.25">
      <c r="K9155" s="1"/>
      <c r="M9155" s="2"/>
      <c r="AA9155" s="3"/>
      <c r="AU9155" s="2"/>
      <c r="BC9155" s="2"/>
    </row>
    <row r="9156" spans="11:55" x14ac:dyDescent="0.25">
      <c r="K9156" s="1"/>
      <c r="M9156" s="2"/>
      <c r="AA9156" s="3"/>
      <c r="AU9156" s="2"/>
      <c r="BC9156" s="2"/>
    </row>
    <row r="9157" spans="11:55" x14ac:dyDescent="0.25">
      <c r="K9157" s="1"/>
      <c r="M9157" s="2"/>
      <c r="AU9157" s="2"/>
      <c r="BC9157" s="2"/>
    </row>
    <row r="9158" spans="11:55" x14ac:dyDescent="0.25">
      <c r="K9158" s="1"/>
      <c r="M9158" s="2"/>
      <c r="AA9158" s="3"/>
      <c r="AU9158" s="2"/>
      <c r="BC9158" s="2"/>
    </row>
    <row r="9159" spans="11:55" x14ac:dyDescent="0.25">
      <c r="K9159" s="1"/>
      <c r="M9159" s="2"/>
      <c r="AU9159" s="2"/>
      <c r="BC9159" s="2"/>
    </row>
    <row r="9160" spans="11:55" x14ac:dyDescent="0.25">
      <c r="K9160" s="1"/>
      <c r="M9160" s="2"/>
      <c r="AU9160" s="2"/>
      <c r="BC9160" s="2"/>
    </row>
    <row r="9161" spans="11:55" x14ac:dyDescent="0.25">
      <c r="K9161" s="1"/>
      <c r="M9161" s="2"/>
      <c r="AV9161" s="2"/>
      <c r="BC9161" s="2"/>
    </row>
    <row r="9162" spans="11:55" x14ac:dyDescent="0.25">
      <c r="K9162" s="1"/>
      <c r="M9162" s="2"/>
      <c r="AU9162" s="2"/>
      <c r="BC9162" s="2"/>
    </row>
    <row r="9163" spans="11:55" x14ac:dyDescent="0.25">
      <c r="K9163" s="1"/>
      <c r="M9163" s="2"/>
      <c r="AV9163" s="2"/>
      <c r="BC9163" s="2"/>
    </row>
    <row r="9164" spans="11:55" x14ac:dyDescent="0.25">
      <c r="K9164" s="1"/>
      <c r="M9164" s="2"/>
      <c r="AU9164" s="2"/>
      <c r="BC9164" s="2"/>
    </row>
    <row r="9165" spans="11:55" x14ac:dyDescent="0.25">
      <c r="K9165" s="1"/>
      <c r="M9165" s="2"/>
      <c r="AU9165" s="2"/>
      <c r="BC9165" s="2"/>
    </row>
    <row r="9166" spans="11:55" x14ac:dyDescent="0.25">
      <c r="K9166" s="1"/>
      <c r="M9166" s="2"/>
      <c r="AU9166" s="2"/>
      <c r="BC9166" s="2"/>
    </row>
    <row r="9167" spans="11:55" x14ac:dyDescent="0.25">
      <c r="K9167" s="1"/>
      <c r="M9167" s="2"/>
      <c r="AV9167" s="2"/>
      <c r="BC9167" s="2"/>
    </row>
    <row r="9168" spans="11:55" x14ac:dyDescent="0.25">
      <c r="K9168" s="1"/>
      <c r="M9168" s="2"/>
      <c r="AU9168" s="2"/>
      <c r="BC9168" s="2"/>
    </row>
    <row r="9169" spans="11:63" x14ac:dyDescent="0.25">
      <c r="K9169" s="1"/>
      <c r="M9169" s="2"/>
      <c r="AU9169" s="2"/>
      <c r="BC9169" s="2"/>
    </row>
    <row r="9170" spans="11:63" x14ac:dyDescent="0.25">
      <c r="K9170" s="1"/>
      <c r="M9170" s="2"/>
      <c r="AV9170" s="2"/>
      <c r="BC9170" s="2"/>
    </row>
    <row r="9171" spans="11:63" x14ac:dyDescent="0.25">
      <c r="K9171" s="1"/>
      <c r="M9171" s="2"/>
      <c r="AU9171" s="2"/>
      <c r="BC9171" s="2"/>
    </row>
    <row r="9172" spans="11:63" x14ac:dyDescent="0.25">
      <c r="K9172" s="1"/>
      <c r="M9172" s="2"/>
      <c r="AU9172" s="2"/>
      <c r="BC9172" s="2"/>
    </row>
    <row r="9173" spans="11:63" x14ac:dyDescent="0.25">
      <c r="K9173" s="1"/>
      <c r="M9173" s="2"/>
      <c r="AU9173" s="2"/>
      <c r="BC9173" s="2"/>
      <c r="BE9173" s="2"/>
    </row>
    <row r="9174" spans="11:63" x14ac:dyDescent="0.25">
      <c r="K9174" s="1"/>
      <c r="M9174" s="2"/>
      <c r="AA9174" s="3"/>
      <c r="AU9174" s="2"/>
      <c r="BC9174" s="2"/>
      <c r="BE9174" s="2"/>
    </row>
    <row r="9175" spans="11:63" x14ac:dyDescent="0.25">
      <c r="K9175" s="1"/>
      <c r="M9175" s="2"/>
      <c r="AU9175" s="2"/>
      <c r="BC9175" s="2"/>
    </row>
    <row r="9176" spans="11:63" x14ac:dyDescent="0.25">
      <c r="K9176" s="1"/>
      <c r="M9176" s="2"/>
      <c r="AU9176" s="2"/>
      <c r="BC9176" s="2"/>
    </row>
    <row r="9177" spans="11:63" x14ac:dyDescent="0.25">
      <c r="K9177" s="1"/>
      <c r="M9177" s="2"/>
      <c r="AU9177" s="2"/>
      <c r="BC9177" s="2"/>
    </row>
    <row r="9178" spans="11:63" x14ac:dyDescent="0.25">
      <c r="K9178" s="1"/>
      <c r="M9178" s="2"/>
      <c r="AU9178" s="2"/>
      <c r="BC9178" s="2"/>
    </row>
    <row r="9179" spans="11:63" x14ac:dyDescent="0.25">
      <c r="K9179" s="1"/>
      <c r="M9179" s="2"/>
      <c r="AU9179" s="2"/>
      <c r="BC9179" s="2"/>
    </row>
    <row r="9180" spans="11:63" x14ac:dyDescent="0.25">
      <c r="K9180" s="1"/>
      <c r="M9180" s="2"/>
      <c r="AU9180" s="2"/>
      <c r="BC9180" s="2"/>
    </row>
    <row r="9181" spans="11:63" x14ac:dyDescent="0.25">
      <c r="K9181" s="1"/>
      <c r="M9181" s="2"/>
      <c r="AV9181" s="2"/>
      <c r="BC9181" s="2"/>
      <c r="BK9181" s="5"/>
    </row>
    <row r="9182" spans="11:63" x14ac:dyDescent="0.25">
      <c r="K9182" s="1"/>
      <c r="M9182" s="2"/>
      <c r="AU9182" s="2"/>
      <c r="BC9182" s="2"/>
      <c r="BK9182" s="2"/>
    </row>
    <row r="9183" spans="11:63" x14ac:dyDescent="0.25">
      <c r="K9183" s="1"/>
      <c r="M9183" s="2"/>
      <c r="AV9183" s="2"/>
      <c r="BC9183" s="2"/>
    </row>
    <row r="9184" spans="11:63" x14ac:dyDescent="0.25">
      <c r="K9184" s="1"/>
      <c r="M9184" s="2"/>
      <c r="AU9184" s="2"/>
      <c r="BC9184" s="2"/>
      <c r="BK9184" s="2"/>
    </row>
    <row r="9185" spans="11:63" x14ac:dyDescent="0.25">
      <c r="K9185" s="1"/>
      <c r="M9185" s="2"/>
      <c r="AU9185" s="2"/>
      <c r="BC9185" s="2"/>
    </row>
    <row r="9186" spans="11:63" x14ac:dyDescent="0.25">
      <c r="K9186" s="1"/>
      <c r="M9186" s="2"/>
      <c r="AU9186" s="2"/>
      <c r="BC9186" s="2"/>
    </row>
    <row r="9187" spans="11:63" x14ac:dyDescent="0.25">
      <c r="K9187" s="1"/>
      <c r="M9187" s="2"/>
      <c r="AV9187" s="2"/>
      <c r="BC9187" s="2"/>
      <c r="BK9187" s="2"/>
    </row>
    <row r="9188" spans="11:63" x14ac:dyDescent="0.25">
      <c r="K9188" s="1"/>
      <c r="M9188" s="2"/>
      <c r="AV9188" s="2"/>
      <c r="BC9188" s="2"/>
      <c r="BK9188" s="2"/>
    </row>
    <row r="9189" spans="11:63" x14ac:dyDescent="0.25">
      <c r="K9189" s="1"/>
      <c r="M9189" s="2"/>
      <c r="AU9189" s="2"/>
      <c r="BC9189" s="2"/>
    </row>
    <row r="9190" spans="11:63" x14ac:dyDescent="0.25">
      <c r="K9190" s="1"/>
      <c r="M9190" s="2"/>
      <c r="AV9190" s="2"/>
      <c r="BC9190" s="2"/>
    </row>
    <row r="9191" spans="11:63" x14ac:dyDescent="0.25">
      <c r="K9191" s="1"/>
      <c r="M9191" s="2"/>
      <c r="AU9191" s="2"/>
      <c r="BC9191" s="2"/>
      <c r="BK9191" s="2"/>
    </row>
    <row r="9192" spans="11:63" x14ac:dyDescent="0.25">
      <c r="K9192" s="1"/>
      <c r="BC9192" s="2"/>
      <c r="BK9192" s="2"/>
    </row>
    <row r="9193" spans="11:63" x14ac:dyDescent="0.25">
      <c r="K9193" s="1"/>
      <c r="M9193" s="2"/>
      <c r="AU9193" s="2"/>
      <c r="BC9193" s="2"/>
      <c r="BK9193" s="2"/>
    </row>
    <row r="9194" spans="11:63" x14ac:dyDescent="0.25">
      <c r="K9194" s="1"/>
      <c r="M9194" s="2"/>
      <c r="AU9194" s="2"/>
      <c r="BC9194" s="2"/>
    </row>
    <row r="9195" spans="11:63" x14ac:dyDescent="0.25">
      <c r="K9195" s="1"/>
      <c r="BC9195" s="2"/>
    </row>
    <row r="9196" spans="11:63" x14ac:dyDescent="0.25">
      <c r="K9196" s="1"/>
      <c r="M9196" s="2"/>
      <c r="AU9196" s="2"/>
      <c r="BC9196" s="2"/>
    </row>
    <row r="9197" spans="11:63" x14ac:dyDescent="0.25">
      <c r="K9197" s="1"/>
      <c r="M9197" s="2"/>
      <c r="AU9197" s="2"/>
      <c r="BC9197" s="2"/>
    </row>
    <row r="9198" spans="11:63" x14ac:dyDescent="0.25">
      <c r="K9198" s="1"/>
    </row>
    <row r="9199" spans="11:63" x14ac:dyDescent="0.25">
      <c r="K9199" s="1"/>
      <c r="M9199" s="2"/>
      <c r="AA9199" s="3"/>
      <c r="AU9199" s="2"/>
      <c r="BC9199" s="2"/>
    </row>
    <row r="9200" spans="11:63" x14ac:dyDescent="0.25">
      <c r="K9200" s="1"/>
      <c r="V9200" s="4"/>
      <c r="BC9200" s="2"/>
    </row>
    <row r="9201" spans="11:57" x14ac:dyDescent="0.25">
      <c r="K9201" s="1"/>
      <c r="M9201" s="2"/>
      <c r="AU9201" s="2"/>
      <c r="BC9201" s="2"/>
    </row>
    <row r="9202" spans="11:57" x14ac:dyDescent="0.25">
      <c r="K9202" s="1"/>
      <c r="M9202" s="2"/>
      <c r="AV9202" s="2"/>
      <c r="BC9202" s="2"/>
    </row>
    <row r="9203" spans="11:57" x14ac:dyDescent="0.25">
      <c r="K9203" s="1"/>
      <c r="BC9203" s="2"/>
    </row>
    <row r="9204" spans="11:57" x14ac:dyDescent="0.25">
      <c r="K9204" s="1"/>
      <c r="M9204" s="2"/>
      <c r="AV9204" s="2"/>
      <c r="BC9204" s="2"/>
    </row>
    <row r="9205" spans="11:57" x14ac:dyDescent="0.25">
      <c r="K9205" s="1"/>
      <c r="BC9205" s="2"/>
    </row>
    <row r="9206" spans="11:57" x14ac:dyDescent="0.25">
      <c r="K9206" s="1"/>
      <c r="M9206" s="2"/>
      <c r="AV9206" s="2"/>
      <c r="BC9206" s="2"/>
    </row>
    <row r="9207" spans="11:57" x14ac:dyDescent="0.25">
      <c r="K9207" s="1"/>
      <c r="M9207" s="2"/>
      <c r="AV9207" s="2"/>
      <c r="BC9207" s="2"/>
    </row>
    <row r="9208" spans="11:57" x14ac:dyDescent="0.25">
      <c r="K9208" s="1"/>
      <c r="M9208" s="2"/>
      <c r="AU9208" s="2"/>
      <c r="BC9208" s="2"/>
    </row>
    <row r="9209" spans="11:57" x14ac:dyDescent="0.25">
      <c r="K9209" s="1"/>
    </row>
    <row r="9210" spans="11:57" x14ac:dyDescent="0.25">
      <c r="K9210" s="1"/>
      <c r="M9210" s="2"/>
      <c r="AA9210" s="3"/>
      <c r="AV9210" s="2"/>
      <c r="BC9210" s="2"/>
    </row>
    <row r="9211" spans="11:57" x14ac:dyDescent="0.25">
      <c r="K9211" s="1"/>
      <c r="M9211" s="2"/>
      <c r="AU9211" s="2"/>
      <c r="BC9211" s="2"/>
    </row>
    <row r="9212" spans="11:57" x14ac:dyDescent="0.25">
      <c r="K9212" s="1"/>
      <c r="M9212" s="2"/>
      <c r="AU9212" s="2"/>
      <c r="BC9212" s="2"/>
      <c r="BE9212" s="2"/>
    </row>
    <row r="9213" spans="11:57" x14ac:dyDescent="0.25">
      <c r="K9213" s="1"/>
      <c r="M9213" s="2"/>
      <c r="AV9213" s="2"/>
      <c r="BC9213" s="2"/>
    </row>
    <row r="9214" spans="11:57" x14ac:dyDescent="0.25">
      <c r="K9214" s="1"/>
      <c r="M9214" s="2"/>
      <c r="AU9214" s="2"/>
      <c r="BC9214" s="2"/>
    </row>
    <row r="9215" spans="11:57" x14ac:dyDescent="0.25">
      <c r="K9215" s="1"/>
      <c r="M9215" s="2"/>
      <c r="AU9215" s="2"/>
      <c r="BC9215" s="2"/>
    </row>
    <row r="9216" spans="11:57" x14ac:dyDescent="0.25">
      <c r="K9216" s="1"/>
      <c r="M9216" s="2"/>
      <c r="AA9216" s="3"/>
      <c r="AU9216" s="2"/>
      <c r="BC9216" s="2"/>
    </row>
    <row r="9217" spans="11:55" x14ac:dyDescent="0.25">
      <c r="K9217" s="1"/>
      <c r="M9217" s="2"/>
      <c r="AU9217" s="2"/>
      <c r="BC9217" s="2"/>
    </row>
    <row r="9218" spans="11:55" x14ac:dyDescent="0.25">
      <c r="K9218" s="1"/>
      <c r="M9218" s="2"/>
      <c r="AU9218" s="2"/>
      <c r="BC9218" s="2"/>
    </row>
    <row r="9219" spans="11:55" x14ac:dyDescent="0.25">
      <c r="K9219" s="1"/>
      <c r="M9219" s="2"/>
      <c r="AU9219" s="2"/>
      <c r="BC9219" s="2"/>
    </row>
    <row r="9220" spans="11:55" x14ac:dyDescent="0.25">
      <c r="K9220" s="1"/>
      <c r="M9220" s="2"/>
      <c r="AU9220" s="2"/>
      <c r="BC9220" s="2"/>
    </row>
    <row r="9221" spans="11:55" x14ac:dyDescent="0.25">
      <c r="K9221" s="1"/>
      <c r="M9221" s="2"/>
      <c r="AU9221" s="2"/>
      <c r="BC9221" s="2"/>
    </row>
    <row r="9222" spans="11:55" x14ac:dyDescent="0.25">
      <c r="K9222" s="1"/>
      <c r="M9222" s="2"/>
      <c r="AV9222" s="2"/>
      <c r="BC9222" s="2"/>
    </row>
    <row r="9223" spans="11:55" x14ac:dyDescent="0.25">
      <c r="K9223" s="1"/>
      <c r="M9223" s="2"/>
      <c r="AU9223" s="2"/>
      <c r="BC9223" s="2"/>
    </row>
    <row r="9224" spans="11:55" x14ac:dyDescent="0.25">
      <c r="K9224" s="1"/>
      <c r="M9224" s="2"/>
      <c r="AV9224" s="2"/>
      <c r="BC9224" s="2"/>
    </row>
    <row r="9225" spans="11:55" x14ac:dyDescent="0.25">
      <c r="K9225" s="1"/>
      <c r="M9225" s="2"/>
      <c r="AU9225" s="2"/>
      <c r="BC9225" s="2"/>
    </row>
    <row r="9226" spans="11:55" x14ac:dyDescent="0.25">
      <c r="K9226" s="1"/>
      <c r="M9226" s="2"/>
      <c r="AU9226" s="2"/>
      <c r="BC9226" s="2"/>
    </row>
    <row r="9227" spans="11:55" x14ac:dyDescent="0.25">
      <c r="K9227" s="1"/>
      <c r="M9227" s="2"/>
      <c r="AU9227" s="2"/>
      <c r="BC9227" s="2"/>
    </row>
    <row r="9228" spans="11:55" x14ac:dyDescent="0.25">
      <c r="K9228" s="1"/>
      <c r="BC9228" s="2"/>
    </row>
    <row r="9229" spans="11:55" x14ac:dyDescent="0.25">
      <c r="K9229" s="1"/>
      <c r="M9229" s="2"/>
      <c r="AU9229" s="2"/>
      <c r="BC9229" s="2"/>
    </row>
    <row r="9230" spans="11:55" x14ac:dyDescent="0.25">
      <c r="K9230" s="1"/>
      <c r="M9230" s="2"/>
      <c r="AU9230" s="2"/>
      <c r="BC9230" s="2"/>
    </row>
    <row r="9231" spans="11:55" x14ac:dyDescent="0.25">
      <c r="K9231" s="1"/>
      <c r="M9231" s="2"/>
      <c r="BC9231" s="2"/>
    </row>
    <row r="9232" spans="11:55" x14ac:dyDescent="0.25">
      <c r="K9232" s="1"/>
      <c r="M9232" s="2"/>
      <c r="AV9232" s="2"/>
      <c r="BC9232" s="2"/>
    </row>
    <row r="9233" spans="11:55" x14ac:dyDescent="0.25">
      <c r="K9233" s="1"/>
      <c r="M9233" s="2"/>
      <c r="AU9233" s="2"/>
      <c r="BC9233" s="2"/>
    </row>
    <row r="9234" spans="11:55" x14ac:dyDescent="0.25">
      <c r="K9234" s="1"/>
      <c r="M9234" s="2"/>
      <c r="AU9234" s="2"/>
      <c r="BC9234" s="2"/>
    </row>
    <row r="9235" spans="11:55" x14ac:dyDescent="0.25">
      <c r="K9235" s="1"/>
      <c r="M9235" s="2"/>
      <c r="AU9235" s="2"/>
      <c r="BC9235" s="2"/>
    </row>
    <row r="9236" spans="11:55" x14ac:dyDescent="0.25">
      <c r="K9236" s="1"/>
      <c r="M9236" s="2"/>
      <c r="AU9236" s="2"/>
      <c r="BC9236" s="2"/>
    </row>
    <row r="9237" spans="11:55" x14ac:dyDescent="0.25">
      <c r="K9237" s="1"/>
      <c r="M9237" s="2"/>
      <c r="BC9237" s="2"/>
    </row>
    <row r="9238" spans="11:55" x14ac:dyDescent="0.25">
      <c r="K9238" s="1"/>
      <c r="M9238" s="2"/>
      <c r="AU9238" s="2"/>
      <c r="BC9238" s="2"/>
    </row>
    <row r="9239" spans="11:55" x14ac:dyDescent="0.25">
      <c r="K9239" s="1"/>
      <c r="M9239" s="2"/>
      <c r="AU9239" s="2"/>
      <c r="BC9239" s="2"/>
    </row>
    <row r="9240" spans="11:55" x14ac:dyDescent="0.25">
      <c r="K9240" s="1"/>
      <c r="M9240" s="2"/>
      <c r="V9240" s="4"/>
      <c r="AU9240" s="2"/>
      <c r="BC9240" s="2"/>
    </row>
    <row r="9241" spans="11:55" x14ac:dyDescent="0.25">
      <c r="K9241" s="1"/>
      <c r="M9241" s="2"/>
      <c r="AV9241" s="2"/>
      <c r="BC9241" s="2"/>
    </row>
    <row r="9242" spans="11:55" x14ac:dyDescent="0.25">
      <c r="K9242" s="1"/>
      <c r="M9242" s="2"/>
      <c r="AA9242" s="3"/>
      <c r="AU9242" s="2"/>
      <c r="BC9242" s="2"/>
    </row>
    <row r="9243" spans="11:55" x14ac:dyDescent="0.25">
      <c r="K9243" s="1"/>
      <c r="M9243" s="2"/>
      <c r="AU9243" s="2"/>
      <c r="BC9243" s="2"/>
    </row>
    <row r="9244" spans="11:55" x14ac:dyDescent="0.25">
      <c r="K9244" s="1"/>
      <c r="M9244" s="2"/>
      <c r="AU9244" s="2"/>
      <c r="BC9244" s="2"/>
    </row>
    <row r="9245" spans="11:55" x14ac:dyDescent="0.25">
      <c r="K9245" s="1"/>
      <c r="M9245" s="2"/>
      <c r="AA9245" s="3"/>
      <c r="AU9245" s="2"/>
      <c r="BC9245" s="2"/>
    </row>
    <row r="9246" spans="11:55" x14ac:dyDescent="0.25">
      <c r="K9246" s="1"/>
      <c r="M9246" s="2"/>
      <c r="AU9246" s="2"/>
      <c r="BC9246" s="2"/>
    </row>
    <row r="9247" spans="11:55" x14ac:dyDescent="0.25">
      <c r="K9247" s="1"/>
      <c r="M9247" s="2"/>
      <c r="AV9247" s="2"/>
      <c r="BC9247" s="2"/>
    </row>
    <row r="9248" spans="11:55" x14ac:dyDescent="0.25">
      <c r="K9248" s="1"/>
      <c r="M9248" s="2"/>
      <c r="AU9248" s="2"/>
      <c r="BC9248" s="2"/>
    </row>
    <row r="9249" spans="11:57" x14ac:dyDescent="0.25">
      <c r="K9249" s="1"/>
      <c r="M9249" s="2"/>
      <c r="AU9249" s="2"/>
      <c r="BC9249" s="2"/>
    </row>
    <row r="9250" spans="11:57" x14ac:dyDescent="0.25">
      <c r="K9250" s="1"/>
      <c r="M9250" s="2"/>
      <c r="AV9250" s="2"/>
      <c r="BC9250" s="2"/>
    </row>
    <row r="9251" spans="11:57" x14ac:dyDescent="0.25">
      <c r="K9251" s="1"/>
      <c r="M9251" s="2"/>
      <c r="AA9251" s="3"/>
      <c r="AU9251" s="2"/>
      <c r="BC9251" s="2"/>
    </row>
    <row r="9252" spans="11:57" x14ac:dyDescent="0.25">
      <c r="K9252" s="1"/>
      <c r="M9252" s="2"/>
      <c r="AU9252" s="2"/>
      <c r="BC9252" s="2"/>
    </row>
    <row r="9253" spans="11:57" x14ac:dyDescent="0.25">
      <c r="K9253" s="1"/>
      <c r="M9253" s="2"/>
      <c r="AU9253" s="2"/>
      <c r="BC9253" s="2"/>
      <c r="BE9253" s="2"/>
    </row>
    <row r="9254" spans="11:57" x14ac:dyDescent="0.25">
      <c r="K9254" s="1"/>
      <c r="M9254" s="2"/>
      <c r="AU9254" s="2"/>
      <c r="BC9254" s="2"/>
    </row>
    <row r="9255" spans="11:57" x14ac:dyDescent="0.25">
      <c r="K9255" s="1"/>
      <c r="M9255" s="2"/>
      <c r="AU9255" s="2"/>
      <c r="BC9255" s="2"/>
    </row>
    <row r="9256" spans="11:57" x14ac:dyDescent="0.25">
      <c r="K9256" s="1"/>
      <c r="M9256" s="2"/>
      <c r="AU9256" s="2"/>
      <c r="BC9256" s="2"/>
    </row>
    <row r="9257" spans="11:57" x14ac:dyDescent="0.25">
      <c r="K9257" s="1"/>
      <c r="M9257" s="2"/>
      <c r="AU9257" s="2"/>
      <c r="BC9257" s="2"/>
    </row>
    <row r="9258" spans="11:57" x14ac:dyDescent="0.25">
      <c r="K9258" s="1"/>
      <c r="M9258" s="2"/>
      <c r="AU9258" s="2"/>
      <c r="BC9258" s="2"/>
    </row>
    <row r="9259" spans="11:57" x14ac:dyDescent="0.25">
      <c r="K9259" s="1"/>
      <c r="M9259" s="2"/>
      <c r="AU9259" s="2"/>
      <c r="BC9259" s="2"/>
    </row>
    <row r="9260" spans="11:57" x14ac:dyDescent="0.25">
      <c r="K9260" s="1"/>
      <c r="M9260" s="2"/>
      <c r="AU9260" s="2"/>
      <c r="BC9260" s="2"/>
    </row>
    <row r="9261" spans="11:57" x14ac:dyDescent="0.25">
      <c r="K9261" s="1"/>
      <c r="M9261" s="2"/>
      <c r="AV9261" s="2"/>
      <c r="BC9261" s="2"/>
    </row>
    <row r="9262" spans="11:57" x14ac:dyDescent="0.25">
      <c r="K9262" s="1"/>
      <c r="M9262" s="2"/>
      <c r="AU9262" s="2"/>
      <c r="BC9262" s="2"/>
    </row>
    <row r="9263" spans="11:57" x14ac:dyDescent="0.25">
      <c r="K9263" s="1"/>
      <c r="M9263" s="2"/>
      <c r="AU9263" s="2"/>
      <c r="BC9263" s="2"/>
    </row>
    <row r="9264" spans="11:57" x14ac:dyDescent="0.25">
      <c r="K9264" s="1"/>
      <c r="M9264" s="2"/>
      <c r="AA9264" s="3"/>
      <c r="AU9264" s="2"/>
      <c r="BC9264" s="2"/>
    </row>
    <row r="9265" spans="11:55" x14ac:dyDescent="0.25">
      <c r="K9265" s="1"/>
      <c r="M9265" s="2"/>
      <c r="AV9265" s="2"/>
      <c r="BC9265" s="2"/>
    </row>
    <row r="9266" spans="11:55" x14ac:dyDescent="0.25">
      <c r="K9266" s="1"/>
      <c r="M9266" s="2"/>
      <c r="AU9266" s="2"/>
      <c r="BC9266" s="2"/>
    </row>
    <row r="9267" spans="11:55" x14ac:dyDescent="0.25">
      <c r="K9267" s="1"/>
      <c r="M9267" s="2"/>
      <c r="AV9267" s="2"/>
      <c r="BC9267" s="2"/>
    </row>
    <row r="9268" spans="11:55" x14ac:dyDescent="0.25">
      <c r="K9268" s="1"/>
      <c r="M9268" s="2"/>
      <c r="AU9268" s="2"/>
      <c r="BC9268" s="2"/>
    </row>
    <row r="9269" spans="11:55" x14ac:dyDescent="0.25">
      <c r="K9269" s="1"/>
      <c r="M9269" s="2"/>
      <c r="AV9269" s="2"/>
      <c r="BC9269" s="2"/>
    </row>
    <row r="9270" spans="11:55" x14ac:dyDescent="0.25">
      <c r="K9270" s="1"/>
      <c r="M9270" s="2"/>
      <c r="AU9270" s="2"/>
      <c r="BC9270" s="2"/>
    </row>
    <row r="9271" spans="11:55" x14ac:dyDescent="0.25">
      <c r="K9271" s="1"/>
      <c r="M9271" s="2"/>
      <c r="AA9271" s="3"/>
      <c r="AU9271" s="2"/>
      <c r="BC9271" s="2"/>
    </row>
    <row r="9272" spans="11:55" x14ac:dyDescent="0.25">
      <c r="K9272" s="1"/>
      <c r="BC9272" s="2"/>
    </row>
    <row r="9273" spans="11:55" x14ac:dyDescent="0.25">
      <c r="K9273" s="1"/>
      <c r="M9273" s="2"/>
      <c r="AU9273" s="2"/>
      <c r="BC9273" s="2"/>
    </row>
    <row r="9274" spans="11:55" x14ac:dyDescent="0.25">
      <c r="K9274" s="1"/>
      <c r="M9274" s="2"/>
      <c r="AU9274" s="2"/>
      <c r="BC9274" s="2"/>
    </row>
    <row r="9275" spans="11:55" x14ac:dyDescent="0.25">
      <c r="K9275" s="1"/>
      <c r="M9275" s="2"/>
      <c r="AU9275" s="2"/>
      <c r="BC9275" s="2"/>
    </row>
    <row r="9276" spans="11:55" x14ac:dyDescent="0.25">
      <c r="K9276" s="1"/>
      <c r="BC9276" s="2"/>
    </row>
    <row r="9277" spans="11:55" x14ac:dyDescent="0.25">
      <c r="K9277" s="1"/>
      <c r="M9277" s="2"/>
      <c r="AU9277" s="2"/>
      <c r="BC9277" s="2"/>
    </row>
    <row r="9278" spans="11:55" x14ac:dyDescent="0.25">
      <c r="K9278" s="1"/>
      <c r="M9278" s="2"/>
      <c r="AV9278" s="2"/>
      <c r="BC9278" s="2"/>
    </row>
    <row r="9279" spans="11:55" x14ac:dyDescent="0.25">
      <c r="K9279" s="1"/>
      <c r="M9279" s="2"/>
      <c r="AU9279" s="2"/>
      <c r="BC9279" s="2"/>
    </row>
    <row r="9280" spans="11:55" x14ac:dyDescent="0.25">
      <c r="K9280" s="1"/>
      <c r="M9280" s="2"/>
      <c r="AU9280" s="2"/>
      <c r="BC9280" s="2"/>
    </row>
    <row r="9281" spans="11:55" x14ac:dyDescent="0.25">
      <c r="K9281" s="1"/>
      <c r="M9281" s="2"/>
      <c r="AU9281" s="2"/>
      <c r="BC9281" s="2"/>
    </row>
    <row r="9282" spans="11:55" x14ac:dyDescent="0.25">
      <c r="K9282" s="1"/>
      <c r="M9282" s="2"/>
      <c r="AV9282" s="2"/>
      <c r="BC9282" s="2"/>
    </row>
    <row r="9283" spans="11:55" x14ac:dyDescent="0.25">
      <c r="K9283" s="1"/>
      <c r="M9283" s="2"/>
      <c r="AV9283" s="2"/>
      <c r="BC9283" s="2"/>
    </row>
    <row r="9284" spans="11:55" x14ac:dyDescent="0.25">
      <c r="K9284" s="1"/>
      <c r="M9284" s="2"/>
      <c r="AU9284" s="2"/>
      <c r="BC9284" s="2"/>
    </row>
    <row r="9285" spans="11:55" x14ac:dyDescent="0.25">
      <c r="K9285" s="1"/>
      <c r="M9285" s="2"/>
      <c r="AU9285" s="2"/>
      <c r="BC9285" s="2"/>
    </row>
    <row r="9286" spans="11:55" x14ac:dyDescent="0.25">
      <c r="K9286" s="1"/>
      <c r="M9286" s="2"/>
      <c r="AU9286" s="2"/>
      <c r="BC9286" s="2"/>
    </row>
    <row r="9287" spans="11:55" x14ac:dyDescent="0.25">
      <c r="K9287" s="1"/>
      <c r="M9287" s="2"/>
      <c r="AU9287" s="2"/>
      <c r="BC9287" s="2"/>
    </row>
    <row r="9288" spans="11:55" x14ac:dyDescent="0.25">
      <c r="K9288" s="1"/>
      <c r="M9288" s="2"/>
      <c r="AU9288" s="2"/>
      <c r="BC9288" s="2"/>
    </row>
    <row r="9289" spans="11:55" x14ac:dyDescent="0.25">
      <c r="K9289" s="1"/>
      <c r="M9289" s="2"/>
      <c r="AU9289" s="2"/>
      <c r="BC9289" s="2"/>
    </row>
    <row r="9290" spans="11:55" x14ac:dyDescent="0.25">
      <c r="K9290" s="1"/>
      <c r="M9290" s="2"/>
      <c r="AA9290" s="3"/>
      <c r="AU9290" s="2"/>
      <c r="BC9290" s="2"/>
    </row>
    <row r="9291" spans="11:55" x14ac:dyDescent="0.25">
      <c r="K9291" s="1"/>
      <c r="M9291" s="2"/>
      <c r="BC9291" s="2"/>
    </row>
    <row r="9292" spans="11:55" x14ac:dyDescent="0.25">
      <c r="K9292" s="1"/>
      <c r="M9292" s="2"/>
      <c r="AU9292" s="2"/>
      <c r="BC9292" s="2"/>
    </row>
    <row r="9293" spans="11:55" x14ac:dyDescent="0.25">
      <c r="K9293" s="1"/>
      <c r="M9293" s="2"/>
      <c r="AU9293" s="2"/>
      <c r="BC9293" s="2"/>
    </row>
    <row r="9294" spans="11:55" x14ac:dyDescent="0.25">
      <c r="K9294" s="1"/>
      <c r="M9294" s="2"/>
      <c r="AU9294" s="2"/>
      <c r="BC9294" s="2"/>
    </row>
    <row r="9295" spans="11:55" x14ac:dyDescent="0.25">
      <c r="K9295" s="1"/>
      <c r="M9295" s="2"/>
      <c r="AU9295" s="2"/>
      <c r="BC9295" s="2"/>
    </row>
    <row r="9296" spans="11:55" x14ac:dyDescent="0.25">
      <c r="K9296" s="1"/>
      <c r="M9296" s="2"/>
      <c r="AU9296" s="2"/>
      <c r="BC9296" s="2"/>
    </row>
    <row r="9297" spans="11:55" x14ac:dyDescent="0.25">
      <c r="K9297" s="1"/>
      <c r="M9297" s="2"/>
      <c r="AU9297" s="2"/>
      <c r="BC9297" s="2"/>
    </row>
    <row r="9298" spans="11:55" x14ac:dyDescent="0.25">
      <c r="K9298" s="1"/>
      <c r="M9298" s="2"/>
      <c r="AU9298" s="2"/>
      <c r="BC9298" s="2"/>
    </row>
    <row r="9299" spans="11:55" x14ac:dyDescent="0.25">
      <c r="K9299" s="1"/>
      <c r="M9299" s="2"/>
      <c r="AU9299" s="2"/>
      <c r="BC9299" s="2"/>
    </row>
    <row r="9300" spans="11:55" x14ac:dyDescent="0.25">
      <c r="K9300" s="1"/>
      <c r="M9300" s="2"/>
      <c r="AV9300" s="2"/>
      <c r="BC9300" s="2"/>
    </row>
    <row r="9301" spans="11:55" x14ac:dyDescent="0.25">
      <c r="K9301" s="1"/>
      <c r="M9301" s="2"/>
      <c r="AV9301" s="2"/>
      <c r="BC9301" s="2"/>
    </row>
    <row r="9302" spans="11:55" x14ac:dyDescent="0.25">
      <c r="K9302" s="1"/>
      <c r="M9302" s="2"/>
      <c r="AV9302" s="2"/>
      <c r="BC9302" s="2"/>
    </row>
    <row r="9303" spans="11:55" x14ac:dyDescent="0.25">
      <c r="K9303" s="1"/>
      <c r="BC9303" s="2"/>
    </row>
    <row r="9304" spans="11:55" x14ac:dyDescent="0.25">
      <c r="K9304" s="1"/>
      <c r="M9304" s="2"/>
      <c r="AU9304" s="2"/>
      <c r="BC9304" s="2"/>
    </row>
    <row r="9305" spans="11:55" x14ac:dyDescent="0.25">
      <c r="K9305" s="1"/>
      <c r="M9305" s="2"/>
      <c r="AU9305" s="2"/>
      <c r="BC9305" s="2"/>
    </row>
    <row r="9306" spans="11:55" x14ac:dyDescent="0.25">
      <c r="K9306" s="1"/>
      <c r="M9306" s="2"/>
      <c r="AV9306" s="2"/>
      <c r="BC9306" s="2"/>
    </row>
    <row r="9307" spans="11:55" x14ac:dyDescent="0.25">
      <c r="K9307" s="1"/>
      <c r="M9307" s="2"/>
      <c r="AV9307" s="2"/>
      <c r="BC9307" s="2"/>
    </row>
    <row r="9308" spans="11:55" x14ac:dyDescent="0.25">
      <c r="K9308" s="1"/>
      <c r="M9308" s="2"/>
      <c r="AU9308" s="2"/>
      <c r="BC9308" s="2"/>
    </row>
    <row r="9309" spans="11:55" x14ac:dyDescent="0.25">
      <c r="K9309" s="1"/>
      <c r="M9309" s="2"/>
      <c r="AV9309" s="2"/>
      <c r="BC9309" s="2"/>
    </row>
    <row r="9310" spans="11:55" x14ac:dyDescent="0.25">
      <c r="K9310" s="1"/>
      <c r="M9310" s="2"/>
      <c r="AU9310" s="2"/>
      <c r="BC9310" s="2"/>
    </row>
    <row r="9311" spans="11:55" x14ac:dyDescent="0.25">
      <c r="K9311" s="1"/>
      <c r="M9311" s="2"/>
      <c r="AU9311" s="2"/>
      <c r="BC9311" s="2"/>
    </row>
    <row r="9312" spans="11:55" x14ac:dyDescent="0.25">
      <c r="K9312" s="1"/>
      <c r="M9312" s="2"/>
      <c r="AU9312" s="2"/>
      <c r="BC9312" s="2"/>
    </row>
    <row r="9313" spans="11:63" x14ac:dyDescent="0.25">
      <c r="K9313" s="1"/>
      <c r="M9313" s="2"/>
      <c r="AU9313" s="2"/>
      <c r="BC9313" s="2"/>
      <c r="BK9313" s="2"/>
    </row>
    <row r="9314" spans="11:63" x14ac:dyDescent="0.25">
      <c r="K9314" s="1"/>
      <c r="M9314" s="2"/>
      <c r="AU9314" s="2"/>
      <c r="BC9314" s="2"/>
    </row>
    <row r="9315" spans="11:63" x14ac:dyDescent="0.25">
      <c r="K9315" s="1"/>
      <c r="M9315" s="2"/>
      <c r="AU9315" s="2"/>
      <c r="BC9315" s="2"/>
      <c r="BK9315" s="2"/>
    </row>
    <row r="9316" spans="11:63" x14ac:dyDescent="0.25">
      <c r="K9316" s="1"/>
      <c r="M9316" s="2"/>
      <c r="AU9316" s="2"/>
      <c r="BC9316" s="2"/>
    </row>
    <row r="9317" spans="11:63" x14ac:dyDescent="0.25">
      <c r="K9317" s="1"/>
      <c r="M9317" s="2"/>
      <c r="AU9317" s="2"/>
      <c r="BC9317" s="2"/>
      <c r="BK9317" s="5"/>
    </row>
    <row r="9318" spans="11:63" x14ac:dyDescent="0.25">
      <c r="K9318" s="1"/>
      <c r="M9318" s="2"/>
      <c r="AU9318" s="2"/>
      <c r="BC9318" s="2"/>
    </row>
    <row r="9319" spans="11:63" x14ac:dyDescent="0.25">
      <c r="K9319" s="1"/>
      <c r="M9319" s="2"/>
      <c r="AU9319" s="2"/>
      <c r="BC9319" s="2"/>
    </row>
    <row r="9320" spans="11:63" x14ac:dyDescent="0.25">
      <c r="K9320" s="1"/>
      <c r="M9320" s="2"/>
      <c r="AU9320" s="2"/>
      <c r="BC9320" s="2"/>
    </row>
    <row r="9321" spans="11:63" x14ac:dyDescent="0.25">
      <c r="K9321" s="1"/>
      <c r="M9321" s="2"/>
      <c r="AU9321" s="2"/>
      <c r="BC9321" s="2"/>
    </row>
    <row r="9322" spans="11:63" x14ac:dyDescent="0.25">
      <c r="K9322" s="1"/>
      <c r="M9322" s="2"/>
      <c r="AV9322" s="2"/>
      <c r="BC9322" s="2"/>
    </row>
    <row r="9323" spans="11:63" x14ac:dyDescent="0.25">
      <c r="K9323" s="1"/>
      <c r="M9323" s="2"/>
      <c r="AV9323" s="2"/>
      <c r="BC9323" s="2"/>
    </row>
    <row r="9324" spans="11:63" x14ac:dyDescent="0.25">
      <c r="K9324" s="1"/>
      <c r="BC9324" s="2"/>
      <c r="BK9324" s="2"/>
    </row>
    <row r="9325" spans="11:63" x14ac:dyDescent="0.25">
      <c r="K9325" s="1"/>
      <c r="M9325" s="2"/>
      <c r="AU9325" s="2"/>
      <c r="BC9325" s="2"/>
    </row>
    <row r="9326" spans="11:63" x14ac:dyDescent="0.25">
      <c r="K9326" s="1"/>
      <c r="M9326" s="2"/>
      <c r="AU9326" s="2"/>
      <c r="BC9326" s="2"/>
      <c r="BK9326" s="5"/>
    </row>
    <row r="9327" spans="11:63" x14ac:dyDescent="0.25">
      <c r="K9327" s="1"/>
      <c r="M9327" s="2"/>
      <c r="AU9327" s="2"/>
      <c r="BC9327" s="2"/>
      <c r="BK9327" s="5"/>
    </row>
    <row r="9328" spans="11:63" x14ac:dyDescent="0.25">
      <c r="K9328" s="1"/>
      <c r="M9328" s="2"/>
      <c r="AU9328" s="2"/>
      <c r="BC9328" s="2"/>
    </row>
    <row r="9329" spans="11:63" x14ac:dyDescent="0.25">
      <c r="K9329" s="1"/>
      <c r="M9329" s="2"/>
      <c r="AU9329" s="2"/>
      <c r="BC9329" s="2"/>
    </row>
    <row r="9330" spans="11:63" x14ac:dyDescent="0.25">
      <c r="K9330" s="1"/>
      <c r="M9330" s="2"/>
      <c r="AV9330" s="2"/>
      <c r="BC9330" s="2"/>
    </row>
    <row r="9331" spans="11:63" x14ac:dyDescent="0.25">
      <c r="K9331" s="1"/>
      <c r="M9331" s="2"/>
      <c r="AU9331" s="2"/>
      <c r="BC9331" s="2"/>
    </row>
    <row r="9332" spans="11:63" x14ac:dyDescent="0.25">
      <c r="K9332" s="1"/>
      <c r="M9332" s="2"/>
      <c r="AU9332" s="2"/>
      <c r="BC9332" s="2"/>
      <c r="BK9332" s="2"/>
    </row>
    <row r="9333" spans="11:63" x14ac:dyDescent="0.25">
      <c r="K9333" s="1"/>
      <c r="M9333" s="2"/>
      <c r="AU9333" s="2"/>
      <c r="BC9333" s="2"/>
      <c r="BK9333" s="2"/>
    </row>
    <row r="9334" spans="11:63" x14ac:dyDescent="0.25">
      <c r="K9334" s="1"/>
      <c r="M9334" s="2"/>
      <c r="AU9334" s="2"/>
      <c r="BC9334" s="2"/>
      <c r="BK9334" s="2"/>
    </row>
    <row r="9335" spans="11:63" x14ac:dyDescent="0.25">
      <c r="K9335" s="1"/>
      <c r="M9335" s="2"/>
      <c r="AV9335" s="2"/>
      <c r="BC9335" s="2"/>
    </row>
    <row r="9336" spans="11:63" x14ac:dyDescent="0.25">
      <c r="K9336" s="1"/>
      <c r="M9336" s="2"/>
      <c r="AA9336" s="3"/>
      <c r="AU9336" s="2"/>
      <c r="BC9336" s="2"/>
    </row>
    <row r="9337" spans="11:63" x14ac:dyDescent="0.25">
      <c r="K9337" s="1"/>
      <c r="M9337" s="2"/>
      <c r="AU9337" s="2"/>
      <c r="BC9337" s="2"/>
    </row>
    <row r="9338" spans="11:63" x14ac:dyDescent="0.25">
      <c r="K9338" s="1"/>
      <c r="BC9338" s="2"/>
    </row>
    <row r="9339" spans="11:63" x14ac:dyDescent="0.25">
      <c r="K9339" s="1"/>
      <c r="M9339" s="2"/>
      <c r="AV9339" s="2"/>
      <c r="BC9339" s="2"/>
    </row>
    <row r="9340" spans="11:63" x14ac:dyDescent="0.25">
      <c r="K9340" s="1"/>
      <c r="M9340" s="2"/>
      <c r="AU9340" s="2"/>
      <c r="BC9340" s="2"/>
    </row>
    <row r="9341" spans="11:63" x14ac:dyDescent="0.25">
      <c r="K9341" s="1"/>
      <c r="M9341" s="2"/>
      <c r="AV9341" s="2"/>
      <c r="BC9341" s="2"/>
    </row>
    <row r="9342" spans="11:63" x14ac:dyDescent="0.25">
      <c r="K9342" s="1"/>
      <c r="M9342" s="2"/>
      <c r="AU9342" s="2"/>
      <c r="BC9342" s="2"/>
    </row>
    <row r="9343" spans="11:63" x14ac:dyDescent="0.25">
      <c r="K9343" s="1"/>
      <c r="M9343" s="2"/>
      <c r="AU9343" s="2"/>
      <c r="BC9343" s="2"/>
    </row>
    <row r="9344" spans="11:63" x14ac:dyDescent="0.25">
      <c r="K9344" s="1"/>
      <c r="M9344" s="2"/>
      <c r="AU9344" s="2"/>
      <c r="BC9344" s="2"/>
    </row>
    <row r="9345" spans="11:55" x14ac:dyDescent="0.25">
      <c r="K9345" s="1"/>
      <c r="M9345" s="2"/>
      <c r="AV9345" s="2"/>
      <c r="BC9345" s="2"/>
    </row>
    <row r="9346" spans="11:55" x14ac:dyDescent="0.25">
      <c r="K9346" s="1"/>
      <c r="M9346" s="2"/>
      <c r="AU9346" s="2"/>
      <c r="BC9346" s="2"/>
    </row>
    <row r="9347" spans="11:55" x14ac:dyDescent="0.25">
      <c r="K9347" s="1"/>
      <c r="M9347" s="2"/>
      <c r="AV9347" s="2"/>
      <c r="BC9347" s="2"/>
    </row>
    <row r="9348" spans="11:55" x14ac:dyDescent="0.25">
      <c r="K9348" s="1"/>
      <c r="M9348" s="2"/>
      <c r="AU9348" s="2"/>
      <c r="BC9348" s="2"/>
    </row>
    <row r="9349" spans="11:55" x14ac:dyDescent="0.25">
      <c r="K9349" s="1"/>
      <c r="M9349" s="2"/>
      <c r="AV9349" s="2"/>
      <c r="BC9349" s="2"/>
    </row>
    <row r="9350" spans="11:55" x14ac:dyDescent="0.25">
      <c r="K9350" s="1"/>
      <c r="M9350" s="2"/>
      <c r="AA9350" s="3"/>
      <c r="AU9350" s="2"/>
      <c r="BC9350" s="2"/>
    </row>
    <row r="9351" spans="11:55" x14ac:dyDescent="0.25">
      <c r="K9351" s="1"/>
      <c r="M9351" s="2"/>
      <c r="AA9351" s="3"/>
      <c r="AU9351" s="2"/>
      <c r="BC9351" s="2"/>
    </row>
    <row r="9352" spans="11:55" x14ac:dyDescent="0.25">
      <c r="K9352" s="1"/>
      <c r="M9352" s="2"/>
      <c r="AV9352" s="2"/>
      <c r="BC9352" s="2"/>
    </row>
    <row r="9353" spans="11:55" x14ac:dyDescent="0.25">
      <c r="K9353" s="1"/>
      <c r="M9353" s="2"/>
      <c r="AA9353" s="3"/>
      <c r="AU9353" s="2"/>
      <c r="BC9353" s="2"/>
    </row>
    <row r="9354" spans="11:55" x14ac:dyDescent="0.25">
      <c r="K9354" s="1"/>
      <c r="M9354" s="2"/>
      <c r="AU9354" s="2"/>
      <c r="BC9354" s="2"/>
    </row>
    <row r="9355" spans="11:55" x14ac:dyDescent="0.25">
      <c r="K9355" s="1"/>
      <c r="M9355" s="2"/>
      <c r="AV9355" s="2"/>
      <c r="BC9355" s="2"/>
    </row>
    <row r="9356" spans="11:55" x14ac:dyDescent="0.25">
      <c r="K9356" s="1"/>
      <c r="M9356" s="2"/>
      <c r="AV9356" s="2"/>
      <c r="BC9356" s="2"/>
    </row>
    <row r="9357" spans="11:55" x14ac:dyDescent="0.25">
      <c r="K9357" s="1"/>
    </row>
    <row r="9358" spans="11:55" x14ac:dyDescent="0.25">
      <c r="K9358" s="1"/>
    </row>
    <row r="9359" spans="11:55" x14ac:dyDescent="0.25">
      <c r="K9359" s="1"/>
      <c r="BC9359" s="2"/>
    </row>
    <row r="9360" spans="11:55" x14ac:dyDescent="0.25">
      <c r="K9360" s="1"/>
      <c r="M9360" s="2"/>
      <c r="AU9360" s="2"/>
      <c r="BC9360" s="2"/>
    </row>
    <row r="9361" spans="11:55" x14ac:dyDescent="0.25">
      <c r="K9361" s="1"/>
      <c r="M9361" s="2"/>
      <c r="AU9361" s="2"/>
      <c r="BC9361" s="2"/>
    </row>
    <row r="9362" spans="11:55" x14ac:dyDescent="0.25">
      <c r="K9362" s="1"/>
      <c r="M9362" s="2"/>
      <c r="BC9362" s="2"/>
    </row>
    <row r="9363" spans="11:55" x14ac:dyDescent="0.25">
      <c r="K9363" s="1"/>
      <c r="M9363" s="2"/>
      <c r="AV9363" s="2"/>
      <c r="BC9363" s="2"/>
    </row>
    <row r="9364" spans="11:55" x14ac:dyDescent="0.25">
      <c r="K9364" s="1"/>
      <c r="BC9364" s="2"/>
    </row>
    <row r="9365" spans="11:55" x14ac:dyDescent="0.25">
      <c r="K9365" s="1"/>
      <c r="BC9365" s="2"/>
    </row>
    <row r="9366" spans="11:55" x14ac:dyDescent="0.25">
      <c r="K9366" s="1"/>
      <c r="M9366" s="2"/>
      <c r="AU9366" s="2"/>
      <c r="BC9366" s="2"/>
    </row>
    <row r="9367" spans="11:55" x14ac:dyDescent="0.25">
      <c r="K9367" s="1"/>
      <c r="BC9367" s="2"/>
    </row>
    <row r="9368" spans="11:55" x14ac:dyDescent="0.25">
      <c r="K9368" s="1"/>
      <c r="BC9368" s="2"/>
    </row>
    <row r="9369" spans="11:55" x14ac:dyDescent="0.25">
      <c r="K9369" s="1"/>
      <c r="M9369" s="2"/>
      <c r="AU9369" s="2"/>
      <c r="BC9369" s="2"/>
    </row>
    <row r="9370" spans="11:55" x14ac:dyDescent="0.25">
      <c r="K9370" s="1"/>
      <c r="M9370" s="2"/>
      <c r="AU9370" s="2"/>
      <c r="BC9370" s="2"/>
    </row>
    <row r="9371" spans="11:55" x14ac:dyDescent="0.25">
      <c r="K9371" s="1"/>
      <c r="M9371" s="2"/>
      <c r="AU9371" s="2"/>
      <c r="BC9371" s="2"/>
    </row>
    <row r="9372" spans="11:55" x14ac:dyDescent="0.25">
      <c r="K9372" s="1"/>
      <c r="M9372" s="2"/>
      <c r="AV9372" s="2"/>
      <c r="BC9372" s="2"/>
    </row>
    <row r="9373" spans="11:55" x14ac:dyDescent="0.25">
      <c r="K9373" s="1"/>
      <c r="M9373" s="2"/>
      <c r="AV9373" s="2"/>
      <c r="BC9373" s="2"/>
    </row>
    <row r="9374" spans="11:55" x14ac:dyDescent="0.25">
      <c r="K9374" s="1"/>
      <c r="M9374" s="2"/>
      <c r="AV9374" s="2"/>
      <c r="BC9374" s="2"/>
    </row>
    <row r="9375" spans="11:55" x14ac:dyDescent="0.25">
      <c r="K9375" s="1"/>
      <c r="M9375" s="2"/>
      <c r="AU9375" s="2"/>
      <c r="BC9375" s="2"/>
    </row>
    <row r="9376" spans="11:55" x14ac:dyDescent="0.25">
      <c r="K9376" s="1"/>
      <c r="M9376" s="2"/>
      <c r="AU9376" s="2"/>
      <c r="BC9376" s="2"/>
    </row>
    <row r="9377" spans="11:57" x14ac:dyDescent="0.25">
      <c r="K9377" s="1"/>
      <c r="M9377" s="2"/>
      <c r="AU9377" s="2"/>
      <c r="BC9377" s="2"/>
    </row>
    <row r="9378" spans="11:57" x14ac:dyDescent="0.25">
      <c r="K9378" s="1"/>
      <c r="M9378" s="2"/>
      <c r="AU9378" s="2"/>
      <c r="BC9378" s="2"/>
    </row>
    <row r="9379" spans="11:57" x14ac:dyDescent="0.25">
      <c r="K9379" s="1"/>
      <c r="V9379" s="4"/>
      <c r="BC9379" s="2"/>
    </row>
    <row r="9380" spans="11:57" x14ac:dyDescent="0.25">
      <c r="K9380" s="1"/>
      <c r="M9380" s="2"/>
      <c r="AV9380" s="2"/>
      <c r="BC9380" s="2"/>
    </row>
    <row r="9381" spans="11:57" x14ac:dyDescent="0.25">
      <c r="K9381" s="1"/>
      <c r="M9381" s="2"/>
      <c r="AU9381" s="2"/>
      <c r="BC9381" s="2"/>
    </row>
    <row r="9382" spans="11:57" x14ac:dyDescent="0.25">
      <c r="K9382" s="1"/>
      <c r="M9382" s="2"/>
      <c r="AV9382" s="2"/>
      <c r="BC9382" s="2"/>
    </row>
    <row r="9383" spans="11:57" x14ac:dyDescent="0.25">
      <c r="K9383" s="1"/>
      <c r="M9383" s="2"/>
      <c r="AU9383" s="2"/>
      <c r="BC9383" s="2"/>
    </row>
    <row r="9384" spans="11:57" x14ac:dyDescent="0.25">
      <c r="K9384" s="1"/>
      <c r="M9384" s="2"/>
      <c r="AV9384" s="2"/>
      <c r="BC9384" s="2"/>
    </row>
    <row r="9385" spans="11:57" x14ac:dyDescent="0.25">
      <c r="K9385" s="1"/>
    </row>
    <row r="9386" spans="11:57" x14ac:dyDescent="0.25">
      <c r="K9386" s="1"/>
      <c r="M9386" s="2"/>
      <c r="AU9386" s="2"/>
      <c r="BC9386" s="2"/>
      <c r="BE9386" s="2"/>
    </row>
    <row r="9387" spans="11:57" x14ac:dyDescent="0.25">
      <c r="K9387" s="1"/>
      <c r="M9387" s="2"/>
      <c r="AV9387" s="2"/>
      <c r="BC9387" s="2"/>
    </row>
    <row r="9388" spans="11:57" x14ac:dyDescent="0.25">
      <c r="K9388" s="1"/>
      <c r="M9388" s="2"/>
      <c r="AU9388" s="2"/>
      <c r="BC9388" s="2"/>
    </row>
    <row r="9389" spans="11:57" x14ac:dyDescent="0.25">
      <c r="K9389" s="1"/>
      <c r="M9389" s="2"/>
      <c r="AV9389" s="2"/>
      <c r="BC9389" s="2"/>
    </row>
    <row r="9390" spans="11:57" x14ac:dyDescent="0.25">
      <c r="K9390" s="1"/>
      <c r="M9390" s="2"/>
      <c r="AU9390" s="2"/>
      <c r="BC9390" s="2"/>
    </row>
    <row r="9391" spans="11:57" x14ac:dyDescent="0.25">
      <c r="K9391" s="1"/>
      <c r="M9391" s="2"/>
      <c r="AU9391" s="2"/>
      <c r="BC9391" s="2"/>
    </row>
    <row r="9392" spans="11:57" x14ac:dyDescent="0.25">
      <c r="K9392" s="1"/>
      <c r="M9392" s="2"/>
      <c r="AU9392" s="2"/>
      <c r="BC9392" s="2"/>
    </row>
    <row r="9393" spans="11:57" x14ac:dyDescent="0.25">
      <c r="K9393" s="1"/>
      <c r="M9393" s="2"/>
      <c r="AU9393" s="2"/>
      <c r="BC9393" s="2"/>
      <c r="BE9393" s="2"/>
    </row>
    <row r="9394" spans="11:57" x14ac:dyDescent="0.25">
      <c r="K9394" s="1"/>
      <c r="M9394" s="2"/>
      <c r="AU9394" s="2"/>
      <c r="BC9394" s="2"/>
    </row>
    <row r="9395" spans="11:57" x14ac:dyDescent="0.25">
      <c r="K9395" s="1"/>
      <c r="M9395" s="2"/>
      <c r="AU9395" s="2"/>
      <c r="BC9395" s="2"/>
      <c r="BE9395" s="2"/>
    </row>
    <row r="9396" spans="11:57" x14ac:dyDescent="0.25">
      <c r="K9396" s="1"/>
      <c r="M9396" s="2"/>
      <c r="AA9396" s="3"/>
      <c r="AU9396" s="2"/>
      <c r="BC9396" s="2"/>
    </row>
    <row r="9397" spans="11:57" x14ac:dyDescent="0.25">
      <c r="K9397" s="1"/>
      <c r="M9397" s="2"/>
      <c r="AU9397" s="2"/>
      <c r="BC9397" s="2"/>
    </row>
    <row r="9398" spans="11:57" x14ac:dyDescent="0.25">
      <c r="K9398" s="1"/>
      <c r="M9398" s="2"/>
      <c r="AU9398" s="2"/>
      <c r="BC9398" s="2"/>
    </row>
    <row r="9399" spans="11:57" x14ac:dyDescent="0.25">
      <c r="K9399" s="1"/>
      <c r="M9399" s="2"/>
      <c r="AU9399" s="2"/>
      <c r="BC9399" s="2"/>
    </row>
    <row r="9400" spans="11:57" x14ac:dyDescent="0.25">
      <c r="K9400" s="1"/>
      <c r="M9400" s="2"/>
      <c r="BC9400" s="2"/>
    </row>
    <row r="9401" spans="11:57" x14ac:dyDescent="0.25">
      <c r="K9401" s="1"/>
      <c r="M9401" s="2"/>
      <c r="BC9401" s="2"/>
    </row>
    <row r="9402" spans="11:57" x14ac:dyDescent="0.25">
      <c r="K9402" s="1"/>
      <c r="M9402" s="2"/>
      <c r="AU9402" s="2"/>
      <c r="BC9402" s="2"/>
    </row>
    <row r="9403" spans="11:57" x14ac:dyDescent="0.25">
      <c r="K9403" s="1"/>
      <c r="BC9403" s="2"/>
    </row>
    <row r="9404" spans="11:57" x14ac:dyDescent="0.25">
      <c r="K9404" s="1"/>
      <c r="BC9404" s="2"/>
    </row>
    <row r="9405" spans="11:57" x14ac:dyDescent="0.25">
      <c r="K9405" s="1"/>
      <c r="M9405" s="2"/>
      <c r="AU9405" s="2"/>
      <c r="BC9405" s="2"/>
    </row>
    <row r="9406" spans="11:57" x14ac:dyDescent="0.25">
      <c r="K9406" s="1"/>
      <c r="M9406" s="2"/>
      <c r="AV9406" s="2"/>
      <c r="BC9406" s="2"/>
    </row>
    <row r="9407" spans="11:57" x14ac:dyDescent="0.25">
      <c r="K9407" s="1"/>
      <c r="M9407" s="2"/>
      <c r="AA9407" s="3"/>
      <c r="AU9407" s="2"/>
      <c r="BC9407" s="2"/>
    </row>
    <row r="9408" spans="11:57" x14ac:dyDescent="0.25">
      <c r="K9408" s="1"/>
      <c r="M9408" s="2"/>
      <c r="AU9408" s="2"/>
      <c r="BC9408" s="2"/>
    </row>
    <row r="9409" spans="11:55" x14ac:dyDescent="0.25">
      <c r="K9409" s="1"/>
      <c r="M9409" s="2"/>
      <c r="AU9409" s="2"/>
      <c r="BC9409" s="2"/>
    </row>
    <row r="9410" spans="11:55" x14ac:dyDescent="0.25">
      <c r="K9410" s="1"/>
      <c r="M9410" s="2"/>
      <c r="AU9410" s="2"/>
      <c r="BC9410" s="2"/>
    </row>
    <row r="9411" spans="11:55" x14ac:dyDescent="0.25">
      <c r="K9411" s="1"/>
      <c r="M9411" s="2"/>
      <c r="AU9411" s="2"/>
      <c r="BC9411" s="2"/>
    </row>
    <row r="9412" spans="11:55" x14ac:dyDescent="0.25">
      <c r="K9412" s="1"/>
      <c r="M9412" s="2"/>
      <c r="AA9412" s="3"/>
      <c r="AU9412" s="2"/>
      <c r="BC9412" s="2"/>
    </row>
    <row r="9413" spans="11:55" x14ac:dyDescent="0.25">
      <c r="K9413" s="1"/>
      <c r="M9413" s="2"/>
      <c r="AU9413" s="2"/>
      <c r="BC9413" s="2"/>
    </row>
    <row r="9414" spans="11:55" x14ac:dyDescent="0.25">
      <c r="K9414" s="1"/>
      <c r="M9414" s="2"/>
      <c r="AU9414" s="2"/>
      <c r="BC9414" s="2"/>
    </row>
    <row r="9415" spans="11:55" x14ac:dyDescent="0.25">
      <c r="K9415" s="1"/>
      <c r="M9415" s="2"/>
      <c r="AU9415" s="2"/>
      <c r="BC9415" s="2"/>
    </row>
    <row r="9416" spans="11:55" x14ac:dyDescent="0.25">
      <c r="K9416" s="1"/>
      <c r="M9416" s="2"/>
      <c r="AU9416" s="2"/>
      <c r="BC9416" s="2"/>
    </row>
    <row r="9417" spans="11:55" x14ac:dyDescent="0.25">
      <c r="K9417" s="1"/>
      <c r="M9417" s="2"/>
      <c r="AU9417" s="2"/>
      <c r="BC9417" s="2"/>
    </row>
    <row r="9418" spans="11:55" x14ac:dyDescent="0.25">
      <c r="K9418" s="1"/>
      <c r="M9418" s="2"/>
      <c r="AU9418" s="2"/>
      <c r="BC9418" s="2"/>
    </row>
    <row r="9419" spans="11:55" x14ac:dyDescent="0.25">
      <c r="K9419" s="1"/>
      <c r="M9419" s="2"/>
      <c r="AV9419" s="2"/>
      <c r="BC9419" s="2"/>
    </row>
    <row r="9420" spans="11:55" x14ac:dyDescent="0.25">
      <c r="K9420" s="1"/>
      <c r="BC9420" s="2"/>
    </row>
    <row r="9421" spans="11:55" x14ac:dyDescent="0.25">
      <c r="K9421" s="1"/>
      <c r="M9421" s="2"/>
      <c r="AU9421" s="2"/>
      <c r="BC9421" s="2"/>
    </row>
    <row r="9422" spans="11:55" x14ac:dyDescent="0.25">
      <c r="K9422" s="1"/>
      <c r="M9422" s="2"/>
      <c r="AU9422" s="2"/>
      <c r="BC9422" s="2"/>
    </row>
    <row r="9423" spans="11:55" x14ac:dyDescent="0.25">
      <c r="K9423" s="1"/>
      <c r="M9423" s="2"/>
      <c r="AU9423" s="2"/>
      <c r="BC9423" s="2"/>
    </row>
    <row r="9424" spans="11:55" x14ac:dyDescent="0.25">
      <c r="K9424" s="1"/>
      <c r="M9424" s="2"/>
      <c r="AU9424" s="2"/>
      <c r="BC9424" s="2"/>
    </row>
    <row r="9425" spans="11:55" x14ac:dyDescent="0.25">
      <c r="K9425" s="1"/>
      <c r="M9425" s="2"/>
      <c r="AU9425" s="2"/>
      <c r="BC9425" s="2"/>
    </row>
    <row r="9426" spans="11:55" x14ac:dyDescent="0.25">
      <c r="K9426" s="1"/>
      <c r="M9426" s="2"/>
      <c r="AU9426" s="2"/>
      <c r="BC9426" s="2"/>
    </row>
    <row r="9427" spans="11:55" x14ac:dyDescent="0.25">
      <c r="K9427" s="1"/>
      <c r="M9427" s="2"/>
      <c r="AV9427" s="2"/>
      <c r="BC9427" s="2"/>
    </row>
    <row r="9428" spans="11:55" x14ac:dyDescent="0.25">
      <c r="K9428" s="1"/>
      <c r="M9428" s="2"/>
      <c r="AV9428" s="2"/>
      <c r="BC9428" s="2"/>
    </row>
    <row r="9429" spans="11:55" x14ac:dyDescent="0.25">
      <c r="K9429" s="1"/>
      <c r="M9429" s="2"/>
      <c r="AU9429" s="2"/>
      <c r="BC9429" s="2"/>
    </row>
    <row r="9430" spans="11:55" x14ac:dyDescent="0.25">
      <c r="K9430" s="1"/>
      <c r="M9430" s="2"/>
      <c r="AV9430" s="2"/>
      <c r="BC9430" s="2"/>
    </row>
    <row r="9431" spans="11:55" x14ac:dyDescent="0.25">
      <c r="K9431" s="1"/>
      <c r="M9431" s="2"/>
      <c r="AU9431" s="2"/>
      <c r="BC9431" s="2"/>
    </row>
    <row r="9432" spans="11:55" x14ac:dyDescent="0.25">
      <c r="K9432" s="1"/>
      <c r="BC9432" s="2"/>
    </row>
    <row r="9433" spans="11:55" x14ac:dyDescent="0.25">
      <c r="K9433" s="1"/>
      <c r="M9433" s="2"/>
      <c r="AU9433" s="2"/>
      <c r="BC9433" s="2"/>
    </row>
    <row r="9434" spans="11:55" x14ac:dyDescent="0.25">
      <c r="K9434" s="1"/>
      <c r="M9434" s="2"/>
      <c r="AA9434" s="3"/>
      <c r="AU9434" s="2"/>
      <c r="BC9434" s="2"/>
    </row>
    <row r="9435" spans="11:55" x14ac:dyDescent="0.25">
      <c r="K9435" s="1"/>
      <c r="M9435" s="2"/>
      <c r="AU9435" s="2"/>
      <c r="BC9435" s="2"/>
    </row>
    <row r="9436" spans="11:55" x14ac:dyDescent="0.25">
      <c r="K9436" s="1"/>
      <c r="M9436" s="2"/>
      <c r="AU9436" s="2"/>
      <c r="BC9436" s="2"/>
    </row>
    <row r="9437" spans="11:55" x14ac:dyDescent="0.25">
      <c r="K9437" s="1"/>
      <c r="M9437" s="2"/>
      <c r="AU9437" s="2"/>
      <c r="BC9437" s="2"/>
    </row>
    <row r="9438" spans="11:55" x14ac:dyDescent="0.25">
      <c r="K9438" s="1"/>
      <c r="M9438" s="2"/>
      <c r="AU9438" s="2"/>
      <c r="BC9438" s="2"/>
    </row>
    <row r="9439" spans="11:55" x14ac:dyDescent="0.25">
      <c r="K9439" s="1"/>
      <c r="M9439" s="2"/>
      <c r="AU9439" s="2"/>
      <c r="BC9439" s="2"/>
    </row>
    <row r="9440" spans="11:55" x14ac:dyDescent="0.25">
      <c r="K9440" s="1"/>
      <c r="M9440" s="2"/>
      <c r="AA9440" s="3"/>
      <c r="AU9440" s="2"/>
      <c r="BC9440" s="2"/>
    </row>
    <row r="9441" spans="11:55" x14ac:dyDescent="0.25">
      <c r="K9441" s="1"/>
      <c r="M9441" s="2"/>
      <c r="AU9441" s="2"/>
      <c r="BC9441" s="2"/>
    </row>
    <row r="9442" spans="11:55" x14ac:dyDescent="0.25">
      <c r="K9442" s="1"/>
      <c r="M9442" s="2"/>
      <c r="AU9442" s="2"/>
      <c r="BC9442" s="2"/>
    </row>
    <row r="9443" spans="11:55" x14ac:dyDescent="0.25">
      <c r="K9443" s="1"/>
      <c r="M9443" s="2"/>
      <c r="AU9443" s="2"/>
      <c r="BC9443" s="2"/>
    </row>
    <row r="9444" spans="11:55" x14ac:dyDescent="0.25">
      <c r="K9444" s="1"/>
      <c r="M9444" s="2"/>
      <c r="AU9444" s="2"/>
      <c r="BC9444" s="2"/>
    </row>
    <row r="9445" spans="11:55" x14ac:dyDescent="0.25">
      <c r="K9445" s="1"/>
      <c r="M9445" s="2"/>
      <c r="AU9445" s="2"/>
      <c r="BC9445" s="2"/>
    </row>
    <row r="9446" spans="11:55" x14ac:dyDescent="0.25">
      <c r="K9446" s="1"/>
      <c r="M9446" s="2"/>
      <c r="AA9446" s="3"/>
      <c r="AU9446" s="2"/>
      <c r="BC9446" s="2"/>
    </row>
    <row r="9447" spans="11:55" x14ac:dyDescent="0.25">
      <c r="K9447" s="1"/>
      <c r="M9447" s="2"/>
      <c r="AV9447" s="2"/>
      <c r="BC9447" s="2"/>
    </row>
    <row r="9448" spans="11:55" x14ac:dyDescent="0.25">
      <c r="K9448" s="1"/>
      <c r="M9448" s="2"/>
      <c r="AU9448" s="2"/>
      <c r="BC9448" s="2"/>
    </row>
    <row r="9449" spans="11:55" x14ac:dyDescent="0.25">
      <c r="K9449" s="1"/>
      <c r="M9449" s="2"/>
      <c r="AU9449" s="2"/>
      <c r="BC9449" s="2"/>
    </row>
    <row r="9450" spans="11:55" x14ac:dyDescent="0.25">
      <c r="K9450" s="1"/>
      <c r="M9450" s="2"/>
      <c r="AV9450" s="2"/>
      <c r="BC9450" s="2"/>
    </row>
    <row r="9451" spans="11:55" x14ac:dyDescent="0.25">
      <c r="K9451" s="1"/>
      <c r="BC9451" s="2"/>
    </row>
    <row r="9452" spans="11:55" x14ac:dyDescent="0.25">
      <c r="K9452" s="1"/>
      <c r="M9452" s="2"/>
      <c r="AV9452" s="2"/>
      <c r="BC9452" s="2"/>
    </row>
    <row r="9453" spans="11:55" x14ac:dyDescent="0.25">
      <c r="K9453" s="1"/>
      <c r="M9453" s="2"/>
      <c r="AV9453" s="2"/>
      <c r="BC9453" s="2"/>
    </row>
    <row r="9454" spans="11:55" x14ac:dyDescent="0.25">
      <c r="K9454" s="1"/>
      <c r="M9454" s="2"/>
      <c r="AV9454" s="2"/>
      <c r="BC9454" s="2"/>
    </row>
    <row r="9455" spans="11:55" x14ac:dyDescent="0.25">
      <c r="K9455" s="1"/>
      <c r="M9455" s="2"/>
      <c r="AU9455" s="2"/>
      <c r="BC9455" s="2"/>
    </row>
    <row r="9456" spans="11:55" x14ac:dyDescent="0.25">
      <c r="K9456" s="1"/>
      <c r="M9456" s="2"/>
      <c r="AU9456" s="2"/>
      <c r="BC9456" s="2"/>
    </row>
    <row r="9457" spans="11:55" x14ac:dyDescent="0.25">
      <c r="K9457" s="1"/>
      <c r="M9457" s="2"/>
      <c r="AU9457" s="2"/>
      <c r="BC9457" s="2"/>
    </row>
    <row r="9458" spans="11:55" x14ac:dyDescent="0.25">
      <c r="K9458" s="1"/>
      <c r="M9458" s="2"/>
      <c r="AU9458" s="2"/>
      <c r="BC9458" s="2"/>
    </row>
    <row r="9459" spans="11:55" x14ac:dyDescent="0.25">
      <c r="K9459" s="1"/>
      <c r="M9459" s="2"/>
      <c r="AU9459" s="2"/>
      <c r="BC9459" s="2"/>
    </row>
    <row r="9460" spans="11:55" x14ac:dyDescent="0.25">
      <c r="K9460" s="1"/>
      <c r="M9460" s="2"/>
      <c r="AU9460" s="2"/>
      <c r="BC9460" s="2"/>
    </row>
    <row r="9461" spans="11:55" x14ac:dyDescent="0.25">
      <c r="K9461" s="1"/>
      <c r="M9461" s="2"/>
      <c r="AU9461" s="2"/>
      <c r="BC9461" s="2"/>
    </row>
    <row r="9462" spans="11:55" x14ac:dyDescent="0.25">
      <c r="K9462" s="1"/>
      <c r="M9462" s="2"/>
      <c r="AU9462" s="2"/>
      <c r="BC9462" s="2"/>
    </row>
    <row r="9463" spans="11:55" x14ac:dyDescent="0.25">
      <c r="K9463" s="1"/>
      <c r="M9463" s="2"/>
      <c r="AU9463" s="2"/>
      <c r="BC9463" s="2"/>
    </row>
    <row r="9464" spans="11:55" x14ac:dyDescent="0.25">
      <c r="K9464" s="1"/>
      <c r="M9464" s="2"/>
      <c r="AV9464" s="2"/>
      <c r="BC9464" s="2"/>
    </row>
    <row r="9465" spans="11:55" x14ac:dyDescent="0.25">
      <c r="K9465" s="1"/>
      <c r="M9465" s="2"/>
      <c r="AV9465" s="2"/>
      <c r="BC9465" s="2"/>
    </row>
    <row r="9466" spans="11:55" x14ac:dyDescent="0.25">
      <c r="K9466" s="1"/>
      <c r="M9466" s="2"/>
      <c r="AV9466" s="2"/>
      <c r="BC9466" s="2"/>
    </row>
    <row r="9467" spans="11:55" x14ac:dyDescent="0.25">
      <c r="K9467" s="1"/>
      <c r="M9467" s="2"/>
      <c r="AU9467" s="2"/>
      <c r="BC9467" s="2"/>
    </row>
    <row r="9468" spans="11:55" x14ac:dyDescent="0.25">
      <c r="K9468" s="1"/>
      <c r="M9468" s="2"/>
      <c r="AU9468" s="2"/>
      <c r="BC9468" s="2"/>
    </row>
    <row r="9469" spans="11:55" x14ac:dyDescent="0.25">
      <c r="K9469" s="1"/>
      <c r="M9469" s="2"/>
      <c r="AU9469" s="2"/>
      <c r="BC9469" s="2"/>
    </row>
    <row r="9470" spans="11:55" x14ac:dyDescent="0.25">
      <c r="K9470" s="1"/>
      <c r="M9470" s="2"/>
      <c r="AV9470" s="2"/>
      <c r="BC9470" s="2"/>
    </row>
    <row r="9471" spans="11:55" x14ac:dyDescent="0.25">
      <c r="K9471" s="1"/>
      <c r="M9471" s="2"/>
      <c r="AU9471" s="2"/>
      <c r="BC9471" s="2"/>
    </row>
    <row r="9472" spans="11:55" x14ac:dyDescent="0.25">
      <c r="K9472" s="1"/>
      <c r="M9472" s="2"/>
      <c r="AA9472" s="3"/>
      <c r="AU9472" s="2"/>
      <c r="BC9472" s="2"/>
    </row>
    <row r="9473" spans="11:55" x14ac:dyDescent="0.25">
      <c r="K9473" s="1"/>
      <c r="M9473" s="2"/>
      <c r="AV9473" s="2"/>
      <c r="BC9473" s="2"/>
    </row>
    <row r="9474" spans="11:55" x14ac:dyDescent="0.25">
      <c r="K9474" s="1"/>
      <c r="M9474" s="2"/>
      <c r="AV9474" s="2"/>
      <c r="BC9474" s="2"/>
    </row>
    <row r="9475" spans="11:55" x14ac:dyDescent="0.25">
      <c r="K9475" s="1"/>
      <c r="M9475" s="2"/>
      <c r="AU9475" s="2"/>
      <c r="BC9475" s="2"/>
    </row>
    <row r="9476" spans="11:55" x14ac:dyDescent="0.25">
      <c r="K9476" s="1"/>
      <c r="M9476" s="2"/>
      <c r="AV9476" s="2"/>
      <c r="BC9476" s="2"/>
    </row>
    <row r="9477" spans="11:55" x14ac:dyDescent="0.25">
      <c r="K9477" s="1"/>
      <c r="M9477" s="2"/>
      <c r="AV9477" s="2"/>
      <c r="BC9477" s="2"/>
    </row>
    <row r="9478" spans="11:55" x14ac:dyDescent="0.25">
      <c r="K9478" s="1"/>
      <c r="M9478" s="2"/>
      <c r="AV9478" s="2"/>
      <c r="BC9478" s="2"/>
    </row>
    <row r="9479" spans="11:55" x14ac:dyDescent="0.25">
      <c r="K9479" s="1"/>
      <c r="BC9479" s="2"/>
    </row>
    <row r="9480" spans="11:55" x14ac:dyDescent="0.25">
      <c r="K9480" s="1"/>
      <c r="M9480" s="2"/>
      <c r="AU9480" s="2"/>
      <c r="BC9480" s="2"/>
    </row>
    <row r="9481" spans="11:55" x14ac:dyDescent="0.25">
      <c r="K9481" s="1"/>
      <c r="M9481" s="2"/>
      <c r="AU9481" s="2"/>
      <c r="BC9481" s="2"/>
    </row>
    <row r="9482" spans="11:55" x14ac:dyDescent="0.25">
      <c r="K9482" s="1"/>
      <c r="M9482" s="2"/>
      <c r="AU9482" s="2"/>
      <c r="BC9482" s="2"/>
    </row>
    <row r="9483" spans="11:55" x14ac:dyDescent="0.25">
      <c r="K9483" s="1"/>
      <c r="M9483" s="2"/>
      <c r="AU9483" s="2"/>
      <c r="BC9483" s="2"/>
    </row>
    <row r="9484" spans="11:55" x14ac:dyDescent="0.25">
      <c r="K9484" s="1"/>
      <c r="M9484" s="2"/>
      <c r="AV9484" s="2"/>
      <c r="BC9484" s="2"/>
    </row>
    <row r="9485" spans="11:55" x14ac:dyDescent="0.25">
      <c r="K9485" s="1"/>
      <c r="M9485" s="2"/>
      <c r="AV9485" s="2"/>
      <c r="BC9485" s="2"/>
    </row>
    <row r="9486" spans="11:55" x14ac:dyDescent="0.25">
      <c r="K9486" s="1"/>
      <c r="M9486" s="2"/>
      <c r="AU9486" s="2"/>
      <c r="BC9486" s="2"/>
    </row>
    <row r="9487" spans="11:55" x14ac:dyDescent="0.25">
      <c r="K9487" s="1"/>
      <c r="M9487" s="2"/>
      <c r="AU9487" s="2"/>
      <c r="BC9487" s="2"/>
    </row>
    <row r="9488" spans="11:55" x14ac:dyDescent="0.25">
      <c r="K9488" s="1"/>
      <c r="M9488" s="2"/>
      <c r="AU9488" s="2"/>
      <c r="BC9488" s="2"/>
    </row>
    <row r="9489" spans="11:63" x14ac:dyDescent="0.25">
      <c r="K9489" s="1"/>
      <c r="M9489" s="2"/>
      <c r="AA9489" s="3"/>
      <c r="AU9489" s="2"/>
      <c r="BC9489" s="2"/>
    </row>
    <row r="9490" spans="11:63" x14ac:dyDescent="0.25">
      <c r="K9490" s="1"/>
      <c r="M9490" s="2"/>
      <c r="AU9490" s="2"/>
      <c r="BC9490" s="2"/>
    </row>
    <row r="9491" spans="11:63" x14ac:dyDescent="0.25">
      <c r="K9491" s="1"/>
      <c r="M9491" s="2"/>
      <c r="AU9491" s="2"/>
      <c r="BC9491" s="2"/>
      <c r="BK9491" s="2"/>
    </row>
    <row r="9492" spans="11:63" x14ac:dyDescent="0.25">
      <c r="K9492" s="1"/>
      <c r="M9492" s="2"/>
      <c r="V9492" s="4"/>
      <c r="AU9492" s="2"/>
      <c r="BC9492" s="2"/>
    </row>
    <row r="9493" spans="11:63" x14ac:dyDescent="0.25">
      <c r="K9493" s="1"/>
      <c r="M9493" s="2"/>
      <c r="AV9493" s="2"/>
      <c r="BC9493" s="2"/>
    </row>
    <row r="9494" spans="11:63" x14ac:dyDescent="0.25">
      <c r="K9494" s="1"/>
      <c r="M9494" s="2"/>
      <c r="AU9494" s="2"/>
      <c r="BC9494" s="2"/>
    </row>
    <row r="9495" spans="11:63" x14ac:dyDescent="0.25">
      <c r="K9495" s="1"/>
      <c r="M9495" s="2"/>
      <c r="AU9495" s="2"/>
      <c r="BC9495" s="2"/>
    </row>
    <row r="9496" spans="11:63" x14ac:dyDescent="0.25">
      <c r="K9496" s="1"/>
      <c r="M9496" s="2"/>
      <c r="AV9496" s="2"/>
      <c r="BC9496" s="2"/>
      <c r="BK9496" s="5"/>
    </row>
    <row r="9497" spans="11:63" x14ac:dyDescent="0.25">
      <c r="K9497" s="1"/>
      <c r="M9497" s="2"/>
      <c r="AU9497" s="2"/>
      <c r="BC9497" s="2"/>
      <c r="BK9497" s="5"/>
    </row>
    <row r="9498" spans="11:63" x14ac:dyDescent="0.25">
      <c r="K9498" s="1"/>
      <c r="M9498" s="2"/>
      <c r="AU9498" s="2"/>
      <c r="BC9498" s="2"/>
      <c r="BK9498" s="2"/>
    </row>
    <row r="9499" spans="11:63" x14ac:dyDescent="0.25">
      <c r="K9499" s="1"/>
      <c r="M9499" s="2"/>
      <c r="AU9499" s="2"/>
      <c r="BC9499" s="2"/>
      <c r="BK9499" s="2"/>
    </row>
    <row r="9500" spans="11:63" x14ac:dyDescent="0.25">
      <c r="K9500" s="1"/>
      <c r="BC9500" s="2"/>
      <c r="BK9500" s="2"/>
    </row>
    <row r="9501" spans="11:63" x14ac:dyDescent="0.25">
      <c r="K9501" s="1"/>
      <c r="M9501" s="2"/>
      <c r="AU9501" s="2"/>
      <c r="BC9501" s="2"/>
    </row>
    <row r="9502" spans="11:63" x14ac:dyDescent="0.25">
      <c r="K9502" s="1"/>
      <c r="M9502" s="2"/>
      <c r="AU9502" s="2"/>
      <c r="BC9502" s="2"/>
    </row>
    <row r="9503" spans="11:63" x14ac:dyDescent="0.25">
      <c r="K9503" s="1"/>
      <c r="M9503" s="2"/>
      <c r="AU9503" s="2"/>
      <c r="BC9503" s="2"/>
      <c r="BK9503" s="2"/>
    </row>
    <row r="9504" spans="11:63" x14ac:dyDescent="0.25">
      <c r="K9504" s="1"/>
      <c r="M9504" s="2"/>
      <c r="AU9504" s="2"/>
      <c r="BC9504" s="2"/>
    </row>
    <row r="9505" spans="11:55" x14ac:dyDescent="0.25">
      <c r="K9505" s="1"/>
      <c r="M9505" s="2"/>
      <c r="AU9505" s="2"/>
      <c r="BC9505" s="2"/>
    </row>
    <row r="9506" spans="11:55" x14ac:dyDescent="0.25">
      <c r="K9506" s="1"/>
      <c r="M9506" s="2"/>
      <c r="AA9506" s="3"/>
      <c r="AU9506" s="2"/>
      <c r="BC9506" s="2"/>
    </row>
    <row r="9507" spans="11:55" x14ac:dyDescent="0.25">
      <c r="K9507" s="1"/>
      <c r="M9507" s="2"/>
      <c r="AA9507" s="3"/>
      <c r="AU9507" s="2"/>
      <c r="BC9507" s="2"/>
    </row>
    <row r="9508" spans="11:55" x14ac:dyDescent="0.25">
      <c r="K9508" s="1"/>
      <c r="M9508" s="2"/>
      <c r="AA9508" s="3"/>
      <c r="AU9508" s="2"/>
      <c r="BC9508" s="2"/>
    </row>
    <row r="9509" spans="11:55" x14ac:dyDescent="0.25">
      <c r="K9509" s="1"/>
      <c r="M9509" s="2"/>
      <c r="AU9509" s="2"/>
      <c r="BC9509" s="2"/>
    </row>
    <row r="9510" spans="11:55" x14ac:dyDescent="0.25">
      <c r="K9510" s="1"/>
      <c r="M9510" s="2"/>
      <c r="AV9510" s="2"/>
      <c r="BC9510" s="2"/>
    </row>
    <row r="9511" spans="11:55" x14ac:dyDescent="0.25">
      <c r="K9511" s="1"/>
      <c r="M9511" s="2"/>
      <c r="AV9511" s="2"/>
      <c r="BC9511" s="2"/>
    </row>
    <row r="9512" spans="11:55" x14ac:dyDescent="0.25">
      <c r="K9512" s="1"/>
    </row>
    <row r="9513" spans="11:55" x14ac:dyDescent="0.25">
      <c r="K9513" s="1"/>
      <c r="M9513" s="2"/>
      <c r="AU9513" s="2"/>
      <c r="BC9513" s="2"/>
    </row>
    <row r="9514" spans="11:55" x14ac:dyDescent="0.25">
      <c r="K9514" s="1"/>
      <c r="M9514" s="2"/>
      <c r="AU9514" s="2"/>
      <c r="BC9514" s="2"/>
    </row>
    <row r="9515" spans="11:55" x14ac:dyDescent="0.25">
      <c r="K9515" s="1"/>
      <c r="M9515" s="2"/>
      <c r="AU9515" s="2"/>
      <c r="BC9515" s="2"/>
    </row>
    <row r="9516" spans="11:55" x14ac:dyDescent="0.25">
      <c r="K9516" s="1"/>
      <c r="M9516" s="2"/>
      <c r="AU9516" s="2"/>
      <c r="BC9516" s="2"/>
    </row>
    <row r="9517" spans="11:55" x14ac:dyDescent="0.25">
      <c r="K9517" s="1"/>
      <c r="M9517" s="2"/>
      <c r="AV9517" s="2"/>
      <c r="BC9517" s="2"/>
    </row>
    <row r="9518" spans="11:55" x14ac:dyDescent="0.25">
      <c r="K9518" s="1"/>
      <c r="M9518" s="2"/>
      <c r="AU9518" s="2"/>
      <c r="BC9518" s="2"/>
    </row>
    <row r="9519" spans="11:55" x14ac:dyDescent="0.25">
      <c r="K9519" s="1"/>
      <c r="M9519" s="2"/>
      <c r="AU9519" s="2"/>
      <c r="BC9519" s="2"/>
    </row>
    <row r="9520" spans="11:55" x14ac:dyDescent="0.25">
      <c r="K9520" s="1"/>
      <c r="M9520" s="2"/>
      <c r="BC9520" s="2"/>
    </row>
    <row r="9521" spans="11:55" x14ac:dyDescent="0.25">
      <c r="K9521" s="1"/>
      <c r="BC9521" s="2"/>
    </row>
    <row r="9522" spans="11:55" x14ac:dyDescent="0.25">
      <c r="K9522" s="1"/>
      <c r="M9522" s="2"/>
      <c r="AU9522" s="2"/>
      <c r="BC9522" s="2"/>
    </row>
    <row r="9523" spans="11:55" x14ac:dyDescent="0.25">
      <c r="K9523" s="1"/>
      <c r="M9523" s="2"/>
      <c r="AU9523" s="2"/>
      <c r="BC9523" s="2"/>
    </row>
    <row r="9524" spans="11:55" x14ac:dyDescent="0.25">
      <c r="K9524" s="1"/>
      <c r="M9524" s="2"/>
      <c r="AU9524" s="2"/>
      <c r="BC9524" s="2"/>
    </row>
    <row r="9525" spans="11:55" x14ac:dyDescent="0.25">
      <c r="K9525" s="1"/>
      <c r="M9525" s="2"/>
      <c r="AU9525" s="2"/>
      <c r="BC9525" s="2"/>
    </row>
    <row r="9526" spans="11:55" x14ac:dyDescent="0.25">
      <c r="K9526" s="1"/>
      <c r="M9526" s="2"/>
      <c r="AU9526" s="2"/>
      <c r="BC9526" s="2"/>
    </row>
    <row r="9527" spans="11:55" x14ac:dyDescent="0.25">
      <c r="K9527" s="1"/>
      <c r="M9527" s="2"/>
      <c r="AU9527" s="2"/>
      <c r="BC9527" s="2"/>
    </row>
    <row r="9528" spans="11:55" x14ac:dyDescent="0.25">
      <c r="K9528" s="1"/>
      <c r="M9528" s="2"/>
      <c r="AV9528" s="2"/>
      <c r="BC9528" s="2"/>
    </row>
    <row r="9529" spans="11:55" x14ac:dyDescent="0.25">
      <c r="K9529" s="1"/>
      <c r="M9529" s="2"/>
      <c r="AV9529" s="2"/>
      <c r="BC9529" s="2"/>
    </row>
    <row r="9530" spans="11:55" x14ac:dyDescent="0.25">
      <c r="K9530" s="1"/>
      <c r="M9530" s="2"/>
      <c r="AU9530" s="2"/>
      <c r="BC9530" s="2"/>
    </row>
    <row r="9531" spans="11:55" x14ac:dyDescent="0.25">
      <c r="K9531" s="1"/>
      <c r="M9531" s="2"/>
      <c r="AU9531" s="2"/>
      <c r="BC9531" s="2"/>
    </row>
    <row r="9532" spans="11:55" x14ac:dyDescent="0.25">
      <c r="K9532" s="1"/>
      <c r="M9532" s="2"/>
      <c r="AV9532" s="2"/>
      <c r="BC9532" s="2"/>
    </row>
    <row r="9533" spans="11:55" x14ac:dyDescent="0.25">
      <c r="K9533" s="1"/>
      <c r="M9533" s="2"/>
      <c r="AU9533" s="2"/>
      <c r="BC9533" s="2"/>
    </row>
    <row r="9534" spans="11:55" x14ac:dyDescent="0.25">
      <c r="K9534" s="1"/>
      <c r="M9534" s="2"/>
      <c r="AV9534" s="2"/>
      <c r="BC9534" s="2"/>
    </row>
    <row r="9535" spans="11:55" x14ac:dyDescent="0.25">
      <c r="K9535" s="1"/>
      <c r="M9535" s="2"/>
      <c r="AU9535" s="2"/>
      <c r="BC9535" s="2"/>
    </row>
    <row r="9536" spans="11:55" x14ac:dyDescent="0.25">
      <c r="K9536" s="1"/>
      <c r="M9536" s="2"/>
      <c r="AU9536" s="2"/>
      <c r="BC9536" s="2"/>
    </row>
    <row r="9537" spans="11:55" x14ac:dyDescent="0.25">
      <c r="K9537" s="1"/>
      <c r="BC9537" s="2"/>
    </row>
    <row r="9538" spans="11:55" x14ac:dyDescent="0.25">
      <c r="K9538" s="1"/>
      <c r="M9538" s="2"/>
      <c r="AU9538" s="2"/>
      <c r="BC9538" s="2"/>
    </row>
    <row r="9539" spans="11:55" x14ac:dyDescent="0.25">
      <c r="K9539" s="1"/>
      <c r="M9539" s="2"/>
      <c r="AV9539" s="2"/>
      <c r="BC9539" s="2"/>
    </row>
    <row r="9540" spans="11:55" x14ac:dyDescent="0.25">
      <c r="K9540" s="1"/>
      <c r="M9540" s="2"/>
      <c r="AU9540" s="2"/>
      <c r="BC9540" s="2"/>
    </row>
    <row r="9541" spans="11:55" x14ac:dyDescent="0.25">
      <c r="K9541" s="1"/>
      <c r="M9541" s="2"/>
      <c r="AU9541" s="2"/>
      <c r="BC9541" s="2"/>
    </row>
    <row r="9542" spans="11:55" x14ac:dyDescent="0.25">
      <c r="K9542" s="1"/>
      <c r="M9542" s="2"/>
      <c r="AV9542" s="2"/>
      <c r="BC9542" s="2"/>
    </row>
    <row r="9543" spans="11:55" x14ac:dyDescent="0.25">
      <c r="K9543" s="1"/>
      <c r="M9543" s="2"/>
      <c r="AU9543" s="2"/>
      <c r="BC9543" s="2"/>
    </row>
    <row r="9544" spans="11:55" x14ac:dyDescent="0.25">
      <c r="K9544" s="1"/>
      <c r="M9544" s="2"/>
      <c r="AU9544" s="2"/>
      <c r="BC9544" s="2"/>
    </row>
    <row r="9545" spans="11:55" x14ac:dyDescent="0.25">
      <c r="K9545" s="1"/>
      <c r="M9545" s="2"/>
      <c r="AU9545" s="2"/>
      <c r="BC9545" s="2"/>
    </row>
    <row r="9546" spans="11:55" x14ac:dyDescent="0.25">
      <c r="K9546" s="1"/>
      <c r="M9546" s="2"/>
      <c r="AV9546" s="2"/>
      <c r="BC9546" s="2"/>
    </row>
    <row r="9547" spans="11:55" x14ac:dyDescent="0.25">
      <c r="K9547" s="1"/>
      <c r="M9547" s="2"/>
      <c r="AV9547" s="2"/>
      <c r="BC9547" s="2"/>
    </row>
    <row r="9548" spans="11:55" x14ac:dyDescent="0.25">
      <c r="K9548" s="1"/>
      <c r="M9548" s="2"/>
      <c r="AU9548" s="2"/>
      <c r="BC9548" s="2"/>
    </row>
    <row r="9549" spans="11:55" x14ac:dyDescent="0.25">
      <c r="K9549" s="1"/>
      <c r="M9549" s="2"/>
      <c r="AU9549" s="2"/>
      <c r="BC9549" s="2"/>
    </row>
    <row r="9550" spans="11:55" x14ac:dyDescent="0.25">
      <c r="K9550" s="1"/>
      <c r="M9550" s="2"/>
      <c r="AU9550" s="2"/>
      <c r="BC9550" s="2"/>
    </row>
    <row r="9551" spans="11:55" x14ac:dyDescent="0.25">
      <c r="K9551" s="1"/>
      <c r="M9551" s="2"/>
      <c r="AU9551" s="2"/>
      <c r="BC9551" s="2"/>
    </row>
    <row r="9552" spans="11:55" x14ac:dyDescent="0.25">
      <c r="K9552" s="1"/>
      <c r="M9552" s="2"/>
      <c r="AU9552" s="2"/>
      <c r="BC9552" s="2"/>
    </row>
    <row r="9553" spans="11:55" x14ac:dyDescent="0.25">
      <c r="K9553" s="1"/>
      <c r="M9553" s="2"/>
      <c r="AU9553" s="2"/>
      <c r="BC9553" s="2"/>
    </row>
    <row r="9554" spans="11:55" x14ac:dyDescent="0.25">
      <c r="K9554" s="1"/>
      <c r="M9554" s="2"/>
      <c r="AU9554" s="2"/>
      <c r="BC9554" s="2"/>
    </row>
    <row r="9555" spans="11:55" x14ac:dyDescent="0.25">
      <c r="K9555" s="1"/>
      <c r="M9555" s="2"/>
      <c r="AU9555" s="2"/>
      <c r="BC9555" s="2"/>
    </row>
    <row r="9556" spans="11:55" x14ac:dyDescent="0.25">
      <c r="K9556" s="1"/>
      <c r="M9556" s="2"/>
      <c r="AU9556" s="2"/>
      <c r="BC9556" s="2"/>
    </row>
    <row r="9557" spans="11:55" x14ac:dyDescent="0.25">
      <c r="K9557" s="1"/>
      <c r="M9557" s="2"/>
      <c r="AA9557" s="3"/>
      <c r="AU9557" s="2"/>
      <c r="BC9557" s="2"/>
    </row>
    <row r="9558" spans="11:55" x14ac:dyDescent="0.25">
      <c r="K9558" s="1"/>
      <c r="M9558" s="2"/>
      <c r="AA9558" s="3"/>
      <c r="AU9558" s="2"/>
      <c r="BC9558" s="2"/>
    </row>
    <row r="9559" spans="11:55" x14ac:dyDescent="0.25">
      <c r="K9559" s="1"/>
      <c r="M9559" s="2"/>
      <c r="AV9559" s="2"/>
      <c r="BC9559" s="2"/>
    </row>
    <row r="9560" spans="11:55" x14ac:dyDescent="0.25">
      <c r="K9560" s="1"/>
      <c r="M9560" s="2"/>
      <c r="AU9560" s="2"/>
      <c r="BC9560" s="2"/>
    </row>
    <row r="9561" spans="11:55" x14ac:dyDescent="0.25">
      <c r="K9561" s="1"/>
      <c r="M9561" s="2"/>
      <c r="AU9561" s="2"/>
      <c r="BC9561" s="2"/>
    </row>
    <row r="9562" spans="11:55" x14ac:dyDescent="0.25">
      <c r="K9562" s="1"/>
      <c r="M9562" s="2"/>
      <c r="AV9562" s="2"/>
      <c r="BC9562" s="2"/>
    </row>
    <row r="9563" spans="11:55" x14ac:dyDescent="0.25">
      <c r="K9563" s="1"/>
      <c r="M9563" s="2"/>
      <c r="AU9563" s="2"/>
      <c r="BC9563" s="2"/>
    </row>
    <row r="9564" spans="11:55" x14ac:dyDescent="0.25">
      <c r="K9564" s="1"/>
      <c r="M9564" s="2"/>
      <c r="AU9564" s="2"/>
      <c r="BC9564" s="2"/>
    </row>
    <row r="9565" spans="11:55" x14ac:dyDescent="0.25">
      <c r="K9565" s="1"/>
      <c r="M9565" s="2"/>
      <c r="AU9565" s="2"/>
      <c r="BC9565" s="2"/>
    </row>
    <row r="9566" spans="11:55" x14ac:dyDescent="0.25">
      <c r="K9566" s="1"/>
      <c r="M9566" s="2"/>
      <c r="AV9566" s="2"/>
      <c r="BC9566" s="2"/>
    </row>
    <row r="9567" spans="11:55" x14ac:dyDescent="0.25">
      <c r="K9567" s="1"/>
      <c r="M9567" s="2"/>
      <c r="AV9567" s="2"/>
      <c r="BC9567" s="2"/>
    </row>
    <row r="9568" spans="11:55" x14ac:dyDescent="0.25">
      <c r="K9568" s="1"/>
      <c r="M9568" s="2"/>
      <c r="AU9568" s="2"/>
      <c r="BC9568" s="2"/>
    </row>
    <row r="9569" spans="11:57" x14ac:dyDescent="0.25">
      <c r="K9569" s="1"/>
      <c r="M9569" s="2"/>
      <c r="AU9569" s="2"/>
      <c r="BC9569" s="2"/>
    </row>
    <row r="9570" spans="11:57" x14ac:dyDescent="0.25">
      <c r="K9570" s="1"/>
      <c r="M9570" s="2"/>
      <c r="AA9570" s="3"/>
      <c r="AU9570" s="2"/>
      <c r="BC9570" s="2"/>
    </row>
    <row r="9571" spans="11:57" x14ac:dyDescent="0.25">
      <c r="K9571" s="1"/>
      <c r="M9571" s="2"/>
      <c r="AU9571" s="2"/>
      <c r="BC9571" s="2"/>
    </row>
    <row r="9572" spans="11:57" x14ac:dyDescent="0.25">
      <c r="K9572" s="1"/>
      <c r="M9572" s="2"/>
      <c r="AV9572" s="2"/>
      <c r="BC9572" s="2"/>
      <c r="BE9572" s="2"/>
    </row>
    <row r="9573" spans="11:57" x14ac:dyDescent="0.25">
      <c r="K9573" s="1"/>
      <c r="M9573" s="2"/>
      <c r="AA9573" s="3"/>
      <c r="AU9573" s="2"/>
      <c r="BC9573" s="2"/>
    </row>
    <row r="9574" spans="11:57" x14ac:dyDescent="0.25">
      <c r="K9574" s="1"/>
      <c r="M9574" s="2"/>
      <c r="AU9574" s="2"/>
      <c r="BC9574" s="2"/>
    </row>
    <row r="9575" spans="11:57" x14ac:dyDescent="0.25">
      <c r="K9575" s="1"/>
      <c r="M9575" s="2"/>
      <c r="AU9575" s="2"/>
      <c r="BC9575" s="2"/>
    </row>
    <row r="9576" spans="11:57" x14ac:dyDescent="0.25">
      <c r="K9576" s="1"/>
      <c r="M9576" s="2"/>
      <c r="AU9576" s="2"/>
      <c r="BC9576" s="2"/>
    </row>
    <row r="9577" spans="11:57" x14ac:dyDescent="0.25">
      <c r="K9577" s="1"/>
      <c r="M9577" s="2"/>
      <c r="AU9577" s="2"/>
      <c r="BC9577" s="2"/>
    </row>
    <row r="9578" spans="11:57" x14ac:dyDescent="0.25">
      <c r="K9578" s="1"/>
      <c r="M9578" s="2"/>
      <c r="AV9578" s="2"/>
      <c r="BC9578" s="2"/>
    </row>
    <row r="9579" spans="11:57" x14ac:dyDescent="0.25">
      <c r="K9579" s="1"/>
      <c r="M9579" s="2"/>
      <c r="AU9579" s="2"/>
      <c r="BC9579" s="2"/>
    </row>
    <row r="9580" spans="11:57" x14ac:dyDescent="0.25">
      <c r="K9580" s="1"/>
      <c r="M9580" s="2"/>
      <c r="AU9580" s="2"/>
      <c r="BC9580" s="2"/>
    </row>
    <row r="9581" spans="11:57" x14ac:dyDescent="0.25">
      <c r="K9581" s="1"/>
      <c r="M9581" s="2"/>
      <c r="AV9581" s="2"/>
      <c r="BC9581" s="2"/>
    </row>
    <row r="9582" spans="11:57" x14ac:dyDescent="0.25">
      <c r="K9582" s="1"/>
      <c r="M9582" s="2"/>
      <c r="AU9582" s="2"/>
      <c r="BC9582" s="2"/>
    </row>
    <row r="9583" spans="11:57" x14ac:dyDescent="0.25">
      <c r="K9583" s="1"/>
      <c r="M9583" s="2"/>
      <c r="AU9583" s="2"/>
      <c r="BC9583" s="2"/>
    </row>
    <row r="9584" spans="11:57" x14ac:dyDescent="0.25">
      <c r="K9584" s="1"/>
      <c r="M9584" s="2"/>
      <c r="AU9584" s="2"/>
      <c r="BC9584" s="2"/>
    </row>
    <row r="9585" spans="11:55" x14ac:dyDescent="0.25">
      <c r="K9585" s="1"/>
      <c r="M9585" s="2"/>
      <c r="AA9585" s="3"/>
      <c r="AV9585" s="2"/>
      <c r="BC9585" s="2"/>
    </row>
    <row r="9586" spans="11:55" x14ac:dyDescent="0.25">
      <c r="K9586" s="1"/>
      <c r="M9586" s="2"/>
      <c r="AU9586" s="2"/>
      <c r="BC9586" s="2"/>
    </row>
    <row r="9587" spans="11:55" x14ac:dyDescent="0.25">
      <c r="K9587" s="1"/>
      <c r="M9587" s="2"/>
      <c r="AV9587" s="2"/>
      <c r="BC9587" s="2"/>
    </row>
    <row r="9588" spans="11:55" x14ac:dyDescent="0.25">
      <c r="K9588" s="1"/>
      <c r="M9588" s="2"/>
      <c r="AA9588" s="3"/>
      <c r="AU9588" s="2"/>
      <c r="BC9588" s="2"/>
    </row>
    <row r="9589" spans="11:55" x14ac:dyDescent="0.25">
      <c r="K9589" s="1"/>
      <c r="M9589" s="2"/>
      <c r="AU9589" s="2"/>
      <c r="BC9589" s="2"/>
    </row>
    <row r="9590" spans="11:55" x14ac:dyDescent="0.25">
      <c r="K9590" s="1"/>
      <c r="M9590" s="2"/>
      <c r="AU9590" s="2"/>
      <c r="BC9590" s="2"/>
    </row>
    <row r="9591" spans="11:55" x14ac:dyDescent="0.25">
      <c r="K9591" s="1"/>
      <c r="M9591" s="2"/>
      <c r="AV9591" s="2"/>
      <c r="BC9591" s="2"/>
    </row>
    <row r="9592" spans="11:55" x14ac:dyDescent="0.25">
      <c r="K9592" s="1"/>
      <c r="M9592" s="2"/>
      <c r="AA9592" s="3"/>
      <c r="AU9592" s="2"/>
      <c r="BC9592" s="2"/>
    </row>
    <row r="9593" spans="11:55" x14ac:dyDescent="0.25">
      <c r="K9593" s="1"/>
      <c r="M9593" s="2"/>
      <c r="AU9593" s="2"/>
      <c r="BC9593" s="2"/>
    </row>
    <row r="9594" spans="11:55" x14ac:dyDescent="0.25">
      <c r="K9594" s="1"/>
      <c r="M9594" s="2"/>
      <c r="AU9594" s="2"/>
      <c r="BC9594" s="2"/>
    </row>
    <row r="9595" spans="11:55" x14ac:dyDescent="0.25">
      <c r="K9595" s="1"/>
      <c r="M9595" s="2"/>
      <c r="AU9595" s="2"/>
      <c r="BC9595" s="2"/>
    </row>
    <row r="9596" spans="11:55" x14ac:dyDescent="0.25">
      <c r="K9596" s="1"/>
      <c r="M9596" s="2"/>
      <c r="AU9596" s="2"/>
      <c r="BC9596" s="2"/>
    </row>
    <row r="9597" spans="11:55" x14ac:dyDescent="0.25">
      <c r="K9597" s="1"/>
      <c r="M9597" s="2"/>
      <c r="AV9597" s="2"/>
      <c r="BC9597" s="2"/>
    </row>
    <row r="9598" spans="11:55" x14ac:dyDescent="0.25">
      <c r="K9598" s="1"/>
      <c r="M9598" s="2"/>
      <c r="AV9598" s="2"/>
      <c r="BC9598" s="2"/>
    </row>
    <row r="9599" spans="11:55" x14ac:dyDescent="0.25">
      <c r="K9599" s="1"/>
      <c r="M9599" s="2"/>
      <c r="AU9599" s="2"/>
      <c r="BC9599" s="2"/>
    </row>
    <row r="9600" spans="11:55" x14ac:dyDescent="0.25">
      <c r="K9600" s="1"/>
      <c r="M9600" s="2"/>
      <c r="AU9600" s="2"/>
      <c r="BC9600" s="2"/>
    </row>
    <row r="9601" spans="11:55" x14ac:dyDescent="0.25">
      <c r="K9601" s="1"/>
      <c r="M9601" s="2"/>
      <c r="AU9601" s="2"/>
      <c r="BC9601" s="2"/>
    </row>
    <row r="9602" spans="11:55" x14ac:dyDescent="0.25">
      <c r="K9602" s="1"/>
      <c r="M9602" s="2"/>
      <c r="AU9602" s="2"/>
      <c r="BC9602" s="2"/>
    </row>
    <row r="9603" spans="11:55" x14ac:dyDescent="0.25">
      <c r="K9603" s="1"/>
      <c r="M9603" s="2"/>
      <c r="AU9603" s="2"/>
      <c r="BC9603" s="2"/>
    </row>
    <row r="9604" spans="11:55" x14ac:dyDescent="0.25">
      <c r="K9604" s="1"/>
      <c r="M9604" s="2"/>
      <c r="AU9604" s="2"/>
      <c r="BC9604" s="2"/>
    </row>
    <row r="9605" spans="11:55" x14ac:dyDescent="0.25">
      <c r="K9605" s="1"/>
      <c r="M9605" s="2"/>
      <c r="AV9605" s="2"/>
      <c r="BC9605" s="2"/>
    </row>
    <row r="9606" spans="11:55" x14ac:dyDescent="0.25">
      <c r="K9606" s="1"/>
      <c r="M9606" s="2"/>
      <c r="AV9606" s="2"/>
      <c r="BC9606" s="2"/>
    </row>
    <row r="9607" spans="11:55" x14ac:dyDescent="0.25">
      <c r="K9607" s="1"/>
      <c r="M9607" s="2"/>
      <c r="AU9607" s="2"/>
      <c r="BC9607" s="2"/>
    </row>
    <row r="9608" spans="11:55" x14ac:dyDescent="0.25">
      <c r="K9608" s="1"/>
      <c r="M9608" s="2"/>
      <c r="AU9608" s="2"/>
      <c r="BC9608" s="2"/>
    </row>
    <row r="9609" spans="11:55" x14ac:dyDescent="0.25">
      <c r="K9609" s="1"/>
      <c r="M9609" s="2"/>
      <c r="AU9609" s="2"/>
      <c r="BC9609" s="2"/>
    </row>
    <row r="9610" spans="11:55" x14ac:dyDescent="0.25">
      <c r="K9610" s="1"/>
      <c r="M9610" s="2"/>
      <c r="AA9610" s="3"/>
      <c r="AU9610" s="2"/>
      <c r="BC9610" s="2"/>
    </row>
    <row r="9611" spans="11:55" x14ac:dyDescent="0.25">
      <c r="K9611" s="1"/>
      <c r="M9611" s="2"/>
      <c r="AV9611" s="2"/>
      <c r="BC9611" s="2"/>
    </row>
    <row r="9612" spans="11:55" x14ac:dyDescent="0.25">
      <c r="K9612" s="1"/>
      <c r="M9612" s="2"/>
      <c r="BC9612" s="2"/>
    </row>
    <row r="9613" spans="11:55" x14ac:dyDescent="0.25">
      <c r="K9613" s="1"/>
      <c r="M9613" s="2"/>
      <c r="AU9613" s="2"/>
      <c r="BC9613" s="2"/>
    </row>
    <row r="9614" spans="11:55" x14ac:dyDescent="0.25">
      <c r="K9614" s="1"/>
      <c r="M9614" s="2"/>
      <c r="AU9614" s="2"/>
      <c r="BC9614" s="2"/>
    </row>
    <row r="9615" spans="11:55" x14ac:dyDescent="0.25">
      <c r="K9615" s="1"/>
      <c r="M9615" s="2"/>
      <c r="AU9615" s="2"/>
      <c r="BC9615" s="2"/>
    </row>
    <row r="9616" spans="11:55" x14ac:dyDescent="0.25">
      <c r="K9616" s="1"/>
      <c r="M9616" s="2"/>
      <c r="AV9616" s="2"/>
      <c r="BC9616" s="2"/>
    </row>
    <row r="9617" spans="11:57" x14ac:dyDescent="0.25">
      <c r="K9617" s="1"/>
      <c r="M9617" s="2"/>
      <c r="AV9617" s="2"/>
      <c r="BC9617" s="2"/>
    </row>
    <row r="9618" spans="11:57" x14ac:dyDescent="0.25">
      <c r="K9618" s="1"/>
      <c r="M9618" s="2"/>
      <c r="AU9618" s="2"/>
      <c r="BC9618" s="2"/>
    </row>
    <row r="9619" spans="11:57" x14ac:dyDescent="0.25">
      <c r="K9619" s="1"/>
      <c r="M9619" s="2"/>
      <c r="AU9619" s="2"/>
      <c r="BC9619" s="2"/>
    </row>
    <row r="9620" spans="11:57" x14ac:dyDescent="0.25">
      <c r="K9620" s="1"/>
      <c r="M9620" s="2"/>
      <c r="AU9620" s="2"/>
      <c r="BC9620" s="2"/>
    </row>
    <row r="9621" spans="11:57" x14ac:dyDescent="0.25">
      <c r="K9621" s="1"/>
      <c r="M9621" s="2"/>
      <c r="AU9621" s="2"/>
      <c r="BC9621" s="2"/>
    </row>
    <row r="9622" spans="11:57" x14ac:dyDescent="0.25">
      <c r="K9622" s="1"/>
      <c r="M9622" s="2"/>
      <c r="AU9622" s="2"/>
      <c r="BC9622" s="2"/>
    </row>
    <row r="9623" spans="11:57" x14ac:dyDescent="0.25">
      <c r="K9623" s="1"/>
      <c r="M9623" s="2"/>
      <c r="AU9623" s="2"/>
      <c r="BC9623" s="2"/>
    </row>
    <row r="9624" spans="11:57" x14ac:dyDescent="0.25">
      <c r="K9624" s="1"/>
      <c r="M9624" s="2"/>
      <c r="AU9624" s="2"/>
      <c r="BC9624" s="2"/>
      <c r="BE9624" s="2"/>
    </row>
    <row r="9625" spans="11:57" x14ac:dyDescent="0.25">
      <c r="K9625" s="1"/>
      <c r="M9625" s="2"/>
      <c r="AU9625" s="2"/>
      <c r="BC9625" s="2"/>
    </row>
    <row r="9626" spans="11:57" x14ac:dyDescent="0.25">
      <c r="K9626" s="1"/>
      <c r="M9626" s="2"/>
      <c r="AV9626" s="2"/>
      <c r="BC9626" s="2"/>
    </row>
    <row r="9627" spans="11:57" x14ac:dyDescent="0.25">
      <c r="K9627" s="1"/>
      <c r="M9627" s="2"/>
      <c r="AU9627" s="2"/>
      <c r="BC9627" s="2"/>
    </row>
    <row r="9628" spans="11:57" x14ac:dyDescent="0.25">
      <c r="K9628" s="1"/>
      <c r="M9628" s="2"/>
      <c r="AU9628" s="2"/>
      <c r="BC9628" s="2"/>
    </row>
    <row r="9629" spans="11:57" x14ac:dyDescent="0.25">
      <c r="K9629" s="1"/>
      <c r="M9629" s="2"/>
      <c r="AU9629" s="2"/>
      <c r="BC9629" s="2"/>
    </row>
    <row r="9630" spans="11:57" x14ac:dyDescent="0.25">
      <c r="K9630" s="1"/>
      <c r="M9630" s="2"/>
      <c r="AV9630" s="2"/>
      <c r="BC9630" s="2"/>
    </row>
    <row r="9631" spans="11:57" x14ac:dyDescent="0.25">
      <c r="K9631" s="1"/>
      <c r="AV9631" s="2"/>
      <c r="BC9631" s="2"/>
    </row>
    <row r="9632" spans="11:57" x14ac:dyDescent="0.25">
      <c r="K9632" s="1"/>
      <c r="M9632" s="2"/>
      <c r="AU9632" s="2"/>
      <c r="BC9632" s="2"/>
    </row>
    <row r="9633" spans="11:63" x14ac:dyDescent="0.25">
      <c r="K9633" s="1"/>
      <c r="M9633" s="2"/>
      <c r="AU9633" s="2"/>
      <c r="BC9633" s="2"/>
    </row>
    <row r="9634" spans="11:63" x14ac:dyDescent="0.25">
      <c r="K9634" s="1"/>
      <c r="M9634" s="2"/>
      <c r="AU9634" s="2"/>
      <c r="BC9634" s="2"/>
    </row>
    <row r="9635" spans="11:63" x14ac:dyDescent="0.25">
      <c r="K9635" s="1"/>
      <c r="M9635" s="2"/>
      <c r="AU9635" s="2"/>
      <c r="BC9635" s="2"/>
    </row>
    <row r="9636" spans="11:63" x14ac:dyDescent="0.25">
      <c r="K9636" s="1"/>
      <c r="M9636" s="2"/>
      <c r="AU9636" s="2"/>
      <c r="BC9636" s="2"/>
    </row>
    <row r="9637" spans="11:63" x14ac:dyDescent="0.25">
      <c r="K9637" s="1"/>
      <c r="M9637" s="2"/>
      <c r="AU9637" s="2"/>
      <c r="BC9637" s="2"/>
    </row>
    <row r="9638" spans="11:63" x14ac:dyDescent="0.25">
      <c r="K9638" s="1"/>
      <c r="M9638" s="2"/>
      <c r="AA9638" s="3"/>
      <c r="AU9638" s="2"/>
      <c r="BC9638" s="2"/>
    </row>
    <row r="9639" spans="11:63" x14ac:dyDescent="0.25">
      <c r="K9639" s="1"/>
      <c r="M9639" s="2"/>
      <c r="AU9639" s="2"/>
      <c r="BC9639" s="2"/>
    </row>
    <row r="9640" spans="11:63" x14ac:dyDescent="0.25">
      <c r="K9640" s="1"/>
      <c r="M9640" s="2"/>
      <c r="AU9640" s="2"/>
      <c r="BC9640" s="2"/>
    </row>
    <row r="9641" spans="11:63" x14ac:dyDescent="0.25">
      <c r="K9641" s="1"/>
      <c r="M9641" s="2"/>
      <c r="AU9641" s="2"/>
      <c r="BC9641" s="2"/>
    </row>
    <row r="9642" spans="11:63" x14ac:dyDescent="0.25">
      <c r="K9642" s="1"/>
      <c r="M9642" s="2"/>
      <c r="AU9642" s="2"/>
      <c r="BC9642" s="2"/>
    </row>
    <row r="9643" spans="11:63" x14ac:dyDescent="0.25">
      <c r="K9643" s="1"/>
    </row>
    <row r="9644" spans="11:63" x14ac:dyDescent="0.25">
      <c r="K9644" s="1"/>
      <c r="BC9644" s="2"/>
    </row>
    <row r="9645" spans="11:63" x14ac:dyDescent="0.25">
      <c r="K9645" s="1"/>
      <c r="M9645" s="2"/>
      <c r="AU9645" s="2"/>
      <c r="BC9645" s="2"/>
    </row>
    <row r="9646" spans="11:63" x14ac:dyDescent="0.25">
      <c r="K9646" s="1"/>
      <c r="M9646" s="2"/>
      <c r="AU9646" s="2"/>
      <c r="BC9646" s="2"/>
      <c r="BK9646" s="5"/>
    </row>
    <row r="9647" spans="11:63" x14ac:dyDescent="0.25">
      <c r="K9647" s="1"/>
      <c r="M9647" s="2"/>
      <c r="AU9647" s="2"/>
      <c r="BC9647" s="2"/>
      <c r="BK9647" s="2"/>
    </row>
    <row r="9648" spans="11:63" x14ac:dyDescent="0.25">
      <c r="K9648" s="1"/>
      <c r="M9648" s="2"/>
      <c r="AA9648" s="3"/>
      <c r="AU9648" s="2"/>
      <c r="BC9648" s="2"/>
      <c r="BK9648" s="2"/>
    </row>
    <row r="9649" spans="11:63" x14ac:dyDescent="0.25">
      <c r="K9649" s="1"/>
      <c r="M9649" s="2"/>
      <c r="AV9649" s="2"/>
      <c r="BC9649" s="2"/>
      <c r="BK9649" s="2"/>
    </row>
    <row r="9650" spans="11:63" x14ac:dyDescent="0.25">
      <c r="K9650" s="1"/>
      <c r="M9650" s="2"/>
      <c r="AU9650" s="2"/>
      <c r="BC9650" s="2"/>
      <c r="BK9650" s="2"/>
    </row>
    <row r="9651" spans="11:63" x14ac:dyDescent="0.25">
      <c r="K9651" s="1"/>
      <c r="M9651" s="2"/>
      <c r="AU9651" s="2"/>
      <c r="BC9651" s="2"/>
    </row>
    <row r="9652" spans="11:63" x14ac:dyDescent="0.25">
      <c r="K9652" s="1"/>
      <c r="M9652" s="2"/>
      <c r="AU9652" s="2"/>
      <c r="BC9652" s="2"/>
    </row>
    <row r="9653" spans="11:63" x14ac:dyDescent="0.25">
      <c r="K9653" s="1"/>
      <c r="M9653" s="2"/>
      <c r="AV9653" s="2"/>
      <c r="BC9653" s="2"/>
    </row>
    <row r="9654" spans="11:63" x14ac:dyDescent="0.25">
      <c r="K9654" s="1"/>
      <c r="M9654" s="2"/>
      <c r="AU9654" s="2"/>
      <c r="BC9654" s="2"/>
    </row>
    <row r="9655" spans="11:63" x14ac:dyDescent="0.25">
      <c r="K9655" s="1"/>
      <c r="M9655" s="2"/>
      <c r="AU9655" s="2"/>
      <c r="BC9655" s="2"/>
    </row>
    <row r="9656" spans="11:63" x14ac:dyDescent="0.25">
      <c r="K9656" s="1"/>
      <c r="M9656" s="2"/>
      <c r="AU9656" s="2"/>
      <c r="BC9656" s="2"/>
    </row>
    <row r="9657" spans="11:63" x14ac:dyDescent="0.25">
      <c r="K9657" s="1"/>
      <c r="M9657" s="2"/>
      <c r="AU9657" s="2"/>
      <c r="BC9657" s="2"/>
    </row>
    <row r="9658" spans="11:63" x14ac:dyDescent="0.25">
      <c r="K9658" s="1"/>
      <c r="M9658" s="2"/>
      <c r="AU9658" s="2"/>
      <c r="BC9658" s="2"/>
    </row>
    <row r="9659" spans="11:63" x14ac:dyDescent="0.25">
      <c r="K9659" s="1"/>
      <c r="M9659" s="2"/>
      <c r="AU9659" s="2"/>
      <c r="BC9659" s="2"/>
    </row>
    <row r="9660" spans="11:63" x14ac:dyDescent="0.25">
      <c r="K9660" s="1"/>
      <c r="M9660" s="2"/>
      <c r="AU9660" s="2"/>
      <c r="BC9660" s="2"/>
    </row>
    <row r="9661" spans="11:63" x14ac:dyDescent="0.25">
      <c r="K9661" s="1"/>
      <c r="M9661" s="2"/>
      <c r="AU9661" s="2"/>
      <c r="BC9661" s="2"/>
    </row>
    <row r="9662" spans="11:63" x14ac:dyDescent="0.25">
      <c r="K9662" s="1"/>
      <c r="BC9662" s="2"/>
    </row>
    <row r="9663" spans="11:63" x14ac:dyDescent="0.25">
      <c r="K9663" s="1"/>
      <c r="M9663" s="2"/>
      <c r="AV9663" s="2"/>
      <c r="BC9663" s="2"/>
    </row>
    <row r="9664" spans="11:63" x14ac:dyDescent="0.25">
      <c r="K9664" s="1"/>
      <c r="M9664" s="2"/>
      <c r="AV9664" s="2"/>
      <c r="BC9664" s="2"/>
    </row>
    <row r="9665" spans="11:55" x14ac:dyDescent="0.25">
      <c r="K9665" s="1"/>
      <c r="BC9665" s="2"/>
    </row>
    <row r="9666" spans="11:55" x14ac:dyDescent="0.25">
      <c r="K9666" s="1"/>
      <c r="M9666" s="2"/>
      <c r="AU9666" s="2"/>
      <c r="BC9666" s="2"/>
    </row>
    <row r="9667" spans="11:55" x14ac:dyDescent="0.25">
      <c r="K9667" s="1"/>
      <c r="M9667" s="2"/>
      <c r="V9667" s="4"/>
      <c r="AU9667" s="2"/>
      <c r="BC9667" s="2"/>
    </row>
    <row r="9668" spans="11:55" x14ac:dyDescent="0.25">
      <c r="K9668" s="1"/>
      <c r="M9668" s="2"/>
      <c r="AU9668" s="2"/>
      <c r="BC9668" s="2"/>
    </row>
    <row r="9669" spans="11:55" x14ac:dyDescent="0.25">
      <c r="K9669" s="1"/>
      <c r="M9669" s="2"/>
      <c r="AV9669" s="2"/>
      <c r="BC9669" s="2"/>
    </row>
    <row r="9670" spans="11:55" x14ac:dyDescent="0.25">
      <c r="K9670" s="1"/>
      <c r="M9670" s="2"/>
      <c r="AU9670" s="2"/>
      <c r="BC9670" s="2"/>
    </row>
    <row r="9671" spans="11:55" x14ac:dyDescent="0.25">
      <c r="K9671" s="1"/>
      <c r="M9671" s="2"/>
      <c r="AV9671" s="2"/>
      <c r="BC9671" s="2"/>
    </row>
    <row r="9672" spans="11:55" x14ac:dyDescent="0.25">
      <c r="K9672" s="1"/>
      <c r="M9672" s="2"/>
      <c r="AU9672" s="2"/>
      <c r="BC9672" s="2"/>
    </row>
    <row r="9673" spans="11:55" x14ac:dyDescent="0.25">
      <c r="K9673" s="1"/>
      <c r="M9673" s="2"/>
      <c r="AA9673" s="3"/>
      <c r="AU9673" s="2"/>
      <c r="BC9673" s="2"/>
    </row>
    <row r="9674" spans="11:55" x14ac:dyDescent="0.25">
      <c r="K9674" s="1"/>
      <c r="M9674" s="2"/>
      <c r="AU9674" s="2"/>
      <c r="BC9674" s="2"/>
    </row>
    <row r="9675" spans="11:55" x14ac:dyDescent="0.25">
      <c r="K9675" s="1"/>
      <c r="M9675" s="2"/>
      <c r="AU9675" s="2"/>
      <c r="BC9675" s="2"/>
    </row>
    <row r="9676" spans="11:55" x14ac:dyDescent="0.25">
      <c r="K9676" s="1"/>
      <c r="M9676" s="2"/>
      <c r="AU9676" s="2"/>
      <c r="BC9676" s="2"/>
    </row>
    <row r="9677" spans="11:55" x14ac:dyDescent="0.25">
      <c r="K9677" s="1"/>
      <c r="M9677" s="2"/>
      <c r="AU9677" s="2"/>
      <c r="BC9677" s="2"/>
    </row>
    <row r="9678" spans="11:55" x14ac:dyDescent="0.25">
      <c r="K9678" s="1"/>
      <c r="M9678" s="2"/>
      <c r="AU9678" s="2"/>
      <c r="BC9678" s="2"/>
    </row>
    <row r="9679" spans="11:55" x14ac:dyDescent="0.25">
      <c r="K9679" s="1"/>
      <c r="M9679" s="2"/>
      <c r="AU9679" s="2"/>
      <c r="BC9679" s="2"/>
    </row>
    <row r="9680" spans="11:55" x14ac:dyDescent="0.25">
      <c r="K9680" s="1"/>
      <c r="M9680" s="2"/>
      <c r="BC9680" s="2"/>
    </row>
    <row r="9681" spans="11:55" x14ac:dyDescent="0.25">
      <c r="K9681" s="1"/>
      <c r="BC9681" s="2"/>
    </row>
    <row r="9682" spans="11:55" x14ac:dyDescent="0.25">
      <c r="K9682" s="1"/>
      <c r="BC9682" s="2"/>
    </row>
    <row r="9683" spans="11:55" x14ac:dyDescent="0.25">
      <c r="K9683" s="1"/>
      <c r="BC9683" s="2"/>
    </row>
    <row r="9684" spans="11:55" x14ac:dyDescent="0.25">
      <c r="K9684" s="1"/>
      <c r="BC9684" s="2"/>
    </row>
    <row r="9685" spans="11:55" x14ac:dyDescent="0.25">
      <c r="K9685" s="1"/>
      <c r="M9685" s="2"/>
      <c r="AV9685" s="2"/>
      <c r="BC9685" s="2"/>
    </row>
    <row r="9686" spans="11:55" x14ac:dyDescent="0.25">
      <c r="K9686" s="1"/>
      <c r="M9686" s="2"/>
      <c r="AV9686" s="2"/>
      <c r="BC9686" s="2"/>
    </row>
    <row r="9687" spans="11:55" x14ac:dyDescent="0.25">
      <c r="K9687" s="1"/>
      <c r="M9687" s="2"/>
      <c r="AU9687" s="2"/>
      <c r="BC9687" s="2"/>
    </row>
    <row r="9688" spans="11:55" x14ac:dyDescent="0.25">
      <c r="K9688" s="1"/>
      <c r="M9688" s="2"/>
      <c r="AU9688" s="2"/>
      <c r="BC9688" s="2"/>
    </row>
    <row r="9689" spans="11:55" x14ac:dyDescent="0.25">
      <c r="K9689" s="1"/>
      <c r="M9689" s="2"/>
      <c r="AU9689" s="2"/>
      <c r="BC9689" s="2"/>
    </row>
    <row r="9690" spans="11:55" x14ac:dyDescent="0.25">
      <c r="K9690" s="1"/>
      <c r="M9690" s="2"/>
      <c r="AU9690" s="2"/>
      <c r="BC9690" s="2"/>
    </row>
    <row r="9691" spans="11:55" x14ac:dyDescent="0.25">
      <c r="K9691" s="1"/>
      <c r="M9691" s="2"/>
      <c r="AA9691" s="3"/>
      <c r="AU9691" s="2"/>
      <c r="BC9691" s="2"/>
    </row>
    <row r="9692" spans="11:55" x14ac:dyDescent="0.25">
      <c r="K9692" s="1"/>
      <c r="M9692" s="2"/>
      <c r="AU9692" s="2"/>
      <c r="BC9692" s="2"/>
    </row>
    <row r="9693" spans="11:55" x14ac:dyDescent="0.25">
      <c r="K9693" s="1"/>
      <c r="M9693" s="2"/>
      <c r="AU9693" s="2"/>
      <c r="BC9693" s="2"/>
    </row>
    <row r="9694" spans="11:55" x14ac:dyDescent="0.25">
      <c r="K9694" s="1"/>
      <c r="BC9694" s="2"/>
    </row>
    <row r="9695" spans="11:55" x14ac:dyDescent="0.25">
      <c r="K9695" s="1"/>
      <c r="BC9695" s="2"/>
    </row>
    <row r="9696" spans="11:55" x14ac:dyDescent="0.25">
      <c r="K9696" s="1"/>
      <c r="BC9696" s="2"/>
    </row>
    <row r="9697" spans="11:55" x14ac:dyDescent="0.25">
      <c r="K9697" s="1"/>
      <c r="M9697" s="2"/>
      <c r="BC9697" s="2"/>
    </row>
    <row r="9698" spans="11:55" x14ac:dyDescent="0.25">
      <c r="K9698" s="1"/>
      <c r="BC9698" s="2"/>
    </row>
    <row r="9699" spans="11:55" x14ac:dyDescent="0.25">
      <c r="K9699" s="1"/>
      <c r="M9699" s="2"/>
      <c r="AU9699" s="2"/>
      <c r="BC9699" s="2"/>
    </row>
    <row r="9700" spans="11:55" x14ac:dyDescent="0.25">
      <c r="K9700" s="1"/>
      <c r="M9700" s="2"/>
      <c r="AV9700" s="2"/>
      <c r="BC9700" s="2"/>
    </row>
    <row r="9701" spans="11:55" x14ac:dyDescent="0.25">
      <c r="K9701" s="1"/>
      <c r="M9701" s="2"/>
      <c r="BC9701" s="2"/>
    </row>
    <row r="9702" spans="11:55" x14ac:dyDescent="0.25">
      <c r="K9702" s="1"/>
      <c r="M9702" s="2"/>
      <c r="AU9702" s="2"/>
      <c r="BC9702" s="2"/>
    </row>
    <row r="9703" spans="11:55" x14ac:dyDescent="0.25">
      <c r="K9703" s="1"/>
      <c r="M9703" s="2"/>
      <c r="AA9703" s="3"/>
      <c r="AU9703" s="2"/>
      <c r="BC9703" s="2"/>
    </row>
    <row r="9704" spans="11:55" x14ac:dyDescent="0.25">
      <c r="K9704" s="1"/>
      <c r="M9704" s="2"/>
      <c r="AU9704" s="2"/>
      <c r="BC9704" s="2"/>
    </row>
    <row r="9705" spans="11:55" x14ac:dyDescent="0.25">
      <c r="K9705" s="1"/>
      <c r="M9705" s="2"/>
      <c r="AU9705" s="2"/>
      <c r="BC9705" s="2"/>
    </row>
    <row r="9706" spans="11:55" x14ac:dyDescent="0.25">
      <c r="K9706" s="1"/>
      <c r="M9706" s="2"/>
      <c r="AU9706" s="2"/>
      <c r="BC9706" s="2"/>
    </row>
    <row r="9707" spans="11:55" x14ac:dyDescent="0.25">
      <c r="K9707" s="1"/>
    </row>
    <row r="9708" spans="11:55" x14ac:dyDescent="0.25">
      <c r="K9708" s="1"/>
      <c r="M9708" s="2"/>
      <c r="AU9708" s="2"/>
      <c r="BC9708" s="2"/>
    </row>
    <row r="9709" spans="11:55" x14ac:dyDescent="0.25">
      <c r="K9709" s="1"/>
      <c r="M9709" s="2"/>
      <c r="AU9709" s="2"/>
      <c r="BC9709" s="2"/>
    </row>
    <row r="9710" spans="11:55" x14ac:dyDescent="0.25">
      <c r="K9710" s="1"/>
      <c r="M9710" s="2"/>
      <c r="AU9710" s="2"/>
      <c r="BC9710" s="2"/>
    </row>
    <row r="9711" spans="11:55" x14ac:dyDescent="0.25">
      <c r="K9711" s="1"/>
      <c r="M9711" s="2"/>
      <c r="AU9711" s="2"/>
      <c r="BC9711" s="2"/>
    </row>
    <row r="9712" spans="11:55" x14ac:dyDescent="0.25">
      <c r="K9712" s="1"/>
      <c r="M9712" s="2"/>
      <c r="AU9712" s="2"/>
      <c r="BC9712" s="2"/>
    </row>
    <row r="9713" spans="11:57" x14ac:dyDescent="0.25">
      <c r="K9713" s="1"/>
      <c r="M9713" s="2"/>
      <c r="AU9713" s="2"/>
      <c r="BC9713" s="2"/>
    </row>
    <row r="9714" spans="11:57" x14ac:dyDescent="0.25">
      <c r="K9714" s="1"/>
      <c r="M9714" s="2"/>
      <c r="AU9714" s="2"/>
      <c r="BC9714" s="2"/>
    </row>
    <row r="9715" spans="11:57" x14ac:dyDescent="0.25">
      <c r="K9715" s="1"/>
      <c r="M9715" s="2"/>
      <c r="AU9715" s="2"/>
      <c r="BC9715" s="2"/>
    </row>
    <row r="9716" spans="11:57" x14ac:dyDescent="0.25">
      <c r="K9716" s="1"/>
      <c r="M9716" s="2"/>
      <c r="AU9716" s="2"/>
      <c r="BC9716" s="2"/>
    </row>
    <row r="9717" spans="11:57" x14ac:dyDescent="0.25">
      <c r="K9717" s="1"/>
      <c r="M9717" s="2"/>
      <c r="AU9717" s="2"/>
      <c r="BC9717" s="2"/>
    </row>
    <row r="9718" spans="11:57" x14ac:dyDescent="0.25">
      <c r="K9718" s="1"/>
      <c r="M9718" s="2"/>
      <c r="AU9718" s="2"/>
      <c r="BC9718" s="2"/>
    </row>
    <row r="9719" spans="11:57" x14ac:dyDescent="0.25">
      <c r="K9719" s="1"/>
      <c r="M9719" s="2"/>
      <c r="AV9719" s="2"/>
      <c r="BC9719" s="2"/>
    </row>
    <row r="9720" spans="11:57" x14ac:dyDescent="0.25">
      <c r="K9720" s="1"/>
      <c r="M9720" s="2"/>
      <c r="AV9720" s="2"/>
      <c r="BC9720" s="2"/>
    </row>
    <row r="9721" spans="11:57" x14ac:dyDescent="0.25">
      <c r="K9721" s="1"/>
      <c r="M9721" s="2"/>
      <c r="AU9721" s="2"/>
      <c r="BC9721" s="2"/>
      <c r="BE9721" s="2"/>
    </row>
    <row r="9722" spans="11:57" x14ac:dyDescent="0.25">
      <c r="K9722" s="1"/>
      <c r="M9722" s="2"/>
      <c r="AU9722" s="2"/>
      <c r="BC9722" s="2"/>
    </row>
    <row r="9723" spans="11:57" x14ac:dyDescent="0.25">
      <c r="K9723" s="1"/>
      <c r="M9723" s="2"/>
      <c r="AU9723" s="2"/>
      <c r="BC9723" s="2"/>
    </row>
    <row r="9724" spans="11:57" x14ac:dyDescent="0.25">
      <c r="K9724" s="1"/>
      <c r="M9724" s="2"/>
      <c r="AU9724" s="2"/>
      <c r="BC9724" s="2"/>
    </row>
    <row r="9725" spans="11:57" x14ac:dyDescent="0.25">
      <c r="K9725" s="1"/>
      <c r="M9725" s="2"/>
      <c r="AV9725" s="2"/>
      <c r="BC9725" s="2"/>
    </row>
    <row r="9726" spans="11:57" x14ac:dyDescent="0.25">
      <c r="K9726" s="1"/>
      <c r="M9726" s="2"/>
      <c r="AU9726" s="2"/>
      <c r="BC9726" s="2"/>
    </row>
    <row r="9727" spans="11:57" x14ac:dyDescent="0.25">
      <c r="K9727" s="1"/>
      <c r="M9727" s="2"/>
      <c r="AV9727" s="2"/>
      <c r="BC9727" s="2"/>
    </row>
    <row r="9728" spans="11:57" x14ac:dyDescent="0.25">
      <c r="K9728" s="1"/>
      <c r="M9728" s="2"/>
      <c r="AU9728" s="2"/>
      <c r="BC9728" s="2"/>
    </row>
    <row r="9729" spans="11:55" x14ac:dyDescent="0.25">
      <c r="K9729" s="1"/>
      <c r="M9729" s="2"/>
      <c r="AU9729" s="2"/>
      <c r="BC9729" s="2"/>
    </row>
    <row r="9730" spans="11:55" x14ac:dyDescent="0.25">
      <c r="K9730" s="1"/>
      <c r="M9730" s="2"/>
      <c r="AU9730" s="2"/>
      <c r="BC9730" s="2"/>
    </row>
    <row r="9731" spans="11:55" x14ac:dyDescent="0.25">
      <c r="K9731" s="1"/>
      <c r="M9731" s="2"/>
      <c r="AU9731" s="2"/>
      <c r="BC9731" s="2"/>
    </row>
    <row r="9732" spans="11:55" x14ac:dyDescent="0.25">
      <c r="K9732" s="1"/>
      <c r="M9732" s="2"/>
      <c r="AU9732" s="2"/>
      <c r="BC9732" s="2"/>
    </row>
    <row r="9733" spans="11:55" x14ac:dyDescent="0.25">
      <c r="K9733" s="1"/>
      <c r="M9733" s="2"/>
      <c r="AU9733" s="2"/>
      <c r="BC9733" s="2"/>
    </row>
    <row r="9734" spans="11:55" x14ac:dyDescent="0.25">
      <c r="K9734" s="1"/>
      <c r="M9734" s="2"/>
      <c r="AU9734" s="2"/>
      <c r="BC9734" s="2"/>
    </row>
    <row r="9735" spans="11:55" x14ac:dyDescent="0.25">
      <c r="K9735" s="1"/>
      <c r="M9735" s="2"/>
      <c r="AU9735" s="2"/>
      <c r="BC9735" s="2"/>
    </row>
    <row r="9736" spans="11:55" x14ac:dyDescent="0.25">
      <c r="K9736" s="1"/>
      <c r="M9736" s="2"/>
      <c r="AU9736" s="2"/>
      <c r="BC9736" s="2"/>
    </row>
    <row r="9737" spans="11:55" x14ac:dyDescent="0.25">
      <c r="K9737" s="1"/>
      <c r="M9737" s="2"/>
      <c r="AU9737" s="2"/>
      <c r="BC9737" s="2"/>
    </row>
    <row r="9738" spans="11:55" x14ac:dyDescent="0.25">
      <c r="K9738" s="1"/>
      <c r="M9738" s="2"/>
      <c r="AU9738" s="2"/>
      <c r="BC9738" s="2"/>
    </row>
    <row r="9739" spans="11:55" x14ac:dyDescent="0.25">
      <c r="K9739" s="1"/>
      <c r="M9739" s="2"/>
      <c r="AU9739" s="2"/>
      <c r="BC9739" s="2"/>
    </row>
    <row r="9740" spans="11:55" x14ac:dyDescent="0.25">
      <c r="K9740" s="1"/>
      <c r="M9740" s="2"/>
      <c r="AV9740" s="2"/>
      <c r="BC9740" s="2"/>
    </row>
    <row r="9741" spans="11:55" x14ac:dyDescent="0.25">
      <c r="K9741" s="1"/>
      <c r="M9741" s="2"/>
      <c r="AU9741" s="2"/>
      <c r="BC9741" s="2"/>
    </row>
    <row r="9742" spans="11:55" x14ac:dyDescent="0.25">
      <c r="K9742" s="1"/>
      <c r="M9742" s="2"/>
      <c r="AU9742" s="2"/>
      <c r="BC9742" s="2"/>
    </row>
    <row r="9743" spans="11:55" x14ac:dyDescent="0.25">
      <c r="K9743" s="1"/>
      <c r="M9743" s="2"/>
      <c r="AU9743" s="2"/>
      <c r="BC9743" s="2"/>
    </row>
    <row r="9744" spans="11:55" x14ac:dyDescent="0.25">
      <c r="K9744" s="1"/>
      <c r="M9744" s="2"/>
      <c r="AU9744" s="2"/>
      <c r="BC9744" s="2"/>
    </row>
    <row r="9745" spans="11:55" x14ac:dyDescent="0.25">
      <c r="K9745" s="1"/>
      <c r="M9745" s="2"/>
      <c r="AU9745" s="2"/>
      <c r="BC9745" s="2"/>
    </row>
    <row r="9746" spans="11:55" x14ac:dyDescent="0.25">
      <c r="K9746" s="1"/>
      <c r="M9746" s="2"/>
      <c r="AU9746" s="2"/>
      <c r="BC9746" s="2"/>
    </row>
    <row r="9747" spans="11:55" x14ac:dyDescent="0.25">
      <c r="K9747" s="1"/>
      <c r="M9747" s="2"/>
      <c r="AU9747" s="2"/>
      <c r="BC9747" s="2"/>
    </row>
    <row r="9748" spans="11:55" x14ac:dyDescent="0.25">
      <c r="K9748" s="1"/>
      <c r="M9748" s="2"/>
      <c r="AU9748" s="2"/>
      <c r="BC9748" s="2"/>
    </row>
    <row r="9749" spans="11:55" x14ac:dyDescent="0.25">
      <c r="K9749" s="1"/>
      <c r="M9749" s="2"/>
      <c r="AU9749" s="2"/>
      <c r="BC9749" s="2"/>
    </row>
    <row r="9750" spans="11:55" x14ac:dyDescent="0.25">
      <c r="K9750" s="1"/>
      <c r="M9750" s="2"/>
      <c r="AU9750" s="2"/>
      <c r="BC9750" s="2"/>
    </row>
    <row r="9751" spans="11:55" x14ac:dyDescent="0.25">
      <c r="K9751" s="1"/>
      <c r="M9751" s="2"/>
      <c r="AU9751" s="2"/>
      <c r="BC9751" s="2"/>
    </row>
    <row r="9752" spans="11:55" x14ac:dyDescent="0.25">
      <c r="K9752" s="1"/>
      <c r="M9752" s="2"/>
      <c r="AA9752" s="3"/>
      <c r="AV9752" s="2"/>
      <c r="BC9752" s="2"/>
    </row>
    <row r="9753" spans="11:55" x14ac:dyDescent="0.25">
      <c r="K9753" s="1"/>
      <c r="M9753" s="2"/>
      <c r="AA9753" s="3"/>
      <c r="AU9753" s="2"/>
      <c r="BC9753" s="2"/>
    </row>
    <row r="9754" spans="11:55" x14ac:dyDescent="0.25">
      <c r="K9754" s="1"/>
      <c r="M9754" s="2"/>
      <c r="AU9754" s="2"/>
      <c r="BC9754" s="2"/>
    </row>
    <row r="9755" spans="11:55" x14ac:dyDescent="0.25">
      <c r="K9755" s="1"/>
      <c r="M9755" s="2"/>
      <c r="AA9755" s="3"/>
      <c r="AU9755" s="2"/>
      <c r="BC9755" s="2"/>
    </row>
    <row r="9756" spans="11:55" x14ac:dyDescent="0.25">
      <c r="K9756" s="1"/>
      <c r="M9756" s="2"/>
      <c r="AU9756" s="2"/>
      <c r="BC9756" s="2"/>
    </row>
    <row r="9757" spans="11:55" x14ac:dyDescent="0.25">
      <c r="K9757" s="1"/>
      <c r="M9757" s="2"/>
      <c r="AU9757" s="2"/>
      <c r="BC9757" s="2"/>
    </row>
    <row r="9758" spans="11:55" x14ac:dyDescent="0.25">
      <c r="K9758" s="1"/>
      <c r="M9758" s="2"/>
      <c r="AU9758" s="2"/>
      <c r="BC9758" s="2"/>
    </row>
    <row r="9759" spans="11:55" x14ac:dyDescent="0.25">
      <c r="K9759" s="1"/>
      <c r="M9759" s="2"/>
      <c r="AA9759" s="3"/>
      <c r="AU9759" s="2"/>
      <c r="BC9759" s="2"/>
    </row>
    <row r="9760" spans="11:55" x14ac:dyDescent="0.25">
      <c r="K9760" s="1"/>
      <c r="M9760" s="2"/>
      <c r="AU9760" s="2"/>
      <c r="BC9760" s="2"/>
    </row>
    <row r="9761" spans="11:63" x14ac:dyDescent="0.25">
      <c r="K9761" s="1"/>
      <c r="M9761" s="2"/>
      <c r="AU9761" s="2"/>
      <c r="BC9761" s="2"/>
    </row>
    <row r="9762" spans="11:63" x14ac:dyDescent="0.25">
      <c r="K9762" s="1"/>
      <c r="M9762" s="2"/>
      <c r="AU9762" s="2"/>
      <c r="BC9762" s="2"/>
    </row>
    <row r="9763" spans="11:63" x14ac:dyDescent="0.25">
      <c r="K9763" s="1"/>
      <c r="M9763" s="2"/>
      <c r="AV9763" s="2"/>
      <c r="BC9763" s="2"/>
    </row>
    <row r="9764" spans="11:63" x14ac:dyDescent="0.25">
      <c r="K9764" s="1"/>
      <c r="M9764" s="2"/>
      <c r="AU9764" s="2"/>
      <c r="BC9764" s="2"/>
    </row>
    <row r="9765" spans="11:63" x14ac:dyDescent="0.25">
      <c r="K9765" s="1"/>
      <c r="M9765" s="2"/>
      <c r="AU9765" s="2"/>
      <c r="BC9765" s="2"/>
    </row>
    <row r="9766" spans="11:63" x14ac:dyDescent="0.25">
      <c r="K9766" s="1"/>
      <c r="M9766" s="2"/>
      <c r="AV9766" s="2"/>
      <c r="BC9766" s="2"/>
    </row>
    <row r="9767" spans="11:63" x14ac:dyDescent="0.25">
      <c r="K9767" s="1"/>
      <c r="M9767" s="2"/>
      <c r="AU9767" s="2"/>
      <c r="BC9767" s="2"/>
    </row>
    <row r="9768" spans="11:63" x14ac:dyDescent="0.25">
      <c r="K9768" s="1"/>
      <c r="M9768" s="2"/>
      <c r="AV9768" s="2"/>
      <c r="BC9768" s="2"/>
    </row>
    <row r="9769" spans="11:63" x14ac:dyDescent="0.25">
      <c r="K9769" s="1"/>
      <c r="M9769" s="2"/>
      <c r="AU9769" s="2"/>
      <c r="BC9769" s="2"/>
    </row>
    <row r="9770" spans="11:63" x14ac:dyDescent="0.25">
      <c r="K9770" s="1"/>
      <c r="BC9770" s="2"/>
    </row>
    <row r="9771" spans="11:63" x14ac:dyDescent="0.25">
      <c r="K9771" s="1"/>
      <c r="M9771" s="2"/>
      <c r="BC9771" s="2"/>
    </row>
    <row r="9772" spans="11:63" x14ac:dyDescent="0.25">
      <c r="K9772" s="1"/>
      <c r="M9772" s="2"/>
      <c r="AU9772" s="2"/>
      <c r="BC9772" s="2"/>
    </row>
    <row r="9773" spans="11:63" x14ac:dyDescent="0.25">
      <c r="K9773" s="1"/>
      <c r="M9773" s="2"/>
      <c r="AU9773" s="2"/>
      <c r="BC9773" s="2"/>
    </row>
    <row r="9774" spans="11:63" x14ac:dyDescent="0.25">
      <c r="K9774" s="1"/>
      <c r="M9774" s="2"/>
      <c r="AU9774" s="2"/>
      <c r="BC9774" s="2"/>
      <c r="BK9774" s="5"/>
    </row>
    <row r="9775" spans="11:63" x14ac:dyDescent="0.25">
      <c r="K9775" s="1"/>
      <c r="M9775" s="2"/>
      <c r="V9775" s="4"/>
      <c r="AU9775" s="2"/>
      <c r="BC9775" s="2"/>
    </row>
    <row r="9776" spans="11:63" x14ac:dyDescent="0.25">
      <c r="K9776" s="1"/>
      <c r="M9776" s="2"/>
      <c r="AU9776" s="2"/>
      <c r="BC9776" s="2"/>
    </row>
    <row r="9777" spans="11:63" x14ac:dyDescent="0.25">
      <c r="K9777" s="1"/>
      <c r="M9777" s="2"/>
      <c r="AU9777" s="2"/>
      <c r="BC9777" s="2"/>
    </row>
    <row r="9778" spans="11:63" x14ac:dyDescent="0.25">
      <c r="K9778" s="1"/>
      <c r="M9778" s="2"/>
      <c r="AU9778" s="2"/>
      <c r="BC9778" s="2"/>
    </row>
    <row r="9779" spans="11:63" x14ac:dyDescent="0.25">
      <c r="K9779" s="1"/>
      <c r="M9779" s="2"/>
      <c r="AU9779" s="2"/>
      <c r="BC9779" s="2"/>
    </row>
    <row r="9780" spans="11:63" x14ac:dyDescent="0.25">
      <c r="K9780" s="1"/>
      <c r="M9780" s="2"/>
      <c r="AU9780" s="2"/>
      <c r="BC9780" s="2"/>
    </row>
    <row r="9781" spans="11:63" x14ac:dyDescent="0.25">
      <c r="K9781" s="1"/>
      <c r="M9781" s="2"/>
      <c r="AU9781" s="2"/>
      <c r="BC9781" s="2"/>
    </row>
    <row r="9782" spans="11:63" x14ac:dyDescent="0.25">
      <c r="K9782" s="1"/>
      <c r="M9782" s="2"/>
      <c r="AU9782" s="2"/>
      <c r="BC9782" s="2"/>
      <c r="BK9782" s="2"/>
    </row>
    <row r="9783" spans="11:63" x14ac:dyDescent="0.25">
      <c r="K9783" s="1"/>
      <c r="M9783" s="2"/>
      <c r="AU9783" s="2"/>
      <c r="BC9783" s="2"/>
      <c r="BK9783" s="2"/>
    </row>
    <row r="9784" spans="11:63" x14ac:dyDescent="0.25">
      <c r="K9784" s="1"/>
      <c r="M9784" s="2"/>
      <c r="AU9784" s="2"/>
      <c r="BC9784" s="2"/>
      <c r="BK9784" s="2"/>
    </row>
    <row r="9785" spans="11:63" x14ac:dyDescent="0.25">
      <c r="K9785" s="1"/>
      <c r="M9785" s="2"/>
      <c r="AV9785" s="2"/>
      <c r="BC9785" s="2"/>
      <c r="BK9785" s="2"/>
    </row>
    <row r="9786" spans="11:63" x14ac:dyDescent="0.25">
      <c r="K9786" s="1"/>
      <c r="M9786" s="2"/>
      <c r="AU9786" s="2"/>
      <c r="BC9786" s="2"/>
      <c r="BK9786" s="2"/>
    </row>
    <row r="9787" spans="11:63" x14ac:dyDescent="0.25">
      <c r="K9787" s="1"/>
      <c r="M9787" s="2"/>
      <c r="AV9787" s="2"/>
      <c r="BC9787" s="2"/>
    </row>
    <row r="9788" spans="11:63" x14ac:dyDescent="0.25">
      <c r="K9788" s="1"/>
      <c r="M9788" s="2"/>
      <c r="AU9788" s="2"/>
      <c r="BC9788" s="2"/>
    </row>
    <row r="9789" spans="11:63" x14ac:dyDescent="0.25">
      <c r="K9789" s="1"/>
      <c r="M9789" s="2"/>
      <c r="AU9789" s="2"/>
      <c r="BC9789" s="2"/>
    </row>
    <row r="9790" spans="11:63" x14ac:dyDescent="0.25">
      <c r="K9790" s="1"/>
      <c r="M9790" s="2"/>
      <c r="AU9790" s="2"/>
      <c r="BC9790" s="2"/>
    </row>
    <row r="9791" spans="11:63" x14ac:dyDescent="0.25">
      <c r="K9791" s="1"/>
      <c r="M9791" s="2"/>
      <c r="AU9791" s="2"/>
      <c r="BC9791" s="2"/>
    </row>
    <row r="9792" spans="11:63" x14ac:dyDescent="0.25">
      <c r="K9792" s="1"/>
      <c r="M9792" s="2"/>
      <c r="AU9792" s="2"/>
      <c r="BC9792" s="2"/>
    </row>
    <row r="9793" spans="11:55" x14ac:dyDescent="0.25">
      <c r="K9793" s="1"/>
      <c r="M9793" s="2"/>
      <c r="AV9793" s="2"/>
      <c r="BC9793" s="2"/>
    </row>
    <row r="9794" spans="11:55" x14ac:dyDescent="0.25">
      <c r="K9794" s="1"/>
      <c r="M9794" s="2"/>
      <c r="AV9794" s="2"/>
      <c r="BC9794" s="2"/>
    </row>
    <row r="9795" spans="11:55" x14ac:dyDescent="0.25">
      <c r="K9795" s="1"/>
      <c r="M9795" s="2"/>
      <c r="AV9795" s="2"/>
      <c r="BC9795" s="2"/>
    </row>
    <row r="9796" spans="11:55" x14ac:dyDescent="0.25">
      <c r="K9796" s="1"/>
      <c r="M9796" s="2"/>
      <c r="AV9796" s="2"/>
      <c r="BC9796" s="2"/>
    </row>
    <row r="9797" spans="11:55" x14ac:dyDescent="0.25">
      <c r="K9797" s="1"/>
      <c r="M9797" s="2"/>
      <c r="AV9797" s="2"/>
      <c r="BC9797" s="2"/>
    </row>
    <row r="9798" spans="11:55" x14ac:dyDescent="0.25">
      <c r="K9798" s="1"/>
      <c r="M9798" s="2"/>
      <c r="AV9798" s="2"/>
      <c r="BC9798" s="2"/>
    </row>
    <row r="9799" spans="11:55" x14ac:dyDescent="0.25">
      <c r="K9799" s="1"/>
      <c r="M9799" s="2"/>
      <c r="AU9799" s="2"/>
      <c r="BC9799" s="2"/>
    </row>
    <row r="9800" spans="11:55" x14ac:dyDescent="0.25">
      <c r="K9800" s="1"/>
      <c r="M9800" s="2"/>
      <c r="AV9800" s="2"/>
      <c r="BC9800" s="2"/>
    </row>
    <row r="9801" spans="11:55" x14ac:dyDescent="0.25">
      <c r="K9801" s="1"/>
      <c r="M9801" s="2"/>
      <c r="AU9801" s="2"/>
      <c r="BC9801" s="2"/>
    </row>
    <row r="9802" spans="11:55" x14ac:dyDescent="0.25">
      <c r="K9802" s="1"/>
      <c r="M9802" s="2"/>
      <c r="AU9802" s="2"/>
      <c r="BC9802" s="2"/>
    </row>
    <row r="9803" spans="11:55" x14ac:dyDescent="0.25">
      <c r="K9803" s="1"/>
      <c r="M9803" s="2"/>
      <c r="AV9803" s="2"/>
      <c r="BC9803" s="2"/>
    </row>
    <row r="9804" spans="11:55" x14ac:dyDescent="0.25">
      <c r="K9804" s="1"/>
      <c r="M9804" s="2"/>
      <c r="AU9804" s="2"/>
      <c r="BC9804" s="2"/>
    </row>
    <row r="9805" spans="11:55" x14ac:dyDescent="0.25">
      <c r="K9805" s="1"/>
      <c r="M9805" s="2"/>
      <c r="AU9805" s="2"/>
      <c r="BC9805" s="2"/>
    </row>
    <row r="9806" spans="11:55" x14ac:dyDescent="0.25">
      <c r="K9806" s="1"/>
      <c r="M9806" s="2"/>
      <c r="AU9806" s="2"/>
      <c r="BC9806" s="2"/>
    </row>
    <row r="9807" spans="11:55" x14ac:dyDescent="0.25">
      <c r="K9807" s="1"/>
      <c r="M9807" s="2"/>
      <c r="V9807" s="3"/>
      <c r="AU9807" s="2"/>
      <c r="BC9807" s="2"/>
    </row>
    <row r="9808" spans="11:55" x14ac:dyDescent="0.25">
      <c r="K9808" s="1"/>
      <c r="M9808" s="2"/>
      <c r="AU9808" s="2"/>
      <c r="BC9808" s="2"/>
    </row>
    <row r="9809" spans="11:55" x14ac:dyDescent="0.25">
      <c r="K9809" s="1"/>
      <c r="M9809" s="2"/>
      <c r="AU9809" s="2"/>
      <c r="BC9809" s="2"/>
    </row>
    <row r="9810" spans="11:55" x14ac:dyDescent="0.25">
      <c r="K9810" s="1"/>
      <c r="M9810" s="2"/>
      <c r="AU9810" s="2"/>
      <c r="BC9810" s="2"/>
    </row>
    <row r="9811" spans="11:55" x14ac:dyDescent="0.25">
      <c r="K9811" s="1"/>
      <c r="M9811" s="2"/>
      <c r="AU9811" s="2"/>
      <c r="BC9811" s="2"/>
    </row>
    <row r="9812" spans="11:55" x14ac:dyDescent="0.25">
      <c r="K9812" s="1"/>
      <c r="M9812" s="2"/>
      <c r="AU9812" s="2"/>
      <c r="BC9812" s="2"/>
    </row>
    <row r="9813" spans="11:55" x14ac:dyDescent="0.25">
      <c r="K9813" s="1"/>
      <c r="M9813" s="2"/>
      <c r="AU9813" s="2"/>
      <c r="BC9813" s="2"/>
    </row>
    <row r="9814" spans="11:55" x14ac:dyDescent="0.25">
      <c r="K9814" s="1"/>
      <c r="M9814" s="2"/>
      <c r="V9814" s="4"/>
      <c r="AU9814" s="2"/>
      <c r="BC9814" s="2"/>
    </row>
    <row r="9815" spans="11:55" x14ac:dyDescent="0.25">
      <c r="K9815" s="1"/>
      <c r="M9815" s="2"/>
      <c r="AU9815" s="2"/>
      <c r="BC9815" s="2"/>
    </row>
    <row r="9816" spans="11:55" x14ac:dyDescent="0.25">
      <c r="K9816" s="1"/>
      <c r="BC9816" s="2"/>
    </row>
    <row r="9817" spans="11:55" x14ac:dyDescent="0.25">
      <c r="K9817" s="1"/>
    </row>
    <row r="9818" spans="11:55" x14ac:dyDescent="0.25">
      <c r="K9818" s="1"/>
    </row>
    <row r="9819" spans="11:55" x14ac:dyDescent="0.25">
      <c r="K9819" s="1"/>
      <c r="M9819" s="2"/>
      <c r="AU9819" s="2"/>
      <c r="BC9819" s="2"/>
    </row>
    <row r="9820" spans="11:55" x14ac:dyDescent="0.25">
      <c r="K9820" s="1"/>
      <c r="M9820" s="2"/>
      <c r="AU9820" s="2"/>
      <c r="BC9820" s="2"/>
    </row>
    <row r="9821" spans="11:55" x14ac:dyDescent="0.25">
      <c r="K9821" s="1"/>
      <c r="M9821" s="2"/>
      <c r="AU9821" s="2"/>
      <c r="BC9821" s="2"/>
    </row>
    <row r="9822" spans="11:55" x14ac:dyDescent="0.25">
      <c r="K9822" s="1"/>
      <c r="M9822" s="2"/>
      <c r="AV9822" s="2"/>
      <c r="BC9822" s="2"/>
    </row>
    <row r="9823" spans="11:55" x14ac:dyDescent="0.25">
      <c r="K9823" s="1"/>
      <c r="M9823" s="2"/>
      <c r="AU9823" s="2"/>
      <c r="BC9823" s="2"/>
    </row>
    <row r="9824" spans="11:55" x14ac:dyDescent="0.25">
      <c r="K9824" s="1"/>
      <c r="M9824" s="2"/>
      <c r="AU9824" s="2"/>
      <c r="BC9824" s="2"/>
    </row>
    <row r="9825" spans="11:55" x14ac:dyDescent="0.25">
      <c r="K9825" s="1"/>
      <c r="M9825" s="2"/>
      <c r="AU9825" s="2"/>
      <c r="BC9825" s="2"/>
    </row>
    <row r="9826" spans="11:55" x14ac:dyDescent="0.25">
      <c r="K9826" s="1"/>
      <c r="M9826" s="2"/>
      <c r="AU9826" s="2"/>
      <c r="BC9826" s="2"/>
    </row>
    <row r="9827" spans="11:55" x14ac:dyDescent="0.25">
      <c r="K9827" s="1"/>
      <c r="BC9827" s="2"/>
    </row>
    <row r="9828" spans="11:55" x14ac:dyDescent="0.25">
      <c r="K9828" s="1"/>
      <c r="M9828" s="2"/>
      <c r="AU9828" s="2"/>
      <c r="BC9828" s="2"/>
    </row>
    <row r="9829" spans="11:55" x14ac:dyDescent="0.25">
      <c r="K9829" s="1"/>
      <c r="M9829" s="2"/>
      <c r="AV9829" s="2"/>
      <c r="BC9829" s="2"/>
    </row>
    <row r="9830" spans="11:55" x14ac:dyDescent="0.25">
      <c r="K9830" s="1"/>
      <c r="M9830" s="2"/>
      <c r="AA9830" s="3"/>
      <c r="AU9830" s="2"/>
      <c r="BC9830" s="2"/>
    </row>
    <row r="9831" spans="11:55" x14ac:dyDescent="0.25">
      <c r="K9831" s="1"/>
      <c r="M9831" s="2"/>
      <c r="AV9831" s="2"/>
      <c r="BC9831" s="2"/>
    </row>
    <row r="9832" spans="11:55" x14ac:dyDescent="0.25">
      <c r="K9832" s="1"/>
      <c r="M9832" s="2"/>
      <c r="AU9832" s="2"/>
      <c r="BC9832" s="2"/>
    </row>
    <row r="9833" spans="11:55" x14ac:dyDescent="0.25">
      <c r="K9833" s="1"/>
      <c r="M9833" s="2"/>
      <c r="AU9833" s="2"/>
      <c r="BC9833" s="2"/>
    </row>
    <row r="9834" spans="11:55" x14ac:dyDescent="0.25">
      <c r="K9834" s="1"/>
      <c r="M9834" s="2"/>
      <c r="AA9834" s="3"/>
      <c r="AU9834" s="2"/>
      <c r="BC9834" s="2"/>
    </row>
    <row r="9835" spans="11:55" x14ac:dyDescent="0.25">
      <c r="K9835" s="1"/>
      <c r="M9835" s="2"/>
      <c r="AU9835" s="2"/>
      <c r="BC9835" s="2"/>
    </row>
    <row r="9836" spans="11:55" x14ac:dyDescent="0.25">
      <c r="K9836" s="1"/>
      <c r="M9836" s="2"/>
      <c r="AU9836" s="2"/>
      <c r="BC9836" s="2"/>
    </row>
    <row r="9837" spans="11:55" x14ac:dyDescent="0.25">
      <c r="K9837" s="1"/>
      <c r="M9837" s="2"/>
      <c r="AU9837" s="2"/>
      <c r="BC9837" s="2"/>
    </row>
    <row r="9838" spans="11:55" x14ac:dyDescent="0.25">
      <c r="K9838" s="1"/>
      <c r="M9838" s="2"/>
      <c r="AA9838" s="3"/>
      <c r="AU9838" s="2"/>
      <c r="BC9838" s="2"/>
    </row>
    <row r="9839" spans="11:55" x14ac:dyDescent="0.25">
      <c r="K9839" s="1"/>
      <c r="M9839" s="2"/>
      <c r="AU9839" s="2"/>
      <c r="BC9839" s="2"/>
    </row>
    <row r="9840" spans="11:55" x14ac:dyDescent="0.25">
      <c r="K9840" s="1"/>
      <c r="M9840" s="2"/>
      <c r="AU9840" s="2"/>
      <c r="BC9840" s="2"/>
    </row>
    <row r="9841" spans="11:55" x14ac:dyDescent="0.25">
      <c r="K9841" s="1"/>
      <c r="M9841" s="2"/>
      <c r="AU9841" s="2"/>
      <c r="BC9841" s="2"/>
    </row>
    <row r="9842" spans="11:55" x14ac:dyDescent="0.25">
      <c r="K9842" s="1"/>
      <c r="M9842" s="2"/>
      <c r="AU9842" s="2"/>
      <c r="BC9842" s="2"/>
    </row>
    <row r="9843" spans="11:55" x14ac:dyDescent="0.25">
      <c r="K9843" s="1"/>
      <c r="M9843" s="2"/>
      <c r="AU9843" s="2"/>
      <c r="BC9843" s="2"/>
    </row>
    <row r="9844" spans="11:55" x14ac:dyDescent="0.25">
      <c r="K9844" s="1"/>
      <c r="M9844" s="2"/>
      <c r="AA9844" s="3"/>
      <c r="AU9844" s="2"/>
      <c r="BC9844" s="2"/>
    </row>
    <row r="9845" spans="11:55" x14ac:dyDescent="0.25">
      <c r="K9845" s="1"/>
      <c r="M9845" s="2"/>
      <c r="AU9845" s="2"/>
      <c r="BC9845" s="2"/>
    </row>
    <row r="9846" spans="11:55" x14ac:dyDescent="0.25">
      <c r="K9846" s="1"/>
      <c r="M9846" s="2"/>
      <c r="AA9846" s="3"/>
      <c r="AU9846" s="2"/>
      <c r="BC9846" s="2"/>
    </row>
    <row r="9847" spans="11:55" x14ac:dyDescent="0.25">
      <c r="K9847" s="1"/>
      <c r="M9847" s="2"/>
      <c r="AU9847" s="2"/>
      <c r="BC9847" s="2"/>
    </row>
    <row r="9848" spans="11:55" x14ac:dyDescent="0.25">
      <c r="K9848" s="1"/>
      <c r="M9848" s="2"/>
      <c r="AU9848" s="2"/>
      <c r="BC9848" s="2"/>
    </row>
    <row r="9849" spans="11:55" x14ac:dyDescent="0.25">
      <c r="K9849" s="1"/>
      <c r="M9849" s="2"/>
      <c r="AU9849" s="2"/>
      <c r="BC9849" s="2"/>
    </row>
    <row r="9850" spans="11:55" x14ac:dyDescent="0.25">
      <c r="K9850" s="1"/>
      <c r="M9850" s="2"/>
      <c r="AU9850" s="2"/>
      <c r="BC9850" s="2"/>
    </row>
    <row r="9851" spans="11:55" x14ac:dyDescent="0.25">
      <c r="K9851" s="1"/>
      <c r="M9851" s="2"/>
      <c r="AU9851" s="2"/>
      <c r="BC9851" s="2"/>
    </row>
    <row r="9852" spans="11:55" x14ac:dyDescent="0.25">
      <c r="K9852" s="1"/>
      <c r="M9852" s="2"/>
      <c r="AV9852" s="2"/>
      <c r="BC9852" s="2"/>
    </row>
    <row r="9853" spans="11:55" x14ac:dyDescent="0.25">
      <c r="K9853" s="1"/>
      <c r="M9853" s="2"/>
      <c r="AU9853" s="2"/>
      <c r="BC9853" s="2"/>
    </row>
    <row r="9854" spans="11:55" x14ac:dyDescent="0.25">
      <c r="K9854" s="1"/>
      <c r="M9854" s="2"/>
      <c r="AU9854" s="2"/>
      <c r="BC9854" s="2"/>
    </row>
    <row r="9855" spans="11:55" x14ac:dyDescent="0.25">
      <c r="K9855" s="1"/>
      <c r="M9855" s="2"/>
      <c r="AU9855" s="2"/>
      <c r="BC9855" s="2"/>
    </row>
    <row r="9856" spans="11:55" x14ac:dyDescent="0.25">
      <c r="K9856" s="1"/>
      <c r="M9856" s="2"/>
      <c r="AV9856" s="2"/>
      <c r="BC9856" s="2"/>
    </row>
    <row r="9857" spans="11:55" x14ac:dyDescent="0.25">
      <c r="K9857" s="1"/>
      <c r="M9857" s="2"/>
      <c r="AU9857" s="2"/>
      <c r="BC9857" s="2"/>
    </row>
    <row r="9858" spans="11:55" x14ac:dyDescent="0.25">
      <c r="K9858" s="1"/>
      <c r="M9858" s="2"/>
      <c r="AU9858" s="2"/>
      <c r="BC9858" s="2"/>
    </row>
    <row r="9859" spans="11:55" x14ac:dyDescent="0.25">
      <c r="K9859" s="1"/>
      <c r="M9859" s="2"/>
      <c r="AU9859" s="2"/>
      <c r="BC9859" s="2"/>
    </row>
    <row r="9860" spans="11:55" x14ac:dyDescent="0.25">
      <c r="K9860" s="1"/>
      <c r="M9860" s="2"/>
      <c r="AU9860" s="2"/>
      <c r="BC9860" s="2"/>
    </row>
    <row r="9861" spans="11:55" x14ac:dyDescent="0.25">
      <c r="K9861" s="1"/>
      <c r="M9861" s="2"/>
      <c r="AA9861" s="3"/>
      <c r="AU9861" s="2"/>
      <c r="BC9861" s="2"/>
    </row>
    <row r="9862" spans="11:55" x14ac:dyDescent="0.25">
      <c r="K9862" s="1"/>
      <c r="M9862" s="2"/>
      <c r="AU9862" s="2"/>
      <c r="BC9862" s="2"/>
    </row>
    <row r="9863" spans="11:55" x14ac:dyDescent="0.25">
      <c r="K9863" s="1"/>
      <c r="M9863" s="2"/>
      <c r="AU9863" s="2"/>
      <c r="BC9863" s="2"/>
    </row>
    <row r="9864" spans="11:55" x14ac:dyDescent="0.25">
      <c r="K9864" s="1"/>
      <c r="BC9864" s="2"/>
    </row>
    <row r="9865" spans="11:55" x14ac:dyDescent="0.25">
      <c r="K9865" s="1"/>
      <c r="M9865" s="2"/>
      <c r="AU9865" s="2"/>
      <c r="BC9865" s="2"/>
    </row>
    <row r="9866" spans="11:55" x14ac:dyDescent="0.25">
      <c r="K9866" s="1"/>
      <c r="BC9866" s="2"/>
    </row>
    <row r="9867" spans="11:55" x14ac:dyDescent="0.25">
      <c r="K9867" s="1"/>
      <c r="M9867" s="2"/>
      <c r="AU9867" s="2"/>
      <c r="BC9867" s="2"/>
    </row>
    <row r="9868" spans="11:55" x14ac:dyDescent="0.25">
      <c r="K9868" s="1"/>
      <c r="M9868" s="2"/>
      <c r="AU9868" s="2"/>
      <c r="BC9868" s="2"/>
    </row>
    <row r="9869" spans="11:55" x14ac:dyDescent="0.25">
      <c r="K9869" s="1"/>
      <c r="M9869" s="2"/>
      <c r="AV9869" s="2"/>
      <c r="BC9869" s="2"/>
    </row>
    <row r="9870" spans="11:55" x14ac:dyDescent="0.25">
      <c r="K9870" s="1"/>
      <c r="BC9870" s="2"/>
    </row>
    <row r="9871" spans="11:55" x14ac:dyDescent="0.25">
      <c r="K9871" s="1"/>
      <c r="M9871" s="2"/>
      <c r="AV9871" s="2"/>
      <c r="BC9871" s="2"/>
    </row>
    <row r="9872" spans="11:55" x14ac:dyDescent="0.25">
      <c r="K9872" s="1"/>
      <c r="M9872" s="2"/>
      <c r="AU9872" s="2"/>
      <c r="BC9872" s="2"/>
    </row>
    <row r="9873" spans="11:55" x14ac:dyDescent="0.25">
      <c r="K9873" s="1"/>
      <c r="M9873" s="2"/>
      <c r="AU9873" s="2"/>
      <c r="BC9873" s="2"/>
    </row>
    <row r="9874" spans="11:55" x14ac:dyDescent="0.25">
      <c r="K9874" s="1"/>
      <c r="M9874" s="2"/>
      <c r="AU9874" s="2"/>
      <c r="BC9874" s="2"/>
    </row>
    <row r="9875" spans="11:55" x14ac:dyDescent="0.25">
      <c r="K9875" s="1"/>
      <c r="M9875" s="2"/>
      <c r="AU9875" s="2"/>
      <c r="BC9875" s="2"/>
    </row>
    <row r="9876" spans="11:55" x14ac:dyDescent="0.25">
      <c r="K9876" s="1"/>
      <c r="M9876" s="2"/>
      <c r="AU9876" s="2"/>
      <c r="BC9876" s="2"/>
    </row>
    <row r="9877" spans="11:55" x14ac:dyDescent="0.25">
      <c r="K9877" s="1"/>
      <c r="M9877" s="2"/>
      <c r="V9877" s="4"/>
      <c r="BC9877" s="2"/>
    </row>
    <row r="9878" spans="11:55" x14ac:dyDescent="0.25">
      <c r="K9878" s="1"/>
      <c r="M9878" s="2"/>
      <c r="AU9878" s="2"/>
      <c r="BC9878" s="2"/>
    </row>
    <row r="9879" spans="11:55" x14ac:dyDescent="0.25">
      <c r="K9879" s="1"/>
      <c r="M9879" s="2"/>
      <c r="AU9879" s="2"/>
      <c r="BC9879" s="2"/>
    </row>
    <row r="9880" spans="11:55" x14ac:dyDescent="0.25">
      <c r="K9880" s="1"/>
      <c r="M9880" s="2"/>
      <c r="AU9880" s="2"/>
      <c r="BC9880" s="2"/>
    </row>
    <row r="9881" spans="11:55" x14ac:dyDescent="0.25">
      <c r="K9881" s="1"/>
      <c r="M9881" s="2"/>
      <c r="AU9881" s="2"/>
      <c r="BC9881" s="2"/>
    </row>
    <row r="9882" spans="11:55" x14ac:dyDescent="0.25">
      <c r="K9882" s="1"/>
      <c r="M9882" s="2"/>
      <c r="AU9882" s="2"/>
      <c r="BC9882" s="2"/>
    </row>
    <row r="9883" spans="11:55" x14ac:dyDescent="0.25">
      <c r="K9883" s="1"/>
      <c r="M9883" s="2"/>
      <c r="AU9883" s="2"/>
      <c r="BC9883" s="2"/>
    </row>
    <row r="9884" spans="11:55" x14ac:dyDescent="0.25">
      <c r="K9884" s="1"/>
      <c r="M9884" s="2"/>
      <c r="AU9884" s="2"/>
      <c r="BC9884" s="2"/>
    </row>
    <row r="9885" spans="11:55" x14ac:dyDescent="0.25">
      <c r="K9885" s="1"/>
      <c r="M9885" s="2"/>
      <c r="AU9885" s="2"/>
      <c r="BC9885" s="2"/>
    </row>
    <row r="9886" spans="11:55" x14ac:dyDescent="0.25">
      <c r="K9886" s="1"/>
      <c r="M9886" s="2"/>
      <c r="AU9886" s="2"/>
      <c r="BC9886" s="2"/>
    </row>
    <row r="9887" spans="11:55" x14ac:dyDescent="0.25">
      <c r="K9887" s="1"/>
      <c r="M9887" s="2"/>
      <c r="AU9887" s="2"/>
      <c r="BC9887" s="2"/>
    </row>
    <row r="9888" spans="11:55" x14ac:dyDescent="0.25">
      <c r="K9888" s="1"/>
      <c r="M9888" s="2"/>
      <c r="V9888" s="4"/>
      <c r="AU9888" s="2"/>
      <c r="BC9888" s="2"/>
    </row>
    <row r="9889" spans="11:63" x14ac:dyDescent="0.25">
      <c r="K9889" s="1"/>
      <c r="M9889" s="2"/>
      <c r="AU9889" s="2"/>
      <c r="BC9889" s="2"/>
    </row>
    <row r="9890" spans="11:63" x14ac:dyDescent="0.25">
      <c r="K9890" s="1"/>
      <c r="M9890" s="2"/>
      <c r="AV9890" s="2"/>
      <c r="BC9890" s="2"/>
    </row>
    <row r="9891" spans="11:63" x14ac:dyDescent="0.25">
      <c r="K9891" s="1"/>
      <c r="M9891" s="2"/>
      <c r="AU9891" s="2"/>
      <c r="BC9891" s="2"/>
      <c r="BK9891" s="5"/>
    </row>
    <row r="9892" spans="11:63" x14ac:dyDescent="0.25">
      <c r="K9892" s="1"/>
      <c r="M9892" s="2"/>
      <c r="AU9892" s="2"/>
      <c r="BC9892" s="2"/>
    </row>
    <row r="9893" spans="11:63" x14ac:dyDescent="0.25">
      <c r="K9893" s="1"/>
      <c r="M9893" s="2"/>
      <c r="AU9893" s="2"/>
      <c r="BC9893" s="2"/>
    </row>
    <row r="9894" spans="11:63" x14ac:dyDescent="0.25">
      <c r="K9894" s="1"/>
      <c r="M9894" s="2"/>
      <c r="AV9894" s="2"/>
      <c r="BC9894" s="2"/>
      <c r="BK9894" s="2"/>
    </row>
    <row r="9895" spans="11:63" x14ac:dyDescent="0.25">
      <c r="K9895" s="1"/>
      <c r="M9895" s="2"/>
      <c r="AU9895" s="2"/>
      <c r="BC9895" s="2"/>
      <c r="BK9895" s="5"/>
    </row>
    <row r="9896" spans="11:63" x14ac:dyDescent="0.25">
      <c r="K9896" s="1"/>
      <c r="M9896" s="2"/>
      <c r="AV9896" s="2"/>
      <c r="BC9896" s="2"/>
    </row>
    <row r="9897" spans="11:63" x14ac:dyDescent="0.25">
      <c r="K9897" s="1"/>
      <c r="M9897" s="2"/>
      <c r="AU9897" s="2"/>
      <c r="BC9897" s="2"/>
    </row>
    <row r="9898" spans="11:63" x14ac:dyDescent="0.25">
      <c r="K9898" s="1"/>
      <c r="M9898" s="2"/>
      <c r="AU9898" s="2"/>
      <c r="BC9898" s="2"/>
    </row>
    <row r="9899" spans="11:63" x14ac:dyDescent="0.25">
      <c r="K9899" s="1"/>
      <c r="M9899" s="2"/>
      <c r="AU9899" s="2"/>
      <c r="BC9899" s="2"/>
    </row>
    <row r="9900" spans="11:63" x14ac:dyDescent="0.25">
      <c r="K9900" s="1"/>
      <c r="M9900" s="2"/>
      <c r="AV9900" s="2"/>
      <c r="BC9900" s="2"/>
      <c r="BK9900" s="2"/>
    </row>
    <row r="9901" spans="11:63" x14ac:dyDescent="0.25">
      <c r="K9901" s="1"/>
      <c r="BC9901" s="2"/>
      <c r="BK9901" s="2"/>
    </row>
    <row r="9902" spans="11:63" x14ac:dyDescent="0.25">
      <c r="K9902" s="1"/>
      <c r="M9902" s="2"/>
      <c r="BC9902" s="2"/>
    </row>
    <row r="9903" spans="11:63" x14ac:dyDescent="0.25">
      <c r="K9903" s="1"/>
      <c r="M9903" s="2"/>
      <c r="AA9903" s="3"/>
      <c r="AU9903" s="2"/>
      <c r="BC9903" s="2"/>
      <c r="BK9903" s="2"/>
    </row>
    <row r="9904" spans="11:63" x14ac:dyDescent="0.25">
      <c r="K9904" s="1"/>
      <c r="M9904" s="2"/>
      <c r="AU9904" s="2"/>
      <c r="BC9904" s="2"/>
      <c r="BK9904" s="2"/>
    </row>
    <row r="9905" spans="11:55" x14ac:dyDescent="0.25">
      <c r="K9905" s="1"/>
      <c r="M9905" s="2"/>
      <c r="AV9905" s="2"/>
      <c r="BC9905" s="2"/>
    </row>
    <row r="9906" spans="11:55" x14ac:dyDescent="0.25">
      <c r="K9906" s="1"/>
      <c r="M9906" s="2"/>
      <c r="AU9906" s="2"/>
      <c r="BC9906" s="2"/>
    </row>
    <row r="9907" spans="11:55" x14ac:dyDescent="0.25">
      <c r="K9907" s="1"/>
      <c r="BC9907" s="2"/>
    </row>
    <row r="9908" spans="11:55" x14ac:dyDescent="0.25">
      <c r="K9908" s="1"/>
      <c r="M9908" s="2"/>
      <c r="AU9908" s="2"/>
      <c r="BC9908" s="2"/>
    </row>
    <row r="9909" spans="11:55" x14ac:dyDescent="0.25">
      <c r="K9909" s="1"/>
      <c r="M9909" s="2"/>
      <c r="AU9909" s="2"/>
      <c r="BC9909" s="2"/>
    </row>
    <row r="9910" spans="11:55" x14ac:dyDescent="0.25">
      <c r="K9910" s="1"/>
      <c r="M9910" s="2"/>
      <c r="AU9910" s="2"/>
      <c r="BC9910" s="2"/>
    </row>
    <row r="9911" spans="11:55" x14ac:dyDescent="0.25">
      <c r="K9911" s="1"/>
      <c r="M9911" s="2"/>
      <c r="AU9911" s="2"/>
      <c r="BC9911" s="2"/>
    </row>
    <row r="9912" spans="11:55" x14ac:dyDescent="0.25">
      <c r="K9912" s="1"/>
      <c r="M9912" s="2"/>
      <c r="AU9912" s="2"/>
      <c r="BC9912" s="2"/>
    </row>
    <row r="9913" spans="11:55" x14ac:dyDescent="0.25">
      <c r="K9913" s="1"/>
      <c r="M9913" s="2"/>
      <c r="AU9913" s="2"/>
      <c r="BC9913" s="2"/>
    </row>
    <row r="9914" spans="11:55" x14ac:dyDescent="0.25">
      <c r="K9914" s="1"/>
      <c r="M9914" s="2"/>
      <c r="AU9914" s="2"/>
      <c r="BC9914" s="2"/>
    </row>
    <row r="9915" spans="11:55" x14ac:dyDescent="0.25">
      <c r="K9915" s="1"/>
      <c r="M9915" s="2"/>
      <c r="BC9915" s="2"/>
    </row>
    <row r="9916" spans="11:55" x14ac:dyDescent="0.25">
      <c r="K9916" s="1"/>
      <c r="M9916" s="2"/>
      <c r="AU9916" s="2"/>
      <c r="BC9916" s="2"/>
    </row>
    <row r="9917" spans="11:55" x14ac:dyDescent="0.25">
      <c r="K9917" s="1"/>
      <c r="M9917" s="2"/>
      <c r="AU9917" s="2"/>
      <c r="BC9917" s="2"/>
    </row>
    <row r="9918" spans="11:55" x14ac:dyDescent="0.25">
      <c r="K9918" s="1"/>
      <c r="M9918" s="2"/>
      <c r="AA9918" s="3"/>
      <c r="AU9918" s="2"/>
      <c r="BC9918" s="2"/>
    </row>
    <row r="9919" spans="11:55" x14ac:dyDescent="0.25">
      <c r="K9919" s="1"/>
      <c r="M9919" s="2"/>
      <c r="AU9919" s="2"/>
      <c r="BC9919" s="2"/>
    </row>
    <row r="9920" spans="11:55" x14ac:dyDescent="0.25">
      <c r="K9920" s="1"/>
      <c r="M9920" s="2"/>
      <c r="AV9920" s="2"/>
      <c r="BC9920" s="2"/>
    </row>
    <row r="9921" spans="11:55" x14ac:dyDescent="0.25">
      <c r="K9921" s="1"/>
      <c r="M9921" s="2"/>
      <c r="AV9921" s="2"/>
      <c r="BC9921" s="2"/>
    </row>
    <row r="9922" spans="11:55" x14ac:dyDescent="0.25">
      <c r="K9922" s="1"/>
      <c r="M9922" s="2"/>
      <c r="AV9922" s="2"/>
      <c r="BC9922" s="2"/>
    </row>
    <row r="9923" spans="11:55" x14ac:dyDescent="0.25">
      <c r="K9923" s="1"/>
      <c r="M9923" s="2"/>
      <c r="AA9923" s="3"/>
      <c r="AU9923" s="2"/>
      <c r="BC9923" s="2"/>
    </row>
    <row r="9924" spans="11:55" x14ac:dyDescent="0.25">
      <c r="K9924" s="1"/>
      <c r="M9924" s="2"/>
      <c r="AA9924" s="3"/>
      <c r="AU9924" s="2"/>
      <c r="BC9924" s="2"/>
    </row>
    <row r="9925" spans="11:55" x14ac:dyDescent="0.25">
      <c r="K9925" s="1"/>
      <c r="M9925" s="2"/>
      <c r="AU9925" s="2"/>
      <c r="BC9925" s="2"/>
    </row>
    <row r="9926" spans="11:55" x14ac:dyDescent="0.25">
      <c r="K9926" s="1"/>
      <c r="M9926" s="2"/>
      <c r="AU9926" s="2"/>
      <c r="BC9926" s="2"/>
    </row>
    <row r="9927" spans="11:55" x14ac:dyDescent="0.25">
      <c r="K9927" s="1"/>
      <c r="M9927" s="2"/>
      <c r="AU9927" s="2"/>
      <c r="BC9927" s="2"/>
    </row>
    <row r="9928" spans="11:55" x14ac:dyDescent="0.25">
      <c r="K9928" s="1"/>
      <c r="M9928" s="2"/>
      <c r="AU9928" s="2"/>
      <c r="BC9928" s="2"/>
    </row>
    <row r="9929" spans="11:55" x14ac:dyDescent="0.25">
      <c r="K9929" s="1"/>
      <c r="M9929" s="2"/>
      <c r="AU9929" s="2"/>
      <c r="BC9929" s="2"/>
    </row>
    <row r="9930" spans="11:55" x14ac:dyDescent="0.25">
      <c r="K9930" s="1"/>
      <c r="M9930" s="2"/>
      <c r="AV9930" s="2"/>
      <c r="BC9930" s="2"/>
    </row>
    <row r="9931" spans="11:55" x14ac:dyDescent="0.25">
      <c r="K9931" s="1"/>
      <c r="M9931" s="2"/>
      <c r="AU9931" s="2"/>
      <c r="BC9931" s="2"/>
    </row>
    <row r="9932" spans="11:55" x14ac:dyDescent="0.25">
      <c r="K9932" s="1"/>
      <c r="M9932" s="2"/>
      <c r="AV9932" s="2"/>
      <c r="BC9932" s="2"/>
    </row>
    <row r="9933" spans="11:55" x14ac:dyDescent="0.25">
      <c r="K9933" s="1"/>
      <c r="M9933" s="2"/>
      <c r="AU9933" s="2"/>
      <c r="BC9933" s="2"/>
    </row>
    <row r="9934" spans="11:55" x14ac:dyDescent="0.25">
      <c r="K9934" s="1"/>
      <c r="M9934" s="2"/>
      <c r="AV9934" s="2"/>
      <c r="BC9934" s="2"/>
    </row>
    <row r="9935" spans="11:55" x14ac:dyDescent="0.25">
      <c r="K9935" s="1"/>
      <c r="M9935" s="2"/>
      <c r="AV9935" s="2"/>
      <c r="BC9935" s="2"/>
    </row>
    <row r="9936" spans="11:55" x14ac:dyDescent="0.25">
      <c r="K9936" s="1"/>
      <c r="M9936" s="2"/>
      <c r="AU9936" s="2"/>
      <c r="BC9936" s="2"/>
    </row>
    <row r="9937" spans="11:55" x14ac:dyDescent="0.25">
      <c r="K9937" s="1"/>
      <c r="M9937" s="2"/>
      <c r="AU9937" s="2"/>
      <c r="BC9937" s="2"/>
    </row>
    <row r="9938" spans="11:55" x14ac:dyDescent="0.25">
      <c r="K9938" s="1"/>
      <c r="M9938" s="2"/>
      <c r="AU9938" s="2"/>
      <c r="BC9938" s="2"/>
    </row>
    <row r="9939" spans="11:55" x14ac:dyDescent="0.25">
      <c r="K9939" s="1"/>
      <c r="M9939" s="2"/>
      <c r="AA9939" s="3"/>
      <c r="AU9939" s="2"/>
      <c r="BC9939" s="2"/>
    </row>
    <row r="9940" spans="11:55" x14ac:dyDescent="0.25">
      <c r="K9940" s="1"/>
      <c r="M9940" s="2"/>
      <c r="AU9940" s="2"/>
      <c r="BC9940" s="2"/>
    </row>
    <row r="9941" spans="11:55" x14ac:dyDescent="0.25">
      <c r="K9941" s="1"/>
      <c r="M9941" s="2"/>
      <c r="AU9941" s="2"/>
      <c r="BC9941" s="2"/>
    </row>
    <row r="9942" spans="11:55" x14ac:dyDescent="0.25">
      <c r="K9942" s="1"/>
      <c r="M9942" s="2"/>
      <c r="AU9942" s="2"/>
      <c r="BC9942" s="2"/>
    </row>
    <row r="9943" spans="11:55" x14ac:dyDescent="0.25">
      <c r="K9943" s="1"/>
      <c r="M9943" s="2"/>
      <c r="AA9943" s="3"/>
      <c r="AU9943" s="2"/>
      <c r="BC9943" s="2"/>
    </row>
    <row r="9944" spans="11:55" x14ac:dyDescent="0.25">
      <c r="K9944" s="1"/>
      <c r="M9944" s="2"/>
      <c r="V9944" s="3"/>
      <c r="AU9944" s="2"/>
      <c r="BC9944" s="2"/>
    </row>
    <row r="9945" spans="11:55" x14ac:dyDescent="0.25">
      <c r="K9945" s="1"/>
      <c r="BC9945" s="2"/>
    </row>
    <row r="9946" spans="11:55" x14ac:dyDescent="0.25">
      <c r="K9946" s="1"/>
      <c r="M9946" s="2"/>
      <c r="AU9946" s="2"/>
      <c r="BC9946" s="2"/>
    </row>
    <row r="9947" spans="11:55" x14ac:dyDescent="0.25">
      <c r="K9947" s="1"/>
      <c r="M9947" s="2"/>
      <c r="AU9947" s="2"/>
      <c r="BC9947" s="2"/>
    </row>
    <row r="9948" spans="11:55" x14ac:dyDescent="0.25">
      <c r="K9948" s="1"/>
      <c r="M9948" s="2"/>
      <c r="AU9948" s="2"/>
      <c r="BC9948" s="2"/>
    </row>
    <row r="9949" spans="11:55" x14ac:dyDescent="0.25">
      <c r="K9949" s="1"/>
      <c r="M9949" s="2"/>
      <c r="AU9949" s="2"/>
      <c r="BC9949" s="2"/>
    </row>
    <row r="9950" spans="11:55" x14ac:dyDescent="0.25">
      <c r="K9950" s="1"/>
      <c r="M9950" s="2"/>
      <c r="AU9950" s="2"/>
      <c r="BC9950" s="2"/>
    </row>
    <row r="9951" spans="11:55" x14ac:dyDescent="0.25">
      <c r="K9951" s="1"/>
      <c r="M9951" s="2"/>
      <c r="AU9951" s="2"/>
      <c r="BC9951" s="2"/>
    </row>
    <row r="9952" spans="11:55" x14ac:dyDescent="0.25">
      <c r="K9952" s="1"/>
      <c r="M9952" s="2"/>
      <c r="AU9952" s="2"/>
      <c r="BC9952" s="2"/>
    </row>
    <row r="9953" spans="11:55" x14ac:dyDescent="0.25">
      <c r="K9953" s="1"/>
      <c r="M9953" s="2"/>
      <c r="AV9953" s="2"/>
      <c r="BC9953" s="2"/>
    </row>
    <row r="9954" spans="11:55" x14ac:dyDescent="0.25">
      <c r="K9954" s="1"/>
      <c r="M9954" s="2"/>
      <c r="AU9954" s="2"/>
      <c r="BC9954" s="2"/>
    </row>
    <row r="9955" spans="11:55" x14ac:dyDescent="0.25">
      <c r="K9955" s="1"/>
      <c r="M9955" s="2"/>
      <c r="AU9955" s="2"/>
      <c r="BC9955" s="2"/>
    </row>
    <row r="9956" spans="11:55" x14ac:dyDescent="0.25">
      <c r="K9956" s="1"/>
      <c r="M9956" s="2"/>
      <c r="AV9956" s="2"/>
      <c r="BC9956" s="2"/>
    </row>
    <row r="9957" spans="11:55" x14ac:dyDescent="0.25">
      <c r="K9957" s="1"/>
      <c r="M9957" s="2"/>
      <c r="AV9957" s="2"/>
      <c r="BC9957" s="2"/>
    </row>
    <row r="9958" spans="11:55" x14ac:dyDescent="0.25">
      <c r="K9958" s="1"/>
      <c r="M9958" s="2"/>
      <c r="AU9958" s="2"/>
      <c r="BC9958" s="2"/>
    </row>
    <row r="9959" spans="11:55" x14ac:dyDescent="0.25">
      <c r="K9959" s="1"/>
      <c r="M9959" s="2"/>
      <c r="AU9959" s="2"/>
      <c r="BC9959" s="2"/>
    </row>
    <row r="9960" spans="11:55" x14ac:dyDescent="0.25">
      <c r="K9960" s="1"/>
      <c r="M9960" s="2"/>
      <c r="AU9960" s="2"/>
      <c r="BC9960" s="2"/>
    </row>
    <row r="9961" spans="11:55" x14ac:dyDescent="0.25">
      <c r="K9961" s="1"/>
      <c r="M9961" s="2"/>
      <c r="AU9961" s="2"/>
      <c r="BC9961" s="2"/>
    </row>
    <row r="9962" spans="11:55" x14ac:dyDescent="0.25">
      <c r="K9962" s="1"/>
      <c r="M9962" s="2"/>
      <c r="AA9962" s="3"/>
      <c r="AU9962" s="2"/>
      <c r="BC9962" s="2"/>
    </row>
    <row r="9963" spans="11:55" x14ac:dyDescent="0.25">
      <c r="K9963" s="1"/>
      <c r="M9963" s="2"/>
      <c r="AU9963" s="2"/>
      <c r="BC9963" s="2"/>
    </row>
    <row r="9964" spans="11:55" x14ac:dyDescent="0.25">
      <c r="K9964" s="1"/>
      <c r="M9964" s="2"/>
      <c r="AV9964" s="2"/>
      <c r="BC9964" s="2"/>
    </row>
    <row r="9965" spans="11:55" x14ac:dyDescent="0.25">
      <c r="K9965" s="1"/>
      <c r="M9965" s="2"/>
      <c r="AU9965" s="2"/>
      <c r="BC9965" s="2"/>
    </row>
    <row r="9966" spans="11:55" x14ac:dyDescent="0.25">
      <c r="K9966" s="1"/>
      <c r="M9966" s="2"/>
      <c r="AU9966" s="2"/>
      <c r="BC9966" s="2"/>
    </row>
    <row r="9967" spans="11:55" x14ac:dyDescent="0.25">
      <c r="K9967" s="1"/>
      <c r="M9967" s="2"/>
      <c r="AV9967" s="2"/>
      <c r="BC9967" s="2"/>
    </row>
    <row r="9968" spans="11:55" x14ac:dyDescent="0.25">
      <c r="K9968" s="1"/>
      <c r="M9968" s="2"/>
      <c r="AU9968" s="2"/>
      <c r="BC9968" s="2"/>
    </row>
    <row r="9969" spans="11:55" x14ac:dyDescent="0.25">
      <c r="K9969" s="1"/>
      <c r="M9969" s="2"/>
      <c r="AA9969" s="3"/>
      <c r="AU9969" s="2"/>
      <c r="BC9969" s="2"/>
    </row>
    <row r="9970" spans="11:55" x14ac:dyDescent="0.25">
      <c r="K9970" s="1"/>
      <c r="M9970" s="2"/>
      <c r="AU9970" s="2"/>
      <c r="BC9970" s="2"/>
    </row>
    <row r="9971" spans="11:55" x14ac:dyDescent="0.25">
      <c r="K9971" s="1"/>
      <c r="M9971" s="2"/>
      <c r="AU9971" s="2"/>
      <c r="BC9971" s="2"/>
    </row>
    <row r="9972" spans="11:55" x14ac:dyDescent="0.25">
      <c r="K9972" s="1"/>
      <c r="M9972" s="2"/>
      <c r="AV9972" s="2"/>
      <c r="BC9972" s="2"/>
    </row>
    <row r="9973" spans="11:55" x14ac:dyDescent="0.25">
      <c r="K9973" s="1"/>
      <c r="M9973" s="2"/>
      <c r="BC9973" s="2"/>
    </row>
    <row r="9974" spans="11:55" x14ac:dyDescent="0.25">
      <c r="K9974" s="1"/>
      <c r="M9974" s="2"/>
      <c r="AU9974" s="2"/>
      <c r="BC9974" s="2"/>
    </row>
    <row r="9975" spans="11:55" x14ac:dyDescent="0.25">
      <c r="K9975" s="1"/>
      <c r="M9975" s="2"/>
      <c r="AU9975" s="2"/>
      <c r="BC9975" s="2"/>
    </row>
    <row r="9976" spans="11:55" x14ac:dyDescent="0.25">
      <c r="K9976" s="1"/>
      <c r="M9976" s="2"/>
      <c r="BC9976" s="2"/>
    </row>
    <row r="9977" spans="11:55" x14ac:dyDescent="0.25">
      <c r="K9977" s="1"/>
      <c r="M9977" s="2"/>
      <c r="AA9977" s="3"/>
      <c r="AU9977" s="2"/>
      <c r="BC9977" s="2"/>
    </row>
    <row r="9978" spans="11:55" x14ac:dyDescent="0.25">
      <c r="K9978" s="1"/>
      <c r="M9978" s="2"/>
      <c r="AU9978" s="2"/>
      <c r="BC9978" s="2"/>
    </row>
    <row r="9979" spans="11:55" x14ac:dyDescent="0.25">
      <c r="K9979" s="1"/>
      <c r="BC9979" s="2"/>
    </row>
    <row r="9980" spans="11:55" x14ac:dyDescent="0.25">
      <c r="K9980" s="1"/>
      <c r="M9980" s="2"/>
      <c r="AU9980" s="2"/>
      <c r="BC9980" s="2"/>
    </row>
    <row r="9981" spans="11:55" x14ac:dyDescent="0.25">
      <c r="K9981" s="1"/>
      <c r="M9981" s="2"/>
      <c r="AV9981" s="2"/>
      <c r="BC9981" s="2"/>
    </row>
    <row r="9982" spans="11:55" x14ac:dyDescent="0.25">
      <c r="K9982" s="1"/>
      <c r="M9982" s="2"/>
      <c r="AU9982" s="2"/>
      <c r="BC9982" s="2"/>
    </row>
    <row r="9983" spans="11:55" x14ac:dyDescent="0.25">
      <c r="K9983" s="1"/>
      <c r="M9983" s="2"/>
      <c r="AU9983" s="2"/>
      <c r="BC9983" s="2"/>
    </row>
    <row r="9984" spans="11:55" x14ac:dyDescent="0.25">
      <c r="K9984" s="1"/>
      <c r="M9984" s="2"/>
      <c r="AU9984" s="2"/>
      <c r="BC9984" s="2"/>
    </row>
    <row r="9985" spans="11:55" x14ac:dyDescent="0.25">
      <c r="K9985" s="1"/>
      <c r="M9985" s="2"/>
      <c r="AU9985" s="2"/>
      <c r="BC9985" s="2"/>
    </row>
    <row r="9986" spans="11:55" x14ac:dyDescent="0.25">
      <c r="K9986" s="1"/>
      <c r="M9986" s="2"/>
      <c r="V9986" s="4"/>
      <c r="AU9986" s="2"/>
      <c r="BC9986" s="2"/>
    </row>
    <row r="9987" spans="11:55" x14ac:dyDescent="0.25">
      <c r="K9987" s="1"/>
      <c r="M9987" s="2"/>
      <c r="AU9987" s="2"/>
      <c r="BC9987" s="2"/>
    </row>
    <row r="9988" spans="11:55" x14ac:dyDescent="0.25">
      <c r="K9988" s="1"/>
      <c r="M9988" s="2"/>
      <c r="AU9988" s="2"/>
      <c r="BC9988" s="2"/>
    </row>
    <row r="9989" spans="11:55" x14ac:dyDescent="0.25">
      <c r="K9989" s="1"/>
      <c r="M9989" s="2"/>
      <c r="AA9989" s="3"/>
      <c r="AU9989" s="2"/>
      <c r="BC9989" s="2"/>
    </row>
    <row r="9990" spans="11:55" x14ac:dyDescent="0.25">
      <c r="K9990" s="1"/>
      <c r="M9990" s="2"/>
      <c r="AU9990" s="2"/>
      <c r="BC9990" s="2"/>
    </row>
    <row r="9991" spans="11:55" x14ac:dyDescent="0.25">
      <c r="K9991" s="1"/>
      <c r="M9991" s="2"/>
      <c r="AV9991" s="2"/>
      <c r="BC9991" s="2"/>
    </row>
    <row r="9992" spans="11:55" x14ac:dyDescent="0.25">
      <c r="K9992" s="1"/>
      <c r="M9992" s="2"/>
      <c r="AV9992" s="2"/>
      <c r="BC9992" s="2"/>
    </row>
    <row r="9993" spans="11:55" x14ac:dyDescent="0.25">
      <c r="K9993" s="1"/>
      <c r="M9993" s="2"/>
      <c r="AU9993" s="2"/>
      <c r="BC9993" s="2"/>
    </row>
    <row r="9994" spans="11:55" x14ac:dyDescent="0.25">
      <c r="K9994" s="1"/>
      <c r="M9994" s="2"/>
      <c r="AV9994" s="2"/>
      <c r="BC9994" s="2"/>
    </row>
    <row r="9995" spans="11:55" x14ac:dyDescent="0.25">
      <c r="K9995" s="1"/>
      <c r="M9995" s="2"/>
      <c r="AV9995" s="2"/>
      <c r="BC9995" s="2"/>
    </row>
    <row r="9996" spans="11:55" x14ac:dyDescent="0.25">
      <c r="K9996" s="1"/>
      <c r="M9996" s="2"/>
      <c r="AV9996" s="2"/>
      <c r="BC9996" s="2"/>
    </row>
    <row r="9997" spans="11:55" x14ac:dyDescent="0.25">
      <c r="K9997" s="1"/>
      <c r="M9997" s="2"/>
      <c r="AU9997" s="2"/>
      <c r="BC9997" s="2"/>
    </row>
    <row r="9998" spans="11:55" x14ac:dyDescent="0.25">
      <c r="K9998" s="1"/>
      <c r="M9998" s="2"/>
      <c r="AU9998" s="2"/>
      <c r="BC9998" s="2"/>
    </row>
    <row r="9999" spans="11:55" x14ac:dyDescent="0.25">
      <c r="K9999" s="1"/>
      <c r="M9999" s="2"/>
      <c r="AU9999" s="2"/>
      <c r="BC9999" s="2"/>
    </row>
    <row r="10000" spans="11:55" x14ac:dyDescent="0.25">
      <c r="K10000" s="1"/>
      <c r="M10000" s="2"/>
      <c r="AV10000" s="2"/>
      <c r="BC10000" s="2"/>
    </row>
    <row r="10001" spans="11:55" x14ac:dyDescent="0.25">
      <c r="K10001" s="1"/>
      <c r="M10001" s="2"/>
      <c r="AU10001" s="2"/>
      <c r="BC10001" s="2"/>
    </row>
    <row r="10002" spans="11:55" x14ac:dyDescent="0.25">
      <c r="K10002" s="1"/>
      <c r="M10002" s="2"/>
      <c r="AA10002" s="3"/>
      <c r="AU10002" s="2"/>
      <c r="BC10002" s="2"/>
    </row>
    <row r="10003" spans="11:55" x14ac:dyDescent="0.25">
      <c r="K10003" s="1"/>
      <c r="M10003" s="2"/>
      <c r="AV10003" s="2"/>
      <c r="BC10003" s="2"/>
    </row>
    <row r="10004" spans="11:55" x14ac:dyDescent="0.25">
      <c r="K10004" s="1"/>
      <c r="M10004" s="2"/>
      <c r="AA10004" s="3"/>
      <c r="AU10004" s="2"/>
      <c r="BC10004" s="2"/>
    </row>
    <row r="10005" spans="11:55" x14ac:dyDescent="0.25">
      <c r="K10005" s="1"/>
      <c r="M10005" s="2"/>
      <c r="AV10005" s="2"/>
      <c r="BC10005" s="2"/>
    </row>
    <row r="10006" spans="11:55" x14ac:dyDescent="0.25">
      <c r="K10006" s="1"/>
      <c r="M10006" s="2"/>
      <c r="AU10006" s="2"/>
      <c r="BC10006" s="2"/>
    </row>
    <row r="10007" spans="11:55" x14ac:dyDescent="0.25">
      <c r="K10007" s="1"/>
    </row>
    <row r="10008" spans="11:55" x14ac:dyDescent="0.25">
      <c r="K10008" s="1"/>
      <c r="M10008" s="2"/>
      <c r="AU10008" s="2"/>
      <c r="BC10008" s="2"/>
    </row>
    <row r="10009" spans="11:55" x14ac:dyDescent="0.25">
      <c r="K10009" s="1"/>
      <c r="M10009" s="2"/>
      <c r="AV10009" s="2"/>
      <c r="BC10009" s="2"/>
    </row>
    <row r="10010" spans="11:55" x14ac:dyDescent="0.25">
      <c r="K10010" s="1"/>
      <c r="M10010" s="2"/>
      <c r="AU10010" s="2"/>
      <c r="BC10010" s="2"/>
    </row>
    <row r="10011" spans="11:55" x14ac:dyDescent="0.25">
      <c r="K10011" s="1"/>
      <c r="M10011" s="2"/>
      <c r="AV10011" s="2"/>
      <c r="BC10011" s="2"/>
    </row>
    <row r="10012" spans="11:55" x14ac:dyDescent="0.25">
      <c r="K10012" s="1"/>
      <c r="M10012" s="2"/>
      <c r="AU10012" s="2"/>
      <c r="BC10012" s="2"/>
    </row>
    <row r="10013" spans="11:55" x14ac:dyDescent="0.25">
      <c r="K10013" s="1"/>
      <c r="M10013" s="2"/>
      <c r="AV10013" s="2"/>
      <c r="BC10013" s="2"/>
    </row>
    <row r="10014" spans="11:55" x14ac:dyDescent="0.25">
      <c r="K10014" s="1"/>
      <c r="M10014" s="2"/>
      <c r="AA10014" s="3"/>
      <c r="AU10014" s="2"/>
      <c r="BC10014" s="2"/>
    </row>
    <row r="10015" spans="11:55" x14ac:dyDescent="0.25">
      <c r="K10015" s="1"/>
      <c r="M10015" s="2"/>
      <c r="AA10015" s="3"/>
      <c r="AU10015" s="2"/>
      <c r="BC10015" s="2"/>
    </row>
    <row r="10016" spans="11:55" x14ac:dyDescent="0.25">
      <c r="K10016" s="1"/>
      <c r="BC10016" s="2"/>
    </row>
    <row r="10017" spans="11:63" x14ac:dyDescent="0.25">
      <c r="K10017" s="1"/>
      <c r="M10017" s="2"/>
      <c r="AU10017" s="2"/>
      <c r="BC10017" s="2"/>
    </row>
    <row r="10018" spans="11:63" x14ac:dyDescent="0.25">
      <c r="K10018" s="1"/>
      <c r="M10018" s="2"/>
      <c r="AU10018" s="2"/>
      <c r="BC10018" s="2"/>
    </row>
    <row r="10019" spans="11:63" x14ac:dyDescent="0.25">
      <c r="K10019" s="1"/>
      <c r="M10019" s="2"/>
      <c r="AU10019" s="2"/>
      <c r="BC10019" s="2"/>
    </row>
    <row r="10020" spans="11:63" x14ac:dyDescent="0.25">
      <c r="K10020" s="1"/>
      <c r="M10020" s="2"/>
      <c r="AU10020" s="2"/>
      <c r="BC10020" s="2"/>
    </row>
    <row r="10021" spans="11:63" x14ac:dyDescent="0.25">
      <c r="K10021" s="1"/>
      <c r="M10021" s="2"/>
      <c r="AU10021" s="2"/>
      <c r="BC10021" s="2"/>
      <c r="BK10021" s="5"/>
    </row>
    <row r="10022" spans="11:63" x14ac:dyDescent="0.25">
      <c r="K10022" s="1"/>
      <c r="M10022" s="2"/>
      <c r="AU10022" s="2"/>
      <c r="BC10022" s="2"/>
      <c r="BK10022" s="5"/>
    </row>
    <row r="10023" spans="11:63" x14ac:dyDescent="0.25">
      <c r="K10023" s="1"/>
    </row>
    <row r="10024" spans="11:63" x14ac:dyDescent="0.25">
      <c r="K10024" s="1"/>
      <c r="M10024" s="2"/>
      <c r="AA10024" s="3"/>
      <c r="AU10024" s="2"/>
      <c r="BC10024" s="2"/>
    </row>
    <row r="10025" spans="11:63" x14ac:dyDescent="0.25">
      <c r="K10025" s="1"/>
      <c r="M10025" s="2"/>
      <c r="AU10025" s="2"/>
      <c r="BC10025" s="2"/>
      <c r="BK10025" s="5"/>
    </row>
    <row r="10026" spans="11:63" x14ac:dyDescent="0.25">
      <c r="K10026" s="1"/>
      <c r="M10026" s="2"/>
      <c r="AU10026" s="2"/>
      <c r="BC10026" s="2"/>
      <c r="BK10026" s="5"/>
    </row>
    <row r="10027" spans="11:63" x14ac:dyDescent="0.25">
      <c r="K10027" s="1"/>
      <c r="M10027" s="2"/>
      <c r="AU10027" s="2"/>
      <c r="BC10027" s="2"/>
    </row>
    <row r="10028" spans="11:63" x14ac:dyDescent="0.25">
      <c r="K10028" s="1"/>
      <c r="M10028" s="2"/>
      <c r="AU10028" s="2"/>
      <c r="BC10028" s="2"/>
    </row>
    <row r="10029" spans="11:63" x14ac:dyDescent="0.25">
      <c r="K10029" s="1"/>
      <c r="M10029" s="2"/>
      <c r="AU10029" s="2"/>
      <c r="BC10029" s="2"/>
    </row>
    <row r="10030" spans="11:63" x14ac:dyDescent="0.25">
      <c r="K10030" s="1"/>
      <c r="M10030" s="2"/>
      <c r="AV10030" s="2"/>
      <c r="BC10030" s="2"/>
    </row>
    <row r="10031" spans="11:63" x14ac:dyDescent="0.25">
      <c r="K10031" s="1"/>
      <c r="M10031" s="2"/>
      <c r="AV10031" s="2"/>
      <c r="BC10031" s="2"/>
    </row>
    <row r="10032" spans="11:63" x14ac:dyDescent="0.25">
      <c r="K10032" s="1"/>
      <c r="M10032" s="2"/>
      <c r="AV10032" s="2"/>
      <c r="BC10032" s="2"/>
    </row>
    <row r="10033" spans="11:63" x14ac:dyDescent="0.25">
      <c r="K10033" s="1"/>
      <c r="M10033" s="2"/>
      <c r="AV10033" s="2"/>
      <c r="BC10033" s="2"/>
    </row>
    <row r="10034" spans="11:63" x14ac:dyDescent="0.25">
      <c r="K10034" s="1"/>
      <c r="M10034" s="2"/>
      <c r="AA10034" s="3"/>
      <c r="AU10034" s="2"/>
      <c r="BC10034" s="2"/>
    </row>
    <row r="10035" spans="11:63" x14ac:dyDescent="0.25">
      <c r="K10035" s="1"/>
      <c r="M10035" s="2"/>
      <c r="AU10035" s="2"/>
      <c r="BC10035" s="2"/>
      <c r="BK10035" s="2"/>
    </row>
    <row r="10036" spans="11:63" x14ac:dyDescent="0.25">
      <c r="K10036" s="1"/>
      <c r="M10036" s="2"/>
      <c r="AU10036" s="2"/>
      <c r="BC10036" s="2"/>
    </row>
    <row r="10037" spans="11:63" x14ac:dyDescent="0.25">
      <c r="K10037" s="1"/>
      <c r="M10037" s="2"/>
      <c r="AV10037" s="2"/>
      <c r="BC10037" s="2"/>
    </row>
    <row r="10038" spans="11:63" x14ac:dyDescent="0.25">
      <c r="K10038" s="1"/>
      <c r="M10038" s="2"/>
      <c r="AV10038" s="2"/>
      <c r="BC10038" s="2"/>
      <c r="BK10038" s="2"/>
    </row>
    <row r="10039" spans="11:63" x14ac:dyDescent="0.25">
      <c r="K10039" s="1"/>
      <c r="M10039" s="2"/>
      <c r="AV10039" s="2"/>
      <c r="BC10039" s="2"/>
    </row>
    <row r="10040" spans="11:63" x14ac:dyDescent="0.25">
      <c r="K10040" s="1"/>
      <c r="BC10040" s="2"/>
    </row>
    <row r="10041" spans="11:63" x14ac:dyDescent="0.25">
      <c r="K10041" s="1"/>
      <c r="M10041" s="2"/>
      <c r="AU10041" s="2"/>
      <c r="BC10041" s="2"/>
    </row>
    <row r="10042" spans="11:63" x14ac:dyDescent="0.25">
      <c r="K10042" s="1"/>
      <c r="M10042" s="2"/>
      <c r="AV10042" s="2"/>
      <c r="BC10042" s="2"/>
    </row>
    <row r="10043" spans="11:63" x14ac:dyDescent="0.25">
      <c r="K10043" s="1"/>
      <c r="M10043" s="2"/>
      <c r="AV10043" s="2"/>
      <c r="BC10043" s="2"/>
    </row>
    <row r="10044" spans="11:63" x14ac:dyDescent="0.25">
      <c r="K10044" s="1"/>
    </row>
    <row r="10045" spans="11:63" x14ac:dyDescent="0.25">
      <c r="K10045" s="1"/>
      <c r="M10045" s="2"/>
      <c r="AU10045" s="2"/>
      <c r="BC10045" s="2"/>
    </row>
    <row r="10046" spans="11:63" x14ac:dyDescent="0.25">
      <c r="K10046" s="1"/>
      <c r="M10046" s="2"/>
      <c r="AU10046" s="2"/>
      <c r="BC10046" s="2"/>
    </row>
    <row r="10047" spans="11:63" x14ac:dyDescent="0.25">
      <c r="K10047" s="1"/>
      <c r="M10047" s="2"/>
      <c r="AU10047" s="2"/>
      <c r="BC10047" s="2"/>
    </row>
    <row r="10048" spans="11:63" x14ac:dyDescent="0.25">
      <c r="K10048" s="1"/>
      <c r="M10048" s="2"/>
      <c r="AU10048" s="2"/>
      <c r="BC10048" s="2"/>
    </row>
    <row r="10049" spans="11:55" x14ac:dyDescent="0.25">
      <c r="K10049" s="1"/>
      <c r="M10049" s="2"/>
      <c r="AU10049" s="2"/>
      <c r="BC10049" s="2"/>
    </row>
    <row r="10050" spans="11:55" x14ac:dyDescent="0.25">
      <c r="K10050" s="1"/>
      <c r="M10050" s="2"/>
      <c r="AU10050" s="2"/>
      <c r="BC10050" s="2"/>
    </row>
    <row r="10051" spans="11:55" x14ac:dyDescent="0.25">
      <c r="K10051" s="1"/>
      <c r="M10051" s="2"/>
      <c r="AA10051" s="3"/>
      <c r="AV10051" s="2"/>
      <c r="BC10051" s="2"/>
    </row>
    <row r="10052" spans="11:55" x14ac:dyDescent="0.25">
      <c r="K10052" s="1"/>
      <c r="M10052" s="2"/>
      <c r="AV10052" s="2"/>
      <c r="BC10052" s="2"/>
    </row>
    <row r="10053" spans="11:55" x14ac:dyDescent="0.25">
      <c r="K10053" s="1"/>
      <c r="M10053" s="2"/>
      <c r="AU10053" s="2"/>
      <c r="BC10053" s="2"/>
    </row>
    <row r="10054" spans="11:55" x14ac:dyDescent="0.25">
      <c r="K10054" s="1"/>
      <c r="M10054" s="2"/>
      <c r="AU10054" s="2"/>
      <c r="BC10054" s="2"/>
    </row>
    <row r="10055" spans="11:55" x14ac:dyDescent="0.25">
      <c r="K10055" s="1"/>
      <c r="BC10055" s="2"/>
    </row>
    <row r="10056" spans="11:55" x14ac:dyDescent="0.25">
      <c r="K10056" s="1"/>
      <c r="BC10056" s="2"/>
    </row>
    <row r="10057" spans="11:55" x14ac:dyDescent="0.25">
      <c r="K10057" s="1"/>
      <c r="M10057" s="2"/>
      <c r="AU10057" s="2"/>
      <c r="BC10057" s="2"/>
    </row>
    <row r="10058" spans="11:55" x14ac:dyDescent="0.25">
      <c r="K10058" s="1"/>
    </row>
    <row r="10059" spans="11:55" x14ac:dyDescent="0.25">
      <c r="K10059" s="1"/>
    </row>
    <row r="10060" spans="11:55" x14ac:dyDescent="0.25">
      <c r="K10060" s="1"/>
    </row>
    <row r="10061" spans="11:55" x14ac:dyDescent="0.25">
      <c r="K10061" s="1"/>
      <c r="M10061" s="2"/>
      <c r="AV10061" s="2"/>
      <c r="BC10061" s="2"/>
    </row>
    <row r="10062" spans="11:55" x14ac:dyDescent="0.25">
      <c r="K10062" s="1"/>
      <c r="AU10062" s="2"/>
      <c r="BC10062" s="2"/>
    </row>
    <row r="10063" spans="11:55" x14ac:dyDescent="0.25">
      <c r="K10063" s="1"/>
      <c r="BC10063" s="2"/>
    </row>
    <row r="10064" spans="11:55" x14ac:dyDescent="0.25">
      <c r="K10064" s="1"/>
      <c r="BC10064" s="2"/>
    </row>
    <row r="10065" spans="11:57" x14ac:dyDescent="0.25">
      <c r="K10065" s="1"/>
      <c r="BC10065" s="2"/>
    </row>
    <row r="10066" spans="11:57" x14ac:dyDescent="0.25">
      <c r="K10066" s="1"/>
      <c r="BC10066" s="2"/>
    </row>
    <row r="10067" spans="11:57" x14ac:dyDescent="0.25">
      <c r="K10067" s="1"/>
      <c r="M10067" s="2"/>
      <c r="V10067" s="4"/>
      <c r="AU10067" s="2"/>
      <c r="BC10067" s="2"/>
    </row>
    <row r="10068" spans="11:57" x14ac:dyDescent="0.25">
      <c r="K10068" s="1"/>
      <c r="M10068" s="2"/>
      <c r="AU10068" s="2"/>
      <c r="BC10068" s="2"/>
    </row>
    <row r="10069" spans="11:57" x14ac:dyDescent="0.25">
      <c r="K10069" s="1"/>
      <c r="M10069" s="2"/>
      <c r="AU10069" s="2"/>
      <c r="BC10069" s="2"/>
    </row>
    <row r="10070" spans="11:57" x14ac:dyDescent="0.25">
      <c r="K10070" s="1"/>
      <c r="M10070" s="2"/>
      <c r="AU10070" s="2"/>
      <c r="BC10070" s="2"/>
      <c r="BE10070" s="2"/>
    </row>
    <row r="10071" spans="11:57" x14ac:dyDescent="0.25">
      <c r="K10071" s="1"/>
      <c r="M10071" s="2"/>
      <c r="AU10071" s="2"/>
      <c r="BC10071" s="2"/>
    </row>
    <row r="10072" spans="11:57" x14ac:dyDescent="0.25">
      <c r="K10072" s="1"/>
      <c r="M10072" s="2"/>
      <c r="AU10072" s="2"/>
      <c r="BC10072" s="2"/>
    </row>
    <row r="10073" spans="11:57" x14ac:dyDescent="0.25">
      <c r="K10073" s="1"/>
      <c r="M10073" s="2"/>
      <c r="AU10073" s="2"/>
      <c r="BC10073" s="2"/>
    </row>
    <row r="10074" spans="11:57" x14ac:dyDescent="0.25">
      <c r="K10074" s="1"/>
      <c r="M10074" s="2"/>
      <c r="AV10074" s="2"/>
      <c r="BC10074" s="2"/>
    </row>
    <row r="10075" spans="11:57" x14ac:dyDescent="0.25">
      <c r="K10075" s="1"/>
      <c r="M10075" s="2"/>
      <c r="AU10075" s="2"/>
      <c r="BC10075" s="2"/>
    </row>
    <row r="10076" spans="11:57" x14ac:dyDescent="0.25">
      <c r="K10076" s="1"/>
      <c r="M10076" s="2"/>
      <c r="AU10076" s="2"/>
      <c r="BC10076" s="2"/>
    </row>
    <row r="10077" spans="11:57" x14ac:dyDescent="0.25">
      <c r="K10077" s="1"/>
      <c r="M10077" s="2"/>
      <c r="AU10077" s="2"/>
      <c r="BC10077" s="2"/>
    </row>
    <row r="10078" spans="11:57" x14ac:dyDescent="0.25">
      <c r="K10078" s="1"/>
      <c r="M10078" s="2"/>
      <c r="AU10078" s="2"/>
      <c r="BC10078" s="2"/>
    </row>
    <row r="10079" spans="11:57" x14ac:dyDescent="0.25">
      <c r="K10079" s="1"/>
      <c r="M10079" s="2"/>
      <c r="AU10079" s="2"/>
      <c r="BC10079" s="2"/>
    </row>
    <row r="10080" spans="11:57" x14ac:dyDescent="0.25">
      <c r="K10080" s="1"/>
      <c r="M10080" s="2"/>
      <c r="AU10080" s="2"/>
      <c r="BC10080" s="2"/>
    </row>
    <row r="10081" spans="11:55" x14ac:dyDescent="0.25">
      <c r="K10081" s="1"/>
      <c r="BC10081" s="2"/>
    </row>
    <row r="10082" spans="11:55" x14ac:dyDescent="0.25">
      <c r="K10082" s="1"/>
      <c r="M10082" s="2"/>
      <c r="V10082" s="4"/>
      <c r="AV10082" s="2"/>
      <c r="BC10082" s="2"/>
    </row>
    <row r="10083" spans="11:55" x14ac:dyDescent="0.25">
      <c r="K10083" s="1"/>
      <c r="M10083" s="2"/>
      <c r="AV10083" s="2"/>
      <c r="BC10083" s="2"/>
    </row>
    <row r="10084" spans="11:55" x14ac:dyDescent="0.25">
      <c r="K10084" s="1"/>
      <c r="M10084" s="2"/>
      <c r="AU10084" s="2"/>
      <c r="BC10084" s="2"/>
    </row>
    <row r="10085" spans="11:55" x14ac:dyDescent="0.25">
      <c r="K10085" s="1"/>
      <c r="M10085" s="2"/>
      <c r="AA10085" s="3"/>
      <c r="AU10085" s="2"/>
      <c r="BC10085" s="2"/>
    </row>
    <row r="10086" spans="11:55" x14ac:dyDescent="0.25">
      <c r="K10086" s="1"/>
      <c r="M10086" s="2"/>
      <c r="AV10086" s="2"/>
      <c r="BC10086" s="2"/>
    </row>
    <row r="10087" spans="11:55" x14ac:dyDescent="0.25">
      <c r="K10087" s="1"/>
      <c r="M10087" s="2"/>
      <c r="AA10087" s="3"/>
      <c r="AU10087" s="2"/>
      <c r="BC10087" s="2"/>
    </row>
    <row r="10088" spans="11:55" x14ac:dyDescent="0.25">
      <c r="K10088" s="1"/>
      <c r="M10088" s="2"/>
      <c r="AU10088" s="2"/>
      <c r="BC10088" s="2"/>
    </row>
    <row r="10089" spans="11:55" x14ac:dyDescent="0.25">
      <c r="K10089" s="1"/>
      <c r="M10089" s="2"/>
      <c r="AU10089" s="2"/>
      <c r="BC10089" s="2"/>
    </row>
    <row r="10090" spans="11:55" x14ac:dyDescent="0.25">
      <c r="K10090" s="1"/>
      <c r="M10090" s="2"/>
      <c r="AU10090" s="2"/>
      <c r="BC10090" s="2"/>
    </row>
    <row r="10091" spans="11:55" x14ac:dyDescent="0.25">
      <c r="K10091" s="1"/>
      <c r="M10091" s="2"/>
      <c r="AU10091" s="2"/>
      <c r="BC10091" s="2"/>
    </row>
    <row r="10092" spans="11:55" x14ac:dyDescent="0.25">
      <c r="K10092" s="1"/>
      <c r="M10092" s="2"/>
      <c r="AU10092" s="2"/>
      <c r="BC10092" s="2"/>
    </row>
    <row r="10093" spans="11:55" x14ac:dyDescent="0.25">
      <c r="K10093" s="1"/>
      <c r="M10093" s="2"/>
      <c r="AU10093" s="2"/>
      <c r="BC10093" s="2"/>
    </row>
    <row r="10094" spans="11:55" x14ac:dyDescent="0.25">
      <c r="K10094" s="1"/>
      <c r="M10094" s="2"/>
      <c r="AU10094" s="2"/>
      <c r="BC10094" s="2"/>
    </row>
    <row r="10095" spans="11:55" x14ac:dyDescent="0.25">
      <c r="K10095" s="1"/>
      <c r="M10095" s="2"/>
      <c r="AU10095" s="2"/>
      <c r="BC10095" s="2"/>
    </row>
    <row r="10096" spans="11:55" x14ac:dyDescent="0.25">
      <c r="K10096" s="1"/>
      <c r="M10096" s="2"/>
      <c r="AU10096" s="2"/>
      <c r="BC10096" s="2"/>
    </row>
    <row r="10097" spans="11:55" x14ac:dyDescent="0.25">
      <c r="K10097" s="1"/>
      <c r="M10097" s="2"/>
      <c r="V10097" s="4"/>
      <c r="AU10097" s="2"/>
      <c r="BC10097" s="2"/>
    </row>
    <row r="10098" spans="11:55" x14ac:dyDescent="0.25">
      <c r="K10098" s="1"/>
      <c r="M10098" s="2"/>
      <c r="AU10098" s="2"/>
      <c r="BC10098" s="2"/>
    </row>
    <row r="10099" spans="11:55" x14ac:dyDescent="0.25">
      <c r="K10099" s="1"/>
      <c r="M10099" s="2"/>
      <c r="AU10099" s="2"/>
      <c r="BC10099" s="2"/>
    </row>
    <row r="10100" spans="11:55" x14ac:dyDescent="0.25">
      <c r="K10100" s="1"/>
      <c r="BC10100" s="2"/>
    </row>
    <row r="10101" spans="11:55" x14ac:dyDescent="0.25">
      <c r="K10101" s="1"/>
      <c r="M10101" s="2"/>
      <c r="AV10101" s="2"/>
      <c r="BC10101" s="2"/>
    </row>
    <row r="10102" spans="11:55" x14ac:dyDescent="0.25">
      <c r="K10102" s="1"/>
      <c r="M10102" s="2"/>
      <c r="AV10102" s="2"/>
      <c r="BC10102" s="2"/>
    </row>
    <row r="10103" spans="11:55" x14ac:dyDescent="0.25">
      <c r="K10103" s="1"/>
      <c r="BC10103" s="2"/>
    </row>
    <row r="10104" spans="11:55" x14ac:dyDescent="0.25">
      <c r="K10104" s="1"/>
      <c r="M10104" s="2"/>
      <c r="AU10104" s="2"/>
      <c r="BC10104" s="2"/>
    </row>
    <row r="10105" spans="11:55" x14ac:dyDescent="0.25">
      <c r="K10105" s="1"/>
      <c r="M10105" s="2"/>
      <c r="AU10105" s="2"/>
      <c r="BC10105" s="2"/>
    </row>
    <row r="10106" spans="11:55" x14ac:dyDescent="0.25">
      <c r="K10106" s="1"/>
      <c r="M10106" s="2"/>
      <c r="AV10106" s="2"/>
      <c r="BC10106" s="2"/>
    </row>
    <row r="10107" spans="11:55" x14ac:dyDescent="0.25">
      <c r="K10107" s="1"/>
      <c r="M10107" s="2"/>
      <c r="AU10107" s="2"/>
      <c r="BC10107" s="2"/>
    </row>
    <row r="10108" spans="11:55" x14ac:dyDescent="0.25">
      <c r="K10108" s="1"/>
      <c r="M10108" s="2"/>
      <c r="AU10108" s="2"/>
      <c r="BC10108" s="2"/>
    </row>
    <row r="10109" spans="11:55" x14ac:dyDescent="0.25">
      <c r="K10109" s="1"/>
      <c r="M10109" s="2"/>
      <c r="AU10109" s="2"/>
      <c r="BC10109" s="2"/>
    </row>
    <row r="10110" spans="11:55" x14ac:dyDescent="0.25">
      <c r="K10110" s="1"/>
      <c r="M10110" s="2"/>
      <c r="AU10110" s="2"/>
      <c r="BC10110" s="2"/>
    </row>
    <row r="10111" spans="11:55" x14ac:dyDescent="0.25">
      <c r="K10111" s="1"/>
      <c r="M10111" s="2"/>
      <c r="AU10111" s="2"/>
      <c r="BC10111" s="2"/>
    </row>
    <row r="10112" spans="11:55" x14ac:dyDescent="0.25">
      <c r="K10112" s="1"/>
      <c r="M10112" s="2"/>
      <c r="AU10112" s="2"/>
      <c r="BC10112" s="2"/>
    </row>
    <row r="10113" spans="11:55" x14ac:dyDescent="0.25">
      <c r="K10113" s="1"/>
      <c r="M10113" s="2"/>
      <c r="AU10113" s="2"/>
      <c r="BC10113" s="2"/>
    </row>
    <row r="10114" spans="11:55" x14ac:dyDescent="0.25">
      <c r="K10114" s="1"/>
      <c r="M10114" s="2"/>
      <c r="AU10114" s="2"/>
      <c r="BC10114" s="2"/>
    </row>
    <row r="10115" spans="11:55" x14ac:dyDescent="0.25">
      <c r="K10115" s="1"/>
      <c r="M10115" s="2"/>
      <c r="AU10115" s="2"/>
      <c r="BC10115" s="2"/>
    </row>
    <row r="10116" spans="11:55" x14ac:dyDescent="0.25">
      <c r="K10116" s="1"/>
      <c r="M10116" s="2"/>
      <c r="AU10116" s="2"/>
      <c r="BC10116" s="2"/>
    </row>
    <row r="10117" spans="11:55" x14ac:dyDescent="0.25">
      <c r="K10117" s="1"/>
      <c r="M10117" s="2"/>
      <c r="AU10117" s="2"/>
      <c r="BC10117" s="2"/>
    </row>
    <row r="10118" spans="11:55" x14ac:dyDescent="0.25">
      <c r="K10118" s="1"/>
      <c r="M10118" s="2"/>
      <c r="AU10118" s="2"/>
      <c r="BC10118" s="2"/>
    </row>
    <row r="10119" spans="11:55" x14ac:dyDescent="0.25">
      <c r="K10119" s="1"/>
      <c r="M10119" s="2"/>
      <c r="AA10119" s="3"/>
      <c r="AU10119" s="2"/>
      <c r="BC10119" s="2"/>
    </row>
    <row r="10120" spans="11:55" x14ac:dyDescent="0.25">
      <c r="K10120" s="1"/>
      <c r="M10120" s="2"/>
      <c r="AU10120" s="2"/>
      <c r="BC10120" s="2"/>
    </row>
    <row r="10121" spans="11:55" x14ac:dyDescent="0.25">
      <c r="K10121" s="1"/>
      <c r="M10121" s="2"/>
      <c r="AU10121" s="2"/>
      <c r="BC10121" s="2"/>
    </row>
    <row r="10122" spans="11:55" x14ac:dyDescent="0.25">
      <c r="K10122" s="1"/>
      <c r="BC10122" s="2"/>
    </row>
    <row r="10123" spans="11:55" x14ac:dyDescent="0.25">
      <c r="K10123" s="1"/>
      <c r="M10123" s="2"/>
      <c r="AV10123" s="2"/>
      <c r="BC10123" s="2"/>
    </row>
    <row r="10124" spans="11:55" x14ac:dyDescent="0.25">
      <c r="K10124" s="1"/>
      <c r="M10124" s="2"/>
      <c r="AU10124" s="2"/>
      <c r="BC10124" s="2"/>
    </row>
    <row r="10125" spans="11:55" x14ac:dyDescent="0.25">
      <c r="K10125" s="1"/>
      <c r="M10125" s="2"/>
      <c r="AU10125" s="2"/>
      <c r="BC10125" s="2"/>
    </row>
    <row r="10126" spans="11:55" x14ac:dyDescent="0.25">
      <c r="K10126" s="1"/>
      <c r="M10126" s="2"/>
      <c r="AU10126" s="2"/>
      <c r="BC10126" s="2"/>
    </row>
    <row r="10127" spans="11:55" x14ac:dyDescent="0.25">
      <c r="K10127" s="1"/>
      <c r="M10127" s="2"/>
      <c r="AU10127" s="2"/>
      <c r="BC10127" s="2"/>
    </row>
    <row r="10128" spans="11:55" x14ac:dyDescent="0.25">
      <c r="K10128" s="1"/>
      <c r="M10128" s="2"/>
      <c r="AU10128" s="2"/>
      <c r="BC10128" s="2"/>
    </row>
    <row r="10129" spans="11:57" x14ac:dyDescent="0.25">
      <c r="K10129" s="1"/>
      <c r="M10129" s="2"/>
      <c r="AA10129" s="3"/>
      <c r="AU10129" s="2"/>
      <c r="BC10129" s="2"/>
    </row>
    <row r="10130" spans="11:57" x14ac:dyDescent="0.25">
      <c r="K10130" s="1"/>
      <c r="M10130" s="2"/>
      <c r="AU10130" s="2"/>
      <c r="BC10130" s="2"/>
    </row>
    <row r="10131" spans="11:57" x14ac:dyDescent="0.25">
      <c r="K10131" s="1"/>
      <c r="M10131" s="2"/>
      <c r="AU10131" s="2"/>
      <c r="BC10131" s="2"/>
    </row>
    <row r="10132" spans="11:57" x14ac:dyDescent="0.25">
      <c r="K10132" s="1"/>
      <c r="M10132" s="2"/>
      <c r="BC10132" s="2"/>
    </row>
    <row r="10133" spans="11:57" x14ac:dyDescent="0.25">
      <c r="K10133" s="1"/>
      <c r="M10133" s="2"/>
      <c r="AU10133" s="2"/>
      <c r="BC10133" s="2"/>
    </row>
    <row r="10134" spans="11:57" x14ac:dyDescent="0.25">
      <c r="K10134" s="1"/>
      <c r="M10134" s="2"/>
      <c r="AU10134" s="2"/>
      <c r="BC10134" s="2"/>
    </row>
    <row r="10135" spans="11:57" x14ac:dyDescent="0.25">
      <c r="K10135" s="1"/>
      <c r="M10135" s="2"/>
      <c r="AU10135" s="2"/>
      <c r="BC10135" s="2"/>
    </row>
    <row r="10136" spans="11:57" x14ac:dyDescent="0.25">
      <c r="K10136" s="1"/>
      <c r="BC10136" s="2"/>
    </row>
    <row r="10137" spans="11:57" x14ac:dyDescent="0.25">
      <c r="K10137" s="1"/>
      <c r="M10137" s="2"/>
      <c r="AU10137" s="2"/>
      <c r="BC10137" s="2"/>
    </row>
    <row r="10138" spans="11:57" x14ac:dyDescent="0.25">
      <c r="K10138" s="1"/>
      <c r="M10138" s="2"/>
      <c r="AU10138" s="2"/>
      <c r="BC10138" s="2"/>
    </row>
    <row r="10139" spans="11:57" x14ac:dyDescent="0.25">
      <c r="K10139" s="1"/>
      <c r="M10139" s="2"/>
      <c r="AU10139" s="2"/>
      <c r="BC10139" s="2"/>
    </row>
    <row r="10140" spans="11:57" x14ac:dyDescent="0.25">
      <c r="K10140" s="1"/>
      <c r="AV10140" s="2"/>
      <c r="BC10140" s="2"/>
    </row>
    <row r="10141" spans="11:57" x14ac:dyDescent="0.25">
      <c r="K10141" s="1"/>
      <c r="M10141" s="2"/>
      <c r="AU10141" s="2"/>
      <c r="BC10141" s="2"/>
      <c r="BE10141" s="2"/>
    </row>
    <row r="10142" spans="11:57" x14ac:dyDescent="0.25">
      <c r="K10142" s="1"/>
      <c r="M10142" s="2"/>
      <c r="AV10142" s="2"/>
      <c r="BC10142" s="2"/>
    </row>
    <row r="10143" spans="11:57" x14ac:dyDescent="0.25">
      <c r="K10143" s="1"/>
      <c r="M10143" s="2"/>
      <c r="AU10143" s="2"/>
      <c r="BC10143" s="2"/>
    </row>
    <row r="10144" spans="11:57" x14ac:dyDescent="0.25">
      <c r="K10144" s="1"/>
      <c r="M10144" s="2"/>
      <c r="BC10144" s="2"/>
    </row>
    <row r="10145" spans="11:55" x14ac:dyDescent="0.25">
      <c r="K10145" s="1"/>
      <c r="M10145" s="2"/>
      <c r="AU10145" s="2"/>
      <c r="BC10145" s="2"/>
    </row>
    <row r="10146" spans="11:55" x14ac:dyDescent="0.25">
      <c r="K10146" s="1"/>
      <c r="M10146" s="2"/>
      <c r="AU10146" s="2"/>
      <c r="BC10146" s="2"/>
    </row>
    <row r="10147" spans="11:55" x14ac:dyDescent="0.25">
      <c r="K10147" s="1"/>
      <c r="M10147" s="2"/>
      <c r="AU10147" s="2"/>
      <c r="BC10147" s="2"/>
    </row>
    <row r="10148" spans="11:55" x14ac:dyDescent="0.25">
      <c r="K10148" s="1"/>
      <c r="M10148" s="2"/>
      <c r="AU10148" s="2"/>
      <c r="BC10148" s="2"/>
    </row>
    <row r="10149" spans="11:55" x14ac:dyDescent="0.25">
      <c r="K10149" s="1"/>
      <c r="M10149" s="2"/>
      <c r="AU10149" s="2"/>
      <c r="BC10149" s="2"/>
    </row>
    <row r="10150" spans="11:55" x14ac:dyDescent="0.25">
      <c r="K10150" s="1"/>
      <c r="AU10150" s="2"/>
      <c r="BC10150" s="2"/>
    </row>
    <row r="10151" spans="11:55" x14ac:dyDescent="0.25">
      <c r="K10151" s="1"/>
      <c r="M10151" s="2"/>
      <c r="AA10151" s="3"/>
      <c r="AU10151" s="2"/>
      <c r="BC10151" s="2"/>
    </row>
    <row r="10152" spans="11:55" x14ac:dyDescent="0.25">
      <c r="K10152" s="1"/>
      <c r="M10152" s="2"/>
      <c r="AU10152" s="2"/>
      <c r="BC10152" s="2"/>
    </row>
    <row r="10153" spans="11:55" x14ac:dyDescent="0.25">
      <c r="K10153" s="1"/>
      <c r="M10153" s="2"/>
      <c r="AU10153" s="2"/>
      <c r="BC10153" s="2"/>
    </row>
    <row r="10154" spans="11:55" x14ac:dyDescent="0.25">
      <c r="K10154" s="1"/>
      <c r="M10154" s="2"/>
      <c r="AV10154" s="2"/>
      <c r="BC10154" s="2"/>
    </row>
    <row r="10155" spans="11:55" x14ac:dyDescent="0.25">
      <c r="K10155" s="1"/>
      <c r="M10155" s="2"/>
      <c r="AV10155" s="2"/>
      <c r="BC10155" s="2"/>
    </row>
    <row r="10156" spans="11:55" x14ac:dyDescent="0.25">
      <c r="K10156" s="1"/>
      <c r="M10156" s="2"/>
      <c r="AU10156" s="2"/>
      <c r="BC10156" s="2"/>
    </row>
    <row r="10157" spans="11:55" x14ac:dyDescent="0.25">
      <c r="K10157" s="1"/>
      <c r="M10157" s="2"/>
      <c r="AU10157" s="2"/>
      <c r="BC10157" s="2"/>
    </row>
    <row r="10158" spans="11:55" x14ac:dyDescent="0.25">
      <c r="K10158" s="1"/>
      <c r="BC10158" s="2"/>
    </row>
    <row r="10159" spans="11:55" x14ac:dyDescent="0.25">
      <c r="K10159" s="1"/>
      <c r="M10159" s="2"/>
      <c r="AA10159" s="3"/>
      <c r="AU10159" s="2"/>
      <c r="BC10159" s="2"/>
    </row>
    <row r="10160" spans="11:55" x14ac:dyDescent="0.25">
      <c r="K10160" s="1"/>
      <c r="M10160" s="2"/>
      <c r="AU10160" s="2"/>
      <c r="BC10160" s="2"/>
    </row>
    <row r="10161" spans="11:55" x14ac:dyDescent="0.25">
      <c r="K10161" s="1"/>
      <c r="M10161" s="2"/>
      <c r="AU10161" s="2"/>
      <c r="BC10161" s="2"/>
    </row>
    <row r="10162" spans="11:55" x14ac:dyDescent="0.25">
      <c r="K10162" s="1"/>
      <c r="M10162" s="2"/>
      <c r="AU10162" s="2"/>
      <c r="BC10162" s="2"/>
    </row>
    <row r="10163" spans="11:55" x14ac:dyDescent="0.25">
      <c r="K10163" s="1"/>
      <c r="M10163" s="2"/>
      <c r="AA10163" s="3"/>
      <c r="AU10163" s="2"/>
      <c r="BC10163" s="2"/>
    </row>
    <row r="10164" spans="11:55" x14ac:dyDescent="0.25">
      <c r="K10164" s="1"/>
      <c r="AV10164" s="2"/>
      <c r="BC10164" s="2"/>
    </row>
    <row r="10165" spans="11:55" x14ac:dyDescent="0.25">
      <c r="K10165" s="1"/>
      <c r="M10165" s="2"/>
      <c r="AV10165" s="2"/>
      <c r="BC10165" s="2"/>
    </row>
    <row r="10166" spans="11:55" x14ac:dyDescent="0.25">
      <c r="K10166" s="1"/>
      <c r="M10166" s="2"/>
      <c r="AU10166" s="2"/>
      <c r="BC10166" s="2"/>
    </row>
    <row r="10167" spans="11:55" x14ac:dyDescent="0.25">
      <c r="K10167" s="1"/>
      <c r="BC10167" s="2"/>
    </row>
    <row r="10168" spans="11:55" x14ac:dyDescent="0.25">
      <c r="K10168" s="1"/>
      <c r="M10168" s="2"/>
      <c r="AU10168" s="2"/>
      <c r="BC10168" s="2"/>
    </row>
    <row r="10169" spans="11:55" x14ac:dyDescent="0.25">
      <c r="K10169" s="1"/>
      <c r="AU10169" s="2"/>
      <c r="BC10169" s="2"/>
    </row>
    <row r="10170" spans="11:55" x14ac:dyDescent="0.25">
      <c r="K10170" s="1"/>
      <c r="M10170" s="2"/>
      <c r="AU10170" s="2"/>
      <c r="BC10170" s="2"/>
    </row>
    <row r="10171" spans="11:55" x14ac:dyDescent="0.25">
      <c r="K10171" s="1"/>
      <c r="M10171" s="2"/>
      <c r="AU10171" s="2"/>
      <c r="BC10171" s="2"/>
    </row>
    <row r="10172" spans="11:55" x14ac:dyDescent="0.25">
      <c r="K10172" s="1"/>
      <c r="M10172" s="2"/>
      <c r="AU10172" s="2"/>
      <c r="BC10172" s="2"/>
    </row>
    <row r="10173" spans="11:55" x14ac:dyDescent="0.25">
      <c r="K10173" s="1"/>
      <c r="M10173" s="2"/>
      <c r="AV10173" s="2"/>
      <c r="BC10173" s="2"/>
    </row>
    <row r="10174" spans="11:55" x14ac:dyDescent="0.25">
      <c r="K10174" s="1"/>
      <c r="BC10174" s="2"/>
    </row>
    <row r="10175" spans="11:55" x14ac:dyDescent="0.25">
      <c r="K10175" s="1"/>
      <c r="M10175" s="2"/>
      <c r="AU10175" s="2"/>
      <c r="BC10175" s="2"/>
    </row>
    <row r="10176" spans="11:55" x14ac:dyDescent="0.25">
      <c r="K10176" s="1"/>
      <c r="M10176" s="2"/>
      <c r="AV10176" s="2"/>
      <c r="BC10176" s="2"/>
    </row>
    <row r="10177" spans="11:63" x14ac:dyDescent="0.25">
      <c r="K10177" s="1"/>
      <c r="M10177" s="2"/>
      <c r="AU10177" s="2"/>
      <c r="BC10177" s="2"/>
    </row>
    <row r="10178" spans="11:63" x14ac:dyDescent="0.25">
      <c r="K10178" s="1"/>
      <c r="M10178" s="2"/>
      <c r="AU10178" s="2"/>
      <c r="BC10178" s="2"/>
    </row>
    <row r="10179" spans="11:63" x14ac:dyDescent="0.25">
      <c r="K10179" s="1"/>
      <c r="M10179" s="2"/>
      <c r="V10179" s="3"/>
      <c r="AU10179" s="2"/>
      <c r="BC10179" s="2"/>
    </row>
    <row r="10180" spans="11:63" x14ac:dyDescent="0.25">
      <c r="K10180" s="1"/>
      <c r="M10180" s="2"/>
      <c r="AU10180" s="2"/>
      <c r="BC10180" s="2"/>
    </row>
    <row r="10181" spans="11:63" x14ac:dyDescent="0.25">
      <c r="K10181" s="1"/>
      <c r="M10181" s="2"/>
      <c r="AA10181" s="3"/>
      <c r="AU10181" s="2"/>
      <c r="BC10181" s="2"/>
    </row>
    <row r="10182" spans="11:63" x14ac:dyDescent="0.25">
      <c r="K10182" s="1"/>
      <c r="M10182" s="2"/>
      <c r="AU10182" s="2"/>
      <c r="BC10182" s="2"/>
      <c r="BK10182" s="5"/>
    </row>
    <row r="10183" spans="11:63" x14ac:dyDescent="0.25">
      <c r="K10183" s="1"/>
      <c r="M10183" s="2"/>
      <c r="AU10183" s="2"/>
      <c r="BC10183" s="2"/>
      <c r="BK10183" s="5"/>
    </row>
    <row r="10184" spans="11:63" x14ac:dyDescent="0.25">
      <c r="K10184" s="1"/>
      <c r="M10184" s="2"/>
      <c r="AU10184" s="2"/>
      <c r="BC10184" s="2"/>
      <c r="BK10184" s="5"/>
    </row>
    <row r="10185" spans="11:63" x14ac:dyDescent="0.25">
      <c r="K10185" s="1"/>
      <c r="M10185" s="2"/>
      <c r="AU10185" s="2"/>
      <c r="BC10185" s="2"/>
    </row>
    <row r="10186" spans="11:63" x14ac:dyDescent="0.25">
      <c r="K10186" s="1"/>
      <c r="M10186" s="2"/>
      <c r="AU10186" s="2"/>
      <c r="BC10186" s="2"/>
      <c r="BK10186" s="5"/>
    </row>
    <row r="10187" spans="11:63" x14ac:dyDescent="0.25">
      <c r="K10187" s="1"/>
      <c r="M10187" s="2"/>
      <c r="AU10187" s="2"/>
      <c r="BC10187" s="2"/>
    </row>
    <row r="10188" spans="11:63" x14ac:dyDescent="0.25">
      <c r="K10188" s="1"/>
      <c r="M10188" s="2"/>
      <c r="AU10188" s="2"/>
      <c r="BC10188" s="2"/>
    </row>
    <row r="10189" spans="11:63" x14ac:dyDescent="0.25">
      <c r="K10189" s="1"/>
      <c r="M10189" s="2"/>
      <c r="AU10189" s="2"/>
      <c r="BC10189" s="2"/>
    </row>
    <row r="10190" spans="11:63" x14ac:dyDescent="0.25">
      <c r="K10190" s="1"/>
      <c r="M10190" s="2"/>
      <c r="AU10190" s="2"/>
      <c r="BC10190" s="2"/>
      <c r="BK10190" s="2"/>
    </row>
    <row r="10191" spans="11:63" x14ac:dyDescent="0.25">
      <c r="K10191" s="1"/>
      <c r="M10191" s="2"/>
      <c r="AV10191" s="2"/>
      <c r="BC10191" s="2"/>
    </row>
    <row r="10192" spans="11:63" x14ac:dyDescent="0.25">
      <c r="K10192" s="1"/>
      <c r="M10192" s="2"/>
      <c r="AV10192" s="2"/>
      <c r="BC10192" s="2"/>
    </row>
    <row r="10193" spans="11:55" x14ac:dyDescent="0.25">
      <c r="K10193" s="1"/>
      <c r="M10193" s="2"/>
      <c r="AU10193" s="2"/>
      <c r="BC10193" s="2"/>
    </row>
    <row r="10194" spans="11:55" x14ac:dyDescent="0.25">
      <c r="K10194" s="1"/>
      <c r="M10194" s="2"/>
      <c r="AU10194" s="2"/>
      <c r="BC10194" s="2"/>
    </row>
    <row r="10195" spans="11:55" x14ac:dyDescent="0.25">
      <c r="K10195" s="1"/>
      <c r="M10195" s="2"/>
      <c r="AV10195" s="2"/>
      <c r="BC10195" s="2"/>
    </row>
    <row r="10196" spans="11:55" x14ac:dyDescent="0.25">
      <c r="K10196" s="1"/>
      <c r="M10196" s="2"/>
      <c r="AV10196" s="2"/>
      <c r="BC10196" s="2"/>
    </row>
    <row r="10197" spans="11:55" x14ac:dyDescent="0.25">
      <c r="K10197" s="1"/>
      <c r="M10197" s="2"/>
      <c r="AU10197" s="2"/>
      <c r="BC10197" s="2"/>
    </row>
    <row r="10198" spans="11:55" x14ac:dyDescent="0.25">
      <c r="K10198" s="1"/>
      <c r="M10198" s="2"/>
      <c r="AU10198" s="2"/>
      <c r="BC10198" s="2"/>
    </row>
    <row r="10199" spans="11:55" x14ac:dyDescent="0.25">
      <c r="K10199" s="1"/>
      <c r="M10199" s="2"/>
      <c r="AV10199" s="2"/>
      <c r="BC10199" s="2"/>
    </row>
    <row r="10200" spans="11:55" x14ac:dyDescent="0.25">
      <c r="K10200" s="1"/>
      <c r="M10200" s="2"/>
      <c r="AU10200" s="2"/>
      <c r="BC10200" s="2"/>
    </row>
    <row r="10201" spans="11:55" x14ac:dyDescent="0.25">
      <c r="K10201" s="1"/>
      <c r="M10201" s="2"/>
      <c r="AU10201" s="2"/>
      <c r="BC10201" s="2"/>
    </row>
    <row r="10202" spans="11:55" x14ac:dyDescent="0.25">
      <c r="K10202" s="1"/>
      <c r="M10202" s="2"/>
      <c r="AV10202" s="2"/>
      <c r="BC10202" s="2"/>
    </row>
    <row r="10203" spans="11:55" x14ac:dyDescent="0.25">
      <c r="K10203" s="1"/>
      <c r="M10203" s="2"/>
      <c r="AU10203" s="2"/>
      <c r="BC10203" s="2"/>
    </row>
    <row r="10204" spans="11:55" x14ac:dyDescent="0.25">
      <c r="K10204" s="1"/>
      <c r="M10204" s="2"/>
      <c r="AU10204" s="2"/>
      <c r="BC10204" s="2"/>
    </row>
    <row r="10205" spans="11:55" x14ac:dyDescent="0.25">
      <c r="K10205" s="1"/>
      <c r="M10205" s="2"/>
      <c r="AV10205" s="2"/>
      <c r="BC10205" s="2"/>
    </row>
    <row r="10206" spans="11:55" x14ac:dyDescent="0.25">
      <c r="K10206" s="1"/>
      <c r="M10206" s="2"/>
      <c r="AU10206" s="2"/>
      <c r="BC10206" s="2"/>
    </row>
    <row r="10207" spans="11:55" x14ac:dyDescent="0.25">
      <c r="K10207" s="1"/>
      <c r="M10207" s="2"/>
      <c r="AU10207" s="2"/>
      <c r="BC10207" s="2"/>
    </row>
    <row r="10208" spans="11:55" x14ac:dyDescent="0.25">
      <c r="K10208" s="1"/>
      <c r="M10208" s="2"/>
      <c r="AV10208" s="2"/>
      <c r="BC10208" s="2"/>
    </row>
    <row r="10209" spans="11:55" x14ac:dyDescent="0.25">
      <c r="K10209" s="1"/>
      <c r="M10209" s="2"/>
      <c r="AU10209" s="2"/>
      <c r="BC10209" s="2"/>
    </row>
    <row r="10210" spans="11:55" x14ac:dyDescent="0.25">
      <c r="K10210" s="1"/>
      <c r="M10210" s="2"/>
      <c r="AA10210" s="3"/>
      <c r="AU10210" s="2"/>
      <c r="BC10210" s="2"/>
    </row>
    <row r="10211" spans="11:55" x14ac:dyDescent="0.25">
      <c r="K10211" s="1"/>
      <c r="M10211" s="2"/>
      <c r="AU10211" s="2"/>
      <c r="BC10211" s="2"/>
    </row>
    <row r="10212" spans="11:55" x14ac:dyDescent="0.25">
      <c r="K10212" s="1"/>
      <c r="M10212" s="2"/>
      <c r="AA10212" s="3"/>
      <c r="AU10212" s="2"/>
      <c r="BC10212" s="2"/>
    </row>
    <row r="10213" spans="11:55" x14ac:dyDescent="0.25">
      <c r="K10213" s="1"/>
      <c r="M10213" s="2"/>
      <c r="AU10213" s="2"/>
      <c r="BC10213" s="2"/>
    </row>
    <row r="10214" spans="11:55" x14ac:dyDescent="0.25">
      <c r="K10214" s="1"/>
      <c r="M10214" s="2"/>
      <c r="AU10214" s="2"/>
      <c r="BC10214" s="2"/>
    </row>
    <row r="10215" spans="11:55" x14ac:dyDescent="0.25">
      <c r="K10215" s="1"/>
      <c r="M10215" s="2"/>
      <c r="AU10215" s="2"/>
      <c r="BC10215" s="2"/>
    </row>
    <row r="10216" spans="11:55" x14ac:dyDescent="0.25">
      <c r="K10216" s="1"/>
      <c r="M10216" s="2"/>
      <c r="AU10216" s="2"/>
      <c r="BC10216" s="2"/>
    </row>
    <row r="10217" spans="11:55" x14ac:dyDescent="0.25">
      <c r="K10217" s="1"/>
      <c r="M10217" s="2"/>
      <c r="AU10217" s="2"/>
      <c r="BC10217" s="2"/>
    </row>
    <row r="10218" spans="11:55" x14ac:dyDescent="0.25">
      <c r="K10218" s="1"/>
      <c r="M10218" s="2"/>
      <c r="AV10218" s="2"/>
      <c r="BC10218" s="2"/>
    </row>
    <row r="10219" spans="11:55" x14ac:dyDescent="0.25">
      <c r="K10219" s="1"/>
      <c r="M10219" s="2"/>
      <c r="AU10219" s="2"/>
      <c r="BC10219" s="2"/>
    </row>
    <row r="10220" spans="11:55" x14ac:dyDescent="0.25">
      <c r="K10220" s="1"/>
      <c r="M10220" s="2"/>
      <c r="AU10220" s="2"/>
      <c r="BC10220" s="2"/>
    </row>
    <row r="10221" spans="11:55" x14ac:dyDescent="0.25">
      <c r="K10221" s="1"/>
      <c r="M10221" s="2"/>
      <c r="AU10221" s="2"/>
      <c r="BC10221" s="2"/>
    </row>
    <row r="10222" spans="11:55" x14ac:dyDescent="0.25">
      <c r="K10222" s="1"/>
      <c r="M10222" s="2"/>
      <c r="AU10222" s="2"/>
      <c r="BC10222" s="2"/>
    </row>
    <row r="10223" spans="11:55" x14ac:dyDescent="0.25">
      <c r="K10223" s="1"/>
      <c r="M10223" s="2"/>
      <c r="AV10223" s="2"/>
      <c r="BC10223" s="2"/>
    </row>
    <row r="10224" spans="11:55" x14ac:dyDescent="0.25">
      <c r="K10224" s="1"/>
      <c r="M10224" s="2"/>
      <c r="AV10224" s="2"/>
      <c r="BC10224" s="2"/>
    </row>
    <row r="10225" spans="11:55" x14ac:dyDescent="0.25">
      <c r="K10225" s="1"/>
    </row>
    <row r="10226" spans="11:55" x14ac:dyDescent="0.25">
      <c r="K10226" s="1"/>
    </row>
    <row r="10227" spans="11:55" x14ac:dyDescent="0.25">
      <c r="K10227" s="1"/>
    </row>
    <row r="10228" spans="11:55" x14ac:dyDescent="0.25">
      <c r="K10228" s="1"/>
      <c r="M10228" s="2"/>
      <c r="AU10228" s="2"/>
      <c r="BC10228" s="2"/>
    </row>
    <row r="10229" spans="11:55" x14ac:dyDescent="0.25">
      <c r="K10229" s="1"/>
      <c r="M10229" s="2"/>
      <c r="AU10229" s="2"/>
      <c r="BC10229" s="2"/>
    </row>
    <row r="10230" spans="11:55" x14ac:dyDescent="0.25">
      <c r="K10230" s="1"/>
      <c r="M10230" s="2"/>
      <c r="AU10230" s="2"/>
      <c r="BC10230" s="2"/>
    </row>
    <row r="10231" spans="11:55" x14ac:dyDescent="0.25">
      <c r="K10231" s="1"/>
      <c r="M10231" s="2"/>
      <c r="AV10231" s="2"/>
      <c r="BC10231" s="2"/>
    </row>
    <row r="10232" spans="11:55" x14ac:dyDescent="0.25">
      <c r="K10232" s="1"/>
      <c r="M10232" s="2"/>
      <c r="AU10232" s="2"/>
      <c r="BC10232" s="2"/>
    </row>
    <row r="10233" spans="11:55" x14ac:dyDescent="0.25">
      <c r="K10233" s="1"/>
      <c r="M10233" s="2"/>
      <c r="AU10233" s="2"/>
      <c r="BC10233" s="2"/>
    </row>
    <row r="10234" spans="11:55" x14ac:dyDescent="0.25">
      <c r="K10234" s="1"/>
      <c r="M10234" s="2"/>
      <c r="AV10234" s="2"/>
      <c r="BC10234" s="2"/>
    </row>
    <row r="10235" spans="11:55" x14ac:dyDescent="0.25">
      <c r="K10235" s="1"/>
    </row>
    <row r="10236" spans="11:55" x14ac:dyDescent="0.25">
      <c r="K10236" s="1"/>
      <c r="M10236" s="2"/>
      <c r="AU10236" s="2"/>
      <c r="BC10236" s="2"/>
    </row>
    <row r="10237" spans="11:55" x14ac:dyDescent="0.25">
      <c r="K10237" s="1"/>
      <c r="M10237" s="2"/>
      <c r="AU10237" s="2"/>
      <c r="BC10237" s="2"/>
    </row>
    <row r="10238" spans="11:55" x14ac:dyDescent="0.25">
      <c r="K10238" s="1"/>
      <c r="M10238" s="2"/>
      <c r="AV10238" s="2"/>
      <c r="BC10238" s="2"/>
    </row>
    <row r="10239" spans="11:55" x14ac:dyDescent="0.25">
      <c r="K10239" s="1"/>
      <c r="M10239" s="2"/>
      <c r="AU10239" s="2"/>
      <c r="BC10239" s="2"/>
    </row>
    <row r="10240" spans="11:55" x14ac:dyDescent="0.25">
      <c r="K10240" s="1"/>
      <c r="M10240" s="2"/>
      <c r="AU10240" s="2"/>
      <c r="BC10240" s="2"/>
    </row>
    <row r="10241" spans="11:55" x14ac:dyDescent="0.25">
      <c r="K10241" s="1"/>
      <c r="M10241" s="2"/>
      <c r="AU10241" s="2"/>
      <c r="BC10241" s="2"/>
    </row>
    <row r="10242" spans="11:55" x14ac:dyDescent="0.25">
      <c r="K10242" s="1"/>
      <c r="M10242" s="2"/>
      <c r="AV10242" s="2"/>
      <c r="BC10242" s="2"/>
    </row>
    <row r="10243" spans="11:55" x14ac:dyDescent="0.25">
      <c r="K10243" s="1"/>
      <c r="BC10243" s="2"/>
    </row>
    <row r="10244" spans="11:55" x14ac:dyDescent="0.25">
      <c r="K10244" s="1"/>
      <c r="M10244" s="2"/>
      <c r="AU10244" s="2"/>
      <c r="BC10244" s="2"/>
    </row>
    <row r="10245" spans="11:55" x14ac:dyDescent="0.25">
      <c r="K10245" s="1"/>
      <c r="M10245" s="2"/>
      <c r="AU10245" s="2"/>
      <c r="BC10245" s="2"/>
    </row>
    <row r="10246" spans="11:55" x14ac:dyDescent="0.25">
      <c r="K10246" s="1"/>
      <c r="BC10246" s="2"/>
    </row>
    <row r="10247" spans="11:55" x14ac:dyDescent="0.25">
      <c r="K10247" s="1"/>
      <c r="M10247" s="2"/>
      <c r="AU10247" s="2"/>
      <c r="BC10247" s="2"/>
    </row>
    <row r="10248" spans="11:55" x14ac:dyDescent="0.25">
      <c r="K10248" s="1"/>
      <c r="M10248" s="2"/>
      <c r="AV10248" s="2"/>
      <c r="BC10248" s="2"/>
    </row>
    <row r="10249" spans="11:55" x14ac:dyDescent="0.25">
      <c r="K10249" s="1"/>
      <c r="M10249" s="2"/>
      <c r="AU10249" s="2"/>
      <c r="BC10249" s="2"/>
    </row>
    <row r="10250" spans="11:55" x14ac:dyDescent="0.25">
      <c r="K10250" s="1"/>
      <c r="M10250" s="2"/>
      <c r="AU10250" s="2"/>
      <c r="BC10250" s="2"/>
    </row>
    <row r="10251" spans="11:55" x14ac:dyDescent="0.25">
      <c r="K10251" s="1"/>
      <c r="M10251" s="2"/>
      <c r="AU10251" s="2"/>
      <c r="BC10251" s="2"/>
    </row>
    <row r="10252" spans="11:55" x14ac:dyDescent="0.25">
      <c r="K10252" s="1"/>
      <c r="M10252" s="2"/>
      <c r="AU10252" s="2"/>
      <c r="BC10252" s="2"/>
    </row>
    <row r="10253" spans="11:55" x14ac:dyDescent="0.25">
      <c r="K10253" s="1"/>
      <c r="M10253" s="2"/>
      <c r="AU10253" s="2"/>
      <c r="BC10253" s="2"/>
    </row>
    <row r="10254" spans="11:55" x14ac:dyDescent="0.25">
      <c r="K10254" s="1"/>
      <c r="M10254" s="2"/>
      <c r="AV10254" s="2"/>
      <c r="BC10254" s="2"/>
    </row>
    <row r="10255" spans="11:55" x14ac:dyDescent="0.25">
      <c r="K10255" s="1"/>
      <c r="M10255" s="2"/>
      <c r="AV10255" s="2"/>
      <c r="BC10255" s="2"/>
    </row>
    <row r="10256" spans="11:55" x14ac:dyDescent="0.25">
      <c r="K10256" s="1"/>
      <c r="M10256" s="2"/>
      <c r="AU10256" s="2"/>
      <c r="BC10256" s="2"/>
    </row>
    <row r="10257" spans="11:55" x14ac:dyDescent="0.25">
      <c r="K10257" s="1"/>
      <c r="M10257" s="2"/>
      <c r="AU10257" s="2"/>
      <c r="BC10257" s="2"/>
    </row>
    <row r="10258" spans="11:55" x14ac:dyDescent="0.25">
      <c r="K10258" s="1"/>
      <c r="M10258" s="2"/>
      <c r="AU10258" s="2"/>
      <c r="BC10258" s="2"/>
    </row>
    <row r="10259" spans="11:55" x14ac:dyDescent="0.25">
      <c r="K10259" s="1"/>
      <c r="M10259" s="2"/>
      <c r="AU10259" s="2"/>
      <c r="BC10259" s="2"/>
    </row>
    <row r="10260" spans="11:55" x14ac:dyDescent="0.25">
      <c r="K10260" s="1"/>
      <c r="M10260" s="2"/>
      <c r="AU10260" s="2"/>
      <c r="BC10260" s="2"/>
    </row>
    <row r="10261" spans="11:55" x14ac:dyDescent="0.25">
      <c r="K10261" s="1"/>
      <c r="M10261" s="2"/>
      <c r="AU10261" s="2"/>
      <c r="BC10261" s="2"/>
    </row>
    <row r="10262" spans="11:55" x14ac:dyDescent="0.25">
      <c r="K10262" s="1"/>
      <c r="M10262" s="2"/>
      <c r="AU10262" s="2"/>
      <c r="BC10262" s="2"/>
    </row>
    <row r="10263" spans="11:55" x14ac:dyDescent="0.25">
      <c r="K10263" s="1"/>
      <c r="M10263" s="2"/>
      <c r="AU10263" s="2"/>
      <c r="BC10263" s="2"/>
    </row>
    <row r="10264" spans="11:55" x14ac:dyDescent="0.25">
      <c r="K10264" s="1"/>
      <c r="M10264" s="2"/>
      <c r="AU10264" s="2"/>
      <c r="BC10264" s="2"/>
    </row>
    <row r="10265" spans="11:55" x14ac:dyDescent="0.25">
      <c r="K10265" s="1"/>
      <c r="M10265" s="2"/>
      <c r="AU10265" s="2"/>
      <c r="BC10265" s="2"/>
    </row>
    <row r="10266" spans="11:55" x14ac:dyDescent="0.25">
      <c r="K10266" s="1"/>
      <c r="BC10266" s="2"/>
    </row>
    <row r="10267" spans="11:55" x14ac:dyDescent="0.25">
      <c r="K10267" s="1"/>
      <c r="M10267" s="2"/>
      <c r="AA10267" s="3"/>
      <c r="AU10267" s="2"/>
      <c r="BC10267" s="2"/>
    </row>
    <row r="10268" spans="11:55" x14ac:dyDescent="0.25">
      <c r="K10268" s="1"/>
      <c r="M10268" s="2"/>
      <c r="AU10268" s="2"/>
      <c r="BC10268" s="2"/>
    </row>
    <row r="10269" spans="11:55" x14ac:dyDescent="0.25">
      <c r="K10269" s="1"/>
      <c r="M10269" s="2"/>
      <c r="AU10269" s="2"/>
      <c r="BC10269" s="2"/>
    </row>
    <row r="10270" spans="11:55" x14ac:dyDescent="0.25">
      <c r="K10270" s="1"/>
      <c r="M10270" s="2"/>
      <c r="BC10270" s="2"/>
    </row>
    <row r="10271" spans="11:55" x14ac:dyDescent="0.25">
      <c r="K10271" s="1"/>
      <c r="M10271" s="2"/>
      <c r="AU10271" s="2"/>
      <c r="BC10271" s="2"/>
    </row>
    <row r="10272" spans="11:55" x14ac:dyDescent="0.25">
      <c r="K10272" s="1"/>
      <c r="M10272" s="2"/>
      <c r="AU10272" s="2"/>
      <c r="BC10272" s="2"/>
    </row>
    <row r="10273" spans="11:55" x14ac:dyDescent="0.25">
      <c r="K10273" s="1"/>
      <c r="M10273" s="2"/>
      <c r="AU10273" s="2"/>
      <c r="BC10273" s="2"/>
    </row>
    <row r="10274" spans="11:55" x14ac:dyDescent="0.25">
      <c r="K10274" s="1"/>
      <c r="M10274" s="2"/>
      <c r="AU10274" s="2"/>
      <c r="BC10274" s="2"/>
    </row>
    <row r="10275" spans="11:55" x14ac:dyDescent="0.25">
      <c r="K10275" s="1"/>
      <c r="M10275" s="2"/>
      <c r="AU10275" s="2"/>
      <c r="BC10275" s="2"/>
    </row>
    <row r="10276" spans="11:55" x14ac:dyDescent="0.25">
      <c r="K10276" s="1"/>
      <c r="M10276" s="2"/>
      <c r="AU10276" s="2"/>
      <c r="BC10276" s="2"/>
    </row>
    <row r="10277" spans="11:55" x14ac:dyDescent="0.25">
      <c r="K10277" s="1"/>
      <c r="M10277" s="2"/>
      <c r="AV10277" s="2"/>
      <c r="BC10277" s="2"/>
    </row>
    <row r="10278" spans="11:55" x14ac:dyDescent="0.25">
      <c r="K10278" s="1"/>
      <c r="M10278" s="2"/>
      <c r="AV10278" s="2"/>
      <c r="BC10278" s="2"/>
    </row>
    <row r="10279" spans="11:55" x14ac:dyDescent="0.25">
      <c r="K10279" s="1"/>
      <c r="M10279" s="2"/>
      <c r="AU10279" s="2"/>
      <c r="BC10279" s="2"/>
    </row>
    <row r="10280" spans="11:55" x14ac:dyDescent="0.25">
      <c r="K10280" s="1"/>
      <c r="M10280" s="2"/>
      <c r="AU10280" s="2"/>
      <c r="BC10280" s="2"/>
    </row>
    <row r="10281" spans="11:55" x14ac:dyDescent="0.25">
      <c r="K10281" s="1"/>
      <c r="M10281" s="2"/>
      <c r="AU10281" s="2"/>
      <c r="BC10281" s="2"/>
    </row>
    <row r="10282" spans="11:55" x14ac:dyDescent="0.25">
      <c r="K10282" s="1"/>
      <c r="M10282" s="2"/>
      <c r="AU10282" s="2"/>
      <c r="BC10282" s="2"/>
    </row>
    <row r="10283" spans="11:55" x14ac:dyDescent="0.25">
      <c r="K10283" s="1"/>
      <c r="BC10283" s="2"/>
    </row>
    <row r="10284" spans="11:55" x14ac:dyDescent="0.25">
      <c r="K10284" s="1"/>
      <c r="M10284" s="2"/>
      <c r="AV10284" s="2"/>
      <c r="BC10284" s="2"/>
    </row>
    <row r="10285" spans="11:55" x14ac:dyDescent="0.25">
      <c r="K10285" s="1"/>
      <c r="M10285" s="2"/>
      <c r="AU10285" s="2"/>
      <c r="BC10285" s="2"/>
    </row>
    <row r="10286" spans="11:55" x14ac:dyDescent="0.25">
      <c r="K10286" s="1"/>
      <c r="M10286" s="2"/>
      <c r="AV10286" s="2"/>
      <c r="BC10286" s="2"/>
    </row>
    <row r="10287" spans="11:55" x14ac:dyDescent="0.25">
      <c r="K10287" s="1"/>
      <c r="M10287" s="2"/>
      <c r="AV10287" s="2"/>
      <c r="BC10287" s="2"/>
    </row>
    <row r="10288" spans="11:55" x14ac:dyDescent="0.25">
      <c r="K10288" s="1"/>
      <c r="M10288" s="2"/>
      <c r="AA10288" s="3"/>
      <c r="AU10288" s="2"/>
      <c r="BC10288" s="2"/>
    </row>
    <row r="10289" spans="11:55" x14ac:dyDescent="0.25">
      <c r="K10289" s="1"/>
      <c r="M10289" s="2"/>
      <c r="AV10289" s="2"/>
      <c r="BC10289" s="2"/>
    </row>
    <row r="10290" spans="11:55" x14ac:dyDescent="0.25">
      <c r="K10290" s="1"/>
      <c r="M10290" s="2"/>
      <c r="AU10290" s="2"/>
      <c r="BC10290" s="2"/>
    </row>
    <row r="10291" spans="11:55" x14ac:dyDescent="0.25">
      <c r="K10291" s="1"/>
      <c r="M10291" s="2"/>
      <c r="AV10291" s="2"/>
      <c r="BC10291" s="2"/>
    </row>
    <row r="10292" spans="11:55" x14ac:dyDescent="0.25">
      <c r="K10292" s="1"/>
      <c r="M10292" s="2"/>
      <c r="AA10292" s="3"/>
      <c r="AU10292" s="2"/>
      <c r="BC10292" s="2"/>
    </row>
    <row r="10293" spans="11:55" x14ac:dyDescent="0.25">
      <c r="K10293" s="1"/>
      <c r="M10293" s="2"/>
      <c r="AA10293" s="3"/>
      <c r="AU10293" s="2"/>
      <c r="BC10293" s="2"/>
    </row>
    <row r="10294" spans="11:55" x14ac:dyDescent="0.25">
      <c r="K10294" s="1"/>
      <c r="M10294" s="2"/>
      <c r="V10294" s="4"/>
      <c r="AU10294" s="2"/>
      <c r="BC10294" s="2"/>
    </row>
    <row r="10295" spans="11:55" x14ac:dyDescent="0.25">
      <c r="K10295" s="1"/>
      <c r="M10295" s="2"/>
      <c r="AU10295" s="2"/>
      <c r="BC10295" s="2"/>
    </row>
    <row r="10296" spans="11:55" x14ac:dyDescent="0.25">
      <c r="K10296" s="1"/>
      <c r="M10296" s="2"/>
      <c r="AU10296" s="2"/>
      <c r="BC10296" s="2"/>
    </row>
    <row r="10297" spans="11:55" x14ac:dyDescent="0.25">
      <c r="K10297" s="1"/>
      <c r="M10297" s="2"/>
      <c r="AU10297" s="2"/>
      <c r="BC10297" s="2"/>
    </row>
    <row r="10298" spans="11:55" x14ac:dyDescent="0.25">
      <c r="K10298" s="1"/>
      <c r="M10298" s="2"/>
      <c r="AU10298" s="2"/>
      <c r="BC10298" s="2"/>
    </row>
    <row r="10299" spans="11:55" x14ac:dyDescent="0.25">
      <c r="K10299" s="1"/>
      <c r="M10299" s="2"/>
      <c r="V10299" s="4"/>
      <c r="AU10299" s="2"/>
      <c r="BC10299" s="2"/>
    </row>
    <row r="10300" spans="11:55" x14ac:dyDescent="0.25">
      <c r="K10300" s="1"/>
      <c r="M10300" s="2"/>
      <c r="AU10300" s="2"/>
      <c r="BC10300" s="2"/>
    </row>
    <row r="10301" spans="11:55" x14ac:dyDescent="0.25">
      <c r="K10301" s="1"/>
      <c r="M10301" s="2"/>
      <c r="AV10301" s="2"/>
      <c r="BC10301" s="2"/>
    </row>
    <row r="10302" spans="11:55" x14ac:dyDescent="0.25">
      <c r="K10302" s="1"/>
      <c r="M10302" s="2"/>
      <c r="AU10302" s="2"/>
      <c r="BC10302" s="2"/>
    </row>
    <row r="10303" spans="11:55" x14ac:dyDescent="0.25">
      <c r="K10303" s="1"/>
      <c r="M10303" s="2"/>
      <c r="AU10303" s="2"/>
      <c r="BC10303" s="2"/>
    </row>
    <row r="10304" spans="11:55" x14ac:dyDescent="0.25">
      <c r="K10304" s="1"/>
      <c r="M10304" s="2"/>
      <c r="AU10304" s="2"/>
      <c r="BC10304" s="2"/>
    </row>
    <row r="10305" spans="11:55" x14ac:dyDescent="0.25">
      <c r="K10305" s="1"/>
      <c r="M10305" s="2"/>
      <c r="AV10305" s="2"/>
      <c r="BC10305" s="2"/>
    </row>
    <row r="10306" spans="11:55" x14ac:dyDescent="0.25">
      <c r="K10306" s="1"/>
      <c r="M10306" s="2"/>
      <c r="BC10306" s="2"/>
    </row>
    <row r="10307" spans="11:55" x14ac:dyDescent="0.25">
      <c r="K10307" s="1"/>
      <c r="M10307" s="2"/>
      <c r="AU10307" s="2"/>
      <c r="BC10307" s="2"/>
    </row>
    <row r="10308" spans="11:55" x14ac:dyDescent="0.25">
      <c r="K10308" s="1"/>
      <c r="BC10308" s="2"/>
    </row>
    <row r="10309" spans="11:55" x14ac:dyDescent="0.25">
      <c r="K10309" s="1"/>
      <c r="M10309" s="2"/>
      <c r="AU10309" s="2"/>
      <c r="BC10309" s="2"/>
    </row>
    <row r="10310" spans="11:55" x14ac:dyDescent="0.25">
      <c r="K10310" s="1"/>
      <c r="M10310" s="2"/>
      <c r="AU10310" s="2"/>
      <c r="BC10310" s="2"/>
    </row>
    <row r="10311" spans="11:55" x14ac:dyDescent="0.25">
      <c r="K10311" s="1"/>
      <c r="M10311" s="2"/>
      <c r="AU10311" s="2"/>
      <c r="BC10311" s="2"/>
    </row>
    <row r="10312" spans="11:55" x14ac:dyDescent="0.25">
      <c r="K10312" s="1"/>
      <c r="M10312" s="2"/>
      <c r="AU10312" s="2"/>
      <c r="BC10312" s="2"/>
    </row>
    <row r="10313" spans="11:55" x14ac:dyDescent="0.25">
      <c r="K10313" s="1"/>
      <c r="M10313" s="2"/>
      <c r="AU10313" s="2"/>
      <c r="BC10313" s="2"/>
    </row>
    <row r="10314" spans="11:55" x14ac:dyDescent="0.25">
      <c r="K10314" s="1"/>
      <c r="M10314" s="2"/>
      <c r="AU10314" s="2"/>
      <c r="BC10314" s="2"/>
    </row>
    <row r="10315" spans="11:55" x14ac:dyDescent="0.25">
      <c r="K10315" s="1"/>
      <c r="M10315" s="2"/>
      <c r="AU10315" s="2"/>
      <c r="BC10315" s="2"/>
    </row>
    <row r="10316" spans="11:55" x14ac:dyDescent="0.25">
      <c r="K10316" s="1"/>
      <c r="BC10316" s="2"/>
    </row>
    <row r="10317" spans="11:55" x14ac:dyDescent="0.25">
      <c r="K10317" s="1"/>
      <c r="M10317" s="2"/>
      <c r="AU10317" s="2"/>
      <c r="BC10317" s="2"/>
    </row>
    <row r="10318" spans="11:55" x14ac:dyDescent="0.25">
      <c r="K10318" s="1"/>
      <c r="M10318" s="2"/>
      <c r="AU10318" s="2"/>
      <c r="BC10318" s="2"/>
    </row>
    <row r="10319" spans="11:55" x14ac:dyDescent="0.25">
      <c r="K10319" s="1"/>
      <c r="M10319" s="2"/>
      <c r="AU10319" s="2"/>
      <c r="BC10319" s="2"/>
    </row>
    <row r="10320" spans="11:55" x14ac:dyDescent="0.25">
      <c r="K10320" s="1"/>
      <c r="BC10320" s="2"/>
    </row>
    <row r="10321" spans="11:55" x14ac:dyDescent="0.25">
      <c r="K10321" s="1"/>
      <c r="M10321" s="2"/>
      <c r="AU10321" s="2"/>
      <c r="BC10321" s="2"/>
    </row>
    <row r="10322" spans="11:55" x14ac:dyDescent="0.25">
      <c r="K10322" s="1"/>
      <c r="M10322" s="2"/>
      <c r="AA10322" s="3"/>
      <c r="AU10322" s="2"/>
      <c r="BC10322" s="2"/>
    </row>
    <row r="10323" spans="11:55" x14ac:dyDescent="0.25">
      <c r="K10323" s="1"/>
      <c r="M10323" s="2"/>
      <c r="AU10323" s="2"/>
      <c r="BC10323" s="2"/>
    </row>
    <row r="10324" spans="11:55" x14ac:dyDescent="0.25">
      <c r="K10324" s="1"/>
      <c r="M10324" s="2"/>
      <c r="AU10324" s="2"/>
      <c r="BC10324" s="2"/>
    </row>
    <row r="10325" spans="11:55" x14ac:dyDescent="0.25">
      <c r="K10325" s="1"/>
      <c r="M10325" s="2"/>
      <c r="AU10325" s="2"/>
      <c r="BC10325" s="2"/>
    </row>
    <row r="10326" spans="11:55" x14ac:dyDescent="0.25">
      <c r="K10326" s="1"/>
      <c r="M10326" s="2"/>
      <c r="AU10326" s="2"/>
      <c r="BC10326" s="2"/>
    </row>
    <row r="10327" spans="11:55" x14ac:dyDescent="0.25">
      <c r="K10327" s="1"/>
      <c r="M10327" s="2"/>
      <c r="AU10327" s="2"/>
      <c r="BC10327" s="2"/>
    </row>
    <row r="10328" spans="11:55" x14ac:dyDescent="0.25">
      <c r="K10328" s="1"/>
      <c r="M10328" s="2"/>
      <c r="AV10328" s="2"/>
      <c r="BC10328" s="2"/>
    </row>
    <row r="10329" spans="11:55" x14ac:dyDescent="0.25">
      <c r="K10329" s="1"/>
      <c r="M10329" s="2"/>
      <c r="AU10329" s="2"/>
      <c r="BC10329" s="2"/>
    </row>
    <row r="10330" spans="11:55" x14ac:dyDescent="0.25">
      <c r="K10330" s="1"/>
      <c r="M10330" s="2"/>
      <c r="AU10330" s="2"/>
      <c r="BC10330" s="2"/>
    </row>
    <row r="10331" spans="11:55" x14ac:dyDescent="0.25">
      <c r="K10331" s="1"/>
      <c r="M10331" s="2"/>
      <c r="AV10331" s="2"/>
      <c r="BC10331" s="2"/>
    </row>
    <row r="10332" spans="11:55" x14ac:dyDescent="0.25">
      <c r="K10332" s="1"/>
      <c r="M10332" s="2"/>
      <c r="AU10332" s="2"/>
      <c r="BC10332" s="2"/>
    </row>
    <row r="10333" spans="11:55" x14ac:dyDescent="0.25">
      <c r="K10333" s="1"/>
      <c r="M10333" s="2"/>
      <c r="AU10333" s="2"/>
      <c r="BC10333" s="2"/>
    </row>
    <row r="10334" spans="11:55" x14ac:dyDescent="0.25">
      <c r="K10334" s="1"/>
      <c r="M10334" s="2"/>
      <c r="AU10334" s="2"/>
      <c r="BC10334" s="2"/>
    </row>
    <row r="10335" spans="11:55" x14ac:dyDescent="0.25">
      <c r="K10335" s="1"/>
      <c r="M10335" s="2"/>
      <c r="AU10335" s="2"/>
      <c r="BC10335" s="2"/>
    </row>
    <row r="10336" spans="11:55" x14ac:dyDescent="0.25">
      <c r="K10336" s="1"/>
      <c r="M10336" s="2"/>
      <c r="AA10336" s="3"/>
      <c r="AU10336" s="2"/>
      <c r="BC10336" s="2"/>
    </row>
    <row r="10337" spans="11:55" x14ac:dyDescent="0.25">
      <c r="K10337" s="1"/>
      <c r="M10337" s="2"/>
      <c r="AU10337" s="2"/>
      <c r="BC10337" s="2"/>
    </row>
    <row r="10338" spans="11:55" x14ac:dyDescent="0.25">
      <c r="K10338" s="1"/>
      <c r="M10338" s="2"/>
      <c r="AU10338" s="2"/>
      <c r="BC10338" s="2"/>
    </row>
    <row r="10339" spans="11:55" x14ac:dyDescent="0.25">
      <c r="K10339" s="1"/>
      <c r="BC10339" s="2"/>
    </row>
    <row r="10340" spans="11:55" x14ac:dyDescent="0.25">
      <c r="K10340" s="1"/>
      <c r="M10340" s="2"/>
      <c r="AU10340" s="2"/>
      <c r="BC10340" s="2"/>
    </row>
    <row r="10341" spans="11:55" x14ac:dyDescent="0.25">
      <c r="K10341" s="1"/>
      <c r="M10341" s="2"/>
      <c r="AU10341" s="2"/>
      <c r="BC10341" s="2"/>
    </row>
    <row r="10342" spans="11:55" x14ac:dyDescent="0.25">
      <c r="K10342" s="1"/>
      <c r="M10342" s="2"/>
      <c r="AU10342" s="2"/>
      <c r="BC10342" s="2"/>
    </row>
    <row r="10343" spans="11:55" x14ac:dyDescent="0.25">
      <c r="K10343" s="1"/>
      <c r="M10343" s="2"/>
      <c r="AV10343" s="2"/>
      <c r="BC10343" s="2"/>
    </row>
    <row r="10344" spans="11:55" x14ac:dyDescent="0.25">
      <c r="K10344" s="1"/>
      <c r="M10344" s="2"/>
      <c r="AU10344" s="2"/>
      <c r="BC10344" s="2"/>
    </row>
    <row r="10345" spans="11:55" x14ac:dyDescent="0.25">
      <c r="K10345" s="1"/>
      <c r="M10345" s="2"/>
      <c r="AU10345" s="2"/>
      <c r="BC10345" s="2"/>
    </row>
    <row r="10346" spans="11:55" x14ac:dyDescent="0.25">
      <c r="K10346" s="1"/>
      <c r="M10346" s="2"/>
      <c r="AA10346" s="3"/>
      <c r="AU10346" s="2"/>
      <c r="BC10346" s="2"/>
    </row>
    <row r="10347" spans="11:55" x14ac:dyDescent="0.25">
      <c r="K10347" s="1"/>
      <c r="M10347" s="2"/>
      <c r="AV10347" s="2"/>
      <c r="BC10347" s="2"/>
    </row>
    <row r="10348" spans="11:55" x14ac:dyDescent="0.25">
      <c r="K10348" s="1"/>
      <c r="M10348" s="2"/>
      <c r="AU10348" s="2"/>
      <c r="BC10348" s="2"/>
    </row>
    <row r="10349" spans="11:55" x14ac:dyDescent="0.25">
      <c r="K10349" s="1"/>
      <c r="M10349" s="2"/>
      <c r="AU10349" s="2"/>
      <c r="BC10349" s="2"/>
    </row>
    <row r="10350" spans="11:55" x14ac:dyDescent="0.25">
      <c r="K10350" s="1"/>
      <c r="M10350" s="2"/>
      <c r="AV10350" s="2"/>
      <c r="BC10350" s="2"/>
    </row>
    <row r="10351" spans="11:55" x14ac:dyDescent="0.25">
      <c r="K10351" s="1"/>
      <c r="M10351" s="2"/>
      <c r="AU10351" s="2"/>
      <c r="BC10351" s="2"/>
    </row>
    <row r="10352" spans="11:55" x14ac:dyDescent="0.25">
      <c r="K10352" s="1"/>
      <c r="M10352" s="2"/>
      <c r="AU10352" s="2"/>
      <c r="BC10352" s="2"/>
    </row>
    <row r="10353" spans="11:63" x14ac:dyDescent="0.25">
      <c r="K10353" s="1"/>
      <c r="M10353" s="2"/>
      <c r="AU10353" s="2"/>
      <c r="BC10353" s="2"/>
    </row>
    <row r="10354" spans="11:63" x14ac:dyDescent="0.25">
      <c r="K10354" s="1"/>
      <c r="M10354" s="2"/>
      <c r="AA10354" s="3"/>
      <c r="AU10354" s="2"/>
      <c r="BC10354" s="2"/>
    </row>
    <row r="10355" spans="11:63" x14ac:dyDescent="0.25">
      <c r="K10355" s="1"/>
      <c r="M10355" s="2"/>
      <c r="AU10355" s="2"/>
      <c r="BC10355" s="2"/>
    </row>
    <row r="10356" spans="11:63" x14ac:dyDescent="0.25">
      <c r="K10356" s="1"/>
      <c r="M10356" s="2"/>
      <c r="AU10356" s="2"/>
      <c r="BC10356" s="2"/>
    </row>
    <row r="10357" spans="11:63" x14ac:dyDescent="0.25">
      <c r="K10357" s="1"/>
      <c r="M10357" s="2"/>
      <c r="AA10357" s="3"/>
      <c r="AU10357" s="2"/>
      <c r="BC10357" s="2"/>
    </row>
    <row r="10358" spans="11:63" x14ac:dyDescent="0.25">
      <c r="K10358" s="1"/>
      <c r="M10358" s="2"/>
      <c r="AU10358" s="2"/>
      <c r="BC10358" s="2"/>
    </row>
    <row r="10359" spans="11:63" x14ac:dyDescent="0.25">
      <c r="K10359" s="1"/>
      <c r="M10359" s="2"/>
      <c r="AU10359" s="2"/>
      <c r="BC10359" s="2"/>
    </row>
    <row r="10360" spans="11:63" x14ac:dyDescent="0.25">
      <c r="K10360" s="1"/>
      <c r="M10360" s="2"/>
      <c r="AU10360" s="2"/>
      <c r="BC10360" s="2"/>
    </row>
    <row r="10361" spans="11:63" x14ac:dyDescent="0.25">
      <c r="K10361" s="1"/>
      <c r="M10361" s="2"/>
      <c r="V10361" s="4"/>
      <c r="AU10361" s="2"/>
      <c r="BC10361" s="2"/>
    </row>
    <row r="10362" spans="11:63" x14ac:dyDescent="0.25">
      <c r="K10362" s="1"/>
      <c r="M10362" s="2"/>
      <c r="AU10362" s="2"/>
      <c r="BC10362" s="2"/>
    </row>
    <row r="10363" spans="11:63" x14ac:dyDescent="0.25">
      <c r="K10363" s="1"/>
      <c r="M10363" s="2"/>
      <c r="AU10363" s="2"/>
      <c r="BC10363" s="2"/>
    </row>
    <row r="10364" spans="11:63" x14ac:dyDescent="0.25">
      <c r="K10364" s="1"/>
      <c r="M10364" s="2"/>
      <c r="AU10364" s="2"/>
      <c r="BC10364" s="2"/>
    </row>
    <row r="10365" spans="11:63" x14ac:dyDescent="0.25">
      <c r="K10365" s="1"/>
      <c r="M10365" s="2"/>
      <c r="AU10365" s="2"/>
      <c r="BC10365" s="2"/>
      <c r="BK10365" s="5"/>
    </row>
    <row r="10366" spans="11:63" x14ac:dyDescent="0.25">
      <c r="K10366" s="1"/>
      <c r="M10366" s="2"/>
      <c r="AU10366" s="2"/>
      <c r="BC10366" s="2"/>
    </row>
    <row r="10367" spans="11:63" x14ac:dyDescent="0.25">
      <c r="K10367" s="1"/>
      <c r="M10367" s="2"/>
      <c r="AU10367" s="2"/>
      <c r="BC10367" s="2"/>
      <c r="BK10367" s="5"/>
    </row>
    <row r="10368" spans="11:63" x14ac:dyDescent="0.25">
      <c r="K10368" s="1"/>
      <c r="M10368" s="2"/>
      <c r="AU10368" s="2"/>
      <c r="BC10368" s="2"/>
    </row>
    <row r="10369" spans="11:63" x14ac:dyDescent="0.25">
      <c r="K10369" s="1"/>
      <c r="M10369" s="2"/>
      <c r="AU10369" s="2"/>
      <c r="BC10369" s="2"/>
    </row>
    <row r="10370" spans="11:63" x14ac:dyDescent="0.25">
      <c r="K10370" s="1"/>
      <c r="M10370" s="2"/>
      <c r="AU10370" s="2"/>
      <c r="BC10370" s="2"/>
    </row>
    <row r="10371" spans="11:63" x14ac:dyDescent="0.25">
      <c r="K10371" s="1"/>
      <c r="M10371" s="2"/>
      <c r="AU10371" s="2"/>
      <c r="BC10371" s="2"/>
    </row>
    <row r="10372" spans="11:63" x14ac:dyDescent="0.25">
      <c r="K10372" s="1"/>
      <c r="M10372" s="2"/>
      <c r="AU10372" s="2"/>
      <c r="BC10372" s="2"/>
    </row>
    <row r="10373" spans="11:63" x14ac:dyDescent="0.25">
      <c r="K10373" s="1"/>
      <c r="M10373" s="2"/>
      <c r="AU10373" s="2"/>
      <c r="BC10373" s="2"/>
      <c r="BK10373" s="2"/>
    </row>
    <row r="10374" spans="11:63" x14ac:dyDescent="0.25">
      <c r="K10374" s="1"/>
      <c r="M10374" s="2"/>
      <c r="AU10374" s="2"/>
      <c r="BC10374" s="2"/>
    </row>
    <row r="10375" spans="11:63" x14ac:dyDescent="0.25">
      <c r="K10375" s="1"/>
      <c r="M10375" s="2"/>
      <c r="AU10375" s="2"/>
      <c r="BC10375" s="2"/>
    </row>
    <row r="10376" spans="11:63" x14ac:dyDescent="0.25">
      <c r="K10376" s="1"/>
      <c r="M10376" s="2"/>
      <c r="AU10376" s="2"/>
      <c r="BC10376" s="2"/>
    </row>
    <row r="10377" spans="11:63" x14ac:dyDescent="0.25">
      <c r="K10377" s="1"/>
      <c r="M10377" s="2"/>
      <c r="AU10377" s="2"/>
      <c r="BC10377" s="2"/>
    </row>
    <row r="10378" spans="11:63" x14ac:dyDescent="0.25">
      <c r="K10378" s="1"/>
      <c r="M10378" s="2"/>
      <c r="AU10378" s="2"/>
      <c r="BC10378" s="2"/>
      <c r="BK10378" s="2"/>
    </row>
    <row r="10379" spans="11:63" x14ac:dyDescent="0.25">
      <c r="K10379" s="1"/>
      <c r="M10379" s="2"/>
      <c r="AU10379" s="2"/>
      <c r="BC10379" s="2"/>
    </row>
    <row r="10380" spans="11:63" x14ac:dyDescent="0.25">
      <c r="K10380" s="1"/>
      <c r="M10380" s="2"/>
      <c r="AU10380" s="2"/>
      <c r="BC10380" s="2"/>
      <c r="BK10380" s="2"/>
    </row>
    <row r="10381" spans="11:63" x14ac:dyDescent="0.25">
      <c r="K10381" s="1"/>
      <c r="M10381" s="2"/>
      <c r="AU10381" s="2"/>
      <c r="BC10381" s="2"/>
      <c r="BK10381" s="2"/>
    </row>
    <row r="10382" spans="11:63" x14ac:dyDescent="0.25">
      <c r="K10382" s="1"/>
      <c r="M10382" s="2"/>
      <c r="AU10382" s="2"/>
      <c r="BC10382" s="2"/>
    </row>
    <row r="10383" spans="11:63" x14ac:dyDescent="0.25">
      <c r="K10383" s="1"/>
      <c r="M10383" s="2"/>
      <c r="AU10383" s="2"/>
      <c r="BC10383" s="2"/>
    </row>
    <row r="10384" spans="11:63" x14ac:dyDescent="0.25">
      <c r="K10384" s="1"/>
      <c r="M10384" s="2"/>
      <c r="AV10384" s="2"/>
      <c r="BC10384" s="2"/>
    </row>
    <row r="10385" spans="11:55" x14ac:dyDescent="0.25">
      <c r="K10385" s="1"/>
      <c r="M10385" s="2"/>
      <c r="AU10385" s="2"/>
      <c r="BC10385" s="2"/>
    </row>
    <row r="10386" spans="11:55" x14ac:dyDescent="0.25">
      <c r="K10386" s="1"/>
      <c r="M10386" s="2"/>
      <c r="AU10386" s="2"/>
      <c r="BC10386" s="2"/>
    </row>
    <row r="10387" spans="11:55" x14ac:dyDescent="0.25">
      <c r="K10387" s="1"/>
      <c r="M10387" s="2"/>
      <c r="AV10387" s="2"/>
      <c r="BC10387" s="2"/>
    </row>
    <row r="10388" spans="11:55" x14ac:dyDescent="0.25">
      <c r="K10388" s="1"/>
      <c r="M10388" s="2"/>
      <c r="AV10388" s="2"/>
      <c r="BC10388" s="2"/>
    </row>
    <row r="10389" spans="11:55" x14ac:dyDescent="0.25">
      <c r="K10389" s="1"/>
      <c r="M10389" s="2"/>
      <c r="AU10389" s="2"/>
      <c r="BC10389" s="2"/>
    </row>
    <row r="10390" spans="11:55" x14ac:dyDescent="0.25">
      <c r="K10390" s="1"/>
      <c r="M10390" s="2"/>
      <c r="AU10390" s="2"/>
      <c r="BC10390" s="2"/>
    </row>
    <row r="10391" spans="11:55" x14ac:dyDescent="0.25">
      <c r="K10391" s="1"/>
      <c r="BC10391" s="2"/>
    </row>
    <row r="10392" spans="11:55" x14ac:dyDescent="0.25">
      <c r="K10392" s="1"/>
      <c r="M10392" s="2"/>
      <c r="AU10392" s="2"/>
      <c r="BC10392" s="2"/>
    </row>
    <row r="10393" spans="11:55" x14ac:dyDescent="0.25">
      <c r="K10393" s="1"/>
      <c r="M10393" s="2"/>
      <c r="AU10393" s="2"/>
      <c r="BC10393" s="2"/>
    </row>
    <row r="10394" spans="11:55" x14ac:dyDescent="0.25">
      <c r="K10394" s="1"/>
      <c r="M10394" s="2"/>
      <c r="AA10394" s="3"/>
      <c r="AU10394" s="2"/>
      <c r="BC10394" s="2"/>
    </row>
    <row r="10395" spans="11:55" x14ac:dyDescent="0.25">
      <c r="K10395" s="1"/>
      <c r="M10395" s="2"/>
      <c r="AU10395" s="2"/>
      <c r="BC10395" s="2"/>
    </row>
    <row r="10396" spans="11:55" x14ac:dyDescent="0.25">
      <c r="K10396" s="1"/>
      <c r="M10396" s="2"/>
      <c r="AV10396" s="2"/>
      <c r="BC10396" s="2"/>
    </row>
    <row r="10397" spans="11:55" x14ac:dyDescent="0.25">
      <c r="K10397" s="1"/>
      <c r="M10397" s="2"/>
      <c r="AU10397" s="2"/>
      <c r="BC10397" s="2"/>
    </row>
    <row r="10398" spans="11:55" x14ac:dyDescent="0.25">
      <c r="K10398" s="1"/>
      <c r="M10398" s="2"/>
      <c r="AU10398" s="2"/>
      <c r="BC10398" s="2"/>
    </row>
    <row r="10399" spans="11:55" x14ac:dyDescent="0.25">
      <c r="K10399" s="1"/>
      <c r="M10399" s="2"/>
      <c r="AV10399" s="2"/>
      <c r="BC10399" s="2"/>
    </row>
    <row r="10400" spans="11:55" x14ac:dyDescent="0.25">
      <c r="K10400" s="1"/>
      <c r="M10400" s="2"/>
      <c r="AV10400" s="2"/>
      <c r="BC10400" s="2"/>
    </row>
    <row r="10401" spans="11:55" x14ac:dyDescent="0.25">
      <c r="K10401" s="1"/>
      <c r="M10401" s="2"/>
      <c r="AV10401" s="2"/>
      <c r="BC10401" s="2"/>
    </row>
    <row r="10402" spans="11:55" x14ac:dyDescent="0.25">
      <c r="K10402" s="1"/>
      <c r="M10402" s="2"/>
      <c r="AV10402" s="2"/>
      <c r="BC10402" s="2"/>
    </row>
    <row r="10403" spans="11:55" x14ac:dyDescent="0.25">
      <c r="K10403" s="1"/>
      <c r="M10403" s="2"/>
      <c r="AU10403" s="2"/>
      <c r="BC10403" s="2"/>
    </row>
    <row r="10404" spans="11:55" x14ac:dyDescent="0.25">
      <c r="K10404" s="1"/>
      <c r="M10404" s="2"/>
      <c r="AU10404" s="2"/>
      <c r="BC10404" s="2"/>
    </row>
    <row r="10405" spans="11:55" x14ac:dyDescent="0.25">
      <c r="K10405" s="1"/>
      <c r="M10405" s="2"/>
      <c r="AV10405" s="2"/>
      <c r="BC10405" s="2"/>
    </row>
    <row r="10406" spans="11:55" x14ac:dyDescent="0.25">
      <c r="K10406" s="1"/>
      <c r="M10406" s="2"/>
      <c r="AV10406" s="2"/>
      <c r="BC10406" s="2"/>
    </row>
    <row r="10407" spans="11:55" x14ac:dyDescent="0.25">
      <c r="K10407" s="1"/>
      <c r="M10407" s="2"/>
      <c r="AU10407" s="2"/>
      <c r="BC10407" s="2"/>
    </row>
    <row r="10408" spans="11:55" x14ac:dyDescent="0.25">
      <c r="K10408" s="1"/>
      <c r="M10408" s="2"/>
      <c r="AU10408" s="2"/>
      <c r="BC10408" s="2"/>
    </row>
    <row r="10409" spans="11:55" x14ac:dyDescent="0.25">
      <c r="K10409" s="1"/>
      <c r="M10409" s="2"/>
      <c r="AU10409" s="2"/>
      <c r="BC10409" s="2"/>
    </row>
    <row r="10410" spans="11:55" x14ac:dyDescent="0.25">
      <c r="K10410" s="1"/>
      <c r="M10410" s="2"/>
      <c r="AU10410" s="2"/>
      <c r="BC10410" s="2"/>
    </row>
    <row r="10411" spans="11:55" x14ac:dyDescent="0.25">
      <c r="K10411" s="1"/>
      <c r="M10411" s="2"/>
      <c r="AU10411" s="2"/>
      <c r="BC10411" s="2"/>
    </row>
    <row r="10412" spans="11:55" x14ac:dyDescent="0.25">
      <c r="K10412" s="1"/>
    </row>
    <row r="10413" spans="11:55" x14ac:dyDescent="0.25">
      <c r="K10413" s="1"/>
      <c r="M10413" s="2"/>
      <c r="AU10413" s="2"/>
      <c r="BC10413" s="2"/>
    </row>
    <row r="10414" spans="11:55" x14ac:dyDescent="0.25">
      <c r="K10414" s="1"/>
      <c r="M10414" s="2"/>
      <c r="AV10414" s="2"/>
      <c r="BC10414" s="2"/>
    </row>
    <row r="10415" spans="11:55" x14ac:dyDescent="0.25">
      <c r="K10415" s="1"/>
      <c r="M10415" s="2"/>
      <c r="AU10415" s="2"/>
      <c r="BC10415" s="2"/>
    </row>
    <row r="10416" spans="11:55" x14ac:dyDescent="0.25">
      <c r="K10416" s="1"/>
      <c r="M10416" s="2"/>
      <c r="AU10416" s="2"/>
      <c r="BC10416" s="2"/>
    </row>
    <row r="10417" spans="11:55" x14ac:dyDescent="0.25">
      <c r="K10417" s="1"/>
      <c r="AU10417" s="2"/>
      <c r="BC10417" s="2"/>
    </row>
    <row r="10418" spans="11:55" x14ac:dyDescent="0.25">
      <c r="K10418" s="1"/>
      <c r="M10418" s="2"/>
      <c r="AV10418" s="2"/>
      <c r="BC10418" s="2"/>
    </row>
    <row r="10419" spans="11:55" x14ac:dyDescent="0.25">
      <c r="K10419" s="1"/>
      <c r="M10419" s="2"/>
      <c r="AU10419" s="2"/>
      <c r="BC10419" s="2"/>
    </row>
    <row r="10420" spans="11:55" x14ac:dyDescent="0.25">
      <c r="K10420" s="1"/>
      <c r="M10420" s="2"/>
      <c r="AU10420" s="2"/>
      <c r="BC10420" s="2"/>
    </row>
    <row r="10421" spans="11:55" x14ac:dyDescent="0.25">
      <c r="K10421" s="1"/>
      <c r="M10421" s="2"/>
      <c r="AU10421" s="2"/>
      <c r="BC10421" s="2"/>
    </row>
    <row r="10422" spans="11:55" x14ac:dyDescent="0.25">
      <c r="K10422" s="1"/>
      <c r="M10422" s="2"/>
      <c r="AA10422" s="3"/>
      <c r="AU10422" s="2"/>
      <c r="BC10422" s="2"/>
    </row>
    <row r="10423" spans="11:55" x14ac:dyDescent="0.25">
      <c r="K10423" s="1"/>
      <c r="M10423" s="2"/>
      <c r="AV10423" s="2"/>
      <c r="BC10423" s="2"/>
    </row>
    <row r="10424" spans="11:55" x14ac:dyDescent="0.25">
      <c r="K10424" s="1"/>
      <c r="M10424" s="2"/>
      <c r="AU10424" s="2"/>
      <c r="BC10424" s="2"/>
    </row>
    <row r="10425" spans="11:55" x14ac:dyDescent="0.25">
      <c r="K10425" s="1"/>
      <c r="M10425" s="2"/>
      <c r="AU10425" s="2"/>
      <c r="BC10425" s="2"/>
    </row>
    <row r="10426" spans="11:55" x14ac:dyDescent="0.25">
      <c r="K10426" s="1"/>
      <c r="M10426" s="2"/>
      <c r="AU10426" s="2"/>
      <c r="BC10426" s="2"/>
    </row>
    <row r="10427" spans="11:55" x14ac:dyDescent="0.25">
      <c r="K10427" s="1"/>
      <c r="M10427" s="2"/>
      <c r="AU10427" s="2"/>
      <c r="BC10427" s="2"/>
    </row>
    <row r="10428" spans="11:55" x14ac:dyDescent="0.25">
      <c r="K10428" s="1"/>
      <c r="M10428" s="2"/>
      <c r="AU10428" s="2"/>
      <c r="BC10428" s="2"/>
    </row>
    <row r="10429" spans="11:55" x14ac:dyDescent="0.25">
      <c r="K10429" s="1"/>
      <c r="M10429" s="2"/>
      <c r="AU10429" s="2"/>
      <c r="BC10429" s="2"/>
    </row>
    <row r="10430" spans="11:55" x14ac:dyDescent="0.25">
      <c r="K10430" s="1"/>
      <c r="BC10430" s="2"/>
    </row>
    <row r="10431" spans="11:55" x14ac:dyDescent="0.25">
      <c r="K10431" s="1"/>
      <c r="M10431" s="2"/>
      <c r="AU10431" s="2"/>
      <c r="BC10431" s="2"/>
    </row>
    <row r="10432" spans="11:55" x14ac:dyDescent="0.25">
      <c r="K10432" s="1"/>
      <c r="M10432" s="2"/>
      <c r="AV10432" s="2"/>
      <c r="BC10432" s="2"/>
    </row>
    <row r="10433" spans="11:55" x14ac:dyDescent="0.25">
      <c r="K10433" s="1"/>
      <c r="M10433" s="2"/>
      <c r="AV10433" s="2"/>
      <c r="BC10433" s="2"/>
    </row>
    <row r="10434" spans="11:55" x14ac:dyDescent="0.25">
      <c r="K10434" s="1"/>
      <c r="M10434" s="2"/>
      <c r="AV10434" s="2"/>
      <c r="BC10434" s="2"/>
    </row>
    <row r="10435" spans="11:55" x14ac:dyDescent="0.25">
      <c r="K10435" s="1"/>
      <c r="M10435" s="2"/>
      <c r="AU10435" s="2"/>
      <c r="BC10435" s="2"/>
    </row>
    <row r="10436" spans="11:55" x14ac:dyDescent="0.25">
      <c r="K10436" s="1"/>
      <c r="M10436" s="2"/>
      <c r="AU10436" s="2"/>
      <c r="BC10436" s="2"/>
    </row>
    <row r="10437" spans="11:55" x14ac:dyDescent="0.25">
      <c r="K10437" s="1"/>
      <c r="M10437" s="2"/>
      <c r="AU10437" s="2"/>
      <c r="BC10437" s="2"/>
    </row>
    <row r="10438" spans="11:55" x14ac:dyDescent="0.25">
      <c r="K10438" s="1"/>
      <c r="M10438" s="2"/>
      <c r="AU10438" s="2"/>
      <c r="BC10438" s="2"/>
    </row>
    <row r="10439" spans="11:55" x14ac:dyDescent="0.25">
      <c r="K10439" s="1"/>
      <c r="M10439" s="2"/>
      <c r="AU10439" s="2"/>
      <c r="BC10439" s="2"/>
    </row>
    <row r="10440" spans="11:55" x14ac:dyDescent="0.25">
      <c r="K10440" s="1"/>
      <c r="M10440" s="2"/>
      <c r="AU10440" s="2"/>
      <c r="BC10440" s="2"/>
    </row>
    <row r="10441" spans="11:55" x14ac:dyDescent="0.25">
      <c r="K10441" s="1"/>
      <c r="M10441" s="2"/>
      <c r="AV10441" s="2"/>
      <c r="BC10441" s="2"/>
    </row>
    <row r="10442" spans="11:55" x14ac:dyDescent="0.25">
      <c r="K10442" s="1"/>
      <c r="M10442" s="2"/>
      <c r="AU10442" s="2"/>
      <c r="BC10442" s="2"/>
    </row>
    <row r="10443" spans="11:55" x14ac:dyDescent="0.25">
      <c r="K10443" s="1"/>
      <c r="M10443" s="2"/>
      <c r="AU10443" s="2"/>
      <c r="BC10443" s="2"/>
    </row>
    <row r="10444" spans="11:55" x14ac:dyDescent="0.25">
      <c r="K10444" s="1"/>
      <c r="BC10444" s="2"/>
    </row>
    <row r="10445" spans="11:55" x14ac:dyDescent="0.25">
      <c r="K10445" s="1"/>
      <c r="M10445" s="2"/>
      <c r="AU10445" s="2"/>
      <c r="BC10445" s="2"/>
    </row>
    <row r="10446" spans="11:55" x14ac:dyDescent="0.25">
      <c r="K10446" s="1"/>
      <c r="M10446" s="2"/>
      <c r="AU10446" s="2"/>
      <c r="BC10446" s="2"/>
    </row>
    <row r="10447" spans="11:55" x14ac:dyDescent="0.25">
      <c r="K10447" s="1"/>
      <c r="M10447" s="2"/>
      <c r="AU10447" s="2"/>
      <c r="BC10447" s="2"/>
    </row>
    <row r="10448" spans="11:55" x14ac:dyDescent="0.25">
      <c r="K10448" s="1"/>
      <c r="M10448" s="2"/>
      <c r="AU10448" s="2"/>
      <c r="BC10448" s="2"/>
    </row>
    <row r="10449" spans="11:55" x14ac:dyDescent="0.25">
      <c r="K10449" s="1"/>
      <c r="BC10449" s="2"/>
    </row>
    <row r="10450" spans="11:55" x14ac:dyDescent="0.25">
      <c r="K10450" s="1"/>
      <c r="M10450" s="2"/>
      <c r="AU10450" s="2"/>
      <c r="BC10450" s="2"/>
    </row>
    <row r="10451" spans="11:55" x14ac:dyDescent="0.25">
      <c r="K10451" s="1"/>
      <c r="M10451" s="2"/>
      <c r="AU10451" s="2"/>
      <c r="BC10451" s="2"/>
    </row>
    <row r="10452" spans="11:55" x14ac:dyDescent="0.25">
      <c r="K10452" s="1"/>
      <c r="M10452" s="2"/>
      <c r="V10452" s="4"/>
      <c r="AU10452" s="2"/>
      <c r="BC10452" s="2"/>
    </row>
    <row r="10453" spans="11:55" x14ac:dyDescent="0.25">
      <c r="K10453" s="1"/>
      <c r="M10453" s="2"/>
      <c r="AU10453" s="2"/>
      <c r="BC10453" s="2"/>
    </row>
    <row r="10454" spans="11:55" x14ac:dyDescent="0.25">
      <c r="K10454" s="1"/>
      <c r="M10454" s="2"/>
      <c r="AV10454" s="2"/>
      <c r="BC10454" s="2"/>
    </row>
    <row r="10455" spans="11:55" x14ac:dyDescent="0.25">
      <c r="K10455" s="1"/>
      <c r="M10455" s="2"/>
      <c r="AU10455" s="2"/>
      <c r="BC10455" s="2"/>
    </row>
    <row r="10456" spans="11:55" x14ac:dyDescent="0.25">
      <c r="K10456" s="1"/>
      <c r="M10456" s="2"/>
      <c r="AU10456" s="2"/>
      <c r="BC10456" s="2"/>
    </row>
    <row r="10457" spans="11:55" x14ac:dyDescent="0.25">
      <c r="K10457" s="1"/>
      <c r="M10457" s="2"/>
      <c r="AU10457" s="2"/>
      <c r="BC10457" s="2"/>
    </row>
    <row r="10458" spans="11:55" x14ac:dyDescent="0.25">
      <c r="K10458" s="1"/>
      <c r="M10458" s="2"/>
      <c r="AU10458" s="2"/>
      <c r="BC10458" s="2"/>
    </row>
    <row r="10459" spans="11:55" x14ac:dyDescent="0.25">
      <c r="K10459" s="1"/>
      <c r="M10459" s="2"/>
      <c r="AV10459" s="2"/>
      <c r="BC10459" s="2"/>
    </row>
    <row r="10460" spans="11:55" x14ac:dyDescent="0.25">
      <c r="K10460" s="1"/>
      <c r="M10460" s="2"/>
      <c r="AU10460" s="2"/>
      <c r="BC10460" s="2"/>
    </row>
    <row r="10461" spans="11:55" x14ac:dyDescent="0.25">
      <c r="K10461" s="1"/>
      <c r="M10461" s="2"/>
      <c r="AU10461" s="2"/>
      <c r="BC10461" s="2"/>
    </row>
    <row r="10462" spans="11:55" x14ac:dyDescent="0.25">
      <c r="K10462" s="1"/>
      <c r="BC10462" s="2"/>
    </row>
    <row r="10463" spans="11:55" x14ac:dyDescent="0.25">
      <c r="K10463" s="1"/>
      <c r="M10463" s="2"/>
      <c r="AU10463" s="2"/>
      <c r="BC10463" s="2"/>
    </row>
    <row r="10464" spans="11:55" x14ac:dyDescent="0.25">
      <c r="K10464" s="1"/>
      <c r="M10464" s="2"/>
      <c r="AU10464" s="2"/>
      <c r="BC10464" s="2"/>
    </row>
    <row r="10465" spans="11:55" x14ac:dyDescent="0.25">
      <c r="K10465" s="1"/>
      <c r="M10465" s="2"/>
      <c r="AV10465" s="2"/>
      <c r="BC10465" s="2"/>
    </row>
    <row r="10466" spans="11:55" x14ac:dyDescent="0.25">
      <c r="K10466" s="1"/>
      <c r="M10466" s="2"/>
      <c r="AA10466" s="3"/>
      <c r="AV10466" s="2"/>
      <c r="BC10466" s="2"/>
    </row>
    <row r="10467" spans="11:55" x14ac:dyDescent="0.25">
      <c r="K10467" s="1"/>
      <c r="M10467" s="2"/>
      <c r="AU10467" s="2"/>
      <c r="BC10467" s="2"/>
    </row>
    <row r="10468" spans="11:55" x14ac:dyDescent="0.25">
      <c r="K10468" s="1"/>
      <c r="M10468" s="2"/>
      <c r="AU10468" s="2"/>
      <c r="BC10468" s="2"/>
    </row>
    <row r="10469" spans="11:55" x14ac:dyDescent="0.25">
      <c r="K10469" s="1"/>
      <c r="M10469" s="2"/>
      <c r="AU10469" s="2"/>
      <c r="BC10469" s="2"/>
    </row>
    <row r="10470" spans="11:55" x14ac:dyDescent="0.25">
      <c r="K10470" s="1"/>
      <c r="M10470" s="2"/>
      <c r="AU10470" s="2"/>
      <c r="BC10470" s="2"/>
    </row>
    <row r="10471" spans="11:55" x14ac:dyDescent="0.25">
      <c r="K10471" s="1"/>
      <c r="M10471" s="2"/>
      <c r="AU10471" s="2"/>
      <c r="BC10471" s="2"/>
    </row>
    <row r="10472" spans="11:55" x14ac:dyDescent="0.25">
      <c r="K10472" s="1"/>
      <c r="M10472" s="2"/>
      <c r="AU10472" s="2"/>
      <c r="BC10472" s="2"/>
    </row>
    <row r="10473" spans="11:55" x14ac:dyDescent="0.25">
      <c r="K10473" s="1"/>
      <c r="M10473" s="2"/>
      <c r="AU10473" s="2"/>
      <c r="BC10473" s="2"/>
    </row>
    <row r="10474" spans="11:55" x14ac:dyDescent="0.25">
      <c r="K10474" s="1"/>
      <c r="M10474" s="2"/>
      <c r="AU10474" s="2"/>
      <c r="BC10474" s="2"/>
    </row>
    <row r="10475" spans="11:55" x14ac:dyDescent="0.25">
      <c r="K10475" s="1"/>
      <c r="M10475" s="2"/>
      <c r="AA10475" s="3"/>
      <c r="AU10475" s="2"/>
      <c r="BC10475" s="2"/>
    </row>
    <row r="10476" spans="11:55" x14ac:dyDescent="0.25">
      <c r="K10476" s="1"/>
      <c r="M10476" s="2"/>
      <c r="AU10476" s="2"/>
      <c r="BC10476" s="2"/>
    </row>
    <row r="10477" spans="11:55" x14ac:dyDescent="0.25">
      <c r="K10477" s="1"/>
      <c r="M10477" s="2"/>
      <c r="AV10477" s="2"/>
      <c r="BC10477" s="2"/>
    </row>
    <row r="10478" spans="11:55" x14ac:dyDescent="0.25">
      <c r="K10478" s="1"/>
      <c r="M10478" s="2"/>
      <c r="AU10478" s="2"/>
      <c r="BC10478" s="2"/>
    </row>
    <row r="10479" spans="11:55" x14ac:dyDescent="0.25">
      <c r="K10479" s="1"/>
      <c r="M10479" s="2"/>
      <c r="AU10479" s="2"/>
      <c r="BC10479" s="2"/>
    </row>
    <row r="10480" spans="11:55" x14ac:dyDescent="0.25">
      <c r="K10480" s="1"/>
      <c r="BC10480" s="2"/>
    </row>
    <row r="10481" spans="11:55" x14ac:dyDescent="0.25">
      <c r="K10481" s="1"/>
      <c r="M10481" s="2"/>
      <c r="AU10481" s="2"/>
      <c r="BC10481" s="2"/>
    </row>
    <row r="10482" spans="11:55" x14ac:dyDescent="0.25">
      <c r="K10482" s="1"/>
      <c r="M10482" s="2"/>
      <c r="AA10482" s="3"/>
      <c r="AU10482" s="2"/>
      <c r="BC10482" s="2"/>
    </row>
    <row r="10483" spans="11:55" x14ac:dyDescent="0.25">
      <c r="K10483" s="1"/>
      <c r="M10483" s="2"/>
      <c r="AV10483" s="2"/>
      <c r="BC10483" s="2"/>
    </row>
    <row r="10484" spans="11:55" x14ac:dyDescent="0.25">
      <c r="K10484" s="1"/>
      <c r="M10484" s="2"/>
      <c r="AU10484" s="2"/>
      <c r="BC10484" s="2"/>
    </row>
    <row r="10485" spans="11:55" x14ac:dyDescent="0.25">
      <c r="K10485" s="1"/>
      <c r="M10485" s="2"/>
      <c r="AU10485" s="2"/>
      <c r="BC10485" s="2"/>
    </row>
    <row r="10486" spans="11:55" x14ac:dyDescent="0.25">
      <c r="K10486" s="1"/>
      <c r="M10486" s="2"/>
      <c r="AU10486" s="2"/>
      <c r="BC10486" s="2"/>
    </row>
    <row r="10487" spans="11:55" x14ac:dyDescent="0.25">
      <c r="K10487" s="1"/>
      <c r="M10487" s="2"/>
      <c r="AU10487" s="2"/>
      <c r="BC10487" s="2"/>
    </row>
    <row r="10488" spans="11:55" x14ac:dyDescent="0.25">
      <c r="K10488" s="1"/>
      <c r="M10488" s="2"/>
      <c r="AU10488" s="2"/>
      <c r="BC10488" s="2"/>
    </row>
    <row r="10489" spans="11:55" x14ac:dyDescent="0.25">
      <c r="K10489" s="1"/>
      <c r="M10489" s="2"/>
      <c r="AA10489" s="3"/>
      <c r="AU10489" s="2"/>
      <c r="BC10489" s="2"/>
    </row>
    <row r="10490" spans="11:55" x14ac:dyDescent="0.25">
      <c r="K10490" s="1"/>
      <c r="BC10490" s="2"/>
    </row>
    <row r="10491" spans="11:55" x14ac:dyDescent="0.25">
      <c r="K10491" s="1"/>
      <c r="BC10491" s="2"/>
    </row>
    <row r="10492" spans="11:55" x14ac:dyDescent="0.25">
      <c r="K10492" s="1"/>
      <c r="M10492" s="2"/>
      <c r="AU10492" s="2"/>
      <c r="BC10492" s="2"/>
    </row>
    <row r="10493" spans="11:55" x14ac:dyDescent="0.25">
      <c r="K10493" s="1"/>
      <c r="M10493" s="2"/>
      <c r="AU10493" s="2"/>
      <c r="BC10493" s="2"/>
    </row>
    <row r="10494" spans="11:55" x14ac:dyDescent="0.25">
      <c r="K10494" s="1"/>
      <c r="M10494" s="2"/>
      <c r="AV10494" s="2"/>
      <c r="BC10494" s="2"/>
    </row>
    <row r="10495" spans="11:55" x14ac:dyDescent="0.25">
      <c r="K10495" s="1"/>
      <c r="M10495" s="2"/>
      <c r="AU10495" s="2"/>
      <c r="BC10495" s="2"/>
    </row>
    <row r="10496" spans="11:55" x14ac:dyDescent="0.25">
      <c r="K10496" s="1"/>
      <c r="M10496" s="2"/>
      <c r="AV10496" s="2"/>
      <c r="BC10496" s="2"/>
    </row>
    <row r="10497" spans="11:55" x14ac:dyDescent="0.25">
      <c r="K10497" s="1"/>
      <c r="M10497" s="2"/>
      <c r="AA10497" s="3"/>
      <c r="AU10497" s="2"/>
      <c r="BC10497" s="2"/>
    </row>
    <row r="10498" spans="11:55" x14ac:dyDescent="0.25">
      <c r="K10498" s="1"/>
      <c r="M10498" s="2"/>
      <c r="AU10498" s="2"/>
      <c r="BC10498" s="2"/>
    </row>
    <row r="10499" spans="11:55" x14ac:dyDescent="0.25">
      <c r="K10499" s="1"/>
      <c r="M10499" s="2"/>
      <c r="AU10499" s="2"/>
      <c r="BC10499" s="2"/>
    </row>
    <row r="10500" spans="11:55" x14ac:dyDescent="0.25">
      <c r="K10500" s="1"/>
      <c r="M10500" s="2"/>
      <c r="AU10500" s="2"/>
      <c r="BC10500" s="2"/>
    </row>
    <row r="10501" spans="11:55" x14ac:dyDescent="0.25">
      <c r="K10501" s="1"/>
      <c r="M10501" s="2"/>
      <c r="AU10501" s="2"/>
      <c r="BC10501" s="2"/>
    </row>
    <row r="10502" spans="11:55" x14ac:dyDescent="0.25">
      <c r="K10502" s="1"/>
      <c r="M10502" s="2"/>
      <c r="AU10502" s="2"/>
      <c r="BC10502" s="2"/>
    </row>
    <row r="10503" spans="11:55" x14ac:dyDescent="0.25">
      <c r="K10503" s="1"/>
      <c r="M10503" s="2"/>
      <c r="AU10503" s="2"/>
      <c r="BC10503" s="2"/>
    </row>
    <row r="10504" spans="11:55" x14ac:dyDescent="0.25">
      <c r="K10504" s="1"/>
      <c r="M10504" s="2"/>
      <c r="AU10504" s="2"/>
      <c r="BC10504" s="2"/>
    </row>
    <row r="10505" spans="11:55" x14ac:dyDescent="0.25">
      <c r="K10505" s="1"/>
      <c r="M10505" s="2"/>
      <c r="AU10505" s="2"/>
      <c r="BC10505" s="2"/>
    </row>
    <row r="10506" spans="11:55" x14ac:dyDescent="0.25">
      <c r="K10506" s="1"/>
      <c r="M10506" s="2"/>
      <c r="AV10506" s="2"/>
      <c r="BC10506" s="2"/>
    </row>
    <row r="10507" spans="11:55" x14ac:dyDescent="0.25">
      <c r="K10507" s="1"/>
      <c r="M10507" s="2"/>
      <c r="AU10507" s="2"/>
      <c r="BC10507" s="2"/>
    </row>
    <row r="10508" spans="11:55" x14ac:dyDescent="0.25">
      <c r="K10508" s="1"/>
      <c r="M10508" s="2"/>
      <c r="BC10508" s="2"/>
    </row>
    <row r="10509" spans="11:55" x14ac:dyDescent="0.25">
      <c r="K10509" s="1"/>
      <c r="BC10509" s="2"/>
    </row>
    <row r="10510" spans="11:55" x14ac:dyDescent="0.25">
      <c r="K10510" s="1"/>
      <c r="M10510" s="2"/>
      <c r="AU10510" s="2"/>
      <c r="BC10510" s="2"/>
    </row>
    <row r="10511" spans="11:55" x14ac:dyDescent="0.25">
      <c r="K10511" s="1"/>
      <c r="M10511" s="2"/>
      <c r="AU10511" s="2"/>
      <c r="BC10511" s="2"/>
    </row>
    <row r="10512" spans="11:55" x14ac:dyDescent="0.25">
      <c r="K10512" s="1"/>
      <c r="M10512" s="2"/>
      <c r="AU10512" s="2"/>
      <c r="BC10512" s="2"/>
    </row>
    <row r="10513" spans="11:63" x14ac:dyDescent="0.25">
      <c r="K10513" s="1"/>
      <c r="M10513" s="2"/>
      <c r="AU10513" s="2"/>
      <c r="BC10513" s="2"/>
    </row>
    <row r="10514" spans="11:63" x14ac:dyDescent="0.25">
      <c r="K10514" s="1"/>
      <c r="M10514" s="2"/>
      <c r="AU10514" s="2"/>
      <c r="BC10514" s="2"/>
    </row>
    <row r="10515" spans="11:63" x14ac:dyDescent="0.25">
      <c r="K10515" s="1"/>
      <c r="BC10515" s="2"/>
    </row>
    <row r="10516" spans="11:63" x14ac:dyDescent="0.25">
      <c r="K10516" s="1"/>
      <c r="M10516" s="2"/>
      <c r="AU10516" s="2"/>
      <c r="BC10516" s="2"/>
    </row>
    <row r="10517" spans="11:63" x14ac:dyDescent="0.25">
      <c r="K10517" s="1"/>
      <c r="M10517" s="2"/>
      <c r="AU10517" s="2"/>
      <c r="BC10517" s="2"/>
    </row>
    <row r="10518" spans="11:63" x14ac:dyDescent="0.25">
      <c r="K10518" s="1"/>
      <c r="M10518" s="2"/>
      <c r="V10518" s="4"/>
      <c r="AU10518" s="2"/>
      <c r="BC10518" s="2"/>
    </row>
    <row r="10519" spans="11:63" x14ac:dyDescent="0.25">
      <c r="K10519" s="1"/>
      <c r="M10519" s="2"/>
      <c r="AU10519" s="2"/>
      <c r="BC10519" s="2"/>
    </row>
    <row r="10520" spans="11:63" x14ac:dyDescent="0.25">
      <c r="K10520" s="1"/>
      <c r="M10520" s="2"/>
      <c r="AU10520" s="2"/>
      <c r="BC10520" s="2"/>
      <c r="BK10520" s="2"/>
    </row>
    <row r="10521" spans="11:63" x14ac:dyDescent="0.25">
      <c r="K10521" s="1"/>
      <c r="M10521" s="2"/>
      <c r="AU10521" s="2"/>
      <c r="BC10521" s="2"/>
    </row>
    <row r="10522" spans="11:63" x14ac:dyDescent="0.25">
      <c r="K10522" s="1"/>
      <c r="M10522" s="2"/>
      <c r="AU10522" s="2"/>
      <c r="BC10522" s="2"/>
      <c r="BK10522" s="2"/>
    </row>
    <row r="10523" spans="11:63" x14ac:dyDescent="0.25">
      <c r="K10523" s="1"/>
      <c r="M10523" s="2"/>
      <c r="AU10523" s="2"/>
      <c r="BC10523" s="2"/>
      <c r="BK10523" s="5"/>
    </row>
    <row r="10524" spans="11:63" x14ac:dyDescent="0.25">
      <c r="K10524" s="1"/>
      <c r="M10524" s="2"/>
      <c r="AU10524" s="2"/>
      <c r="BC10524" s="2"/>
    </row>
    <row r="10525" spans="11:63" x14ac:dyDescent="0.25">
      <c r="K10525" s="1"/>
      <c r="M10525" s="2"/>
      <c r="AU10525" s="2"/>
      <c r="BC10525" s="2"/>
    </row>
    <row r="10526" spans="11:63" x14ac:dyDescent="0.25">
      <c r="K10526" s="1"/>
      <c r="M10526" s="2"/>
      <c r="AU10526" s="2"/>
      <c r="BC10526" s="2"/>
      <c r="BK10526" s="2"/>
    </row>
    <row r="10527" spans="11:63" x14ac:dyDescent="0.25">
      <c r="K10527" s="1"/>
      <c r="M10527" s="2"/>
      <c r="AU10527" s="2"/>
      <c r="BC10527" s="2"/>
    </row>
    <row r="10528" spans="11:63" x14ac:dyDescent="0.25">
      <c r="K10528" s="1"/>
      <c r="M10528" s="2"/>
      <c r="AU10528" s="2"/>
      <c r="BC10528" s="2"/>
    </row>
    <row r="10529" spans="11:57" x14ac:dyDescent="0.25">
      <c r="K10529" s="1"/>
      <c r="M10529" s="2"/>
      <c r="AV10529" s="2"/>
      <c r="BC10529" s="2"/>
    </row>
    <row r="10530" spans="11:57" x14ac:dyDescent="0.25">
      <c r="K10530" s="1"/>
      <c r="M10530" s="2"/>
      <c r="AU10530" s="2"/>
      <c r="BC10530" s="2"/>
    </row>
    <row r="10531" spans="11:57" x14ac:dyDescent="0.25">
      <c r="K10531" s="1"/>
      <c r="M10531" s="2"/>
      <c r="AV10531" s="2"/>
      <c r="BC10531" s="2"/>
      <c r="BE10531" s="2"/>
    </row>
    <row r="10532" spans="11:57" x14ac:dyDescent="0.25">
      <c r="K10532" s="1"/>
      <c r="BC10532" s="2"/>
    </row>
    <row r="10533" spans="11:57" x14ac:dyDescent="0.25">
      <c r="K10533" s="1"/>
      <c r="BC10533" s="2"/>
    </row>
    <row r="10534" spans="11:57" x14ac:dyDescent="0.25">
      <c r="K10534" s="1"/>
    </row>
    <row r="10535" spans="11:57" x14ac:dyDescent="0.25">
      <c r="K10535" s="1"/>
      <c r="M10535" s="2"/>
      <c r="AU10535" s="2"/>
      <c r="BC10535" s="2"/>
    </row>
    <row r="10536" spans="11:57" x14ac:dyDescent="0.25">
      <c r="K10536" s="1"/>
      <c r="M10536" s="2"/>
      <c r="AU10536" s="2"/>
      <c r="BC10536" s="2"/>
    </row>
    <row r="10537" spans="11:57" x14ac:dyDescent="0.25">
      <c r="K10537" s="1"/>
      <c r="M10537" s="2"/>
      <c r="AU10537" s="2"/>
      <c r="BC10537" s="2"/>
    </row>
    <row r="10538" spans="11:57" x14ac:dyDescent="0.25">
      <c r="K10538" s="1"/>
      <c r="M10538" s="2"/>
      <c r="AV10538" s="2"/>
      <c r="BC10538" s="2"/>
    </row>
    <row r="10539" spans="11:57" x14ac:dyDescent="0.25">
      <c r="K10539" s="1"/>
      <c r="M10539" s="2"/>
      <c r="AV10539" s="2"/>
      <c r="BC10539" s="2"/>
    </row>
    <row r="10540" spans="11:57" x14ac:dyDescent="0.25">
      <c r="K10540" s="1"/>
      <c r="M10540" s="2"/>
      <c r="AV10540" s="2"/>
      <c r="BC10540" s="2"/>
    </row>
    <row r="10541" spans="11:57" x14ac:dyDescent="0.25">
      <c r="K10541" s="1"/>
      <c r="M10541" s="2"/>
      <c r="AV10541" s="2"/>
      <c r="BC10541" s="2"/>
    </row>
    <row r="10542" spans="11:57" x14ac:dyDescent="0.25">
      <c r="K10542" s="1"/>
      <c r="M10542" s="2"/>
      <c r="AV10542" s="2"/>
      <c r="BC10542" s="2"/>
    </row>
    <row r="10543" spans="11:57" x14ac:dyDescent="0.25">
      <c r="K10543" s="1"/>
      <c r="M10543" s="2"/>
      <c r="AV10543" s="2"/>
      <c r="BC10543" s="2"/>
    </row>
    <row r="10544" spans="11:57" x14ac:dyDescent="0.25">
      <c r="K10544" s="1"/>
      <c r="M10544" s="2"/>
      <c r="AV10544" s="2"/>
      <c r="BC10544" s="2"/>
    </row>
    <row r="10545" spans="11:55" x14ac:dyDescent="0.25">
      <c r="K10545" s="1"/>
      <c r="M10545" s="2"/>
      <c r="AV10545" s="2"/>
      <c r="BC10545" s="2"/>
    </row>
    <row r="10546" spans="11:55" x14ac:dyDescent="0.25">
      <c r="K10546" s="1"/>
      <c r="M10546" s="2"/>
      <c r="AV10546" s="2"/>
      <c r="BC10546" s="2"/>
    </row>
    <row r="10547" spans="11:55" x14ac:dyDescent="0.25">
      <c r="K10547" s="1"/>
      <c r="M10547" s="2"/>
      <c r="AV10547" s="2"/>
      <c r="BC10547" s="2"/>
    </row>
    <row r="10548" spans="11:55" x14ac:dyDescent="0.25">
      <c r="K10548" s="1"/>
      <c r="M10548" s="2"/>
      <c r="AU10548" s="2"/>
      <c r="BC10548" s="2"/>
    </row>
    <row r="10549" spans="11:55" x14ac:dyDescent="0.25">
      <c r="K10549" s="1"/>
      <c r="M10549" s="2"/>
      <c r="AU10549" s="2"/>
      <c r="BC10549" s="2"/>
    </row>
    <row r="10550" spans="11:55" x14ac:dyDescent="0.25">
      <c r="K10550" s="1"/>
      <c r="M10550" s="2"/>
      <c r="AU10550" s="2"/>
      <c r="BC10550" s="2"/>
    </row>
    <row r="10551" spans="11:55" x14ac:dyDescent="0.25">
      <c r="K10551" s="1"/>
      <c r="M10551" s="2"/>
      <c r="AU10551" s="2"/>
      <c r="BC10551" s="2"/>
    </row>
    <row r="10552" spans="11:55" x14ac:dyDescent="0.25">
      <c r="K10552" s="1"/>
      <c r="M10552" s="2"/>
      <c r="AU10552" s="2"/>
      <c r="BC10552" s="2"/>
    </row>
    <row r="10553" spans="11:55" x14ac:dyDescent="0.25">
      <c r="K10553" s="1"/>
      <c r="M10553" s="2"/>
      <c r="AU10553" s="2"/>
      <c r="BC10553" s="2"/>
    </row>
    <row r="10554" spans="11:55" x14ac:dyDescent="0.25">
      <c r="K10554" s="1"/>
      <c r="M10554" s="2"/>
      <c r="AV10554" s="2"/>
      <c r="BC10554" s="2"/>
    </row>
    <row r="10555" spans="11:55" x14ac:dyDescent="0.25">
      <c r="K10555" s="1"/>
      <c r="M10555" s="2"/>
      <c r="AV10555" s="2"/>
      <c r="BC10555" s="2"/>
    </row>
    <row r="10556" spans="11:55" x14ac:dyDescent="0.25">
      <c r="K10556" s="1"/>
      <c r="AV10556" s="2"/>
      <c r="BC10556" s="2"/>
    </row>
    <row r="10557" spans="11:55" x14ac:dyDescent="0.25">
      <c r="K10557" s="1"/>
      <c r="M10557" s="2"/>
      <c r="AU10557" s="2"/>
      <c r="BC10557" s="2"/>
    </row>
    <row r="10558" spans="11:55" x14ac:dyDescent="0.25">
      <c r="K10558" s="1"/>
      <c r="M10558" s="2"/>
      <c r="AU10558" s="2"/>
      <c r="BC10558" s="2"/>
    </row>
    <row r="10559" spans="11:55" x14ac:dyDescent="0.25">
      <c r="K10559" s="1"/>
      <c r="M10559" s="2"/>
      <c r="AU10559" s="2"/>
      <c r="BC10559" s="2"/>
    </row>
    <row r="10560" spans="11:55" x14ac:dyDescent="0.25">
      <c r="K10560" s="1"/>
      <c r="BC10560" s="2"/>
    </row>
    <row r="10561" spans="11:55" x14ac:dyDescent="0.25">
      <c r="K10561" s="1"/>
      <c r="M10561" s="2"/>
      <c r="AV10561" s="2"/>
      <c r="BC10561" s="2"/>
    </row>
    <row r="10562" spans="11:55" x14ac:dyDescent="0.25">
      <c r="K10562" s="1"/>
      <c r="M10562" s="2"/>
      <c r="AV10562" s="2"/>
      <c r="BC10562" s="2"/>
    </row>
    <row r="10563" spans="11:55" x14ac:dyDescent="0.25">
      <c r="K10563" s="1"/>
      <c r="M10563" s="2"/>
      <c r="AV10563" s="2"/>
      <c r="BC10563" s="2"/>
    </row>
    <row r="10564" spans="11:55" x14ac:dyDescent="0.25">
      <c r="K10564" s="1"/>
      <c r="M10564" s="2"/>
      <c r="AU10564" s="2"/>
      <c r="BC10564" s="2"/>
    </row>
    <row r="10565" spans="11:55" x14ac:dyDescent="0.25">
      <c r="K10565" s="1"/>
      <c r="M10565" s="2"/>
      <c r="AU10565" s="2"/>
      <c r="BC10565" s="2"/>
    </row>
    <row r="10566" spans="11:55" x14ac:dyDescent="0.25">
      <c r="K10566" s="1"/>
      <c r="M10566" s="2"/>
      <c r="AV10566" s="2"/>
      <c r="BC10566" s="2"/>
    </row>
    <row r="10567" spans="11:55" x14ac:dyDescent="0.25">
      <c r="K10567" s="1"/>
      <c r="M10567" s="2"/>
      <c r="AU10567" s="2"/>
      <c r="BC10567" s="2"/>
    </row>
    <row r="10568" spans="11:55" x14ac:dyDescent="0.25">
      <c r="K10568" s="1"/>
      <c r="M10568" s="2"/>
      <c r="AV10568" s="2"/>
      <c r="BC10568" s="2"/>
    </row>
    <row r="10569" spans="11:55" x14ac:dyDescent="0.25">
      <c r="K10569" s="1"/>
      <c r="M10569" s="2"/>
      <c r="AU10569" s="2"/>
      <c r="BC10569" s="2"/>
    </row>
    <row r="10570" spans="11:55" x14ac:dyDescent="0.25">
      <c r="K10570" s="1"/>
      <c r="M10570" s="2"/>
      <c r="AU10570" s="2"/>
      <c r="BC10570" s="2"/>
    </row>
    <row r="10571" spans="11:55" x14ac:dyDescent="0.25">
      <c r="K10571" s="1"/>
      <c r="M10571" s="2"/>
      <c r="AA10571" s="3"/>
      <c r="AU10571" s="2"/>
      <c r="BC10571" s="2"/>
    </row>
    <row r="10572" spans="11:55" x14ac:dyDescent="0.25">
      <c r="K10572" s="1"/>
      <c r="M10572" s="2"/>
      <c r="AU10572" s="2"/>
      <c r="BC10572" s="2"/>
    </row>
    <row r="10573" spans="11:55" x14ac:dyDescent="0.25">
      <c r="K10573" s="1"/>
      <c r="M10573" s="2"/>
      <c r="AA10573" s="3"/>
      <c r="AU10573" s="2"/>
      <c r="BC10573" s="2"/>
    </row>
    <row r="10574" spans="11:55" x14ac:dyDescent="0.25">
      <c r="K10574" s="1"/>
      <c r="M10574" s="2"/>
      <c r="AU10574" s="2"/>
      <c r="BC10574" s="2"/>
    </row>
    <row r="10575" spans="11:55" x14ac:dyDescent="0.25">
      <c r="K10575" s="1"/>
      <c r="BC10575" s="2"/>
    </row>
    <row r="10576" spans="11:55" x14ac:dyDescent="0.25">
      <c r="K10576" s="1"/>
      <c r="M10576" s="2"/>
      <c r="AU10576" s="2"/>
      <c r="BC10576" s="2"/>
    </row>
    <row r="10577" spans="11:55" x14ac:dyDescent="0.25">
      <c r="K10577" s="1"/>
      <c r="M10577" s="2"/>
      <c r="AU10577" s="2"/>
      <c r="BC10577" s="2"/>
    </row>
    <row r="10578" spans="11:55" x14ac:dyDescent="0.25">
      <c r="K10578" s="1"/>
      <c r="M10578" s="2"/>
      <c r="AV10578" s="2"/>
      <c r="BC10578" s="2"/>
    </row>
    <row r="10579" spans="11:55" x14ac:dyDescent="0.25">
      <c r="K10579" s="1"/>
      <c r="M10579" s="2"/>
      <c r="AU10579" s="2"/>
      <c r="BC10579" s="2"/>
    </row>
    <row r="10580" spans="11:55" x14ac:dyDescent="0.25">
      <c r="K10580" s="1"/>
      <c r="M10580" s="2"/>
      <c r="AU10580" s="2"/>
      <c r="BC10580" s="2"/>
    </row>
    <row r="10581" spans="11:55" x14ac:dyDescent="0.25">
      <c r="K10581" s="1"/>
      <c r="M10581" s="2"/>
      <c r="AU10581" s="2"/>
      <c r="BC10581" s="2"/>
    </row>
    <row r="10582" spans="11:55" x14ac:dyDescent="0.25">
      <c r="K10582" s="1"/>
      <c r="M10582" s="2"/>
      <c r="AV10582" s="2"/>
      <c r="BC10582" s="2"/>
    </row>
    <row r="10583" spans="11:55" x14ac:dyDescent="0.25">
      <c r="K10583" s="1"/>
      <c r="M10583" s="2"/>
      <c r="AA10583" s="3"/>
      <c r="AU10583" s="2"/>
      <c r="BC10583" s="2"/>
    </row>
    <row r="10584" spans="11:55" x14ac:dyDescent="0.25">
      <c r="K10584" s="1"/>
      <c r="M10584" s="2"/>
      <c r="AV10584" s="2"/>
      <c r="BC10584" s="2"/>
    </row>
    <row r="10585" spans="11:55" x14ac:dyDescent="0.25">
      <c r="K10585" s="1"/>
      <c r="M10585" s="2"/>
      <c r="AU10585" s="2"/>
      <c r="BC10585" s="2"/>
    </row>
    <row r="10586" spans="11:55" x14ac:dyDescent="0.25">
      <c r="K10586" s="1"/>
      <c r="M10586" s="2"/>
      <c r="AV10586" s="2"/>
      <c r="BC10586" s="2"/>
    </row>
    <row r="10587" spans="11:55" x14ac:dyDescent="0.25">
      <c r="K10587" s="1"/>
      <c r="M10587" s="2"/>
      <c r="AU10587" s="2"/>
      <c r="BC10587" s="2"/>
    </row>
    <row r="10588" spans="11:55" x14ac:dyDescent="0.25">
      <c r="K10588" s="1"/>
      <c r="M10588" s="2"/>
      <c r="AU10588" s="2"/>
      <c r="BC10588" s="2"/>
    </row>
    <row r="10589" spans="11:55" x14ac:dyDescent="0.25">
      <c r="K10589" s="1"/>
      <c r="M10589" s="2"/>
      <c r="AU10589" s="2"/>
      <c r="BC10589" s="2"/>
    </row>
    <row r="10590" spans="11:55" x14ac:dyDescent="0.25">
      <c r="K10590" s="1"/>
      <c r="M10590" s="2"/>
      <c r="AU10590" s="2"/>
      <c r="BC10590" s="2"/>
    </row>
    <row r="10591" spans="11:55" x14ac:dyDescent="0.25">
      <c r="K10591" s="1"/>
      <c r="M10591" s="2"/>
      <c r="AU10591" s="2"/>
      <c r="BC10591" s="2"/>
    </row>
    <row r="10592" spans="11:55" x14ac:dyDescent="0.25">
      <c r="K10592" s="1"/>
      <c r="M10592" s="2"/>
      <c r="AU10592" s="2"/>
      <c r="BC10592" s="2"/>
    </row>
    <row r="10593" spans="11:55" x14ac:dyDescent="0.25">
      <c r="K10593" s="1"/>
      <c r="M10593" s="2"/>
      <c r="AU10593" s="2"/>
      <c r="BC10593" s="2"/>
    </row>
    <row r="10594" spans="11:55" x14ac:dyDescent="0.25">
      <c r="K10594" s="1"/>
      <c r="M10594" s="2"/>
      <c r="AU10594" s="2"/>
      <c r="BC10594" s="2"/>
    </row>
    <row r="10595" spans="11:55" x14ac:dyDescent="0.25">
      <c r="K10595" s="1"/>
      <c r="M10595" s="2"/>
      <c r="AU10595" s="2"/>
      <c r="BC10595" s="2"/>
    </row>
    <row r="10596" spans="11:55" x14ac:dyDescent="0.25">
      <c r="K10596" s="1"/>
      <c r="M10596" s="2"/>
      <c r="AU10596" s="2"/>
      <c r="BC10596" s="2"/>
    </row>
    <row r="10597" spans="11:55" x14ac:dyDescent="0.25">
      <c r="K10597" s="1"/>
      <c r="AU10597" s="2"/>
      <c r="BC10597" s="2"/>
    </row>
    <row r="10598" spans="11:55" x14ac:dyDescent="0.25">
      <c r="K10598" s="1"/>
      <c r="M10598" s="2"/>
      <c r="AU10598" s="2"/>
      <c r="BC10598" s="2"/>
    </row>
    <row r="10599" spans="11:55" x14ac:dyDescent="0.25">
      <c r="K10599" s="1"/>
      <c r="BC10599" s="2"/>
    </row>
    <row r="10600" spans="11:55" x14ac:dyDescent="0.25">
      <c r="K10600" s="1"/>
      <c r="M10600" s="2"/>
      <c r="AU10600" s="2"/>
      <c r="BC10600" s="2"/>
    </row>
    <row r="10601" spans="11:55" x14ac:dyDescent="0.25">
      <c r="K10601" s="1"/>
      <c r="M10601" s="2"/>
      <c r="AV10601" s="2"/>
      <c r="BC10601" s="2"/>
    </row>
    <row r="10602" spans="11:55" x14ac:dyDescent="0.25">
      <c r="K10602" s="1"/>
      <c r="M10602" s="2"/>
      <c r="AU10602" s="2"/>
      <c r="BC10602" s="2"/>
    </row>
    <row r="10603" spans="11:55" x14ac:dyDescent="0.25">
      <c r="K10603" s="1"/>
      <c r="M10603" s="2"/>
      <c r="AU10603" s="2"/>
      <c r="BC10603" s="2"/>
    </row>
    <row r="10604" spans="11:55" x14ac:dyDescent="0.25">
      <c r="K10604" s="1"/>
      <c r="M10604" s="2"/>
      <c r="AU10604" s="2"/>
      <c r="BC10604" s="2"/>
    </row>
    <row r="10605" spans="11:55" x14ac:dyDescent="0.25">
      <c r="K10605" s="1"/>
      <c r="BC10605" s="2"/>
    </row>
    <row r="10606" spans="11:55" x14ac:dyDescent="0.25">
      <c r="K10606" s="1"/>
      <c r="M10606" s="2"/>
      <c r="AU10606" s="2"/>
      <c r="BC10606" s="2"/>
    </row>
    <row r="10607" spans="11:55" x14ac:dyDescent="0.25">
      <c r="K10607" s="1"/>
      <c r="M10607" s="2"/>
      <c r="AU10607" s="2"/>
      <c r="BC10607" s="2"/>
    </row>
    <row r="10608" spans="11:55" x14ac:dyDescent="0.25">
      <c r="K10608" s="1"/>
      <c r="M10608" s="2"/>
      <c r="AU10608" s="2"/>
      <c r="BC10608" s="2"/>
    </row>
    <row r="10609" spans="11:55" x14ac:dyDescent="0.25">
      <c r="K10609" s="1"/>
      <c r="M10609" s="2"/>
      <c r="AU10609" s="2"/>
      <c r="BC10609" s="2"/>
    </row>
    <row r="10610" spans="11:55" x14ac:dyDescent="0.25">
      <c r="K10610" s="1"/>
      <c r="M10610" s="2"/>
      <c r="AU10610" s="2"/>
      <c r="BC10610" s="2"/>
    </row>
    <row r="10611" spans="11:55" x14ac:dyDescent="0.25">
      <c r="K10611" s="1"/>
      <c r="M10611" s="2"/>
      <c r="AU10611" s="2"/>
      <c r="BC10611" s="2"/>
    </row>
    <row r="10612" spans="11:55" x14ac:dyDescent="0.25">
      <c r="K10612" s="1"/>
      <c r="M10612" s="2"/>
      <c r="AV10612" s="2"/>
      <c r="BC10612" s="2"/>
    </row>
    <row r="10613" spans="11:55" x14ac:dyDescent="0.25">
      <c r="K10613" s="1"/>
      <c r="M10613" s="2"/>
      <c r="AV10613" s="2"/>
      <c r="BC10613" s="2"/>
    </row>
    <row r="10614" spans="11:55" x14ac:dyDescent="0.25">
      <c r="K10614" s="1"/>
      <c r="M10614" s="2"/>
      <c r="AU10614" s="2"/>
      <c r="BC10614" s="2"/>
    </row>
    <row r="10615" spans="11:55" x14ac:dyDescent="0.25">
      <c r="K10615" s="1"/>
      <c r="M10615" s="2"/>
      <c r="AV10615" s="2"/>
      <c r="BC10615" s="2"/>
    </row>
    <row r="10616" spans="11:55" x14ac:dyDescent="0.25">
      <c r="K10616" s="1"/>
      <c r="M10616" s="2"/>
      <c r="AU10616" s="2"/>
      <c r="BC10616" s="2"/>
    </row>
    <row r="10617" spans="11:55" x14ac:dyDescent="0.25">
      <c r="K10617" s="1"/>
      <c r="M10617" s="2"/>
      <c r="AU10617" s="2"/>
      <c r="BC10617" s="2"/>
    </row>
    <row r="10618" spans="11:55" x14ac:dyDescent="0.25">
      <c r="K10618" s="1"/>
      <c r="M10618" s="2"/>
      <c r="AU10618" s="2"/>
      <c r="BC10618" s="2"/>
    </row>
    <row r="10619" spans="11:55" x14ac:dyDescent="0.25">
      <c r="K10619" s="1"/>
      <c r="M10619" s="2"/>
      <c r="AV10619" s="2"/>
      <c r="BC10619" s="2"/>
    </row>
    <row r="10620" spans="11:55" x14ac:dyDescent="0.25">
      <c r="K10620" s="1"/>
      <c r="M10620" s="2"/>
      <c r="AU10620" s="2"/>
      <c r="BC10620" s="2"/>
    </row>
    <row r="10621" spans="11:55" x14ac:dyDescent="0.25">
      <c r="K10621" s="1"/>
      <c r="M10621" s="2"/>
      <c r="AU10621" s="2"/>
      <c r="BC10621" s="2"/>
    </row>
    <row r="10622" spans="11:55" x14ac:dyDescent="0.25">
      <c r="K10622" s="1"/>
      <c r="M10622" s="2"/>
      <c r="AV10622" s="2"/>
      <c r="BC10622" s="2"/>
    </row>
    <row r="10623" spans="11:55" x14ac:dyDescent="0.25">
      <c r="K10623" s="1"/>
      <c r="M10623" s="2"/>
      <c r="AA10623" s="3"/>
      <c r="AU10623" s="2"/>
      <c r="BC10623" s="2"/>
    </row>
    <row r="10624" spans="11:55" x14ac:dyDescent="0.25">
      <c r="K10624" s="1"/>
      <c r="M10624" s="2"/>
      <c r="AU10624" s="2"/>
      <c r="BC10624" s="2"/>
    </row>
    <row r="10625" spans="11:55" x14ac:dyDescent="0.25">
      <c r="K10625" s="1"/>
      <c r="M10625" s="2"/>
      <c r="AU10625" s="2"/>
      <c r="BC10625" s="2"/>
    </row>
    <row r="10626" spans="11:55" x14ac:dyDescent="0.25">
      <c r="K10626" s="1"/>
      <c r="M10626" s="2"/>
      <c r="AV10626" s="2"/>
      <c r="BC10626" s="2"/>
    </row>
    <row r="10627" spans="11:55" x14ac:dyDescent="0.25">
      <c r="K10627" s="1"/>
      <c r="M10627" s="2"/>
      <c r="AA10627" s="3"/>
      <c r="AU10627" s="2"/>
      <c r="BC10627" s="2"/>
    </row>
    <row r="10628" spans="11:55" x14ac:dyDescent="0.25">
      <c r="K10628" s="1"/>
      <c r="M10628" s="2"/>
      <c r="AU10628" s="2"/>
      <c r="BC10628" s="2"/>
    </row>
    <row r="10629" spans="11:55" x14ac:dyDescent="0.25">
      <c r="K10629" s="1"/>
      <c r="M10629" s="2"/>
      <c r="AV10629" s="2"/>
      <c r="BC10629" s="2"/>
    </row>
    <row r="10630" spans="11:55" x14ac:dyDescent="0.25">
      <c r="K10630" s="1"/>
      <c r="M10630" s="2"/>
      <c r="AV10630" s="2"/>
      <c r="BC10630" s="2"/>
    </row>
    <row r="10631" spans="11:55" x14ac:dyDescent="0.25">
      <c r="K10631" s="1"/>
      <c r="M10631" s="2"/>
      <c r="AU10631" s="2"/>
      <c r="BC10631" s="2"/>
    </row>
    <row r="10632" spans="11:55" x14ac:dyDescent="0.25">
      <c r="K10632" s="1"/>
      <c r="M10632" s="2"/>
      <c r="AV10632" s="2"/>
      <c r="BC10632" s="2"/>
    </row>
    <row r="10633" spans="11:55" x14ac:dyDescent="0.25">
      <c r="K10633" s="1"/>
      <c r="M10633" s="2"/>
      <c r="AU10633" s="2"/>
      <c r="BC10633" s="2"/>
    </row>
    <row r="10634" spans="11:55" x14ac:dyDescent="0.25">
      <c r="K10634" s="1"/>
      <c r="M10634" s="2"/>
      <c r="AU10634" s="2"/>
      <c r="BC10634" s="2"/>
    </row>
    <row r="10635" spans="11:55" x14ac:dyDescent="0.25">
      <c r="K10635" s="1"/>
      <c r="M10635" s="2"/>
      <c r="AU10635" s="2"/>
      <c r="BC10635" s="2"/>
    </row>
    <row r="10636" spans="11:55" x14ac:dyDescent="0.25">
      <c r="K10636" s="1"/>
      <c r="M10636" s="2"/>
      <c r="V10636" s="4"/>
      <c r="AU10636" s="2"/>
      <c r="BC10636" s="2"/>
    </row>
    <row r="10637" spans="11:55" x14ac:dyDescent="0.25">
      <c r="K10637" s="1"/>
      <c r="M10637" s="2"/>
      <c r="AV10637" s="2"/>
      <c r="BC10637" s="2"/>
    </row>
    <row r="10638" spans="11:55" x14ac:dyDescent="0.25">
      <c r="K10638" s="1"/>
      <c r="M10638" s="2"/>
      <c r="AU10638" s="2"/>
      <c r="BC10638" s="2"/>
    </row>
    <row r="10639" spans="11:55" x14ac:dyDescent="0.25">
      <c r="K10639" s="1"/>
      <c r="M10639" s="2"/>
      <c r="AU10639" s="2"/>
      <c r="BC10639" s="2"/>
    </row>
    <row r="10640" spans="11:55" x14ac:dyDescent="0.25">
      <c r="K10640" s="1"/>
      <c r="M10640" s="2"/>
      <c r="AU10640" s="2"/>
      <c r="BC10640" s="2"/>
    </row>
    <row r="10641" spans="11:55" x14ac:dyDescent="0.25">
      <c r="K10641" s="1"/>
      <c r="M10641" s="2"/>
      <c r="AV10641" s="2"/>
      <c r="BC10641" s="2"/>
    </row>
    <row r="10642" spans="11:55" x14ac:dyDescent="0.25">
      <c r="K10642" s="1"/>
      <c r="M10642" s="2"/>
      <c r="AU10642" s="2"/>
      <c r="BC10642" s="2"/>
    </row>
    <row r="10643" spans="11:55" x14ac:dyDescent="0.25">
      <c r="K10643" s="1"/>
      <c r="M10643" s="2"/>
      <c r="AU10643" s="2"/>
      <c r="BC10643" s="2"/>
    </row>
    <row r="10644" spans="11:55" x14ac:dyDescent="0.25">
      <c r="K10644" s="1"/>
      <c r="M10644" s="2"/>
      <c r="AV10644" s="2"/>
      <c r="BC10644" s="2"/>
    </row>
    <row r="10645" spans="11:55" x14ac:dyDescent="0.25">
      <c r="K10645" s="1"/>
      <c r="BC10645" s="2"/>
    </row>
    <row r="10646" spans="11:55" x14ac:dyDescent="0.25">
      <c r="K10646" s="1"/>
      <c r="M10646" s="2"/>
      <c r="AV10646" s="2"/>
      <c r="BC10646" s="2"/>
    </row>
    <row r="10647" spans="11:55" x14ac:dyDescent="0.25">
      <c r="K10647" s="1"/>
      <c r="M10647" s="2"/>
      <c r="AV10647" s="2"/>
      <c r="BC10647" s="2"/>
    </row>
    <row r="10648" spans="11:55" x14ac:dyDescent="0.25">
      <c r="K10648" s="1"/>
      <c r="M10648" s="2"/>
      <c r="AU10648" s="2"/>
      <c r="BC10648" s="2"/>
    </row>
    <row r="10649" spans="11:55" x14ac:dyDescent="0.25">
      <c r="K10649" s="1"/>
      <c r="M10649" s="2"/>
      <c r="AA10649" s="3"/>
      <c r="AU10649" s="2"/>
      <c r="BC10649" s="2"/>
    </row>
    <row r="10650" spans="11:55" x14ac:dyDescent="0.25">
      <c r="K10650" s="1"/>
      <c r="M10650" s="2"/>
      <c r="AV10650" s="2"/>
      <c r="BC10650" s="2"/>
    </row>
    <row r="10651" spans="11:55" x14ac:dyDescent="0.25">
      <c r="K10651" s="1"/>
      <c r="M10651" s="2"/>
      <c r="AU10651" s="2"/>
      <c r="BC10651" s="2"/>
    </row>
    <row r="10652" spans="11:55" x14ac:dyDescent="0.25">
      <c r="K10652" s="1"/>
      <c r="M10652" s="2"/>
      <c r="AV10652" s="2"/>
      <c r="BC10652" s="2"/>
    </row>
    <row r="10653" spans="11:55" x14ac:dyDescent="0.25">
      <c r="K10653" s="1"/>
      <c r="M10653" s="2"/>
      <c r="AA10653" s="3"/>
      <c r="AU10653" s="2"/>
      <c r="BC10653" s="2"/>
    </row>
    <row r="10654" spans="11:55" x14ac:dyDescent="0.25">
      <c r="K10654" s="1"/>
      <c r="M10654" s="2"/>
      <c r="AV10654" s="2"/>
      <c r="BC10654" s="2"/>
    </row>
    <row r="10655" spans="11:55" x14ac:dyDescent="0.25">
      <c r="K10655" s="1"/>
      <c r="BC10655" s="2"/>
    </row>
    <row r="10656" spans="11:55" x14ac:dyDescent="0.25">
      <c r="K10656" s="1"/>
      <c r="M10656" s="2"/>
      <c r="AU10656" s="2"/>
      <c r="BC10656" s="2"/>
    </row>
    <row r="10657" spans="11:63" x14ac:dyDescent="0.25">
      <c r="K10657" s="1"/>
      <c r="M10657" s="2"/>
      <c r="AA10657" s="3"/>
      <c r="AU10657" s="2"/>
      <c r="BC10657" s="2"/>
    </row>
    <row r="10658" spans="11:63" x14ac:dyDescent="0.25">
      <c r="K10658" s="1"/>
      <c r="M10658" s="2"/>
      <c r="AU10658" s="2"/>
      <c r="BC10658" s="2"/>
    </row>
    <row r="10659" spans="11:63" x14ac:dyDescent="0.25">
      <c r="K10659" s="1"/>
      <c r="M10659" s="2"/>
      <c r="AV10659" s="2"/>
      <c r="BC10659" s="2"/>
    </row>
    <row r="10660" spans="11:63" x14ac:dyDescent="0.25">
      <c r="K10660" s="1"/>
      <c r="BK10660" s="2"/>
    </row>
    <row r="10661" spans="11:63" x14ac:dyDescent="0.25">
      <c r="K10661" s="1"/>
      <c r="M10661" s="2"/>
      <c r="AU10661" s="2"/>
      <c r="BC10661" s="2"/>
    </row>
    <row r="10662" spans="11:63" x14ac:dyDescent="0.25">
      <c r="K10662" s="1"/>
      <c r="BC10662" s="2"/>
    </row>
    <row r="10663" spans="11:63" x14ac:dyDescent="0.25">
      <c r="K10663" s="1"/>
      <c r="AU10663" s="2"/>
      <c r="BC10663" s="2"/>
    </row>
    <row r="10664" spans="11:63" x14ac:dyDescent="0.25">
      <c r="K10664" s="1"/>
      <c r="M10664" s="2"/>
      <c r="AU10664" s="2"/>
      <c r="BC10664" s="2"/>
    </row>
    <row r="10665" spans="11:63" x14ac:dyDescent="0.25">
      <c r="K10665" s="1"/>
      <c r="AU10665" s="2"/>
      <c r="BC10665" s="2"/>
    </row>
    <row r="10666" spans="11:63" x14ac:dyDescent="0.25">
      <c r="K10666" s="1"/>
      <c r="M10666" s="2"/>
      <c r="AU10666" s="2"/>
      <c r="BC10666" s="2"/>
      <c r="BK10666" s="5"/>
    </row>
    <row r="10667" spans="11:63" x14ac:dyDescent="0.25">
      <c r="K10667" s="1"/>
      <c r="M10667" s="2"/>
      <c r="AU10667" s="2"/>
      <c r="BC10667" s="2"/>
      <c r="BK10667" s="5"/>
    </row>
    <row r="10668" spans="11:63" x14ac:dyDescent="0.25">
      <c r="K10668" s="1"/>
      <c r="M10668" s="2"/>
      <c r="AV10668" s="2"/>
      <c r="BC10668" s="2"/>
      <c r="BK10668" s="5"/>
    </row>
    <row r="10669" spans="11:63" x14ac:dyDescent="0.25">
      <c r="K10669" s="1"/>
      <c r="M10669" s="2"/>
      <c r="AU10669" s="2"/>
      <c r="BC10669" s="2"/>
      <c r="BK10669" s="5"/>
    </row>
    <row r="10670" spans="11:63" x14ac:dyDescent="0.25">
      <c r="K10670" s="1"/>
      <c r="M10670" s="2"/>
      <c r="AU10670" s="2"/>
      <c r="BC10670" s="2"/>
      <c r="BK10670" s="2"/>
    </row>
    <row r="10671" spans="11:63" x14ac:dyDescent="0.25">
      <c r="K10671" s="1"/>
      <c r="M10671" s="2"/>
      <c r="AB10671" s="6"/>
      <c r="AU10671" s="2"/>
      <c r="BC10671" s="2"/>
      <c r="BK10671" s="5"/>
    </row>
    <row r="10672" spans="11:63" x14ac:dyDescent="0.25">
      <c r="K10672" s="1"/>
      <c r="M10672" s="2"/>
      <c r="AV10672" s="2"/>
      <c r="BC10672" s="2"/>
    </row>
    <row r="10673" spans="11:63" x14ac:dyDescent="0.25">
      <c r="K10673" s="1"/>
      <c r="M10673" s="2"/>
      <c r="AU10673" s="2"/>
      <c r="BC10673" s="2"/>
      <c r="BK10673" s="5"/>
    </row>
    <row r="10674" spans="11:63" x14ac:dyDescent="0.25">
      <c r="K10674" s="1"/>
      <c r="M10674" s="2"/>
      <c r="AU10674" s="2"/>
      <c r="BC10674" s="2"/>
      <c r="BK10674" s="2"/>
    </row>
    <row r="10675" spans="11:63" x14ac:dyDescent="0.25">
      <c r="K10675" s="1"/>
      <c r="M10675" s="2"/>
      <c r="AU10675" s="2"/>
      <c r="BC10675" s="2"/>
    </row>
    <row r="10676" spans="11:63" x14ac:dyDescent="0.25">
      <c r="K10676" s="1"/>
      <c r="M10676" s="2"/>
      <c r="AV10676" s="2"/>
      <c r="BC10676" s="2"/>
    </row>
    <row r="10677" spans="11:63" x14ac:dyDescent="0.25">
      <c r="K10677" s="1"/>
      <c r="M10677" s="2"/>
      <c r="AA10677" s="3"/>
      <c r="AU10677" s="2"/>
      <c r="BC10677" s="2"/>
    </row>
    <row r="10678" spans="11:63" x14ac:dyDescent="0.25">
      <c r="K10678" s="1"/>
      <c r="M10678" s="2"/>
      <c r="AV10678" s="2"/>
      <c r="BC10678" s="2"/>
    </row>
    <row r="10679" spans="11:63" x14ac:dyDescent="0.25">
      <c r="K10679" s="1"/>
      <c r="M10679" s="2"/>
      <c r="AV10679" s="2"/>
      <c r="BC10679" s="2"/>
    </row>
    <row r="10680" spans="11:63" x14ac:dyDescent="0.25">
      <c r="K10680" s="1"/>
      <c r="M10680" s="2"/>
      <c r="AU10680" s="2"/>
      <c r="BC10680" s="2"/>
    </row>
    <row r="10681" spans="11:63" x14ac:dyDescent="0.25">
      <c r="K10681" s="1"/>
      <c r="M10681" s="2"/>
      <c r="AV10681" s="2"/>
      <c r="BC10681" s="2"/>
    </row>
    <row r="10682" spans="11:63" x14ac:dyDescent="0.25">
      <c r="K10682" s="1"/>
      <c r="M10682" s="2"/>
      <c r="AV10682" s="2"/>
      <c r="BC10682" s="2"/>
    </row>
    <row r="10683" spans="11:63" x14ac:dyDescent="0.25">
      <c r="K10683" s="1"/>
      <c r="M10683" s="2"/>
      <c r="AV10683" s="2"/>
      <c r="BC10683" s="2"/>
    </row>
    <row r="10684" spans="11:63" x14ac:dyDescent="0.25">
      <c r="K10684" s="1"/>
      <c r="M10684" s="2"/>
      <c r="AV10684" s="2"/>
      <c r="BC10684" s="2"/>
    </row>
    <row r="10685" spans="11:63" x14ac:dyDescent="0.25">
      <c r="K10685" s="1"/>
      <c r="M10685" s="2"/>
      <c r="AU10685" s="2"/>
      <c r="BC10685" s="2"/>
    </row>
    <row r="10686" spans="11:63" x14ac:dyDescent="0.25">
      <c r="K10686" s="1"/>
      <c r="M10686" s="2"/>
      <c r="AU10686" s="2"/>
      <c r="BC10686" s="2"/>
    </row>
    <row r="10687" spans="11:63" x14ac:dyDescent="0.25">
      <c r="K10687" s="1"/>
      <c r="M10687" s="2"/>
      <c r="AU10687" s="2"/>
      <c r="BC10687" s="2"/>
    </row>
    <row r="10688" spans="11:63" x14ac:dyDescent="0.25">
      <c r="K10688" s="1"/>
      <c r="M10688" s="2"/>
      <c r="AU10688" s="2"/>
      <c r="BC10688" s="2"/>
    </row>
    <row r="10689" spans="11:55" x14ac:dyDescent="0.25">
      <c r="K10689" s="1"/>
      <c r="M10689" s="2"/>
      <c r="AU10689" s="2"/>
      <c r="BC10689" s="2"/>
    </row>
    <row r="10690" spans="11:55" x14ac:dyDescent="0.25">
      <c r="K10690" s="1"/>
    </row>
    <row r="10691" spans="11:55" x14ac:dyDescent="0.25">
      <c r="K10691" s="1"/>
    </row>
    <row r="10692" spans="11:55" x14ac:dyDescent="0.25">
      <c r="K10692" s="1"/>
    </row>
    <row r="10693" spans="11:55" x14ac:dyDescent="0.25">
      <c r="K10693" s="1"/>
    </row>
    <row r="10694" spans="11:55" x14ac:dyDescent="0.25">
      <c r="K10694" s="1"/>
      <c r="M10694" s="2"/>
      <c r="AV10694" s="2"/>
      <c r="BC10694" s="2"/>
    </row>
    <row r="10695" spans="11:55" x14ac:dyDescent="0.25">
      <c r="K10695" s="1"/>
    </row>
    <row r="10696" spans="11:55" x14ac:dyDescent="0.25">
      <c r="K10696" s="1"/>
    </row>
    <row r="10697" spans="11:55" x14ac:dyDescent="0.25">
      <c r="K10697" s="1"/>
    </row>
    <row r="10698" spans="11:55" x14ac:dyDescent="0.25">
      <c r="K10698" s="1"/>
    </row>
    <row r="10699" spans="11:55" x14ac:dyDescent="0.25">
      <c r="K10699" s="1"/>
    </row>
    <row r="10700" spans="11:55" x14ac:dyDescent="0.25">
      <c r="K10700" s="1"/>
    </row>
    <row r="10701" spans="11:55" x14ac:dyDescent="0.25">
      <c r="K10701" s="1"/>
      <c r="BC10701" s="2"/>
    </row>
    <row r="10702" spans="11:55" x14ac:dyDescent="0.25">
      <c r="K10702" s="1"/>
      <c r="M10702" s="2"/>
      <c r="AU10702" s="2"/>
      <c r="BC10702" s="2"/>
    </row>
    <row r="10703" spans="11:55" x14ac:dyDescent="0.25">
      <c r="K10703" s="1"/>
      <c r="M10703" s="2"/>
      <c r="AV10703" s="2"/>
      <c r="BC10703" s="2"/>
    </row>
    <row r="10704" spans="11:55" x14ac:dyDescent="0.25">
      <c r="K10704" s="1"/>
      <c r="M10704" s="2"/>
      <c r="AU10704" s="2"/>
      <c r="BC10704" s="2"/>
    </row>
    <row r="10705" spans="11:55" x14ac:dyDescent="0.25">
      <c r="K10705" s="1"/>
      <c r="M10705" s="2"/>
      <c r="AU10705" s="2"/>
      <c r="BC10705" s="2"/>
    </row>
    <row r="10706" spans="11:55" x14ac:dyDescent="0.25">
      <c r="K10706" s="1"/>
      <c r="M10706" s="2"/>
      <c r="AV10706" s="2"/>
      <c r="BC10706" s="2"/>
    </row>
    <row r="10707" spans="11:55" x14ac:dyDescent="0.25">
      <c r="K10707" s="1"/>
      <c r="M10707" s="2"/>
      <c r="AU10707" s="2"/>
      <c r="BC10707" s="2"/>
    </row>
    <row r="10708" spans="11:55" x14ac:dyDescent="0.25">
      <c r="K10708" s="1"/>
      <c r="M10708" s="2"/>
      <c r="AV10708" s="2"/>
      <c r="BC10708" s="2"/>
    </row>
    <row r="10709" spans="11:55" x14ac:dyDescent="0.25">
      <c r="K10709" s="1"/>
      <c r="M10709" s="2"/>
      <c r="AU10709" s="2"/>
      <c r="BC10709" s="2"/>
    </row>
    <row r="10710" spans="11:55" x14ac:dyDescent="0.25">
      <c r="K10710" s="1"/>
      <c r="M10710" s="2"/>
      <c r="AA10710" s="3"/>
      <c r="AU10710" s="2"/>
      <c r="BC10710" s="2"/>
    </row>
    <row r="10711" spans="11:55" x14ac:dyDescent="0.25">
      <c r="K10711" s="1"/>
      <c r="M10711" s="2"/>
      <c r="AU10711" s="2"/>
      <c r="BC10711" s="2"/>
    </row>
    <row r="10712" spans="11:55" x14ac:dyDescent="0.25">
      <c r="K10712" s="1"/>
      <c r="M10712" s="2"/>
      <c r="AU10712" s="2"/>
      <c r="BC10712" s="2"/>
    </row>
    <row r="10713" spans="11:55" x14ac:dyDescent="0.25">
      <c r="K10713" s="1"/>
      <c r="M10713" s="2"/>
      <c r="AU10713" s="2"/>
      <c r="BC10713" s="2"/>
    </row>
    <row r="10714" spans="11:55" x14ac:dyDescent="0.25">
      <c r="K10714" s="1"/>
      <c r="M10714" s="2"/>
      <c r="AV10714" s="2"/>
      <c r="BC10714" s="2"/>
    </row>
    <row r="10715" spans="11:55" x14ac:dyDescent="0.25">
      <c r="K10715" s="1"/>
      <c r="M10715" s="2"/>
      <c r="AU10715" s="2"/>
      <c r="BC10715" s="2"/>
    </row>
    <row r="10716" spans="11:55" x14ac:dyDescent="0.25">
      <c r="K10716" s="1"/>
      <c r="M10716" s="2"/>
      <c r="AV10716" s="2"/>
      <c r="BC10716" s="2"/>
    </row>
    <row r="10717" spans="11:55" x14ac:dyDescent="0.25">
      <c r="K10717" s="1"/>
      <c r="M10717" s="2"/>
      <c r="AV10717" s="2"/>
      <c r="BC10717" s="2"/>
    </row>
    <row r="10718" spans="11:55" x14ac:dyDescent="0.25">
      <c r="K10718" s="1"/>
      <c r="AU10718" s="2"/>
      <c r="BC10718" s="2"/>
    </row>
    <row r="10719" spans="11:55" x14ac:dyDescent="0.25">
      <c r="K10719" s="1"/>
      <c r="M10719" s="2"/>
      <c r="AV10719" s="2"/>
      <c r="BC10719" s="2"/>
    </row>
    <row r="10720" spans="11:55" x14ac:dyDescent="0.25">
      <c r="K10720" s="1"/>
      <c r="M10720" s="2"/>
      <c r="AU10720" s="2"/>
      <c r="BC10720" s="2"/>
    </row>
    <row r="10721" spans="11:55" x14ac:dyDescent="0.25">
      <c r="K10721" s="1"/>
      <c r="M10721" s="2"/>
      <c r="AU10721" s="2"/>
      <c r="BC10721" s="2"/>
    </row>
    <row r="10722" spans="11:55" x14ac:dyDescent="0.25">
      <c r="K10722" s="1"/>
      <c r="M10722" s="2"/>
      <c r="AV10722" s="2"/>
      <c r="BC10722" s="2"/>
    </row>
    <row r="10723" spans="11:55" x14ac:dyDescent="0.25">
      <c r="K10723" s="1"/>
      <c r="M10723" s="2"/>
      <c r="AV10723" s="2"/>
      <c r="BC10723" s="2"/>
    </row>
    <row r="10724" spans="11:55" x14ac:dyDescent="0.25">
      <c r="K10724" s="1"/>
      <c r="M10724" s="2"/>
      <c r="AU10724" s="2"/>
      <c r="BC10724" s="2"/>
    </row>
    <row r="10725" spans="11:55" x14ac:dyDescent="0.25">
      <c r="K10725" s="1"/>
      <c r="BC10725" s="2"/>
    </row>
    <row r="10726" spans="11:55" x14ac:dyDescent="0.25">
      <c r="K10726" s="1"/>
      <c r="M10726" s="2"/>
      <c r="AU10726" s="2"/>
      <c r="BC10726" s="2"/>
    </row>
    <row r="10727" spans="11:55" x14ac:dyDescent="0.25">
      <c r="K10727" s="1"/>
      <c r="M10727" s="2"/>
      <c r="AV10727" s="2"/>
      <c r="BC10727" s="2"/>
    </row>
    <row r="10728" spans="11:55" x14ac:dyDescent="0.25">
      <c r="K10728" s="1"/>
      <c r="M10728" s="2"/>
      <c r="AU10728" s="2"/>
      <c r="BC10728" s="2"/>
    </row>
    <row r="10729" spans="11:55" x14ac:dyDescent="0.25">
      <c r="K10729" s="1"/>
    </row>
    <row r="10730" spans="11:55" x14ac:dyDescent="0.25">
      <c r="K10730" s="1"/>
      <c r="M10730" s="2"/>
      <c r="AU10730" s="2"/>
      <c r="BC10730" s="2"/>
    </row>
    <row r="10731" spans="11:55" x14ac:dyDescent="0.25">
      <c r="K10731" s="1"/>
      <c r="M10731" s="2"/>
      <c r="AA10731" s="3"/>
      <c r="AU10731" s="2"/>
      <c r="BC10731" s="2"/>
    </row>
    <row r="10732" spans="11:55" x14ac:dyDescent="0.25">
      <c r="K10732" s="1"/>
      <c r="M10732" s="2"/>
      <c r="AU10732" s="2"/>
      <c r="BC10732" s="2"/>
    </row>
    <row r="10733" spans="11:55" x14ac:dyDescent="0.25">
      <c r="K10733" s="1"/>
      <c r="BC10733" s="2"/>
    </row>
    <row r="10734" spans="11:55" x14ac:dyDescent="0.25">
      <c r="K10734" s="1"/>
      <c r="M10734" s="2"/>
      <c r="AU10734" s="2"/>
      <c r="BC10734" s="2"/>
    </row>
    <row r="10735" spans="11:55" x14ac:dyDescent="0.25">
      <c r="K10735" s="1"/>
      <c r="M10735" s="2"/>
      <c r="AU10735" s="2"/>
      <c r="BC10735" s="2"/>
    </row>
    <row r="10736" spans="11:55" x14ac:dyDescent="0.25">
      <c r="K10736" s="1"/>
      <c r="M10736" s="2"/>
      <c r="AU10736" s="2"/>
      <c r="BC10736" s="2"/>
    </row>
    <row r="10737" spans="11:55" x14ac:dyDescent="0.25">
      <c r="K10737" s="1"/>
      <c r="M10737" s="2"/>
      <c r="AV10737" s="2"/>
      <c r="BC10737" s="2"/>
    </row>
    <row r="10738" spans="11:55" x14ac:dyDescent="0.25">
      <c r="K10738" s="1"/>
      <c r="M10738" s="2"/>
      <c r="AU10738" s="2"/>
      <c r="BC10738" s="2"/>
    </row>
    <row r="10739" spans="11:55" x14ac:dyDescent="0.25">
      <c r="K10739" s="1"/>
      <c r="M10739" s="2"/>
      <c r="AU10739" s="2"/>
      <c r="BC10739" s="2"/>
    </row>
    <row r="10740" spans="11:55" x14ac:dyDescent="0.25">
      <c r="K10740" s="1"/>
      <c r="M10740" s="2"/>
      <c r="AU10740" s="2"/>
      <c r="BC10740" s="2"/>
    </row>
    <row r="10741" spans="11:55" x14ac:dyDescent="0.25">
      <c r="K10741" s="1"/>
      <c r="M10741" s="2"/>
      <c r="AU10741" s="2"/>
      <c r="BC10741" s="2"/>
    </row>
    <row r="10742" spans="11:55" x14ac:dyDescent="0.25">
      <c r="K10742" s="1"/>
      <c r="M10742" s="2"/>
      <c r="AU10742" s="2"/>
      <c r="BC10742" s="2"/>
    </row>
    <row r="10743" spans="11:55" x14ac:dyDescent="0.25">
      <c r="K10743" s="1"/>
      <c r="M10743" s="2"/>
      <c r="AU10743" s="2"/>
      <c r="BC10743" s="2"/>
    </row>
    <row r="10744" spans="11:55" x14ac:dyDescent="0.25">
      <c r="K10744" s="1"/>
      <c r="M10744" s="2"/>
      <c r="AU10744" s="2"/>
      <c r="BC10744" s="2"/>
    </row>
    <row r="10745" spans="11:55" x14ac:dyDescent="0.25">
      <c r="K10745" s="1"/>
      <c r="M10745" s="2"/>
      <c r="AV10745" s="2"/>
      <c r="BC10745" s="2"/>
    </row>
    <row r="10746" spans="11:55" x14ac:dyDescent="0.25">
      <c r="K10746" s="1"/>
      <c r="M10746" s="2"/>
      <c r="AU10746" s="2"/>
      <c r="BC10746" s="2"/>
    </row>
    <row r="10747" spans="11:55" x14ac:dyDescent="0.25">
      <c r="K10747" s="1"/>
      <c r="M10747" s="2"/>
      <c r="AU10747" s="2"/>
      <c r="BC10747" s="2"/>
    </row>
    <row r="10748" spans="11:55" x14ac:dyDescent="0.25">
      <c r="K10748" s="1"/>
      <c r="M10748" s="2"/>
      <c r="AU10748" s="2"/>
      <c r="BC10748" s="2"/>
    </row>
    <row r="10749" spans="11:55" x14ac:dyDescent="0.25">
      <c r="K10749" s="1"/>
      <c r="M10749" s="2"/>
      <c r="AU10749" s="2"/>
      <c r="BC10749" s="2"/>
    </row>
    <row r="10750" spans="11:55" x14ac:dyDescent="0.25">
      <c r="K10750" s="1"/>
      <c r="M10750" s="2"/>
      <c r="AU10750" s="2"/>
      <c r="BC10750" s="2"/>
    </row>
    <row r="10751" spans="11:55" x14ac:dyDescent="0.25">
      <c r="K10751" s="1"/>
      <c r="BC10751" s="2"/>
    </row>
    <row r="10752" spans="11:55" x14ac:dyDescent="0.25">
      <c r="K10752" s="1"/>
      <c r="M10752" s="2"/>
      <c r="AA10752" s="3"/>
      <c r="AU10752" s="2"/>
      <c r="BC10752" s="2"/>
    </row>
    <row r="10753" spans="11:55" x14ac:dyDescent="0.25">
      <c r="K10753" s="1"/>
      <c r="M10753" s="2"/>
      <c r="AU10753" s="2"/>
      <c r="BC10753" s="2"/>
    </row>
    <row r="10754" spans="11:55" x14ac:dyDescent="0.25">
      <c r="K10754" s="1"/>
      <c r="M10754" s="2"/>
      <c r="AV10754" s="2"/>
      <c r="BC10754" s="2"/>
    </row>
    <row r="10755" spans="11:55" x14ac:dyDescent="0.25">
      <c r="K10755" s="1"/>
      <c r="M10755" s="2"/>
      <c r="AU10755" s="2"/>
      <c r="BC10755" s="2"/>
    </row>
    <row r="10756" spans="11:55" x14ac:dyDescent="0.25">
      <c r="K10756" s="1"/>
      <c r="M10756" s="2"/>
      <c r="AU10756" s="2"/>
      <c r="BC10756" s="2"/>
    </row>
    <row r="10757" spans="11:55" x14ac:dyDescent="0.25">
      <c r="K10757" s="1"/>
      <c r="M10757" s="2"/>
      <c r="AV10757" s="2"/>
      <c r="BC10757" s="2"/>
    </row>
    <row r="10758" spans="11:55" x14ac:dyDescent="0.25">
      <c r="K10758" s="1"/>
      <c r="M10758" s="2"/>
      <c r="AV10758" s="2"/>
      <c r="BC10758" s="2"/>
    </row>
    <row r="10759" spans="11:55" x14ac:dyDescent="0.25">
      <c r="K10759" s="1"/>
      <c r="M10759" s="2"/>
      <c r="AA10759" s="3"/>
      <c r="AU10759" s="2"/>
      <c r="BC10759" s="2"/>
    </row>
    <row r="10760" spans="11:55" x14ac:dyDescent="0.25">
      <c r="K10760" s="1"/>
      <c r="M10760" s="2"/>
      <c r="AA10760" s="3"/>
      <c r="AU10760" s="2"/>
      <c r="BC10760" s="2"/>
    </row>
    <row r="10761" spans="11:55" x14ac:dyDescent="0.25">
      <c r="K10761" s="1"/>
      <c r="M10761" s="2"/>
      <c r="AU10761" s="2"/>
      <c r="BC10761" s="2"/>
    </row>
    <row r="10762" spans="11:55" x14ac:dyDescent="0.25">
      <c r="K10762" s="1"/>
      <c r="M10762" s="2"/>
      <c r="AU10762" s="2"/>
      <c r="BC10762" s="2"/>
    </row>
    <row r="10763" spans="11:55" x14ac:dyDescent="0.25">
      <c r="K10763" s="1"/>
      <c r="M10763" s="2"/>
      <c r="AA10763" s="3"/>
      <c r="AU10763" s="2"/>
      <c r="BC10763" s="2"/>
    </row>
    <row r="10764" spans="11:55" x14ac:dyDescent="0.25">
      <c r="K10764" s="1"/>
      <c r="M10764" s="2"/>
      <c r="AU10764" s="2"/>
      <c r="BC10764" s="2"/>
    </row>
    <row r="10765" spans="11:55" x14ac:dyDescent="0.25">
      <c r="K10765" s="1"/>
      <c r="M10765" s="2"/>
      <c r="AU10765" s="2"/>
      <c r="BC10765" s="2"/>
    </row>
    <row r="10766" spans="11:55" x14ac:dyDescent="0.25">
      <c r="K10766" s="1"/>
      <c r="M10766" s="2"/>
      <c r="AU10766" s="2"/>
      <c r="BC10766" s="2"/>
    </row>
    <row r="10767" spans="11:55" x14ac:dyDescent="0.25">
      <c r="K10767" s="1"/>
      <c r="M10767" s="2"/>
      <c r="AU10767" s="2"/>
      <c r="BC10767" s="2"/>
    </row>
    <row r="10768" spans="11:55" x14ac:dyDescent="0.25">
      <c r="K10768" s="1"/>
      <c r="M10768" s="2"/>
      <c r="AA10768" s="3"/>
      <c r="AU10768" s="2"/>
      <c r="BC10768" s="2"/>
    </row>
    <row r="10769" spans="11:55" x14ac:dyDescent="0.25">
      <c r="K10769" s="1"/>
      <c r="M10769" s="2"/>
      <c r="AU10769" s="2"/>
      <c r="BC10769" s="2"/>
    </row>
    <row r="10770" spans="11:55" x14ac:dyDescent="0.25">
      <c r="K10770" s="1"/>
      <c r="M10770" s="2"/>
      <c r="AU10770" s="2"/>
      <c r="BC10770" s="2"/>
    </row>
    <row r="10771" spans="11:55" x14ac:dyDescent="0.25">
      <c r="K10771" s="1"/>
      <c r="M10771" s="2"/>
      <c r="AU10771" s="2"/>
      <c r="BC10771" s="2"/>
    </row>
    <row r="10772" spans="11:55" x14ac:dyDescent="0.25">
      <c r="K10772" s="1"/>
      <c r="M10772" s="2"/>
      <c r="AU10772" s="2"/>
      <c r="BC10772" s="2"/>
    </row>
    <row r="10773" spans="11:55" x14ac:dyDescent="0.25">
      <c r="K10773" s="1"/>
      <c r="M10773" s="2"/>
      <c r="V10773" s="3"/>
      <c r="AU10773" s="2"/>
      <c r="BC10773" s="2"/>
    </row>
    <row r="10774" spans="11:55" x14ac:dyDescent="0.25">
      <c r="K10774" s="1"/>
      <c r="M10774" s="2"/>
      <c r="AV10774" s="2"/>
      <c r="BC10774" s="2"/>
    </row>
    <row r="10775" spans="11:55" x14ac:dyDescent="0.25">
      <c r="K10775" s="1"/>
      <c r="M10775" s="2"/>
      <c r="AA10775" s="3"/>
      <c r="AU10775" s="2"/>
      <c r="BC10775" s="2"/>
    </row>
    <row r="10776" spans="11:55" x14ac:dyDescent="0.25">
      <c r="K10776" s="1"/>
      <c r="M10776" s="2"/>
      <c r="AU10776" s="2"/>
      <c r="BC10776" s="2"/>
    </row>
    <row r="10777" spans="11:55" x14ac:dyDescent="0.25">
      <c r="K10777" s="1"/>
      <c r="M10777" s="2"/>
      <c r="AA10777" s="3"/>
      <c r="AU10777" s="2"/>
      <c r="BC10777" s="2"/>
    </row>
    <row r="10778" spans="11:55" x14ac:dyDescent="0.25">
      <c r="K10778" s="1"/>
      <c r="BC10778" s="2"/>
    </row>
    <row r="10779" spans="11:55" x14ac:dyDescent="0.25">
      <c r="K10779" s="1"/>
      <c r="M10779" s="2"/>
      <c r="AV10779" s="2"/>
      <c r="BC10779" s="2"/>
    </row>
    <row r="10780" spans="11:55" x14ac:dyDescent="0.25">
      <c r="K10780" s="1"/>
      <c r="M10780" s="2"/>
      <c r="AU10780" s="2"/>
      <c r="BC10780" s="2"/>
    </row>
    <row r="10781" spans="11:55" x14ac:dyDescent="0.25">
      <c r="K10781" s="1"/>
      <c r="M10781" s="2"/>
      <c r="AU10781" s="2"/>
      <c r="BC10781" s="2"/>
    </row>
    <row r="10782" spans="11:55" x14ac:dyDescent="0.25">
      <c r="K10782" s="1"/>
      <c r="M10782" s="2"/>
      <c r="AU10782" s="2"/>
      <c r="BC10782" s="2"/>
    </row>
    <row r="10783" spans="11:55" x14ac:dyDescent="0.25">
      <c r="K10783" s="1"/>
      <c r="M10783" s="2"/>
      <c r="AU10783" s="2"/>
      <c r="BC10783" s="2"/>
    </row>
    <row r="10784" spans="11:55" x14ac:dyDescent="0.25">
      <c r="K10784" s="1"/>
      <c r="BC10784" s="2"/>
    </row>
    <row r="10785" spans="11:55" x14ac:dyDescent="0.25">
      <c r="K10785" s="1"/>
      <c r="BC10785" s="2"/>
    </row>
    <row r="10786" spans="11:55" x14ac:dyDescent="0.25">
      <c r="K10786" s="1"/>
      <c r="M10786" s="2"/>
      <c r="AU10786" s="2"/>
      <c r="BC10786" s="2"/>
    </row>
    <row r="10787" spans="11:55" x14ac:dyDescent="0.25">
      <c r="K10787" s="1"/>
      <c r="M10787" s="2"/>
      <c r="AU10787" s="2"/>
      <c r="BC10787" s="2"/>
    </row>
    <row r="10788" spans="11:55" x14ac:dyDescent="0.25">
      <c r="K10788" s="1"/>
      <c r="M10788" s="2"/>
      <c r="AU10788" s="2"/>
      <c r="BC10788" s="2"/>
    </row>
    <row r="10789" spans="11:55" x14ac:dyDescent="0.25">
      <c r="K10789" s="1"/>
      <c r="M10789" s="2"/>
      <c r="AV10789" s="2"/>
      <c r="BC10789" s="2"/>
    </row>
    <row r="10790" spans="11:55" x14ac:dyDescent="0.25">
      <c r="K10790" s="1"/>
      <c r="M10790" s="2"/>
      <c r="AU10790" s="2"/>
      <c r="BC10790" s="2"/>
    </row>
    <row r="10791" spans="11:55" x14ac:dyDescent="0.25">
      <c r="K10791" s="1"/>
      <c r="M10791" s="2"/>
      <c r="V10791" s="4"/>
      <c r="AU10791" s="2"/>
      <c r="BC10791" s="2"/>
    </row>
    <row r="10792" spans="11:55" x14ac:dyDescent="0.25">
      <c r="K10792" s="1"/>
      <c r="M10792" s="2"/>
      <c r="AU10792" s="2"/>
      <c r="BC10792" s="2"/>
    </row>
    <row r="10793" spans="11:55" x14ac:dyDescent="0.25">
      <c r="K10793" s="1"/>
      <c r="M10793" s="2"/>
      <c r="AU10793" s="2"/>
      <c r="BC10793" s="2"/>
    </row>
    <row r="10794" spans="11:55" x14ac:dyDescent="0.25">
      <c r="K10794" s="1"/>
      <c r="M10794" s="2"/>
      <c r="AU10794" s="2"/>
      <c r="BC10794" s="2"/>
    </row>
    <row r="10795" spans="11:55" x14ac:dyDescent="0.25">
      <c r="K10795" s="1"/>
      <c r="M10795" s="2"/>
      <c r="AU10795" s="2"/>
      <c r="BC10795" s="2"/>
    </row>
    <row r="10796" spans="11:55" x14ac:dyDescent="0.25">
      <c r="K10796" s="1"/>
      <c r="M10796" s="2"/>
      <c r="AU10796" s="2"/>
      <c r="BC10796" s="2"/>
    </row>
    <row r="10797" spans="11:55" x14ac:dyDescent="0.25">
      <c r="K10797" s="1"/>
      <c r="M10797" s="2"/>
      <c r="AU10797" s="2"/>
      <c r="BC10797" s="2"/>
    </row>
    <row r="10798" spans="11:55" x14ac:dyDescent="0.25">
      <c r="K10798" s="1"/>
      <c r="M10798" s="2"/>
      <c r="AU10798" s="2"/>
      <c r="BC10798" s="2"/>
    </row>
    <row r="10799" spans="11:55" x14ac:dyDescent="0.25">
      <c r="K10799" s="1"/>
      <c r="M10799" s="2"/>
      <c r="AU10799" s="2"/>
      <c r="BC10799" s="2"/>
    </row>
    <row r="10800" spans="11:55" x14ac:dyDescent="0.25">
      <c r="K10800" s="1"/>
      <c r="M10800" s="2"/>
      <c r="AU10800" s="2"/>
      <c r="BC10800" s="2"/>
    </row>
    <row r="10801" spans="11:55" x14ac:dyDescent="0.25">
      <c r="K10801" s="1"/>
      <c r="M10801" s="2"/>
      <c r="AU10801" s="2"/>
      <c r="BC10801" s="2"/>
    </row>
    <row r="10802" spans="11:55" x14ac:dyDescent="0.25">
      <c r="K10802" s="1"/>
      <c r="M10802" s="2"/>
      <c r="AU10802" s="2"/>
      <c r="BC10802" s="2"/>
    </row>
    <row r="10803" spans="11:55" x14ac:dyDescent="0.25">
      <c r="K10803" s="1"/>
      <c r="M10803" s="2"/>
      <c r="AV10803" s="2"/>
      <c r="BC10803" s="2"/>
    </row>
    <row r="10804" spans="11:55" x14ac:dyDescent="0.25">
      <c r="K10804" s="1"/>
      <c r="M10804" s="2"/>
      <c r="AA10804" s="3"/>
      <c r="AU10804" s="2"/>
      <c r="BC10804" s="2"/>
    </row>
    <row r="10805" spans="11:55" x14ac:dyDescent="0.25">
      <c r="K10805" s="1"/>
      <c r="M10805" s="2"/>
      <c r="AU10805" s="2"/>
      <c r="BC10805" s="2"/>
    </row>
    <row r="10806" spans="11:55" x14ac:dyDescent="0.25">
      <c r="K10806" s="1"/>
      <c r="M10806" s="2"/>
      <c r="AU10806" s="2"/>
      <c r="BC10806" s="2"/>
    </row>
    <row r="10807" spans="11:55" x14ac:dyDescent="0.25">
      <c r="K10807" s="1"/>
      <c r="BC10807" s="2"/>
    </row>
    <row r="10808" spans="11:55" x14ac:dyDescent="0.25">
      <c r="K10808" s="1"/>
      <c r="M10808" s="2"/>
      <c r="AU10808" s="2"/>
      <c r="BC10808" s="2"/>
    </row>
    <row r="10809" spans="11:55" x14ac:dyDescent="0.25">
      <c r="K10809" s="1"/>
      <c r="BC10809" s="2"/>
    </row>
    <row r="10810" spans="11:55" x14ac:dyDescent="0.25">
      <c r="K10810" s="1"/>
      <c r="M10810" s="2"/>
      <c r="AU10810" s="2"/>
      <c r="BC10810" s="2"/>
    </row>
    <row r="10811" spans="11:55" x14ac:dyDescent="0.25">
      <c r="K10811" s="1"/>
      <c r="M10811" s="2"/>
      <c r="V10811" s="4"/>
      <c r="AU10811" s="2"/>
      <c r="BC10811" s="2"/>
    </row>
    <row r="10812" spans="11:55" x14ac:dyDescent="0.25">
      <c r="K10812" s="1"/>
      <c r="M10812" s="2"/>
      <c r="AA10812" s="3"/>
      <c r="AU10812" s="2"/>
      <c r="BC10812" s="2"/>
    </row>
    <row r="10813" spans="11:55" x14ac:dyDescent="0.25">
      <c r="K10813" s="1"/>
      <c r="M10813" s="2"/>
      <c r="AU10813" s="2"/>
      <c r="BC10813" s="2"/>
    </row>
    <row r="10814" spans="11:55" x14ac:dyDescent="0.25">
      <c r="K10814" s="1"/>
      <c r="M10814" s="2"/>
      <c r="AU10814" s="2"/>
      <c r="BC10814" s="2"/>
    </row>
    <row r="10815" spans="11:55" x14ac:dyDescent="0.25">
      <c r="K10815" s="1"/>
      <c r="M10815" s="2"/>
      <c r="AU10815" s="2"/>
      <c r="BC10815" s="2"/>
    </row>
    <row r="10816" spans="11:55" x14ac:dyDescent="0.25">
      <c r="K10816" s="1"/>
      <c r="M10816" s="2"/>
      <c r="AU10816" s="2"/>
      <c r="BC10816" s="2"/>
    </row>
    <row r="10817" spans="11:55" x14ac:dyDescent="0.25">
      <c r="K10817" s="1"/>
      <c r="M10817" s="2"/>
      <c r="AU10817" s="2"/>
      <c r="BC10817" s="2"/>
    </row>
    <row r="10818" spans="11:55" x14ac:dyDescent="0.25">
      <c r="K10818" s="1"/>
      <c r="M10818" s="2"/>
      <c r="AU10818" s="2"/>
      <c r="BC10818" s="2"/>
    </row>
    <row r="10819" spans="11:55" x14ac:dyDescent="0.25">
      <c r="K10819" s="1"/>
      <c r="M10819" s="2"/>
      <c r="AU10819" s="2"/>
      <c r="BC10819" s="2"/>
    </row>
    <row r="10820" spans="11:55" x14ac:dyDescent="0.25">
      <c r="K10820" s="1"/>
      <c r="M10820" s="2"/>
      <c r="AU10820" s="2"/>
      <c r="BC10820" s="2"/>
    </row>
    <row r="10821" spans="11:55" x14ac:dyDescent="0.25">
      <c r="K10821" s="1"/>
      <c r="M10821" s="2"/>
      <c r="AU10821" s="2"/>
      <c r="BC10821" s="2"/>
    </row>
    <row r="10822" spans="11:55" x14ac:dyDescent="0.25">
      <c r="K10822" s="1"/>
      <c r="M10822" s="2"/>
      <c r="AU10822" s="2"/>
      <c r="BC10822" s="2"/>
    </row>
    <row r="10823" spans="11:55" x14ac:dyDescent="0.25">
      <c r="K10823" s="1"/>
      <c r="M10823" s="2"/>
      <c r="AU10823" s="2"/>
      <c r="BC10823" s="2"/>
    </row>
    <row r="10824" spans="11:55" x14ac:dyDescent="0.25">
      <c r="K10824" s="1"/>
      <c r="M10824" s="2"/>
      <c r="AU10824" s="2"/>
      <c r="BC10824" s="2"/>
    </row>
    <row r="10825" spans="11:55" x14ac:dyDescent="0.25">
      <c r="K10825" s="1"/>
      <c r="M10825" s="2"/>
      <c r="AU10825" s="2"/>
      <c r="BC10825" s="2"/>
    </row>
    <row r="10826" spans="11:55" x14ac:dyDescent="0.25">
      <c r="K10826" s="1"/>
      <c r="BC10826" s="2"/>
    </row>
    <row r="10827" spans="11:55" x14ac:dyDescent="0.25">
      <c r="K10827" s="1"/>
      <c r="M10827" s="2"/>
      <c r="AU10827" s="2"/>
      <c r="BC10827" s="2"/>
    </row>
    <row r="10828" spans="11:55" x14ac:dyDescent="0.25">
      <c r="K10828" s="1"/>
      <c r="M10828" s="2"/>
      <c r="AU10828" s="2"/>
      <c r="BC10828" s="2"/>
    </row>
    <row r="10829" spans="11:55" x14ac:dyDescent="0.25">
      <c r="K10829" s="1"/>
      <c r="M10829" s="2"/>
      <c r="AV10829" s="2"/>
      <c r="BC10829" s="2"/>
    </row>
    <row r="10830" spans="11:55" x14ac:dyDescent="0.25">
      <c r="K10830" s="1"/>
      <c r="M10830" s="2"/>
      <c r="AU10830" s="2"/>
      <c r="BC10830" s="2"/>
    </row>
    <row r="10831" spans="11:55" x14ac:dyDescent="0.25">
      <c r="K10831" s="1"/>
      <c r="M10831" s="2"/>
      <c r="AU10831" s="2"/>
      <c r="BC10831" s="2"/>
    </row>
    <row r="10832" spans="11:55" x14ac:dyDescent="0.25">
      <c r="K10832" s="1"/>
      <c r="M10832" s="2"/>
      <c r="AU10832" s="2"/>
      <c r="BC10832" s="2"/>
    </row>
    <row r="10833" spans="11:63" x14ac:dyDescent="0.25">
      <c r="K10833" s="1"/>
      <c r="M10833" s="2"/>
      <c r="AV10833" s="2"/>
      <c r="BC10833" s="2"/>
      <c r="BK10833" s="5"/>
    </row>
    <row r="10834" spans="11:63" x14ac:dyDescent="0.25">
      <c r="K10834" s="1"/>
      <c r="M10834" s="2"/>
      <c r="AU10834" s="2"/>
      <c r="BC10834" s="2"/>
      <c r="BK10834" s="5"/>
    </row>
    <row r="10835" spans="11:63" x14ac:dyDescent="0.25">
      <c r="K10835" s="1"/>
      <c r="M10835" s="2"/>
      <c r="AU10835" s="2"/>
      <c r="BC10835" s="2"/>
      <c r="BK10835" s="2"/>
    </row>
    <row r="10836" spans="11:63" x14ac:dyDescent="0.25">
      <c r="K10836" s="1"/>
      <c r="M10836" s="2"/>
      <c r="AU10836" s="2"/>
      <c r="BC10836" s="2"/>
      <c r="BK10836" s="2"/>
    </row>
    <row r="10837" spans="11:63" x14ac:dyDescent="0.25">
      <c r="K10837" s="1"/>
      <c r="M10837" s="2"/>
      <c r="AV10837" s="2"/>
      <c r="BC10837" s="2"/>
      <c r="BK10837" s="2"/>
    </row>
    <row r="10838" spans="11:63" x14ac:dyDescent="0.25">
      <c r="K10838" s="1"/>
      <c r="M10838" s="2"/>
      <c r="AV10838" s="2"/>
      <c r="BC10838" s="2"/>
    </row>
    <row r="10839" spans="11:63" x14ac:dyDescent="0.25">
      <c r="K10839" s="1"/>
      <c r="M10839" s="2"/>
      <c r="AU10839" s="2"/>
      <c r="BC10839" s="2"/>
      <c r="BK10839" s="2"/>
    </row>
    <row r="10840" spans="11:63" x14ac:dyDescent="0.25">
      <c r="K10840" s="1"/>
      <c r="M10840" s="2"/>
      <c r="AU10840" s="2"/>
      <c r="BC10840" s="2"/>
      <c r="BK10840" s="2"/>
    </row>
    <row r="10841" spans="11:63" x14ac:dyDescent="0.25">
      <c r="K10841" s="1"/>
      <c r="M10841" s="2"/>
      <c r="AU10841" s="2"/>
      <c r="BC10841" s="2"/>
      <c r="BK10841" s="2"/>
    </row>
    <row r="10842" spans="11:63" x14ac:dyDescent="0.25">
      <c r="K10842" s="1"/>
      <c r="M10842" s="2"/>
      <c r="AU10842" s="2"/>
      <c r="BC10842" s="2"/>
    </row>
    <row r="10843" spans="11:63" x14ac:dyDescent="0.25">
      <c r="K10843" s="1"/>
      <c r="M10843" s="2"/>
      <c r="AV10843" s="2"/>
      <c r="BC10843" s="2"/>
    </row>
    <row r="10844" spans="11:63" x14ac:dyDescent="0.25">
      <c r="K10844" s="1"/>
      <c r="M10844" s="2"/>
      <c r="AU10844" s="2"/>
      <c r="BC10844" s="2"/>
    </row>
    <row r="10845" spans="11:63" x14ac:dyDescent="0.25">
      <c r="K10845" s="1"/>
      <c r="M10845" s="2"/>
      <c r="AU10845" s="2"/>
      <c r="BC10845" s="2"/>
    </row>
    <row r="10846" spans="11:63" x14ac:dyDescent="0.25">
      <c r="K10846" s="1"/>
      <c r="BC10846" s="2"/>
    </row>
    <row r="10847" spans="11:63" x14ac:dyDescent="0.25">
      <c r="K10847" s="1"/>
      <c r="M10847" s="2"/>
      <c r="AU10847" s="2"/>
      <c r="BC10847" s="2"/>
    </row>
    <row r="10848" spans="11:63" x14ac:dyDescent="0.25">
      <c r="K10848" s="1"/>
      <c r="M10848" s="2"/>
      <c r="AU10848" s="2"/>
      <c r="BC10848" s="2"/>
    </row>
    <row r="10849" spans="11:55" x14ac:dyDescent="0.25">
      <c r="K10849" s="1"/>
      <c r="M10849" s="2"/>
      <c r="AU10849" s="2"/>
      <c r="BC10849" s="2"/>
    </row>
    <row r="10850" spans="11:55" x14ac:dyDescent="0.25">
      <c r="K10850" s="1"/>
      <c r="M10850" s="2"/>
      <c r="AV10850" s="2"/>
      <c r="BC10850" s="2"/>
    </row>
    <row r="10851" spans="11:55" x14ac:dyDescent="0.25">
      <c r="K10851" s="1"/>
      <c r="M10851" s="2"/>
      <c r="AV10851" s="2"/>
      <c r="BC10851" s="2"/>
    </row>
    <row r="10852" spans="11:55" x14ac:dyDescent="0.25">
      <c r="K10852" s="1"/>
    </row>
    <row r="10853" spans="11:55" x14ac:dyDescent="0.25">
      <c r="K10853" s="1"/>
    </row>
    <row r="10854" spans="11:55" x14ac:dyDescent="0.25">
      <c r="K10854" s="1"/>
    </row>
    <row r="10855" spans="11:55" x14ac:dyDescent="0.25">
      <c r="K10855" s="1"/>
      <c r="M10855" s="2"/>
      <c r="AV10855" s="2"/>
      <c r="BC10855" s="2"/>
    </row>
    <row r="10856" spans="11:55" x14ac:dyDescent="0.25">
      <c r="K10856" s="1"/>
      <c r="M10856" s="2"/>
      <c r="AU10856" s="2"/>
      <c r="BC10856" s="2"/>
    </row>
    <row r="10857" spans="11:55" x14ac:dyDescent="0.25">
      <c r="K10857" s="1"/>
      <c r="M10857" s="2"/>
      <c r="AU10857" s="2"/>
      <c r="BC10857" s="2"/>
    </row>
    <row r="10858" spans="11:55" x14ac:dyDescent="0.25">
      <c r="K10858" s="1"/>
      <c r="M10858" s="2"/>
      <c r="AU10858" s="2"/>
      <c r="BC10858" s="2"/>
    </row>
    <row r="10859" spans="11:55" x14ac:dyDescent="0.25">
      <c r="K10859" s="1"/>
      <c r="M10859" s="2"/>
      <c r="AU10859" s="2"/>
      <c r="BC10859" s="2"/>
    </row>
    <row r="10860" spans="11:55" x14ac:dyDescent="0.25">
      <c r="K10860" s="1"/>
      <c r="M10860" s="2"/>
      <c r="AU10860" s="2"/>
      <c r="BC10860" s="2"/>
    </row>
    <row r="10861" spans="11:55" x14ac:dyDescent="0.25">
      <c r="K10861" s="1"/>
      <c r="M10861" s="2"/>
      <c r="AU10861" s="2"/>
      <c r="BC10861" s="2"/>
    </row>
    <row r="10862" spans="11:55" x14ac:dyDescent="0.25">
      <c r="K10862" s="1"/>
      <c r="M10862" s="2"/>
      <c r="AV10862" s="2"/>
      <c r="BC10862" s="2"/>
    </row>
    <row r="10863" spans="11:55" x14ac:dyDescent="0.25">
      <c r="K10863" s="1"/>
      <c r="M10863" s="2"/>
      <c r="AU10863" s="2"/>
      <c r="BC10863" s="2"/>
    </row>
    <row r="10864" spans="11:55" x14ac:dyDescent="0.25">
      <c r="K10864" s="1"/>
      <c r="M10864" s="2"/>
      <c r="AU10864" s="2"/>
      <c r="BC10864" s="2"/>
    </row>
    <row r="10865" spans="11:55" x14ac:dyDescent="0.25">
      <c r="K10865" s="1"/>
      <c r="M10865" s="2"/>
      <c r="AU10865" s="2"/>
      <c r="BC10865" s="2"/>
    </row>
    <row r="10866" spans="11:55" x14ac:dyDescent="0.25">
      <c r="K10866" s="1"/>
      <c r="M10866" s="2"/>
      <c r="AU10866" s="2"/>
      <c r="BC10866" s="2"/>
    </row>
    <row r="10867" spans="11:55" x14ac:dyDescent="0.25">
      <c r="K10867" s="1"/>
      <c r="M10867" s="2"/>
      <c r="AU10867" s="2"/>
      <c r="BC10867" s="2"/>
    </row>
    <row r="10868" spans="11:55" x14ac:dyDescent="0.25">
      <c r="K10868" s="1"/>
      <c r="M10868" s="2"/>
      <c r="AU10868" s="2"/>
      <c r="BC10868" s="2"/>
    </row>
    <row r="10869" spans="11:55" x14ac:dyDescent="0.25">
      <c r="K10869" s="1"/>
      <c r="M10869" s="2"/>
      <c r="AU10869" s="2"/>
      <c r="BC10869" s="2"/>
    </row>
    <row r="10870" spans="11:55" x14ac:dyDescent="0.25">
      <c r="K10870" s="1"/>
      <c r="M10870" s="2"/>
      <c r="AA10870" s="3"/>
      <c r="AU10870" s="2"/>
      <c r="BC10870" s="2"/>
    </row>
    <row r="10871" spans="11:55" x14ac:dyDescent="0.25">
      <c r="K10871" s="1"/>
      <c r="M10871" s="2"/>
      <c r="AU10871" s="2"/>
      <c r="BC10871" s="2"/>
    </row>
    <row r="10872" spans="11:55" x14ac:dyDescent="0.25">
      <c r="K10872" s="1"/>
      <c r="M10872" s="2"/>
      <c r="AU10872" s="2"/>
      <c r="BC10872" s="2"/>
    </row>
    <row r="10873" spans="11:55" x14ac:dyDescent="0.25">
      <c r="K10873" s="1"/>
      <c r="M10873" s="2"/>
      <c r="AU10873" s="2"/>
      <c r="BC10873" s="2"/>
    </row>
    <row r="10874" spans="11:55" x14ac:dyDescent="0.25">
      <c r="K10874" s="1"/>
      <c r="M10874" s="2"/>
      <c r="AU10874" s="2"/>
      <c r="BC10874" s="2"/>
    </row>
    <row r="10875" spans="11:55" x14ac:dyDescent="0.25">
      <c r="K10875" s="1"/>
      <c r="M10875" s="2"/>
      <c r="AV10875" s="2"/>
      <c r="BC10875" s="2"/>
    </row>
    <row r="10876" spans="11:55" x14ac:dyDescent="0.25">
      <c r="K10876" s="1"/>
      <c r="M10876" s="2"/>
      <c r="AU10876" s="2"/>
      <c r="BC10876" s="2"/>
    </row>
    <row r="10877" spans="11:55" x14ac:dyDescent="0.25">
      <c r="K10877" s="1"/>
      <c r="M10877" s="2"/>
      <c r="AU10877" s="2"/>
      <c r="BC10877" s="2"/>
    </row>
    <row r="10878" spans="11:55" x14ac:dyDescent="0.25">
      <c r="K10878" s="1"/>
      <c r="M10878" s="2"/>
      <c r="AV10878" s="2"/>
      <c r="BC10878" s="2"/>
    </row>
    <row r="10879" spans="11:55" x14ac:dyDescent="0.25">
      <c r="K10879" s="1"/>
      <c r="M10879" s="2"/>
      <c r="AV10879" s="2"/>
      <c r="BC10879" s="2"/>
    </row>
    <row r="10880" spans="11:55" x14ac:dyDescent="0.25">
      <c r="K10880" s="1"/>
      <c r="M10880" s="2"/>
      <c r="BC10880" s="2"/>
    </row>
    <row r="10881" spans="11:57" x14ac:dyDescent="0.25">
      <c r="K10881" s="1"/>
      <c r="M10881" s="2"/>
      <c r="AV10881" s="2"/>
      <c r="BC10881" s="2"/>
    </row>
    <row r="10882" spans="11:57" x14ac:dyDescent="0.25">
      <c r="K10882" s="1"/>
      <c r="BC10882" s="2"/>
    </row>
    <row r="10883" spans="11:57" x14ac:dyDescent="0.25">
      <c r="K10883" s="1"/>
      <c r="M10883" s="2"/>
      <c r="AU10883" s="2"/>
      <c r="BC10883" s="2"/>
    </row>
    <row r="10884" spans="11:57" x14ac:dyDescent="0.25">
      <c r="K10884" s="1"/>
      <c r="M10884" s="2"/>
      <c r="AV10884" s="2"/>
      <c r="BC10884" s="2"/>
    </row>
    <row r="10885" spans="11:57" x14ac:dyDescent="0.25">
      <c r="K10885" s="1"/>
      <c r="M10885" s="2"/>
      <c r="AU10885" s="2"/>
      <c r="BC10885" s="2"/>
    </row>
    <row r="10886" spans="11:57" x14ac:dyDescent="0.25">
      <c r="K10886" s="1"/>
      <c r="M10886" s="2"/>
      <c r="AV10886" s="2"/>
      <c r="BC10886" s="2"/>
      <c r="BE10886" s="2"/>
    </row>
    <row r="10887" spans="11:57" x14ac:dyDescent="0.25">
      <c r="K10887" s="1"/>
      <c r="M10887" s="2"/>
      <c r="AU10887" s="2"/>
      <c r="BC10887" s="2"/>
    </row>
    <row r="10888" spans="11:57" x14ac:dyDescent="0.25">
      <c r="K10888" s="1"/>
      <c r="M10888" s="2"/>
      <c r="AU10888" s="2"/>
      <c r="BC10888" s="2"/>
    </row>
    <row r="10889" spans="11:57" x14ac:dyDescent="0.25">
      <c r="K10889" s="1"/>
      <c r="M10889" s="2"/>
      <c r="AU10889" s="2"/>
      <c r="BC10889" s="2"/>
    </row>
    <row r="10890" spans="11:57" x14ac:dyDescent="0.25">
      <c r="K10890" s="1"/>
      <c r="M10890" s="2"/>
      <c r="AU10890" s="2"/>
      <c r="BC10890" s="2"/>
    </row>
    <row r="10891" spans="11:57" x14ac:dyDescent="0.25">
      <c r="K10891" s="1"/>
      <c r="M10891" s="2"/>
      <c r="AU10891" s="2"/>
      <c r="BC10891" s="2"/>
    </row>
    <row r="10892" spans="11:57" x14ac:dyDescent="0.25">
      <c r="K10892" s="1"/>
      <c r="M10892" s="2"/>
      <c r="AU10892" s="2"/>
      <c r="BC10892" s="2"/>
    </row>
    <row r="10893" spans="11:57" x14ac:dyDescent="0.25">
      <c r="K10893" s="1"/>
      <c r="M10893" s="2"/>
      <c r="AU10893" s="2"/>
      <c r="BC10893" s="2"/>
    </row>
    <row r="10894" spans="11:57" x14ac:dyDescent="0.25">
      <c r="K10894" s="1"/>
      <c r="M10894" s="2"/>
      <c r="AU10894" s="2"/>
      <c r="BC10894" s="2"/>
    </row>
    <row r="10895" spans="11:57" x14ac:dyDescent="0.25">
      <c r="K10895" s="1"/>
      <c r="M10895" s="2"/>
      <c r="AU10895" s="2"/>
      <c r="BC10895" s="2"/>
    </row>
    <row r="10896" spans="11:57" x14ac:dyDescent="0.25">
      <c r="K10896" s="1"/>
      <c r="M10896" s="2"/>
      <c r="AU10896" s="2"/>
      <c r="BC10896" s="2"/>
    </row>
    <row r="10897" spans="11:55" x14ac:dyDescent="0.25">
      <c r="K10897" s="1"/>
      <c r="M10897" s="2"/>
      <c r="AA10897" s="3"/>
      <c r="AU10897" s="2"/>
      <c r="BC10897" s="2"/>
    </row>
    <row r="10898" spans="11:55" x14ac:dyDescent="0.25">
      <c r="K10898" s="1"/>
    </row>
    <row r="10899" spans="11:55" x14ac:dyDescent="0.25">
      <c r="K10899" s="1"/>
      <c r="M10899" s="2"/>
      <c r="AU10899" s="2"/>
      <c r="BC10899" s="2"/>
    </row>
    <row r="10900" spans="11:55" x14ac:dyDescent="0.25">
      <c r="K10900" s="1"/>
      <c r="M10900" s="2"/>
      <c r="AU10900" s="2"/>
      <c r="BC10900" s="2"/>
    </row>
    <row r="10901" spans="11:55" x14ac:dyDescent="0.25">
      <c r="K10901" s="1"/>
      <c r="M10901" s="2"/>
      <c r="AU10901" s="2"/>
      <c r="BC10901" s="2"/>
    </row>
    <row r="10902" spans="11:55" x14ac:dyDescent="0.25">
      <c r="K10902" s="1"/>
      <c r="M10902" s="2"/>
      <c r="AU10902" s="2"/>
      <c r="BC10902" s="2"/>
    </row>
    <row r="10903" spans="11:55" x14ac:dyDescent="0.25">
      <c r="K10903" s="1"/>
      <c r="M10903" s="2"/>
      <c r="AU10903" s="2"/>
      <c r="BC10903" s="2"/>
    </row>
    <row r="10904" spans="11:55" x14ac:dyDescent="0.25">
      <c r="K10904" s="1"/>
      <c r="BC10904" s="2"/>
    </row>
    <row r="10905" spans="11:55" x14ac:dyDescent="0.25">
      <c r="K10905" s="1"/>
      <c r="M10905" s="2"/>
      <c r="AU10905" s="2"/>
      <c r="BC10905" s="2"/>
    </row>
    <row r="10906" spans="11:55" x14ac:dyDescent="0.25">
      <c r="K10906" s="1"/>
      <c r="M10906" s="2"/>
      <c r="AU10906" s="2"/>
      <c r="BC10906" s="2"/>
    </row>
    <row r="10907" spans="11:55" x14ac:dyDescent="0.25">
      <c r="K10907" s="1"/>
      <c r="BC10907" s="2"/>
    </row>
    <row r="10908" spans="11:55" x14ac:dyDescent="0.25">
      <c r="K10908" s="1"/>
      <c r="M10908" s="2"/>
      <c r="AU10908" s="2"/>
      <c r="BC10908" s="2"/>
    </row>
    <row r="10909" spans="11:55" x14ac:dyDescent="0.25">
      <c r="K10909" s="1"/>
      <c r="M10909" s="2"/>
      <c r="AV10909" s="2"/>
      <c r="BC10909" s="2"/>
    </row>
    <row r="10910" spans="11:55" x14ac:dyDescent="0.25">
      <c r="K10910" s="1"/>
      <c r="BC10910" s="2"/>
    </row>
    <row r="10911" spans="11:55" x14ac:dyDescent="0.25">
      <c r="K10911" s="1"/>
      <c r="M10911" s="2"/>
      <c r="AA10911" s="3"/>
      <c r="AU10911" s="2"/>
      <c r="BC10911" s="2"/>
    </row>
    <row r="10912" spans="11:55" x14ac:dyDescent="0.25">
      <c r="K10912" s="1"/>
      <c r="M10912" s="2"/>
      <c r="V10912" s="4"/>
      <c r="AU10912" s="2"/>
      <c r="BC10912" s="2"/>
    </row>
    <row r="10913" spans="11:55" x14ac:dyDescent="0.25">
      <c r="K10913" s="1"/>
      <c r="M10913" s="2"/>
      <c r="AU10913" s="2"/>
      <c r="BC10913" s="2"/>
    </row>
    <row r="10914" spans="11:55" x14ac:dyDescent="0.25">
      <c r="K10914" s="1"/>
      <c r="M10914" s="2"/>
      <c r="AA10914" s="3"/>
      <c r="AU10914" s="2"/>
      <c r="BC10914" s="2"/>
    </row>
    <row r="10915" spans="11:55" x14ac:dyDescent="0.25">
      <c r="K10915" s="1"/>
      <c r="M10915" s="2"/>
      <c r="AU10915" s="2"/>
      <c r="BC10915" s="2"/>
    </row>
    <row r="10916" spans="11:55" x14ac:dyDescent="0.25">
      <c r="K10916" s="1"/>
      <c r="M10916" s="2"/>
      <c r="AA10916" s="3"/>
      <c r="AU10916" s="2"/>
      <c r="BC10916" s="2"/>
    </row>
    <row r="10917" spans="11:55" x14ac:dyDescent="0.25">
      <c r="K10917" s="1"/>
      <c r="M10917" s="2"/>
      <c r="AA10917" s="3"/>
      <c r="AU10917" s="2"/>
      <c r="BC10917" s="2"/>
    </row>
    <row r="10918" spans="11:55" x14ac:dyDescent="0.25">
      <c r="K10918" s="1"/>
      <c r="BC10918" s="2"/>
    </row>
    <row r="10919" spans="11:55" x14ac:dyDescent="0.25">
      <c r="K10919" s="1"/>
      <c r="BC10919" s="2"/>
    </row>
    <row r="10920" spans="11:55" x14ac:dyDescent="0.25">
      <c r="K10920" s="1"/>
      <c r="M10920" s="2"/>
      <c r="AV10920" s="2"/>
      <c r="BC10920" s="2"/>
    </row>
    <row r="10921" spans="11:55" x14ac:dyDescent="0.25">
      <c r="K10921" s="1"/>
      <c r="M10921" s="2"/>
      <c r="AA10921" s="3"/>
      <c r="AV10921" s="2"/>
      <c r="BC10921" s="2"/>
    </row>
    <row r="10922" spans="11:55" x14ac:dyDescent="0.25">
      <c r="K10922" s="1"/>
      <c r="M10922" s="2"/>
      <c r="AV10922" s="2"/>
      <c r="BC10922" s="2"/>
    </row>
    <row r="10923" spans="11:55" x14ac:dyDescent="0.25">
      <c r="K10923" s="1"/>
      <c r="M10923" s="2"/>
      <c r="AU10923" s="2"/>
      <c r="BC10923" s="2"/>
    </row>
    <row r="10924" spans="11:55" x14ac:dyDescent="0.25">
      <c r="K10924" s="1"/>
      <c r="M10924" s="2"/>
      <c r="AU10924" s="2"/>
      <c r="BC10924" s="2"/>
    </row>
    <row r="10925" spans="11:55" x14ac:dyDescent="0.25">
      <c r="K10925" s="1"/>
      <c r="M10925" s="2"/>
      <c r="AU10925" s="2"/>
      <c r="BC10925" s="2"/>
    </row>
    <row r="10926" spans="11:55" x14ac:dyDescent="0.25">
      <c r="K10926" s="1"/>
      <c r="M10926" s="2"/>
      <c r="AU10926" s="2"/>
      <c r="BC10926" s="2"/>
    </row>
    <row r="10927" spans="11:55" x14ac:dyDescent="0.25">
      <c r="K10927" s="1"/>
      <c r="M10927" s="2"/>
      <c r="AV10927" s="2"/>
      <c r="BC10927" s="2"/>
    </row>
    <row r="10928" spans="11:55" x14ac:dyDescent="0.25">
      <c r="K10928" s="1"/>
      <c r="M10928" s="2"/>
      <c r="AU10928" s="2"/>
      <c r="BC10928" s="2"/>
    </row>
    <row r="10929" spans="11:55" x14ac:dyDescent="0.25">
      <c r="K10929" s="1"/>
      <c r="M10929" s="2"/>
      <c r="AU10929" s="2"/>
      <c r="BC10929" s="2"/>
    </row>
    <row r="10930" spans="11:55" x14ac:dyDescent="0.25">
      <c r="K10930" s="1"/>
      <c r="M10930" s="2"/>
      <c r="AU10930" s="2"/>
      <c r="BC10930" s="2"/>
    </row>
    <row r="10931" spans="11:55" x14ac:dyDescent="0.25">
      <c r="K10931" s="1"/>
      <c r="M10931" s="2"/>
      <c r="AU10931" s="2"/>
      <c r="BC10931" s="2"/>
    </row>
    <row r="10932" spans="11:55" x14ac:dyDescent="0.25">
      <c r="K10932" s="1"/>
      <c r="M10932" s="2"/>
      <c r="BC10932" s="2"/>
    </row>
    <row r="10933" spans="11:55" x14ac:dyDescent="0.25">
      <c r="K10933" s="1"/>
      <c r="M10933" s="2"/>
      <c r="AU10933" s="2"/>
      <c r="BC10933" s="2"/>
    </row>
    <row r="10934" spans="11:55" x14ac:dyDescent="0.25">
      <c r="K10934" s="1"/>
      <c r="M10934" s="2"/>
      <c r="AU10934" s="2"/>
      <c r="BC10934" s="2"/>
    </row>
    <row r="10935" spans="11:55" x14ac:dyDescent="0.25">
      <c r="K10935" s="1"/>
      <c r="M10935" s="2"/>
      <c r="AU10935" s="2"/>
      <c r="BC10935" s="2"/>
    </row>
    <row r="10936" spans="11:55" x14ac:dyDescent="0.25">
      <c r="K10936" s="1"/>
      <c r="M10936" s="2"/>
      <c r="AU10936" s="2"/>
      <c r="BC10936" s="2"/>
    </row>
    <row r="10937" spans="11:55" x14ac:dyDescent="0.25">
      <c r="K10937" s="1"/>
      <c r="M10937" s="2"/>
      <c r="AU10937" s="2"/>
      <c r="BC10937" s="2"/>
    </row>
    <row r="10938" spans="11:55" x14ac:dyDescent="0.25">
      <c r="K10938" s="1"/>
      <c r="M10938" s="2"/>
      <c r="AU10938" s="2"/>
      <c r="BC10938" s="2"/>
    </row>
    <row r="10939" spans="11:55" x14ac:dyDescent="0.25">
      <c r="K10939" s="1"/>
      <c r="M10939" s="2"/>
      <c r="AU10939" s="2"/>
      <c r="BC10939" s="2"/>
    </row>
    <row r="10940" spans="11:55" x14ac:dyDescent="0.25">
      <c r="K10940" s="1"/>
      <c r="M10940" s="2"/>
      <c r="AU10940" s="2"/>
      <c r="BC10940" s="2"/>
    </row>
    <row r="10941" spans="11:55" x14ac:dyDescent="0.25">
      <c r="K10941" s="1"/>
      <c r="BC10941" s="2"/>
    </row>
    <row r="10942" spans="11:55" x14ac:dyDescent="0.25">
      <c r="K10942" s="1"/>
      <c r="M10942" s="2"/>
      <c r="AA10942" s="3"/>
      <c r="AU10942" s="2"/>
      <c r="BC10942" s="2"/>
    </row>
    <row r="10943" spans="11:55" x14ac:dyDescent="0.25">
      <c r="K10943" s="1"/>
      <c r="M10943" s="2"/>
      <c r="AV10943" s="2"/>
      <c r="BC10943" s="2"/>
    </row>
    <row r="10944" spans="11:55" x14ac:dyDescent="0.25">
      <c r="K10944" s="1"/>
      <c r="BC10944" s="2"/>
    </row>
    <row r="10945" spans="11:55" x14ac:dyDescent="0.25">
      <c r="K10945" s="1"/>
      <c r="M10945" s="2"/>
      <c r="AA10945" s="3"/>
      <c r="AU10945" s="2"/>
      <c r="BC10945" s="2"/>
    </row>
    <row r="10946" spans="11:55" x14ac:dyDescent="0.25">
      <c r="K10946" s="1"/>
      <c r="M10946" s="2"/>
      <c r="AU10946" s="2"/>
      <c r="BC10946" s="2"/>
    </row>
    <row r="10947" spans="11:55" x14ac:dyDescent="0.25">
      <c r="K10947" s="1"/>
      <c r="M10947" s="2"/>
      <c r="AU10947" s="2"/>
      <c r="BC10947" s="2"/>
    </row>
    <row r="10948" spans="11:55" x14ac:dyDescent="0.25">
      <c r="K10948" s="1"/>
      <c r="M10948" s="2"/>
      <c r="AU10948" s="2"/>
      <c r="BC10948" s="2"/>
    </row>
    <row r="10949" spans="11:55" x14ac:dyDescent="0.25">
      <c r="K10949" s="1"/>
      <c r="M10949" s="2"/>
      <c r="AA10949" s="3"/>
      <c r="AU10949" s="2"/>
      <c r="BC10949" s="2"/>
    </row>
    <row r="10950" spans="11:55" x14ac:dyDescent="0.25">
      <c r="K10950" s="1"/>
      <c r="BC10950" s="2"/>
    </row>
    <row r="10951" spans="11:55" x14ac:dyDescent="0.25">
      <c r="K10951" s="1"/>
      <c r="M10951" s="2"/>
      <c r="AU10951" s="2"/>
      <c r="BC10951" s="2"/>
    </row>
    <row r="10952" spans="11:55" x14ac:dyDescent="0.25">
      <c r="K10952" s="1"/>
      <c r="M10952" s="2"/>
      <c r="AV10952" s="2"/>
      <c r="BC10952" s="2"/>
    </row>
    <row r="10953" spans="11:55" x14ac:dyDescent="0.25">
      <c r="K10953" s="1"/>
      <c r="M10953" s="2"/>
      <c r="AA10953" s="3"/>
      <c r="AU10953" s="2"/>
      <c r="BC10953" s="2"/>
    </row>
    <row r="10954" spans="11:55" x14ac:dyDescent="0.25">
      <c r="K10954" s="1"/>
      <c r="M10954" s="2"/>
      <c r="AV10954" s="2"/>
      <c r="BC10954" s="2"/>
    </row>
    <row r="10955" spans="11:55" x14ac:dyDescent="0.25">
      <c r="K10955" s="1"/>
      <c r="M10955" s="2"/>
      <c r="AU10955" s="2"/>
      <c r="BC10955" s="2"/>
    </row>
    <row r="10956" spans="11:55" x14ac:dyDescent="0.25">
      <c r="K10956" s="1"/>
      <c r="M10956" s="2"/>
      <c r="AU10956" s="2"/>
      <c r="BC10956" s="2"/>
    </row>
    <row r="10957" spans="11:55" x14ac:dyDescent="0.25">
      <c r="K10957" s="1"/>
      <c r="M10957" s="2"/>
      <c r="AU10957" s="2"/>
      <c r="BC10957" s="2"/>
    </row>
    <row r="10958" spans="11:55" x14ac:dyDescent="0.25">
      <c r="K10958" s="1"/>
      <c r="M10958" s="2"/>
      <c r="AA10958" s="3"/>
      <c r="AU10958" s="2"/>
      <c r="BC10958" s="2"/>
    </row>
    <row r="10959" spans="11:55" x14ac:dyDescent="0.25">
      <c r="K10959" s="1"/>
      <c r="M10959" s="2"/>
      <c r="AU10959" s="2"/>
      <c r="BC10959" s="2"/>
    </row>
    <row r="10960" spans="11:55" x14ac:dyDescent="0.25">
      <c r="K10960" s="1"/>
      <c r="M10960" s="2"/>
      <c r="AU10960" s="2"/>
      <c r="BC10960" s="2"/>
    </row>
    <row r="10961" spans="11:55" x14ac:dyDescent="0.25">
      <c r="K10961" s="1"/>
      <c r="M10961" s="2"/>
      <c r="AU10961" s="2"/>
      <c r="BC10961" s="2"/>
    </row>
    <row r="10962" spans="11:55" x14ac:dyDescent="0.25">
      <c r="K10962" s="1"/>
      <c r="M10962" s="2"/>
      <c r="AU10962" s="2"/>
      <c r="BC10962" s="2"/>
    </row>
    <row r="10963" spans="11:55" x14ac:dyDescent="0.25">
      <c r="K10963" s="1"/>
      <c r="M10963" s="2"/>
      <c r="AU10963" s="2"/>
      <c r="BC10963" s="2"/>
    </row>
    <row r="10964" spans="11:55" x14ac:dyDescent="0.25">
      <c r="K10964" s="1"/>
      <c r="M10964" s="2"/>
      <c r="AA10964" s="3"/>
      <c r="AU10964" s="2"/>
      <c r="BC10964" s="2"/>
    </row>
    <row r="10965" spans="11:55" x14ac:dyDescent="0.25">
      <c r="K10965" s="1"/>
      <c r="M10965" s="2"/>
      <c r="AU10965" s="2"/>
      <c r="BC10965" s="2"/>
    </row>
    <row r="10966" spans="11:55" x14ac:dyDescent="0.25">
      <c r="K10966" s="1"/>
      <c r="M10966" s="2"/>
      <c r="AU10966" s="2"/>
      <c r="BC10966" s="2"/>
    </row>
    <row r="10967" spans="11:55" x14ac:dyDescent="0.25">
      <c r="K10967" s="1"/>
      <c r="M10967" s="2"/>
      <c r="AU10967" s="2"/>
      <c r="BC10967" s="2"/>
    </row>
    <row r="10968" spans="11:55" x14ac:dyDescent="0.25">
      <c r="K10968" s="1"/>
      <c r="M10968" s="2"/>
      <c r="AA10968" s="3"/>
      <c r="AU10968" s="2"/>
      <c r="BC10968" s="2"/>
    </row>
    <row r="10969" spans="11:55" x14ac:dyDescent="0.25">
      <c r="K10969" s="1"/>
      <c r="BC10969" s="2"/>
    </row>
    <row r="10970" spans="11:55" x14ac:dyDescent="0.25">
      <c r="K10970" s="1"/>
      <c r="M10970" s="2"/>
      <c r="AU10970" s="2"/>
      <c r="BC10970" s="2"/>
    </row>
    <row r="10971" spans="11:55" x14ac:dyDescent="0.25">
      <c r="K10971" s="1"/>
      <c r="M10971" s="2"/>
      <c r="AU10971" s="2"/>
      <c r="BC10971" s="2"/>
    </row>
    <row r="10972" spans="11:55" x14ac:dyDescent="0.25">
      <c r="K10972" s="1"/>
      <c r="M10972" s="2"/>
      <c r="AU10972" s="2"/>
      <c r="BC10972" s="2"/>
    </row>
    <row r="10973" spans="11:55" x14ac:dyDescent="0.25">
      <c r="K10973" s="1"/>
      <c r="M10973" s="2"/>
      <c r="AU10973" s="2"/>
      <c r="BC10973" s="2"/>
    </row>
    <row r="10974" spans="11:55" x14ac:dyDescent="0.25">
      <c r="K10974" s="1"/>
      <c r="M10974" s="2"/>
      <c r="AA10974" s="3"/>
      <c r="AU10974" s="2"/>
      <c r="BC10974" s="2"/>
    </row>
    <row r="10975" spans="11:55" x14ac:dyDescent="0.25">
      <c r="K10975" s="1"/>
      <c r="M10975" s="2"/>
      <c r="AU10975" s="2"/>
      <c r="BC10975" s="2"/>
    </row>
    <row r="10976" spans="11:55" x14ac:dyDescent="0.25">
      <c r="K10976" s="1"/>
      <c r="M10976" s="2"/>
      <c r="AU10976" s="2"/>
      <c r="BC10976" s="2"/>
    </row>
    <row r="10977" spans="11:63" x14ac:dyDescent="0.25">
      <c r="K10977" s="1"/>
      <c r="M10977" s="2"/>
      <c r="AA10977" s="3"/>
      <c r="AU10977" s="2"/>
      <c r="BC10977" s="2"/>
    </row>
    <row r="10978" spans="11:63" x14ac:dyDescent="0.25">
      <c r="K10978" s="1"/>
      <c r="M10978" s="2"/>
      <c r="AU10978" s="2"/>
      <c r="BC10978" s="2"/>
    </row>
    <row r="10979" spans="11:63" x14ac:dyDescent="0.25">
      <c r="K10979" s="1"/>
      <c r="M10979" s="2"/>
      <c r="AV10979" s="2"/>
      <c r="BC10979" s="2"/>
    </row>
    <row r="10980" spans="11:63" x14ac:dyDescent="0.25">
      <c r="K10980" s="1"/>
      <c r="M10980" s="2"/>
      <c r="AU10980" s="2"/>
      <c r="BC10980" s="2"/>
    </row>
    <row r="10981" spans="11:63" x14ac:dyDescent="0.25">
      <c r="K10981" s="1"/>
      <c r="M10981" s="2"/>
      <c r="AU10981" s="2"/>
      <c r="BC10981" s="2"/>
    </row>
    <row r="10982" spans="11:63" x14ac:dyDescent="0.25">
      <c r="K10982" s="1"/>
      <c r="M10982" s="2"/>
      <c r="AU10982" s="2"/>
      <c r="BC10982" s="2"/>
    </row>
    <row r="10983" spans="11:63" x14ac:dyDescent="0.25">
      <c r="K10983" s="1"/>
      <c r="M10983" s="2"/>
      <c r="AU10983" s="2"/>
      <c r="BC10983" s="2"/>
    </row>
    <row r="10984" spans="11:63" x14ac:dyDescent="0.25">
      <c r="K10984" s="1"/>
      <c r="M10984" s="2"/>
      <c r="AU10984" s="2"/>
      <c r="BC10984" s="2"/>
    </row>
    <row r="10985" spans="11:63" x14ac:dyDescent="0.25">
      <c r="K10985" s="1"/>
      <c r="M10985" s="2"/>
      <c r="AV10985" s="2"/>
      <c r="BC10985" s="2"/>
    </row>
    <row r="10986" spans="11:63" x14ac:dyDescent="0.25">
      <c r="K10986" s="1"/>
      <c r="M10986" s="2"/>
      <c r="AU10986" s="2"/>
      <c r="BC10986" s="2"/>
    </row>
    <row r="10987" spans="11:63" x14ac:dyDescent="0.25">
      <c r="K10987" s="1"/>
      <c r="M10987" s="2"/>
      <c r="AU10987" s="2"/>
      <c r="BC10987" s="2"/>
    </row>
    <row r="10988" spans="11:63" x14ac:dyDescent="0.25">
      <c r="K10988" s="1"/>
      <c r="M10988" s="2"/>
      <c r="AU10988" s="2"/>
      <c r="BC10988" s="2"/>
    </row>
    <row r="10989" spans="11:63" x14ac:dyDescent="0.25">
      <c r="K10989" s="1"/>
      <c r="M10989" s="2"/>
      <c r="AV10989" s="2"/>
      <c r="BC10989" s="2"/>
      <c r="BK10989" s="2"/>
    </row>
    <row r="10990" spans="11:63" x14ac:dyDescent="0.25">
      <c r="K10990" s="1"/>
      <c r="M10990" s="2"/>
      <c r="AA10990" s="3"/>
      <c r="AU10990" s="2"/>
      <c r="BC10990" s="2"/>
    </row>
    <row r="10991" spans="11:63" x14ac:dyDescent="0.25">
      <c r="K10991" s="1"/>
      <c r="M10991" s="2"/>
      <c r="AU10991" s="2"/>
      <c r="BC10991" s="2"/>
      <c r="BK10991" s="5"/>
    </row>
    <row r="10992" spans="11:63" x14ac:dyDescent="0.25">
      <c r="K10992" s="1"/>
      <c r="BC10992" s="2"/>
    </row>
    <row r="10993" spans="11:63" x14ac:dyDescent="0.25">
      <c r="K10993" s="1"/>
      <c r="M10993" s="2"/>
      <c r="AU10993" s="2"/>
      <c r="BC10993" s="2"/>
    </row>
    <row r="10994" spans="11:63" x14ac:dyDescent="0.25">
      <c r="K10994" s="1"/>
    </row>
    <row r="10995" spans="11:63" x14ac:dyDescent="0.25">
      <c r="K10995" s="1"/>
      <c r="M10995" s="2"/>
      <c r="AU10995" s="2"/>
      <c r="BC10995" s="2"/>
    </row>
    <row r="10996" spans="11:63" x14ac:dyDescent="0.25">
      <c r="K10996" s="1"/>
      <c r="M10996" s="2"/>
      <c r="AU10996" s="2"/>
      <c r="BC10996" s="2"/>
    </row>
    <row r="10997" spans="11:63" x14ac:dyDescent="0.25">
      <c r="K10997" s="1"/>
      <c r="M10997" s="2"/>
      <c r="AU10997" s="2"/>
      <c r="BC10997" s="2"/>
      <c r="BK10997" s="5"/>
    </row>
    <row r="10998" spans="11:63" x14ac:dyDescent="0.25">
      <c r="K10998" s="1"/>
      <c r="M10998" s="2"/>
      <c r="AU10998" s="2"/>
      <c r="BC10998" s="2"/>
      <c r="BK10998" s="2"/>
    </row>
    <row r="10999" spans="11:63" x14ac:dyDescent="0.25">
      <c r="K10999" s="1"/>
      <c r="M10999" s="2"/>
      <c r="AU10999" s="2"/>
      <c r="BC10999" s="2"/>
      <c r="BK10999" s="5"/>
    </row>
    <row r="11000" spans="11:63" x14ac:dyDescent="0.25">
      <c r="K11000" s="1"/>
      <c r="M11000" s="2"/>
      <c r="AV11000" s="2"/>
      <c r="BC11000" s="2"/>
    </row>
    <row r="11001" spans="11:63" x14ac:dyDescent="0.25">
      <c r="K11001" s="1"/>
      <c r="M11001" s="2"/>
      <c r="AV11001" s="2"/>
      <c r="BC11001" s="2"/>
    </row>
    <row r="11002" spans="11:63" x14ac:dyDescent="0.25">
      <c r="K11002" s="1"/>
      <c r="M11002" s="2"/>
      <c r="AV11002" s="2"/>
      <c r="BC11002" s="2"/>
    </row>
    <row r="11003" spans="11:63" x14ac:dyDescent="0.25">
      <c r="K11003" s="1"/>
      <c r="M11003" s="2"/>
      <c r="AU11003" s="2"/>
      <c r="BC11003" s="2"/>
      <c r="BK11003" s="2"/>
    </row>
    <row r="11004" spans="11:63" x14ac:dyDescent="0.25">
      <c r="K11004" s="1"/>
      <c r="M11004" s="2"/>
      <c r="AU11004" s="2"/>
      <c r="BC11004" s="2"/>
      <c r="BK11004" s="2"/>
    </row>
    <row r="11005" spans="11:63" x14ac:dyDescent="0.25">
      <c r="K11005" s="1"/>
      <c r="M11005" s="2"/>
      <c r="AU11005" s="2"/>
      <c r="BC11005" s="2"/>
    </row>
    <row r="11006" spans="11:63" x14ac:dyDescent="0.25">
      <c r="K11006" s="1"/>
      <c r="M11006" s="2"/>
      <c r="AU11006" s="2"/>
      <c r="BC11006" s="2"/>
    </row>
    <row r="11007" spans="11:63" x14ac:dyDescent="0.25">
      <c r="K11007" s="1"/>
      <c r="M11007" s="2"/>
      <c r="AA11007" s="3"/>
      <c r="AU11007" s="2"/>
      <c r="BC11007" s="2"/>
    </row>
    <row r="11008" spans="11:63" x14ac:dyDescent="0.25">
      <c r="K11008" s="1"/>
      <c r="M11008" s="2"/>
      <c r="AU11008" s="2"/>
      <c r="BC11008" s="2"/>
    </row>
    <row r="11009" spans="11:55" x14ac:dyDescent="0.25">
      <c r="K11009" s="1"/>
      <c r="M11009" s="2"/>
      <c r="AU11009" s="2"/>
      <c r="BC11009" s="2"/>
    </row>
    <row r="11010" spans="11:55" x14ac:dyDescent="0.25">
      <c r="K11010" s="1"/>
      <c r="M11010" s="2"/>
      <c r="AV11010" s="2"/>
      <c r="BC11010" s="2"/>
    </row>
    <row r="11011" spans="11:55" x14ac:dyDescent="0.25">
      <c r="K11011" s="1"/>
      <c r="M11011" s="2"/>
      <c r="AV11011" s="2"/>
      <c r="BC11011" s="2"/>
    </row>
    <row r="11012" spans="11:55" x14ac:dyDescent="0.25">
      <c r="K11012" s="1"/>
      <c r="M11012" s="2"/>
      <c r="AU11012" s="2"/>
      <c r="BC11012" s="2"/>
    </row>
    <row r="11013" spans="11:55" x14ac:dyDescent="0.25">
      <c r="K11013" s="1"/>
      <c r="M11013" s="2"/>
      <c r="AV11013" s="2"/>
      <c r="BC11013" s="2"/>
    </row>
    <row r="11014" spans="11:55" x14ac:dyDescent="0.25">
      <c r="K11014" s="1"/>
      <c r="M11014" s="2"/>
      <c r="AV11014" s="2"/>
      <c r="BC11014" s="2"/>
    </row>
    <row r="11015" spans="11:55" x14ac:dyDescent="0.25">
      <c r="K11015" s="1"/>
      <c r="M11015" s="2"/>
      <c r="AV11015" s="2"/>
      <c r="BC11015" s="2"/>
    </row>
    <row r="11016" spans="11:55" x14ac:dyDescent="0.25">
      <c r="K11016" s="1"/>
      <c r="M11016" s="2"/>
      <c r="AV11016" s="2"/>
      <c r="BC11016" s="2"/>
    </row>
    <row r="11017" spans="11:55" x14ac:dyDescent="0.25">
      <c r="K11017" s="1"/>
      <c r="M11017" s="2"/>
      <c r="AV11017" s="2"/>
      <c r="BC11017" s="2"/>
    </row>
    <row r="11018" spans="11:55" x14ac:dyDescent="0.25">
      <c r="K11018" s="1"/>
      <c r="M11018" s="2"/>
      <c r="AV11018" s="2"/>
      <c r="BC11018" s="2"/>
    </row>
    <row r="11019" spans="11:55" x14ac:dyDescent="0.25">
      <c r="K11019" s="1"/>
      <c r="M11019" s="2"/>
      <c r="AV11019" s="2"/>
      <c r="BC11019" s="2"/>
    </row>
    <row r="11020" spans="11:55" x14ac:dyDescent="0.25">
      <c r="K11020" s="1"/>
      <c r="M11020" s="2"/>
      <c r="AV11020" s="2"/>
      <c r="BC11020" s="2"/>
    </row>
    <row r="11021" spans="11:55" x14ac:dyDescent="0.25">
      <c r="K11021" s="1"/>
    </row>
    <row r="11022" spans="11:55" x14ac:dyDescent="0.25">
      <c r="K11022" s="1"/>
      <c r="M11022" s="2"/>
      <c r="AV11022" s="2"/>
      <c r="BC11022" s="2"/>
    </row>
    <row r="11023" spans="11:55" x14ac:dyDescent="0.25">
      <c r="K11023" s="1"/>
      <c r="M11023" s="2"/>
      <c r="AU11023" s="2"/>
      <c r="BC11023" s="2"/>
    </row>
    <row r="11024" spans="11:55" x14ac:dyDescent="0.25">
      <c r="K11024" s="1"/>
      <c r="M11024" s="2"/>
      <c r="AU11024" s="2"/>
      <c r="BC11024" s="2"/>
    </row>
    <row r="11025" spans="11:55" x14ac:dyDescent="0.25">
      <c r="K11025" s="1"/>
      <c r="M11025" s="2"/>
      <c r="AU11025" s="2"/>
      <c r="BC11025" s="2"/>
    </row>
    <row r="11026" spans="11:55" x14ac:dyDescent="0.25">
      <c r="K11026" s="1"/>
      <c r="M11026" s="2"/>
      <c r="AV11026" s="2"/>
      <c r="BC11026" s="2"/>
    </row>
    <row r="11027" spans="11:55" x14ac:dyDescent="0.25">
      <c r="K11027" s="1"/>
      <c r="M11027" s="2"/>
      <c r="AU11027" s="2"/>
      <c r="BC11027" s="2"/>
    </row>
    <row r="11028" spans="11:55" x14ac:dyDescent="0.25">
      <c r="K11028" s="1"/>
      <c r="M11028" s="2"/>
      <c r="AU11028" s="2"/>
      <c r="BC11028" s="2"/>
    </row>
    <row r="11029" spans="11:55" x14ac:dyDescent="0.25">
      <c r="K11029" s="1"/>
      <c r="M11029" s="2"/>
      <c r="AU11029" s="2"/>
      <c r="BC11029" s="2"/>
    </row>
    <row r="11030" spans="11:55" x14ac:dyDescent="0.25">
      <c r="K11030" s="1"/>
      <c r="M11030" s="2"/>
      <c r="AV11030" s="2"/>
      <c r="BC11030" s="2"/>
    </row>
    <row r="11031" spans="11:55" x14ac:dyDescent="0.25">
      <c r="K11031" s="1"/>
      <c r="M11031" s="2"/>
      <c r="AV11031" s="2"/>
      <c r="BC11031" s="2"/>
    </row>
    <row r="11032" spans="11:55" x14ac:dyDescent="0.25">
      <c r="K11032" s="1"/>
      <c r="M11032" s="2"/>
      <c r="AU11032" s="2"/>
      <c r="BC11032" s="2"/>
    </row>
    <row r="11033" spans="11:55" x14ac:dyDescent="0.25">
      <c r="K11033" s="1"/>
      <c r="M11033" s="2"/>
      <c r="AU11033" s="2"/>
      <c r="BC11033" s="2"/>
    </row>
    <row r="11034" spans="11:55" x14ac:dyDescent="0.25">
      <c r="K11034" s="1"/>
      <c r="M11034" s="2"/>
      <c r="AU11034" s="2"/>
      <c r="BC11034" s="2"/>
    </row>
    <row r="11035" spans="11:55" x14ac:dyDescent="0.25">
      <c r="K11035" s="1"/>
      <c r="M11035" s="2"/>
      <c r="AU11035" s="2"/>
      <c r="BC11035" s="2"/>
    </row>
    <row r="11036" spans="11:55" x14ac:dyDescent="0.25">
      <c r="K11036" s="1"/>
      <c r="M11036" s="2"/>
      <c r="AV11036" s="2"/>
      <c r="BC11036" s="2"/>
    </row>
    <row r="11037" spans="11:55" x14ac:dyDescent="0.25">
      <c r="K11037" s="1"/>
      <c r="M11037" s="2"/>
      <c r="AU11037" s="2"/>
      <c r="BC11037" s="2"/>
    </row>
    <row r="11038" spans="11:55" x14ac:dyDescent="0.25">
      <c r="K11038" s="1"/>
      <c r="M11038" s="2"/>
      <c r="AV11038" s="2"/>
      <c r="BC11038" s="2"/>
    </row>
    <row r="11039" spans="11:55" x14ac:dyDescent="0.25">
      <c r="K11039" s="1"/>
      <c r="M11039" s="2"/>
      <c r="AU11039" s="2"/>
      <c r="BC11039" s="2"/>
    </row>
    <row r="11040" spans="11:55" x14ac:dyDescent="0.25">
      <c r="K11040" s="1"/>
      <c r="M11040" s="2"/>
      <c r="AU11040" s="2"/>
      <c r="BC11040" s="2"/>
    </row>
    <row r="11041" spans="11:55" x14ac:dyDescent="0.25">
      <c r="K11041" s="1"/>
      <c r="BC11041" s="2"/>
    </row>
    <row r="11042" spans="11:55" x14ac:dyDescent="0.25">
      <c r="K11042" s="1"/>
    </row>
    <row r="11043" spans="11:55" x14ac:dyDescent="0.25">
      <c r="K11043" s="1"/>
      <c r="M11043" s="2"/>
      <c r="AU11043" s="2"/>
      <c r="BC11043" s="2"/>
    </row>
    <row r="11044" spans="11:55" x14ac:dyDescent="0.25">
      <c r="K11044" s="1"/>
      <c r="M11044" s="2"/>
      <c r="AU11044" s="2"/>
      <c r="BC11044" s="2"/>
    </row>
    <row r="11045" spans="11:55" x14ac:dyDescent="0.25">
      <c r="K11045" s="1"/>
      <c r="BC11045" s="2"/>
    </row>
    <row r="11046" spans="11:55" x14ac:dyDescent="0.25">
      <c r="K11046" s="1"/>
      <c r="M11046" s="2"/>
      <c r="AV11046" s="2"/>
      <c r="BC11046" s="2"/>
    </row>
    <row r="11047" spans="11:55" x14ac:dyDescent="0.25">
      <c r="K11047" s="1"/>
      <c r="M11047" s="2"/>
      <c r="AU11047" s="2"/>
      <c r="BC11047" s="2"/>
    </row>
    <row r="11048" spans="11:55" x14ac:dyDescent="0.25">
      <c r="K11048" s="1"/>
      <c r="M11048" s="2"/>
      <c r="AU11048" s="2"/>
      <c r="BC11048" s="2"/>
    </row>
    <row r="11049" spans="11:55" x14ac:dyDescent="0.25">
      <c r="K11049" s="1"/>
      <c r="BC11049" s="2"/>
    </row>
    <row r="11050" spans="11:55" x14ac:dyDescent="0.25">
      <c r="K11050" s="1"/>
      <c r="M11050" s="2"/>
      <c r="AU11050" s="2"/>
      <c r="BC11050" s="2"/>
    </row>
    <row r="11051" spans="11:55" x14ac:dyDescent="0.25">
      <c r="K11051" s="1"/>
      <c r="BC11051" s="2"/>
    </row>
    <row r="11052" spans="11:55" x14ac:dyDescent="0.25">
      <c r="K11052" s="1"/>
      <c r="M11052" s="2"/>
      <c r="AU11052" s="2"/>
      <c r="BC11052" s="2"/>
    </row>
    <row r="11053" spans="11:55" x14ac:dyDescent="0.25">
      <c r="K11053" s="1"/>
      <c r="M11053" s="2"/>
      <c r="AU11053" s="2"/>
      <c r="BC11053" s="2"/>
    </row>
    <row r="11054" spans="11:55" x14ac:dyDescent="0.25">
      <c r="K11054" s="1"/>
      <c r="M11054" s="2"/>
      <c r="AU11054" s="2"/>
      <c r="BC11054" s="2"/>
    </row>
    <row r="11055" spans="11:55" x14ac:dyDescent="0.25">
      <c r="K11055" s="1"/>
      <c r="M11055" s="2"/>
      <c r="AU11055" s="2"/>
      <c r="BC11055" s="2"/>
    </row>
    <row r="11056" spans="11:55" x14ac:dyDescent="0.25">
      <c r="K11056" s="1"/>
      <c r="M11056" s="2"/>
      <c r="AV11056" s="2"/>
      <c r="BC11056" s="2"/>
    </row>
    <row r="11057" spans="11:55" x14ac:dyDescent="0.25">
      <c r="K11057" s="1"/>
      <c r="BC11057" s="2"/>
    </row>
    <row r="11058" spans="11:55" x14ac:dyDescent="0.25">
      <c r="K11058" s="1"/>
      <c r="M11058" s="2"/>
      <c r="AU11058" s="2"/>
      <c r="BC11058" s="2"/>
    </row>
    <row r="11059" spans="11:55" x14ac:dyDescent="0.25">
      <c r="K11059" s="1"/>
      <c r="M11059" s="2"/>
      <c r="AV11059" s="2"/>
      <c r="BC11059" s="2"/>
    </row>
    <row r="11060" spans="11:55" x14ac:dyDescent="0.25">
      <c r="K11060" s="1"/>
      <c r="M11060" s="2"/>
      <c r="AV11060" s="2"/>
      <c r="BC11060" s="2"/>
    </row>
    <row r="11061" spans="11:55" x14ac:dyDescent="0.25">
      <c r="K11061" s="1"/>
      <c r="M11061" s="2"/>
      <c r="AU11061" s="2"/>
      <c r="BC11061" s="2"/>
    </row>
    <row r="11062" spans="11:55" x14ac:dyDescent="0.25">
      <c r="K11062" s="1"/>
      <c r="M11062" s="2"/>
      <c r="AU11062" s="2"/>
      <c r="BC11062" s="2"/>
    </row>
    <row r="11063" spans="11:55" x14ac:dyDescent="0.25">
      <c r="K11063" s="1"/>
      <c r="BC11063" s="2"/>
    </row>
    <row r="11064" spans="11:55" x14ac:dyDescent="0.25">
      <c r="K11064" s="1"/>
      <c r="M11064" s="2"/>
      <c r="AU11064" s="2"/>
      <c r="BC11064" s="2"/>
    </row>
    <row r="11065" spans="11:55" x14ac:dyDescent="0.25">
      <c r="K11065" s="1"/>
      <c r="M11065" s="2"/>
      <c r="BC11065" s="2"/>
    </row>
    <row r="11066" spans="11:55" x14ac:dyDescent="0.25">
      <c r="K11066" s="1"/>
      <c r="M11066" s="2"/>
      <c r="V11066" s="4"/>
      <c r="AV11066" s="2"/>
      <c r="BC11066" s="2"/>
    </row>
    <row r="11067" spans="11:55" x14ac:dyDescent="0.25">
      <c r="K11067" s="1"/>
      <c r="M11067" s="2"/>
      <c r="AU11067" s="2"/>
      <c r="BC11067" s="2"/>
    </row>
    <row r="11068" spans="11:55" x14ac:dyDescent="0.25">
      <c r="K11068" s="1"/>
      <c r="M11068" s="2"/>
      <c r="AU11068" s="2"/>
      <c r="BC11068" s="2"/>
    </row>
    <row r="11069" spans="11:55" x14ac:dyDescent="0.25">
      <c r="K11069" s="1"/>
      <c r="M11069" s="2"/>
      <c r="AV11069" s="2"/>
      <c r="BC11069" s="2"/>
    </row>
    <row r="11070" spans="11:55" x14ac:dyDescent="0.25">
      <c r="K11070" s="1"/>
      <c r="M11070" s="2"/>
      <c r="AU11070" s="2"/>
      <c r="BC11070" s="2"/>
    </row>
    <row r="11071" spans="11:55" x14ac:dyDescent="0.25">
      <c r="K11071" s="1"/>
      <c r="M11071" s="2"/>
      <c r="BC11071" s="2"/>
    </row>
    <row r="11072" spans="11:55" x14ac:dyDescent="0.25">
      <c r="K11072" s="1"/>
      <c r="M11072" s="2"/>
      <c r="AU11072" s="2"/>
      <c r="BC11072" s="2"/>
    </row>
    <row r="11073" spans="11:55" x14ac:dyDescent="0.25">
      <c r="K11073" s="1"/>
      <c r="M11073" s="2"/>
      <c r="AU11073" s="2"/>
      <c r="BC11073" s="2"/>
    </row>
    <row r="11074" spans="11:55" x14ac:dyDescent="0.25">
      <c r="K11074" s="1"/>
      <c r="M11074" s="2"/>
      <c r="AU11074" s="2"/>
      <c r="BC11074" s="2"/>
    </row>
    <row r="11075" spans="11:55" x14ac:dyDescent="0.25">
      <c r="K11075" s="1"/>
      <c r="M11075" s="2"/>
      <c r="AU11075" s="2"/>
      <c r="BC11075" s="2"/>
    </row>
    <row r="11076" spans="11:55" x14ac:dyDescent="0.25">
      <c r="K11076" s="1"/>
      <c r="M11076" s="2"/>
      <c r="AA11076" s="3"/>
      <c r="AU11076" s="2"/>
      <c r="BC11076" s="2"/>
    </row>
    <row r="11077" spans="11:55" x14ac:dyDescent="0.25">
      <c r="K11077" s="1"/>
      <c r="M11077" s="2"/>
      <c r="AU11077" s="2"/>
      <c r="BC11077" s="2"/>
    </row>
    <row r="11078" spans="11:55" x14ac:dyDescent="0.25">
      <c r="K11078" s="1"/>
      <c r="M11078" s="2"/>
      <c r="AU11078" s="2"/>
      <c r="BC11078" s="2"/>
    </row>
    <row r="11079" spans="11:55" x14ac:dyDescent="0.25">
      <c r="K11079" s="1"/>
      <c r="M11079" s="2"/>
      <c r="AU11079" s="2"/>
      <c r="BC11079" s="2"/>
    </row>
    <row r="11080" spans="11:55" x14ac:dyDescent="0.25">
      <c r="K11080" s="1"/>
      <c r="M11080" s="2"/>
      <c r="AA11080" s="3"/>
      <c r="AV11080" s="2"/>
      <c r="BC11080" s="2"/>
    </row>
    <row r="11081" spans="11:55" x14ac:dyDescent="0.25">
      <c r="K11081" s="1"/>
      <c r="M11081" s="2"/>
      <c r="AU11081" s="2"/>
      <c r="BC11081" s="2"/>
    </row>
    <row r="11082" spans="11:55" x14ac:dyDescent="0.25">
      <c r="K11082" s="1"/>
      <c r="M11082" s="2"/>
      <c r="AU11082" s="2"/>
      <c r="BC11082" s="2"/>
    </row>
    <row r="11083" spans="11:55" x14ac:dyDescent="0.25">
      <c r="K11083" s="1"/>
      <c r="M11083" s="2"/>
      <c r="AU11083" s="2"/>
      <c r="BC11083" s="2"/>
    </row>
    <row r="11084" spans="11:55" x14ac:dyDescent="0.25">
      <c r="K11084" s="1"/>
      <c r="M11084" s="2"/>
      <c r="AU11084" s="2"/>
      <c r="BC11084" s="2"/>
    </row>
    <row r="11085" spans="11:55" x14ac:dyDescent="0.25">
      <c r="K11085" s="1"/>
      <c r="M11085" s="2"/>
      <c r="AV11085" s="2"/>
      <c r="BC11085" s="2"/>
    </row>
    <row r="11086" spans="11:55" x14ac:dyDescent="0.25">
      <c r="K11086" s="1"/>
      <c r="M11086" s="2"/>
      <c r="AU11086" s="2"/>
      <c r="BC11086" s="2"/>
    </row>
    <row r="11087" spans="11:55" x14ac:dyDescent="0.25">
      <c r="K11087" s="1"/>
      <c r="M11087" s="2"/>
      <c r="AU11087" s="2"/>
      <c r="BC11087" s="2"/>
    </row>
    <row r="11088" spans="11:55" x14ac:dyDescent="0.25">
      <c r="K11088" s="1"/>
      <c r="M11088" s="2"/>
      <c r="AU11088" s="2"/>
      <c r="BC11088" s="2"/>
    </row>
    <row r="11089" spans="11:55" x14ac:dyDescent="0.25">
      <c r="K11089" s="1"/>
      <c r="M11089" s="2"/>
      <c r="AU11089" s="2"/>
      <c r="BC11089" s="2"/>
    </row>
    <row r="11090" spans="11:55" x14ac:dyDescent="0.25">
      <c r="K11090" s="1"/>
      <c r="M11090" s="2"/>
      <c r="AU11090" s="2"/>
      <c r="BC11090" s="2"/>
    </row>
    <row r="11091" spans="11:55" x14ac:dyDescent="0.25">
      <c r="K11091" s="1"/>
      <c r="M11091" s="2"/>
      <c r="V11091" s="3"/>
      <c r="AA11091" s="3"/>
      <c r="AU11091" s="2"/>
      <c r="BC11091" s="2"/>
    </row>
    <row r="11092" spans="11:55" x14ac:dyDescent="0.25">
      <c r="K11092" s="1"/>
      <c r="BC11092" s="2"/>
    </row>
    <row r="11093" spans="11:55" x14ac:dyDescent="0.25">
      <c r="K11093" s="1"/>
      <c r="M11093" s="2"/>
      <c r="AV11093" s="2"/>
      <c r="BC11093" s="2"/>
    </row>
    <row r="11094" spans="11:55" x14ac:dyDescent="0.25">
      <c r="K11094" s="1"/>
      <c r="M11094" s="2"/>
      <c r="AV11094" s="2"/>
      <c r="BC11094" s="2"/>
    </row>
    <row r="11095" spans="11:55" x14ac:dyDescent="0.25">
      <c r="K11095" s="1"/>
      <c r="M11095" s="2"/>
      <c r="AU11095" s="2"/>
      <c r="BC11095" s="2"/>
    </row>
    <row r="11096" spans="11:55" x14ac:dyDescent="0.25">
      <c r="K11096" s="1"/>
      <c r="M11096" s="2"/>
      <c r="AU11096" s="2"/>
      <c r="BC11096" s="2"/>
    </row>
    <row r="11097" spans="11:55" x14ac:dyDescent="0.25">
      <c r="K11097" s="1"/>
      <c r="M11097" s="2"/>
      <c r="AU11097" s="2"/>
      <c r="BC11097" s="2"/>
    </row>
    <row r="11098" spans="11:55" x14ac:dyDescent="0.25">
      <c r="K11098" s="1"/>
      <c r="M11098" s="2"/>
      <c r="AU11098" s="2"/>
      <c r="BC11098" s="2"/>
    </row>
    <row r="11099" spans="11:55" x14ac:dyDescent="0.25">
      <c r="K11099" s="1"/>
      <c r="BC11099" s="2"/>
    </row>
    <row r="11100" spans="11:55" x14ac:dyDescent="0.25">
      <c r="K11100" s="1"/>
      <c r="M11100" s="2"/>
      <c r="AU11100" s="2"/>
      <c r="BC11100" s="2"/>
    </row>
    <row r="11101" spans="11:55" x14ac:dyDescent="0.25">
      <c r="K11101" s="1"/>
      <c r="M11101" s="2"/>
      <c r="AU11101" s="2"/>
      <c r="BC11101" s="2"/>
    </row>
    <row r="11102" spans="11:55" x14ac:dyDescent="0.25">
      <c r="K11102" s="1"/>
      <c r="M11102" s="2"/>
      <c r="AV11102" s="2"/>
      <c r="BC11102" s="2"/>
    </row>
    <row r="11103" spans="11:55" x14ac:dyDescent="0.25">
      <c r="K11103" s="1"/>
      <c r="M11103" s="2"/>
      <c r="AU11103" s="2"/>
      <c r="BC11103" s="2"/>
    </row>
    <row r="11104" spans="11:55" x14ac:dyDescent="0.25">
      <c r="K11104" s="1"/>
      <c r="M11104" s="2"/>
      <c r="AU11104" s="2"/>
      <c r="BC11104" s="2"/>
    </row>
    <row r="11105" spans="11:55" x14ac:dyDescent="0.25">
      <c r="K11105" s="1"/>
      <c r="M11105" s="2"/>
      <c r="AU11105" s="2"/>
      <c r="BC11105" s="2"/>
    </row>
    <row r="11106" spans="11:55" x14ac:dyDescent="0.25">
      <c r="K11106" s="1"/>
      <c r="M11106" s="2"/>
      <c r="AU11106" s="2"/>
      <c r="BC11106" s="2"/>
    </row>
    <row r="11107" spans="11:55" x14ac:dyDescent="0.25">
      <c r="K11107" s="1"/>
      <c r="M11107" s="2"/>
      <c r="AU11107" s="2"/>
      <c r="BC11107" s="2"/>
    </row>
    <row r="11108" spans="11:55" x14ac:dyDescent="0.25">
      <c r="K11108" s="1"/>
      <c r="M11108" s="2"/>
      <c r="AU11108" s="2"/>
      <c r="BC11108" s="2"/>
    </row>
    <row r="11109" spans="11:55" x14ac:dyDescent="0.25">
      <c r="K11109" s="1"/>
      <c r="M11109" s="2"/>
      <c r="AU11109" s="2"/>
      <c r="BC11109" s="2"/>
    </row>
    <row r="11110" spans="11:55" x14ac:dyDescent="0.25">
      <c r="K11110" s="1"/>
      <c r="M11110" s="2"/>
      <c r="AV11110" s="2"/>
      <c r="BC11110" s="2"/>
    </row>
    <row r="11111" spans="11:55" x14ac:dyDescent="0.25">
      <c r="K11111" s="1"/>
      <c r="M11111" s="2"/>
      <c r="AU11111" s="2"/>
      <c r="BC11111" s="2"/>
    </row>
    <row r="11112" spans="11:55" x14ac:dyDescent="0.25">
      <c r="K11112" s="1"/>
      <c r="M11112" s="2"/>
      <c r="AU11112" s="2"/>
      <c r="BC11112" s="2"/>
    </row>
    <row r="11113" spans="11:55" x14ac:dyDescent="0.25">
      <c r="K11113" s="1"/>
      <c r="M11113" s="2"/>
      <c r="BC11113" s="2"/>
    </row>
    <row r="11114" spans="11:55" x14ac:dyDescent="0.25">
      <c r="K11114" s="1"/>
      <c r="M11114" s="2"/>
      <c r="AU11114" s="2"/>
      <c r="BC11114" s="2"/>
    </row>
    <row r="11115" spans="11:55" x14ac:dyDescent="0.25">
      <c r="K11115" s="1"/>
      <c r="M11115" s="2"/>
      <c r="AU11115" s="2"/>
      <c r="BC11115" s="2"/>
    </row>
    <row r="11116" spans="11:55" x14ac:dyDescent="0.25">
      <c r="K11116" s="1"/>
      <c r="M11116" s="2"/>
      <c r="AU11116" s="2"/>
      <c r="BC11116" s="2"/>
    </row>
    <row r="11117" spans="11:55" x14ac:dyDescent="0.25">
      <c r="K11117" s="1"/>
      <c r="M11117" s="2"/>
      <c r="V11117" s="4"/>
      <c r="AV11117" s="2"/>
      <c r="BC11117" s="2"/>
    </row>
    <row r="11118" spans="11:55" x14ac:dyDescent="0.25">
      <c r="K11118" s="1"/>
      <c r="M11118" s="2"/>
      <c r="AU11118" s="2"/>
      <c r="BC11118" s="2"/>
    </row>
    <row r="11119" spans="11:55" x14ac:dyDescent="0.25">
      <c r="K11119" s="1"/>
      <c r="M11119" s="2"/>
      <c r="AU11119" s="2"/>
      <c r="BC11119" s="2"/>
    </row>
    <row r="11120" spans="11:55" x14ac:dyDescent="0.25">
      <c r="K11120" s="1"/>
      <c r="M11120" s="2"/>
      <c r="AA11120" s="3"/>
      <c r="AU11120" s="2"/>
      <c r="BC11120" s="2"/>
    </row>
    <row r="11121" spans="11:55" x14ac:dyDescent="0.25">
      <c r="K11121" s="1"/>
      <c r="M11121" s="2"/>
      <c r="AU11121" s="2"/>
      <c r="BC11121" s="2"/>
    </row>
    <row r="11122" spans="11:55" x14ac:dyDescent="0.25">
      <c r="K11122" s="1"/>
      <c r="M11122" s="2"/>
      <c r="AU11122" s="2"/>
      <c r="BC11122" s="2"/>
    </row>
    <row r="11123" spans="11:55" x14ac:dyDescent="0.25">
      <c r="K11123" s="1"/>
      <c r="M11123" s="2"/>
      <c r="V11123" s="4"/>
      <c r="AU11123" s="2"/>
      <c r="BC11123" s="2"/>
    </row>
    <row r="11124" spans="11:55" x14ac:dyDescent="0.25">
      <c r="K11124" s="1"/>
      <c r="M11124" s="2"/>
      <c r="AU11124" s="2"/>
      <c r="BC11124" s="2"/>
    </row>
    <row r="11125" spans="11:55" x14ac:dyDescent="0.25">
      <c r="K11125" s="1"/>
      <c r="M11125" s="2"/>
      <c r="AU11125" s="2"/>
      <c r="BC11125" s="2"/>
    </row>
    <row r="11126" spans="11:55" x14ac:dyDescent="0.25">
      <c r="K11126" s="1"/>
      <c r="M11126" s="2"/>
      <c r="AU11126" s="2"/>
      <c r="BC11126" s="2"/>
    </row>
    <row r="11127" spans="11:55" x14ac:dyDescent="0.25">
      <c r="K11127" s="1"/>
      <c r="M11127" s="2"/>
      <c r="AU11127" s="2"/>
      <c r="BC11127" s="2"/>
    </row>
    <row r="11128" spans="11:55" x14ac:dyDescent="0.25">
      <c r="K11128" s="1"/>
      <c r="M11128" s="2"/>
      <c r="AV11128" s="2"/>
      <c r="BC11128" s="2"/>
    </row>
    <row r="11129" spans="11:55" x14ac:dyDescent="0.25">
      <c r="K11129" s="1"/>
      <c r="M11129" s="2"/>
      <c r="AV11129" s="2"/>
      <c r="BC11129" s="2"/>
    </row>
    <row r="11130" spans="11:55" x14ac:dyDescent="0.25">
      <c r="K11130" s="1"/>
      <c r="M11130" s="2"/>
      <c r="AV11130" s="2"/>
      <c r="BC11130" s="2"/>
    </row>
    <row r="11131" spans="11:55" x14ac:dyDescent="0.25">
      <c r="K11131" s="1"/>
      <c r="M11131" s="2"/>
      <c r="AU11131" s="2"/>
      <c r="BC11131" s="2"/>
    </row>
    <row r="11132" spans="11:55" x14ac:dyDescent="0.25">
      <c r="K11132" s="1"/>
      <c r="M11132" s="2"/>
      <c r="AU11132" s="2"/>
      <c r="BC11132" s="2"/>
    </row>
    <row r="11133" spans="11:55" x14ac:dyDescent="0.25">
      <c r="K11133" s="1"/>
      <c r="M11133" s="2"/>
      <c r="V11133" s="4"/>
      <c r="AU11133" s="2"/>
      <c r="BC11133" s="2"/>
    </row>
    <row r="11134" spans="11:55" x14ac:dyDescent="0.25">
      <c r="K11134" s="1"/>
      <c r="BC11134" s="2"/>
    </row>
    <row r="11135" spans="11:55" x14ac:dyDescent="0.25">
      <c r="K11135" s="1"/>
      <c r="M11135" s="2"/>
      <c r="AU11135" s="2"/>
      <c r="BC11135" s="2"/>
    </row>
    <row r="11136" spans="11:55" x14ac:dyDescent="0.25">
      <c r="K11136" s="1"/>
      <c r="M11136" s="2"/>
      <c r="AU11136" s="2"/>
      <c r="BC11136" s="2"/>
    </row>
    <row r="11137" spans="11:63" x14ac:dyDescent="0.25">
      <c r="K11137" s="1"/>
      <c r="M11137" s="2"/>
      <c r="AU11137" s="2"/>
      <c r="BC11137" s="2"/>
      <c r="BK11137" s="2"/>
    </row>
    <row r="11138" spans="11:63" x14ac:dyDescent="0.25">
      <c r="K11138" s="1"/>
      <c r="M11138" s="2"/>
      <c r="AU11138" s="2"/>
      <c r="BC11138" s="2"/>
    </row>
    <row r="11139" spans="11:63" x14ac:dyDescent="0.25">
      <c r="K11139" s="1"/>
      <c r="M11139" s="2"/>
      <c r="AU11139" s="2"/>
      <c r="BC11139" s="2"/>
    </row>
    <row r="11140" spans="11:63" x14ac:dyDescent="0.25">
      <c r="K11140" s="1"/>
      <c r="M11140" s="2"/>
      <c r="AU11140" s="2"/>
      <c r="BC11140" s="2"/>
    </row>
    <row r="11141" spans="11:63" x14ac:dyDescent="0.25">
      <c r="K11141" s="1"/>
      <c r="M11141" s="2"/>
      <c r="AU11141" s="2"/>
      <c r="BC11141" s="2"/>
    </row>
    <row r="11142" spans="11:63" x14ac:dyDescent="0.25">
      <c r="K11142" s="1"/>
      <c r="M11142" s="2"/>
      <c r="AU11142" s="2"/>
      <c r="BC11142" s="2"/>
    </row>
    <row r="11143" spans="11:63" x14ac:dyDescent="0.25">
      <c r="K11143" s="1"/>
      <c r="M11143" s="2"/>
      <c r="AU11143" s="2"/>
      <c r="BC11143" s="2"/>
      <c r="BK11143" s="5"/>
    </row>
    <row r="11144" spans="11:63" x14ac:dyDescent="0.25">
      <c r="K11144" s="1"/>
      <c r="M11144" s="2"/>
      <c r="AU11144" s="2"/>
      <c r="BC11144" s="2"/>
    </row>
    <row r="11145" spans="11:63" x14ac:dyDescent="0.25">
      <c r="K11145" s="1"/>
      <c r="M11145" s="2"/>
      <c r="AU11145" s="2"/>
      <c r="BC11145" s="2"/>
      <c r="BK11145" s="5"/>
    </row>
    <row r="11146" spans="11:63" x14ac:dyDescent="0.25">
      <c r="K11146" s="1"/>
      <c r="M11146" s="2"/>
      <c r="AU11146" s="2"/>
      <c r="BC11146" s="2"/>
    </row>
    <row r="11147" spans="11:63" x14ac:dyDescent="0.25">
      <c r="K11147" s="1"/>
      <c r="M11147" s="2"/>
      <c r="AU11147" s="2"/>
      <c r="BC11147" s="2"/>
    </row>
    <row r="11148" spans="11:63" x14ac:dyDescent="0.25">
      <c r="K11148" s="1"/>
      <c r="M11148" s="2"/>
      <c r="AU11148" s="2"/>
      <c r="BC11148" s="2"/>
      <c r="BK11148" s="2"/>
    </row>
    <row r="11149" spans="11:63" x14ac:dyDescent="0.25">
      <c r="K11149" s="1"/>
      <c r="M11149" s="2"/>
      <c r="AV11149" s="2"/>
      <c r="BC11149" s="2"/>
    </row>
    <row r="11150" spans="11:63" x14ac:dyDescent="0.25">
      <c r="K11150" s="1"/>
      <c r="M11150" s="2"/>
      <c r="AU11150" s="2"/>
      <c r="BC11150" s="2"/>
    </row>
    <row r="11151" spans="11:63" x14ac:dyDescent="0.25">
      <c r="K11151" s="1"/>
      <c r="M11151" s="2"/>
      <c r="AU11151" s="2"/>
      <c r="BC11151" s="2"/>
    </row>
    <row r="11152" spans="11:63" x14ac:dyDescent="0.25">
      <c r="K11152" s="1"/>
      <c r="BC11152" s="2"/>
    </row>
    <row r="11153" spans="11:63" x14ac:dyDescent="0.25">
      <c r="K11153" s="1"/>
      <c r="M11153" s="2"/>
      <c r="BC11153" s="2"/>
      <c r="BK11153" s="5"/>
    </row>
    <row r="11154" spans="11:63" x14ac:dyDescent="0.25">
      <c r="K11154" s="1"/>
      <c r="M11154" s="2"/>
      <c r="AU11154" s="2"/>
      <c r="BC11154" s="2"/>
    </row>
    <row r="11155" spans="11:63" x14ac:dyDescent="0.25">
      <c r="K11155" s="1"/>
      <c r="M11155" s="2"/>
      <c r="AU11155" s="2"/>
      <c r="BC11155" s="2"/>
    </row>
    <row r="11156" spans="11:63" x14ac:dyDescent="0.25">
      <c r="K11156" s="1"/>
      <c r="M11156" s="2"/>
      <c r="AU11156" s="2"/>
      <c r="BC11156" s="2"/>
      <c r="BK11156" s="5"/>
    </row>
    <row r="11157" spans="11:63" x14ac:dyDescent="0.25">
      <c r="K11157" s="1"/>
      <c r="M11157" s="2"/>
      <c r="AU11157" s="2"/>
      <c r="BC11157" s="2"/>
    </row>
    <row r="11158" spans="11:63" x14ac:dyDescent="0.25">
      <c r="K11158" s="1"/>
      <c r="M11158" s="2"/>
      <c r="AU11158" s="2"/>
      <c r="BC11158" s="2"/>
    </row>
    <row r="11159" spans="11:63" x14ac:dyDescent="0.25">
      <c r="K11159" s="1"/>
      <c r="M11159" s="2"/>
      <c r="AV11159" s="2"/>
      <c r="BC11159" s="2"/>
      <c r="BK11159" s="2"/>
    </row>
    <row r="11160" spans="11:63" x14ac:dyDescent="0.25">
      <c r="K11160" s="1"/>
      <c r="M11160" s="2"/>
      <c r="AA11160" s="3"/>
      <c r="AU11160" s="2"/>
      <c r="BC11160" s="2"/>
    </row>
    <row r="11161" spans="11:63" x14ac:dyDescent="0.25">
      <c r="K11161" s="1"/>
      <c r="BC11161" s="2"/>
    </row>
    <row r="11162" spans="11:63" x14ac:dyDescent="0.25">
      <c r="K11162" s="1"/>
      <c r="M11162" s="2"/>
      <c r="AV11162" s="2"/>
      <c r="BC11162" s="2"/>
    </row>
    <row r="11163" spans="11:63" x14ac:dyDescent="0.25">
      <c r="K11163" s="1"/>
      <c r="M11163" s="2"/>
      <c r="AA11163" s="3"/>
      <c r="AU11163" s="2"/>
      <c r="BC11163" s="2"/>
    </row>
    <row r="11164" spans="11:63" x14ac:dyDescent="0.25">
      <c r="K11164" s="1"/>
      <c r="M11164" s="2"/>
      <c r="AU11164" s="2"/>
      <c r="BC11164" s="2"/>
    </row>
    <row r="11165" spans="11:63" x14ac:dyDescent="0.25">
      <c r="K11165" s="1"/>
      <c r="M11165" s="2"/>
      <c r="AU11165" s="2"/>
      <c r="BC11165" s="2"/>
    </row>
    <row r="11166" spans="11:63" x14ac:dyDescent="0.25">
      <c r="K11166" s="1"/>
      <c r="M11166" s="2"/>
      <c r="AU11166" s="2"/>
      <c r="BC11166" s="2"/>
    </row>
    <row r="11167" spans="11:63" x14ac:dyDescent="0.25">
      <c r="K11167" s="1"/>
      <c r="M11167" s="2"/>
      <c r="AV11167" s="2"/>
      <c r="BC11167" s="2"/>
    </row>
    <row r="11168" spans="11:63" x14ac:dyDescent="0.25">
      <c r="K11168" s="1"/>
      <c r="M11168" s="2"/>
      <c r="AU11168" s="2"/>
      <c r="BC11168" s="2"/>
    </row>
    <row r="11169" spans="11:55" x14ac:dyDescent="0.25">
      <c r="K11169" s="1"/>
      <c r="M11169" s="2"/>
      <c r="AU11169" s="2"/>
      <c r="BC11169" s="2"/>
    </row>
    <row r="11170" spans="11:55" x14ac:dyDescent="0.25">
      <c r="K11170" s="1"/>
      <c r="M11170" s="2"/>
      <c r="AV11170" s="2"/>
      <c r="BC11170" s="2"/>
    </row>
    <row r="11171" spans="11:55" x14ac:dyDescent="0.25">
      <c r="K11171" s="1"/>
    </row>
    <row r="11172" spans="11:55" x14ac:dyDescent="0.25">
      <c r="K11172" s="1"/>
      <c r="M11172" s="2"/>
      <c r="AV11172" s="2"/>
      <c r="BC11172" s="2"/>
    </row>
    <row r="11173" spans="11:55" x14ac:dyDescent="0.25">
      <c r="K11173" s="1"/>
      <c r="M11173" s="2"/>
      <c r="AV11173" s="2"/>
      <c r="BC11173" s="2"/>
    </row>
    <row r="11174" spans="11:55" x14ac:dyDescent="0.25">
      <c r="K11174" s="1"/>
      <c r="M11174" s="2"/>
      <c r="AV11174" s="2"/>
      <c r="BC11174" s="2"/>
    </row>
    <row r="11175" spans="11:55" x14ac:dyDescent="0.25">
      <c r="K11175" s="1"/>
      <c r="M11175" s="2"/>
      <c r="AU11175" s="2"/>
      <c r="BC11175" s="2"/>
    </row>
    <row r="11176" spans="11:55" x14ac:dyDescent="0.25">
      <c r="K11176" s="1"/>
      <c r="M11176" s="2"/>
      <c r="AU11176" s="2"/>
      <c r="BC11176" s="2"/>
    </row>
    <row r="11177" spans="11:55" x14ac:dyDescent="0.25">
      <c r="K11177" s="1"/>
      <c r="M11177" s="2"/>
      <c r="AV11177" s="2"/>
      <c r="BC11177" s="2"/>
    </row>
    <row r="11178" spans="11:55" x14ac:dyDescent="0.25">
      <c r="K11178" s="1"/>
      <c r="M11178" s="2"/>
      <c r="AU11178" s="2"/>
      <c r="BC11178" s="2"/>
    </row>
    <row r="11179" spans="11:55" x14ac:dyDescent="0.25">
      <c r="K11179" s="1"/>
      <c r="BC11179" s="2"/>
    </row>
    <row r="11180" spans="11:55" x14ac:dyDescent="0.25">
      <c r="K11180" s="1"/>
      <c r="BC11180" s="2"/>
    </row>
    <row r="11181" spans="11:55" x14ac:dyDescent="0.25">
      <c r="K11181" s="1"/>
      <c r="M11181" s="2"/>
      <c r="AU11181" s="2"/>
      <c r="BC11181" s="2"/>
    </row>
    <row r="11182" spans="11:55" x14ac:dyDescent="0.25">
      <c r="K11182" s="1"/>
    </row>
    <row r="11183" spans="11:55" x14ac:dyDescent="0.25">
      <c r="K11183" s="1"/>
      <c r="M11183" s="2"/>
      <c r="AV11183" s="2"/>
      <c r="BC11183" s="2"/>
    </row>
    <row r="11184" spans="11:55" x14ac:dyDescent="0.25">
      <c r="K11184" s="1"/>
    </row>
    <row r="11185" spans="11:55" x14ac:dyDescent="0.25">
      <c r="K11185" s="1"/>
      <c r="M11185" s="2"/>
      <c r="AV11185" s="2"/>
      <c r="BC11185" s="2"/>
    </row>
    <row r="11186" spans="11:55" x14ac:dyDescent="0.25">
      <c r="K11186" s="1"/>
      <c r="M11186" s="2"/>
      <c r="AU11186" s="2"/>
      <c r="BC11186" s="2"/>
    </row>
    <row r="11187" spans="11:55" x14ac:dyDescent="0.25">
      <c r="K11187" s="1"/>
      <c r="M11187" s="2"/>
      <c r="AU11187" s="2"/>
      <c r="BC11187" s="2"/>
    </row>
    <row r="11188" spans="11:55" x14ac:dyDescent="0.25">
      <c r="K11188" s="1"/>
      <c r="M11188" s="2"/>
      <c r="AU11188" s="2"/>
      <c r="BC11188" s="2"/>
    </row>
    <row r="11189" spans="11:55" x14ac:dyDescent="0.25">
      <c r="K11189" s="1"/>
      <c r="M11189" s="2"/>
      <c r="AV11189" s="2"/>
      <c r="BC11189" s="2"/>
    </row>
    <row r="11190" spans="11:55" x14ac:dyDescent="0.25">
      <c r="K11190" s="1"/>
      <c r="M11190" s="2"/>
      <c r="AV11190" s="2"/>
      <c r="BC11190" s="2"/>
    </row>
    <row r="11191" spans="11:55" x14ac:dyDescent="0.25">
      <c r="K11191" s="1"/>
      <c r="M11191" s="2"/>
      <c r="AV11191" s="2"/>
      <c r="BC11191" s="2"/>
    </row>
    <row r="11192" spans="11:55" x14ac:dyDescent="0.25">
      <c r="K11192" s="1"/>
      <c r="BC11192" s="2"/>
    </row>
    <row r="11193" spans="11:55" x14ac:dyDescent="0.25">
      <c r="K11193" s="1"/>
      <c r="M11193" s="2"/>
      <c r="AU11193" s="2"/>
      <c r="BC11193" s="2"/>
    </row>
    <row r="11194" spans="11:55" x14ac:dyDescent="0.25">
      <c r="K11194" s="1"/>
      <c r="M11194" s="2"/>
      <c r="AU11194" s="2"/>
      <c r="BC11194" s="2"/>
    </row>
    <row r="11195" spans="11:55" x14ac:dyDescent="0.25">
      <c r="K11195" s="1"/>
      <c r="M11195" s="2"/>
      <c r="AV11195" s="2"/>
      <c r="BC11195" s="2"/>
    </row>
    <row r="11196" spans="11:55" x14ac:dyDescent="0.25">
      <c r="K11196" s="1"/>
      <c r="BC11196" s="2"/>
    </row>
    <row r="11197" spans="11:55" x14ac:dyDescent="0.25">
      <c r="K11197" s="1"/>
      <c r="M11197" s="2"/>
      <c r="AU11197" s="2"/>
      <c r="BC11197" s="2"/>
    </row>
    <row r="11198" spans="11:55" x14ac:dyDescent="0.25">
      <c r="K11198" s="1"/>
      <c r="M11198" s="2"/>
      <c r="AU11198" s="2"/>
      <c r="BC11198" s="2"/>
    </row>
    <row r="11199" spans="11:55" x14ac:dyDescent="0.25">
      <c r="K11199" s="1"/>
      <c r="M11199" s="2"/>
      <c r="AU11199" s="2"/>
      <c r="BC11199" s="2"/>
    </row>
    <row r="11200" spans="11:55" x14ac:dyDescent="0.25">
      <c r="K11200" s="1"/>
      <c r="BC11200" s="2"/>
    </row>
    <row r="11201" spans="11:55" x14ac:dyDescent="0.25">
      <c r="K11201" s="1"/>
      <c r="M11201" s="2"/>
      <c r="AU11201" s="2"/>
      <c r="BC11201" s="2"/>
    </row>
    <row r="11202" spans="11:55" x14ac:dyDescent="0.25">
      <c r="K11202" s="1"/>
      <c r="M11202" s="2"/>
      <c r="AU11202" s="2"/>
      <c r="BC11202" s="2"/>
    </row>
    <row r="11203" spans="11:55" x14ac:dyDescent="0.25">
      <c r="K11203" s="1"/>
      <c r="M11203" s="2"/>
      <c r="AU11203" s="2"/>
      <c r="BC11203" s="2"/>
    </row>
    <row r="11204" spans="11:55" x14ac:dyDescent="0.25">
      <c r="K11204" s="1"/>
      <c r="M11204" s="2"/>
      <c r="AU11204" s="2"/>
      <c r="BC11204" s="2"/>
    </row>
    <row r="11205" spans="11:55" x14ac:dyDescent="0.25">
      <c r="K11205" s="1"/>
      <c r="M11205" s="2"/>
      <c r="AU11205" s="2"/>
      <c r="BC11205" s="2"/>
    </row>
    <row r="11206" spans="11:55" x14ac:dyDescent="0.25">
      <c r="K11206" s="1"/>
      <c r="M11206" s="2"/>
      <c r="AU11206" s="2"/>
      <c r="BC11206" s="2"/>
    </row>
    <row r="11207" spans="11:55" x14ac:dyDescent="0.25">
      <c r="K11207" s="1"/>
      <c r="M11207" s="2"/>
      <c r="AU11207" s="2"/>
      <c r="BC11207" s="2"/>
    </row>
    <row r="11208" spans="11:55" x14ac:dyDescent="0.25">
      <c r="K11208" s="1"/>
      <c r="M11208" s="2"/>
      <c r="AU11208" s="2"/>
      <c r="BC11208" s="2"/>
    </row>
    <row r="11209" spans="11:55" x14ac:dyDescent="0.25">
      <c r="K11209" s="1"/>
      <c r="M11209" s="2"/>
      <c r="AU11209" s="2"/>
      <c r="BC11209" s="2"/>
    </row>
    <row r="11210" spans="11:55" x14ac:dyDescent="0.25">
      <c r="K11210" s="1"/>
      <c r="BC11210" s="2"/>
    </row>
    <row r="11211" spans="11:55" x14ac:dyDescent="0.25">
      <c r="K11211" s="1"/>
      <c r="M11211" s="2"/>
      <c r="AA11211" s="3"/>
      <c r="AU11211" s="2"/>
      <c r="BC11211" s="2"/>
    </row>
    <row r="11212" spans="11:55" x14ac:dyDescent="0.25">
      <c r="K11212" s="1"/>
      <c r="M11212" s="2"/>
      <c r="AA11212" s="3"/>
      <c r="AU11212" s="2"/>
      <c r="BC11212" s="2"/>
    </row>
    <row r="11213" spans="11:55" x14ac:dyDescent="0.25">
      <c r="K11213" s="1"/>
      <c r="M11213" s="2"/>
      <c r="AU11213" s="2"/>
      <c r="BC11213" s="2"/>
    </row>
    <row r="11214" spans="11:55" x14ac:dyDescent="0.25">
      <c r="K11214" s="1"/>
      <c r="M11214" s="2"/>
      <c r="AU11214" s="2"/>
      <c r="BC11214" s="2"/>
    </row>
    <row r="11215" spans="11:55" x14ac:dyDescent="0.25">
      <c r="K11215" s="1"/>
      <c r="M11215" s="2"/>
      <c r="AU11215" s="2"/>
      <c r="BC11215" s="2"/>
    </row>
    <row r="11216" spans="11:55" x14ac:dyDescent="0.25">
      <c r="K11216" s="1"/>
      <c r="M11216" s="2"/>
      <c r="AU11216" s="2"/>
      <c r="BC11216" s="2"/>
    </row>
    <row r="11217" spans="11:55" x14ac:dyDescent="0.25">
      <c r="K11217" s="1"/>
      <c r="M11217" s="2"/>
      <c r="AU11217" s="2"/>
      <c r="BC11217" s="2"/>
    </row>
    <row r="11218" spans="11:55" x14ac:dyDescent="0.25">
      <c r="K11218" s="1"/>
      <c r="M11218" s="2"/>
      <c r="AA11218" s="3"/>
      <c r="AU11218" s="2"/>
      <c r="BC11218" s="2"/>
    </row>
    <row r="11219" spans="11:55" x14ac:dyDescent="0.25">
      <c r="K11219" s="1"/>
      <c r="M11219" s="2"/>
      <c r="AU11219" s="2"/>
      <c r="BC11219" s="2"/>
    </row>
    <row r="11220" spans="11:55" x14ac:dyDescent="0.25">
      <c r="K11220" s="1"/>
      <c r="M11220" s="2"/>
      <c r="AU11220" s="2"/>
      <c r="BC11220" s="2"/>
    </row>
    <row r="11221" spans="11:55" x14ac:dyDescent="0.25">
      <c r="K11221" s="1"/>
      <c r="M11221" s="2"/>
      <c r="AU11221" s="2"/>
      <c r="BC11221" s="2"/>
    </row>
    <row r="11222" spans="11:55" x14ac:dyDescent="0.25">
      <c r="K11222" s="1"/>
      <c r="M11222" s="2"/>
      <c r="AU11222" s="2"/>
      <c r="BC11222" s="2"/>
    </row>
    <row r="11223" spans="11:55" x14ac:dyDescent="0.25">
      <c r="K11223" s="1"/>
      <c r="M11223" s="2"/>
      <c r="AV11223" s="2"/>
      <c r="BC11223" s="2"/>
    </row>
    <row r="11224" spans="11:55" x14ac:dyDescent="0.25">
      <c r="K11224" s="1"/>
      <c r="M11224" s="2"/>
      <c r="AU11224" s="2"/>
      <c r="BC11224" s="2"/>
    </row>
    <row r="11225" spans="11:55" x14ac:dyDescent="0.25">
      <c r="K11225" s="1"/>
      <c r="BC11225" s="2"/>
    </row>
    <row r="11226" spans="11:55" x14ac:dyDescent="0.25">
      <c r="K11226" s="1"/>
      <c r="M11226" s="2"/>
      <c r="BC11226" s="2"/>
    </row>
    <row r="11227" spans="11:55" x14ac:dyDescent="0.25">
      <c r="K11227" s="1"/>
      <c r="M11227" s="2"/>
      <c r="AV11227" s="2"/>
      <c r="BC11227" s="2"/>
    </row>
    <row r="11228" spans="11:55" x14ac:dyDescent="0.25">
      <c r="K11228" s="1"/>
      <c r="M11228" s="2"/>
      <c r="AU11228" s="2"/>
      <c r="BC11228" s="2"/>
    </row>
    <row r="11229" spans="11:55" x14ac:dyDescent="0.25">
      <c r="K11229" s="1"/>
      <c r="M11229" s="2"/>
      <c r="AU11229" s="2"/>
      <c r="BC11229" s="2"/>
    </row>
    <row r="11230" spans="11:55" x14ac:dyDescent="0.25">
      <c r="K11230" s="1"/>
      <c r="M11230" s="2"/>
      <c r="AA11230" s="3"/>
      <c r="AU11230" s="2"/>
      <c r="BC11230" s="2"/>
    </row>
    <row r="11231" spans="11:55" x14ac:dyDescent="0.25">
      <c r="K11231" s="1"/>
      <c r="M11231" s="2"/>
      <c r="AU11231" s="2"/>
      <c r="BC11231" s="2"/>
    </row>
    <row r="11232" spans="11:55" x14ac:dyDescent="0.25">
      <c r="K11232" s="1"/>
      <c r="M11232" s="2"/>
      <c r="AU11232" s="2"/>
      <c r="BC11232" s="2"/>
    </row>
    <row r="11233" spans="11:55" x14ac:dyDescent="0.25">
      <c r="K11233" s="1"/>
      <c r="BC11233" s="2"/>
    </row>
    <row r="11234" spans="11:55" x14ac:dyDescent="0.25">
      <c r="K11234" s="1"/>
      <c r="M11234" s="2"/>
      <c r="AV11234" s="2"/>
      <c r="BC11234" s="2"/>
    </row>
    <row r="11235" spans="11:55" x14ac:dyDescent="0.25">
      <c r="K11235" s="1"/>
      <c r="M11235" s="2"/>
      <c r="AU11235" s="2"/>
      <c r="BC11235" s="2"/>
    </row>
    <row r="11236" spans="11:55" x14ac:dyDescent="0.25">
      <c r="K11236" s="1"/>
      <c r="M11236" s="2"/>
      <c r="AV11236" s="2"/>
      <c r="BC11236" s="2"/>
    </row>
    <row r="11237" spans="11:55" x14ac:dyDescent="0.25">
      <c r="K11237" s="1"/>
      <c r="M11237" s="2"/>
      <c r="AU11237" s="2"/>
      <c r="BC11237" s="2"/>
    </row>
    <row r="11238" spans="11:55" x14ac:dyDescent="0.25">
      <c r="K11238" s="1"/>
      <c r="M11238" s="2"/>
      <c r="AU11238" s="2"/>
      <c r="BC11238" s="2"/>
    </row>
    <row r="11239" spans="11:55" x14ac:dyDescent="0.25">
      <c r="K11239" s="1"/>
      <c r="M11239" s="2"/>
      <c r="AV11239" s="2"/>
      <c r="BC11239" s="2"/>
    </row>
    <row r="11240" spans="11:55" x14ac:dyDescent="0.25">
      <c r="K11240" s="1"/>
      <c r="M11240" s="2"/>
      <c r="AV11240" s="2"/>
      <c r="BC11240" s="2"/>
    </row>
    <row r="11241" spans="11:55" x14ac:dyDescent="0.25">
      <c r="K11241" s="1"/>
      <c r="M11241" s="2"/>
      <c r="AV11241" s="2"/>
      <c r="BC11241" s="2"/>
    </row>
    <row r="11242" spans="11:55" x14ac:dyDescent="0.25">
      <c r="K11242" s="1"/>
      <c r="M11242" s="2"/>
      <c r="V11242" s="4"/>
      <c r="AU11242" s="2"/>
      <c r="BC11242" s="2"/>
    </row>
    <row r="11243" spans="11:55" x14ac:dyDescent="0.25">
      <c r="K11243" s="1"/>
      <c r="M11243" s="2"/>
      <c r="AV11243" s="2"/>
      <c r="BC11243" s="2"/>
    </row>
    <row r="11244" spans="11:55" x14ac:dyDescent="0.25">
      <c r="K11244" s="1"/>
      <c r="M11244" s="2"/>
      <c r="AU11244" s="2"/>
      <c r="BC11244" s="2"/>
    </row>
    <row r="11245" spans="11:55" x14ac:dyDescent="0.25">
      <c r="K11245" s="1"/>
      <c r="M11245" s="2"/>
      <c r="V11245" s="4"/>
      <c r="AV11245" s="2"/>
      <c r="BC11245" s="2"/>
    </row>
    <row r="11246" spans="11:55" x14ac:dyDescent="0.25">
      <c r="K11246" s="1"/>
      <c r="M11246" s="2"/>
      <c r="AV11246" s="2"/>
      <c r="BC11246" s="2"/>
    </row>
    <row r="11247" spans="11:55" x14ac:dyDescent="0.25">
      <c r="K11247" s="1"/>
      <c r="M11247" s="2"/>
      <c r="AU11247" s="2"/>
      <c r="BC11247" s="2"/>
    </row>
    <row r="11248" spans="11:55" x14ac:dyDescent="0.25">
      <c r="K11248" s="1"/>
      <c r="M11248" s="2"/>
      <c r="AU11248" s="2"/>
      <c r="BC11248" s="2"/>
    </row>
    <row r="11249" spans="11:55" x14ac:dyDescent="0.25">
      <c r="K11249" s="1"/>
      <c r="M11249" s="2"/>
      <c r="AU11249" s="2"/>
      <c r="BC11249" s="2"/>
    </row>
    <row r="11250" spans="11:55" x14ac:dyDescent="0.25">
      <c r="K11250" s="1"/>
      <c r="M11250" s="2"/>
      <c r="AU11250" s="2"/>
      <c r="BC11250" s="2"/>
    </row>
    <row r="11251" spans="11:55" x14ac:dyDescent="0.25">
      <c r="K11251" s="1"/>
      <c r="M11251" s="2"/>
      <c r="AU11251" s="2"/>
      <c r="BC11251" s="2"/>
    </row>
    <row r="11252" spans="11:55" x14ac:dyDescent="0.25">
      <c r="K11252" s="1"/>
      <c r="M11252" s="2"/>
      <c r="AV11252" s="2"/>
      <c r="BC11252" s="2"/>
    </row>
    <row r="11253" spans="11:55" x14ac:dyDescent="0.25">
      <c r="K11253" s="1"/>
      <c r="M11253" s="2"/>
      <c r="AA11253" s="3"/>
      <c r="AU11253" s="2"/>
      <c r="BC11253" s="2"/>
    </row>
    <row r="11254" spans="11:55" x14ac:dyDescent="0.25">
      <c r="K11254" s="1"/>
      <c r="M11254" s="2"/>
      <c r="AU11254" s="2"/>
      <c r="BC11254" s="2"/>
    </row>
    <row r="11255" spans="11:55" x14ac:dyDescent="0.25">
      <c r="K11255" s="1"/>
      <c r="M11255" s="2"/>
      <c r="AU11255" s="2"/>
      <c r="BC11255" s="2"/>
    </row>
    <row r="11256" spans="11:55" x14ac:dyDescent="0.25">
      <c r="K11256" s="1"/>
      <c r="M11256" s="2"/>
      <c r="AA11256" s="3"/>
      <c r="AU11256" s="2"/>
      <c r="BC11256" s="2"/>
    </row>
    <row r="11257" spans="11:55" x14ac:dyDescent="0.25">
      <c r="K11257" s="1"/>
      <c r="M11257" s="2"/>
      <c r="AU11257" s="2"/>
      <c r="BC11257" s="2"/>
    </row>
    <row r="11258" spans="11:55" x14ac:dyDescent="0.25">
      <c r="K11258" s="1"/>
      <c r="M11258" s="2"/>
      <c r="AU11258" s="2"/>
      <c r="BC11258" s="2"/>
    </row>
    <row r="11259" spans="11:55" x14ac:dyDescent="0.25">
      <c r="K11259" s="1"/>
      <c r="M11259" s="2"/>
      <c r="AV11259" s="2"/>
      <c r="BC11259" s="2"/>
    </row>
    <row r="11260" spans="11:55" x14ac:dyDescent="0.25">
      <c r="K11260" s="1"/>
      <c r="M11260" s="2"/>
      <c r="AU11260" s="2"/>
      <c r="BC11260" s="2"/>
    </row>
    <row r="11261" spans="11:55" x14ac:dyDescent="0.25">
      <c r="K11261" s="1"/>
      <c r="M11261" s="2"/>
      <c r="AU11261" s="2"/>
      <c r="BC11261" s="2"/>
    </row>
    <row r="11262" spans="11:55" x14ac:dyDescent="0.25">
      <c r="K11262" s="1"/>
      <c r="M11262" s="2"/>
      <c r="AV11262" s="2"/>
      <c r="BC11262" s="2"/>
    </row>
    <row r="11263" spans="11:55" x14ac:dyDescent="0.25">
      <c r="K11263" s="1"/>
      <c r="BC11263" s="2"/>
    </row>
    <row r="11264" spans="11:55" x14ac:dyDescent="0.25">
      <c r="K11264" s="1"/>
      <c r="BC11264" s="2"/>
    </row>
    <row r="11265" spans="11:55" x14ac:dyDescent="0.25">
      <c r="K11265" s="1"/>
      <c r="M11265" s="2"/>
      <c r="AU11265" s="2"/>
      <c r="BC11265" s="2"/>
    </row>
    <row r="11266" spans="11:55" x14ac:dyDescent="0.25">
      <c r="K11266" s="1"/>
      <c r="M11266" s="2"/>
      <c r="AU11266" s="2"/>
      <c r="BC11266" s="2"/>
    </row>
    <row r="11267" spans="11:55" x14ac:dyDescent="0.25">
      <c r="K11267" s="1"/>
      <c r="M11267" s="2"/>
      <c r="BC11267" s="2"/>
    </row>
    <row r="11268" spans="11:55" x14ac:dyDescent="0.25">
      <c r="K11268" s="1"/>
      <c r="M11268" s="2"/>
      <c r="AU11268" s="2"/>
      <c r="BC11268" s="2"/>
    </row>
    <row r="11269" spans="11:55" x14ac:dyDescent="0.25">
      <c r="K11269" s="1"/>
      <c r="M11269" s="2"/>
      <c r="AU11269" s="2"/>
      <c r="BC11269" s="2"/>
    </row>
    <row r="11270" spans="11:55" x14ac:dyDescent="0.25">
      <c r="K11270" s="1"/>
      <c r="M11270" s="2"/>
      <c r="AU11270" s="2"/>
      <c r="BC11270" s="2"/>
    </row>
    <row r="11271" spans="11:55" x14ac:dyDescent="0.25">
      <c r="K11271" s="1"/>
      <c r="M11271" s="2"/>
      <c r="AV11271" s="2"/>
      <c r="BC11271" s="2"/>
    </row>
    <row r="11272" spans="11:55" x14ac:dyDescent="0.25">
      <c r="K11272" s="1"/>
      <c r="M11272" s="2"/>
      <c r="AU11272" s="2"/>
      <c r="BC11272" s="2"/>
    </row>
    <row r="11273" spans="11:55" x14ac:dyDescent="0.25">
      <c r="K11273" s="1"/>
      <c r="M11273" s="2"/>
      <c r="AU11273" s="2"/>
      <c r="BC11273" s="2"/>
    </row>
    <row r="11274" spans="11:55" x14ac:dyDescent="0.25">
      <c r="K11274" s="1"/>
      <c r="M11274" s="2"/>
      <c r="AV11274" s="2"/>
      <c r="BC11274" s="2"/>
    </row>
    <row r="11275" spans="11:55" x14ac:dyDescent="0.25">
      <c r="K11275" s="1"/>
      <c r="M11275" s="2"/>
      <c r="BC11275" s="2"/>
    </row>
    <row r="11276" spans="11:55" x14ac:dyDescent="0.25">
      <c r="K11276" s="1"/>
      <c r="M11276" s="2"/>
      <c r="AU11276" s="2"/>
      <c r="BC11276" s="2"/>
    </row>
    <row r="11277" spans="11:55" x14ac:dyDescent="0.25">
      <c r="K11277" s="1"/>
      <c r="M11277" s="2"/>
      <c r="AU11277" s="2"/>
      <c r="BC11277" s="2"/>
    </row>
    <row r="11278" spans="11:55" x14ac:dyDescent="0.25">
      <c r="K11278" s="1"/>
      <c r="M11278" s="2"/>
      <c r="AU11278" s="2"/>
      <c r="BC11278" s="2"/>
    </row>
    <row r="11279" spans="11:55" x14ac:dyDescent="0.25">
      <c r="K11279" s="1"/>
      <c r="M11279" s="2"/>
      <c r="AA11279" s="3"/>
      <c r="AV11279" s="2"/>
      <c r="BC11279" s="2"/>
    </row>
    <row r="11280" spans="11:55" x14ac:dyDescent="0.25">
      <c r="K11280" s="1"/>
      <c r="M11280" s="2"/>
      <c r="AU11280" s="2"/>
      <c r="BC11280" s="2"/>
    </row>
    <row r="11281" spans="11:55" x14ac:dyDescent="0.25">
      <c r="K11281" s="1"/>
      <c r="M11281" s="2"/>
      <c r="AU11281" s="2"/>
      <c r="BC11281" s="2"/>
    </row>
    <row r="11282" spans="11:55" x14ac:dyDescent="0.25">
      <c r="K11282" s="1"/>
      <c r="M11282" s="2"/>
      <c r="AU11282" s="2"/>
      <c r="BC11282" s="2"/>
    </row>
    <row r="11283" spans="11:55" x14ac:dyDescent="0.25">
      <c r="K11283" s="1"/>
      <c r="M11283" s="2"/>
      <c r="AU11283" s="2"/>
      <c r="BC11283" s="2"/>
    </row>
    <row r="11284" spans="11:55" x14ac:dyDescent="0.25">
      <c r="K11284" s="1"/>
      <c r="M11284" s="2"/>
      <c r="AU11284" s="2"/>
      <c r="BC11284" s="2"/>
    </row>
    <row r="11285" spans="11:55" x14ac:dyDescent="0.25">
      <c r="K11285" s="1"/>
      <c r="M11285" s="2"/>
      <c r="AU11285" s="2"/>
      <c r="BC11285" s="2"/>
    </row>
    <row r="11286" spans="11:55" x14ac:dyDescent="0.25">
      <c r="K11286" s="1"/>
      <c r="M11286" s="2"/>
      <c r="AU11286" s="2"/>
      <c r="BC11286" s="2"/>
    </row>
    <row r="11287" spans="11:55" x14ac:dyDescent="0.25">
      <c r="K11287" s="1"/>
      <c r="M11287" s="2"/>
      <c r="AU11287" s="2"/>
      <c r="BC11287" s="2"/>
    </row>
    <row r="11288" spans="11:55" x14ac:dyDescent="0.25">
      <c r="K11288" s="1"/>
      <c r="M11288" s="2"/>
      <c r="AU11288" s="2"/>
      <c r="BC11288" s="2"/>
    </row>
    <row r="11289" spans="11:55" x14ac:dyDescent="0.25">
      <c r="K11289" s="1"/>
      <c r="M11289" s="2"/>
      <c r="AU11289" s="2"/>
      <c r="BC11289" s="2"/>
    </row>
    <row r="11290" spans="11:55" x14ac:dyDescent="0.25">
      <c r="K11290" s="1"/>
      <c r="M11290" s="2"/>
      <c r="AU11290" s="2"/>
      <c r="BC11290" s="2"/>
    </row>
    <row r="11291" spans="11:55" x14ac:dyDescent="0.25">
      <c r="K11291" s="1"/>
      <c r="M11291" s="2"/>
      <c r="AU11291" s="2"/>
      <c r="BC11291" s="2"/>
    </row>
    <row r="11292" spans="11:55" x14ac:dyDescent="0.25">
      <c r="K11292" s="1"/>
      <c r="M11292" s="2"/>
      <c r="AV11292" s="2"/>
      <c r="BC11292" s="2"/>
    </row>
    <row r="11293" spans="11:55" x14ac:dyDescent="0.25">
      <c r="K11293" s="1"/>
      <c r="M11293" s="2"/>
      <c r="AU11293" s="2"/>
      <c r="BC11293" s="2"/>
    </row>
    <row r="11294" spans="11:55" x14ac:dyDescent="0.25">
      <c r="K11294" s="1"/>
      <c r="M11294" s="2"/>
      <c r="AA11294" s="3"/>
      <c r="AU11294" s="2"/>
      <c r="BC11294" s="2"/>
    </row>
    <row r="11295" spans="11:55" x14ac:dyDescent="0.25">
      <c r="K11295" s="1"/>
      <c r="M11295" s="2"/>
      <c r="AU11295" s="2"/>
      <c r="BC11295" s="2"/>
    </row>
    <row r="11296" spans="11:55" x14ac:dyDescent="0.25">
      <c r="K11296" s="1"/>
      <c r="M11296" s="2"/>
      <c r="AU11296" s="2"/>
      <c r="BC11296" s="2"/>
    </row>
    <row r="11297" spans="11:55" x14ac:dyDescent="0.25">
      <c r="K11297" s="1"/>
      <c r="M11297" s="2"/>
      <c r="AU11297" s="2"/>
      <c r="BC11297" s="2"/>
    </row>
    <row r="11298" spans="11:55" x14ac:dyDescent="0.25">
      <c r="K11298" s="1"/>
      <c r="M11298" s="2"/>
      <c r="AU11298" s="2"/>
      <c r="BC11298" s="2"/>
    </row>
    <row r="11299" spans="11:55" x14ac:dyDescent="0.25">
      <c r="K11299" s="1"/>
      <c r="M11299" s="2"/>
      <c r="AU11299" s="2"/>
      <c r="BC11299" s="2"/>
    </row>
    <row r="11300" spans="11:55" x14ac:dyDescent="0.25">
      <c r="K11300" s="1"/>
      <c r="M11300" s="2"/>
      <c r="AU11300" s="2"/>
      <c r="BC11300" s="2"/>
    </row>
    <row r="11301" spans="11:55" x14ac:dyDescent="0.25">
      <c r="K11301" s="1"/>
      <c r="M11301" s="2"/>
      <c r="AU11301" s="2"/>
      <c r="BC11301" s="2"/>
    </row>
    <row r="11302" spans="11:55" x14ac:dyDescent="0.25">
      <c r="K11302" s="1"/>
      <c r="M11302" s="2"/>
      <c r="AU11302" s="2"/>
      <c r="BC11302" s="2"/>
    </row>
    <row r="11303" spans="11:55" x14ac:dyDescent="0.25">
      <c r="K11303" s="1"/>
      <c r="BC11303" s="2"/>
    </row>
    <row r="11304" spans="11:55" x14ac:dyDescent="0.25">
      <c r="K11304" s="1"/>
      <c r="M11304" s="2"/>
      <c r="AU11304" s="2"/>
      <c r="BC11304" s="2"/>
    </row>
    <row r="11305" spans="11:55" x14ac:dyDescent="0.25">
      <c r="K11305" s="1"/>
      <c r="M11305" s="2"/>
      <c r="AU11305" s="2"/>
      <c r="BC11305" s="2"/>
    </row>
    <row r="11306" spans="11:55" x14ac:dyDescent="0.25">
      <c r="K11306" s="1"/>
      <c r="M11306" s="2"/>
      <c r="AU11306" s="2"/>
      <c r="BC11306" s="2"/>
    </row>
    <row r="11307" spans="11:55" x14ac:dyDescent="0.25">
      <c r="K11307" s="1"/>
      <c r="M11307" s="2"/>
      <c r="AU11307" s="2"/>
      <c r="BC11307" s="2"/>
    </row>
    <row r="11308" spans="11:55" x14ac:dyDescent="0.25">
      <c r="K11308" s="1"/>
      <c r="M11308" s="2"/>
      <c r="AU11308" s="2"/>
      <c r="BC11308" s="2"/>
    </row>
    <row r="11309" spans="11:55" x14ac:dyDescent="0.25">
      <c r="K11309" s="1"/>
      <c r="M11309" s="2"/>
      <c r="AU11309" s="2"/>
      <c r="BC11309" s="2"/>
    </row>
    <row r="11310" spans="11:55" x14ac:dyDescent="0.25">
      <c r="K11310" s="1"/>
      <c r="M11310" s="2"/>
      <c r="AU11310" s="2"/>
      <c r="BC11310" s="2"/>
    </row>
    <row r="11311" spans="11:55" x14ac:dyDescent="0.25">
      <c r="K11311" s="1"/>
      <c r="M11311" s="2"/>
      <c r="AU11311" s="2"/>
      <c r="BC11311" s="2"/>
    </row>
    <row r="11312" spans="11:55" x14ac:dyDescent="0.25">
      <c r="K11312" s="1"/>
      <c r="M11312" s="2"/>
      <c r="AU11312" s="2"/>
      <c r="BC11312" s="2"/>
    </row>
    <row r="11313" spans="11:63" x14ac:dyDescent="0.25">
      <c r="K11313" s="1"/>
      <c r="M11313" s="2"/>
      <c r="AU11313" s="2"/>
      <c r="BC11313" s="2"/>
    </row>
    <row r="11314" spans="11:63" x14ac:dyDescent="0.25">
      <c r="K11314" s="1"/>
      <c r="M11314" s="2"/>
      <c r="AU11314" s="2"/>
      <c r="BC11314" s="2"/>
    </row>
    <row r="11315" spans="11:63" x14ac:dyDescent="0.25">
      <c r="K11315" s="1"/>
      <c r="M11315" s="2"/>
      <c r="AU11315" s="2"/>
      <c r="BC11315" s="2"/>
    </row>
    <row r="11316" spans="11:63" x14ac:dyDescent="0.25">
      <c r="K11316" s="1"/>
      <c r="M11316" s="2"/>
      <c r="AU11316" s="2"/>
      <c r="BC11316" s="2"/>
    </row>
    <row r="11317" spans="11:63" x14ac:dyDescent="0.25">
      <c r="K11317" s="1"/>
      <c r="M11317" s="2"/>
      <c r="AU11317" s="2"/>
      <c r="BC11317" s="2"/>
    </row>
    <row r="11318" spans="11:63" x14ac:dyDescent="0.25">
      <c r="K11318" s="1"/>
      <c r="M11318" s="2"/>
      <c r="AA11318" s="3"/>
      <c r="AU11318" s="2"/>
      <c r="BC11318" s="2"/>
    </row>
    <row r="11319" spans="11:63" x14ac:dyDescent="0.25">
      <c r="K11319" s="1"/>
      <c r="M11319" s="2"/>
      <c r="AU11319" s="2"/>
      <c r="BC11319" s="2"/>
    </row>
    <row r="11320" spans="11:63" x14ac:dyDescent="0.25">
      <c r="K11320" s="1"/>
      <c r="M11320" s="2"/>
      <c r="AU11320" s="2"/>
      <c r="BC11320" s="2"/>
    </row>
    <row r="11321" spans="11:63" x14ac:dyDescent="0.25">
      <c r="K11321" s="1"/>
      <c r="M11321" s="2"/>
      <c r="AU11321" s="2"/>
      <c r="BC11321" s="2"/>
      <c r="BK11321" s="5"/>
    </row>
    <row r="11322" spans="11:63" x14ac:dyDescent="0.25">
      <c r="K11322" s="1"/>
      <c r="M11322" s="2"/>
      <c r="AU11322" s="2"/>
      <c r="BC11322" s="2"/>
    </row>
    <row r="11323" spans="11:63" x14ac:dyDescent="0.25">
      <c r="K11323" s="1"/>
      <c r="M11323" s="2"/>
      <c r="AU11323" s="2"/>
      <c r="BC11323" s="2"/>
      <c r="BK11323" s="5"/>
    </row>
    <row r="11324" spans="11:63" x14ac:dyDescent="0.25">
      <c r="K11324" s="1"/>
      <c r="M11324" s="2"/>
      <c r="AU11324" s="2"/>
      <c r="BC11324" s="2"/>
    </row>
    <row r="11325" spans="11:63" x14ac:dyDescent="0.25">
      <c r="K11325" s="1"/>
      <c r="M11325" s="2"/>
      <c r="AV11325" s="2"/>
      <c r="BC11325" s="2"/>
    </row>
    <row r="11326" spans="11:63" x14ac:dyDescent="0.25">
      <c r="K11326" s="1"/>
      <c r="M11326" s="2"/>
      <c r="AU11326" s="2"/>
      <c r="BC11326" s="2"/>
      <c r="BK11326" s="5"/>
    </row>
    <row r="11327" spans="11:63" x14ac:dyDescent="0.25">
      <c r="K11327" s="1"/>
      <c r="M11327" s="2"/>
      <c r="AA11327" s="3"/>
      <c r="AU11327" s="2"/>
      <c r="BC11327" s="2"/>
    </row>
    <row r="11328" spans="11:63" x14ac:dyDescent="0.25">
      <c r="K11328" s="1"/>
      <c r="M11328" s="2"/>
      <c r="AU11328" s="2"/>
      <c r="BC11328" s="2"/>
    </row>
    <row r="11329" spans="11:63" x14ac:dyDescent="0.25">
      <c r="K11329" s="1"/>
      <c r="M11329" s="2"/>
      <c r="AV11329" s="2"/>
      <c r="BC11329" s="2"/>
    </row>
    <row r="11330" spans="11:63" x14ac:dyDescent="0.25">
      <c r="K11330" s="1"/>
      <c r="M11330" s="2"/>
      <c r="AU11330" s="2"/>
      <c r="BC11330" s="2"/>
    </row>
    <row r="11331" spans="11:63" x14ac:dyDescent="0.25">
      <c r="K11331" s="1"/>
      <c r="M11331" s="2"/>
      <c r="AV11331" s="2"/>
      <c r="BC11331" s="2"/>
    </row>
    <row r="11332" spans="11:63" x14ac:dyDescent="0.25">
      <c r="K11332" s="1"/>
      <c r="M11332" s="2"/>
      <c r="AU11332" s="2"/>
      <c r="BC11332" s="2"/>
      <c r="BK11332" s="5"/>
    </row>
    <row r="11333" spans="11:63" x14ac:dyDescent="0.25">
      <c r="K11333" s="1"/>
      <c r="M11333" s="2"/>
      <c r="AU11333" s="2"/>
      <c r="BC11333" s="2"/>
    </row>
    <row r="11334" spans="11:63" x14ac:dyDescent="0.25">
      <c r="K11334" s="1"/>
      <c r="M11334" s="2"/>
      <c r="AU11334" s="2"/>
      <c r="BC11334" s="2"/>
    </row>
    <row r="11335" spans="11:63" x14ac:dyDescent="0.25">
      <c r="K11335" s="1"/>
      <c r="M11335" s="2"/>
      <c r="AU11335" s="2"/>
      <c r="BC11335" s="2"/>
    </row>
    <row r="11336" spans="11:63" x14ac:dyDescent="0.25">
      <c r="K11336" s="1"/>
      <c r="M11336" s="2"/>
      <c r="AU11336" s="2"/>
      <c r="BC11336" s="2"/>
    </row>
    <row r="11337" spans="11:63" x14ac:dyDescent="0.25">
      <c r="K11337" s="1"/>
      <c r="M11337" s="2"/>
      <c r="AA11337" s="3"/>
      <c r="AU11337" s="2"/>
      <c r="BC11337" s="2"/>
    </row>
    <row r="11338" spans="11:63" x14ac:dyDescent="0.25">
      <c r="K11338" s="1"/>
      <c r="M11338" s="2"/>
      <c r="AU11338" s="2"/>
      <c r="BC11338" s="2"/>
      <c r="BK11338" s="2"/>
    </row>
    <row r="11339" spans="11:63" x14ac:dyDescent="0.25">
      <c r="K11339" s="1"/>
    </row>
    <row r="11340" spans="11:63" x14ac:dyDescent="0.25">
      <c r="K11340" s="1"/>
      <c r="M11340" s="2"/>
      <c r="AU11340" s="2"/>
      <c r="BC11340" s="2"/>
      <c r="BK11340" s="5"/>
    </row>
    <row r="11341" spans="11:63" x14ac:dyDescent="0.25">
      <c r="K11341" s="1"/>
      <c r="M11341" s="2"/>
      <c r="V11341" s="4"/>
      <c r="AU11341" s="2"/>
      <c r="BC11341" s="2"/>
      <c r="BK11341" s="2"/>
    </row>
    <row r="11342" spans="11:63" x14ac:dyDescent="0.25">
      <c r="K11342" s="1"/>
      <c r="M11342" s="2"/>
      <c r="AU11342" s="2"/>
      <c r="BC11342" s="2"/>
      <c r="BK11342" s="2"/>
    </row>
    <row r="11343" spans="11:63" x14ac:dyDescent="0.25">
      <c r="K11343" s="1"/>
      <c r="BC11343" s="2"/>
    </row>
    <row r="11344" spans="11:63" x14ac:dyDescent="0.25">
      <c r="K11344" s="1"/>
      <c r="M11344" s="2"/>
      <c r="AV11344" s="2"/>
      <c r="BC11344" s="2"/>
    </row>
    <row r="11345" spans="11:63" x14ac:dyDescent="0.25">
      <c r="K11345" s="1"/>
      <c r="M11345" s="2"/>
      <c r="AU11345" s="2"/>
      <c r="BC11345" s="2"/>
    </row>
    <row r="11346" spans="11:63" x14ac:dyDescent="0.25">
      <c r="K11346" s="1"/>
      <c r="M11346" s="2"/>
      <c r="BC11346" s="2"/>
    </row>
    <row r="11347" spans="11:63" x14ac:dyDescent="0.25">
      <c r="K11347" s="1"/>
      <c r="BC11347" s="2"/>
    </row>
    <row r="11348" spans="11:63" x14ac:dyDescent="0.25">
      <c r="K11348" s="1"/>
      <c r="M11348" s="2"/>
      <c r="AU11348" s="2"/>
      <c r="BC11348" s="2"/>
    </row>
    <row r="11349" spans="11:63" x14ac:dyDescent="0.25">
      <c r="K11349" s="1"/>
      <c r="M11349" s="2"/>
      <c r="AV11349" s="2"/>
      <c r="BC11349" s="2"/>
    </row>
    <row r="11350" spans="11:63" x14ac:dyDescent="0.25">
      <c r="K11350" s="1"/>
      <c r="M11350" s="2"/>
      <c r="AA11350" s="3"/>
      <c r="AU11350" s="2"/>
      <c r="BC11350" s="2"/>
      <c r="BE11350" s="2"/>
    </row>
    <row r="11351" spans="11:63" x14ac:dyDescent="0.25">
      <c r="K11351" s="1"/>
      <c r="M11351" s="2"/>
      <c r="AA11351" s="3"/>
      <c r="AU11351" s="2"/>
      <c r="BC11351" s="2"/>
      <c r="BK11351" s="5"/>
    </row>
    <row r="11352" spans="11:63" x14ac:dyDescent="0.25">
      <c r="K11352" s="1"/>
      <c r="M11352" s="2"/>
      <c r="AU11352" s="2"/>
      <c r="BC11352" s="2"/>
      <c r="BK11352" s="2"/>
    </row>
    <row r="11353" spans="11:63" x14ac:dyDescent="0.25">
      <c r="K11353" s="1"/>
      <c r="M11353" s="2"/>
      <c r="AU11353" s="2"/>
      <c r="BC11353" s="2"/>
    </row>
    <row r="11354" spans="11:63" x14ac:dyDescent="0.25">
      <c r="K11354" s="1"/>
      <c r="M11354" s="2"/>
      <c r="AU11354" s="2"/>
      <c r="BC11354" s="2"/>
    </row>
    <row r="11355" spans="11:63" x14ac:dyDescent="0.25">
      <c r="K11355" s="1"/>
      <c r="M11355" s="2"/>
      <c r="AU11355" s="2"/>
      <c r="BC11355" s="2"/>
    </row>
    <row r="11356" spans="11:63" x14ac:dyDescent="0.25">
      <c r="K11356" s="1"/>
      <c r="M11356" s="2"/>
      <c r="AA11356" s="3"/>
      <c r="AV11356" s="2"/>
      <c r="BC11356" s="2"/>
    </row>
    <row r="11357" spans="11:63" x14ac:dyDescent="0.25">
      <c r="K11357" s="1"/>
      <c r="M11357" s="2"/>
      <c r="BC11357" s="2"/>
    </row>
    <row r="11358" spans="11:63" x14ac:dyDescent="0.25">
      <c r="K11358" s="1"/>
      <c r="BC11358" s="2"/>
    </row>
    <row r="11359" spans="11:63" x14ac:dyDescent="0.25">
      <c r="K11359" s="1"/>
      <c r="M11359" s="2"/>
      <c r="AU11359" s="2"/>
      <c r="BC11359" s="2"/>
    </row>
    <row r="11360" spans="11:63" x14ac:dyDescent="0.25">
      <c r="K11360" s="1"/>
      <c r="M11360" s="2"/>
      <c r="AU11360" s="2"/>
      <c r="BC11360" s="2"/>
    </row>
    <row r="11361" spans="11:55" x14ac:dyDescent="0.25">
      <c r="K11361" s="1"/>
      <c r="M11361" s="2"/>
      <c r="AU11361" s="2"/>
      <c r="BC11361" s="2"/>
    </row>
    <row r="11362" spans="11:55" x14ac:dyDescent="0.25">
      <c r="K11362" s="1"/>
      <c r="M11362" s="2"/>
      <c r="AU11362" s="2"/>
      <c r="BC11362" s="2"/>
    </row>
    <row r="11363" spans="11:55" x14ac:dyDescent="0.25">
      <c r="K11363" s="1"/>
      <c r="BC11363" s="2"/>
    </row>
    <row r="11364" spans="11:55" x14ac:dyDescent="0.25">
      <c r="K11364" s="1"/>
      <c r="M11364" s="2"/>
      <c r="AV11364" s="2"/>
      <c r="BC11364" s="2"/>
    </row>
    <row r="11365" spans="11:55" x14ac:dyDescent="0.25">
      <c r="K11365" s="1"/>
      <c r="M11365" s="2"/>
      <c r="AU11365" s="2"/>
      <c r="BC11365" s="2"/>
    </row>
    <row r="11366" spans="11:55" x14ac:dyDescent="0.25">
      <c r="K11366" s="1"/>
      <c r="M11366" s="2"/>
      <c r="AU11366" s="2"/>
      <c r="BC11366" s="2"/>
    </row>
    <row r="11367" spans="11:55" x14ac:dyDescent="0.25">
      <c r="K11367" s="1"/>
      <c r="M11367" s="2"/>
      <c r="AU11367" s="2"/>
      <c r="BC11367" s="2"/>
    </row>
    <row r="11368" spans="11:55" x14ac:dyDescent="0.25">
      <c r="K11368" s="1"/>
      <c r="M11368" s="2"/>
      <c r="AU11368" s="2"/>
      <c r="BC11368" s="2"/>
    </row>
    <row r="11369" spans="11:55" x14ac:dyDescent="0.25">
      <c r="K11369" s="1"/>
      <c r="M11369" s="2"/>
      <c r="AU11369" s="2"/>
      <c r="BC11369" s="2"/>
    </row>
    <row r="11370" spans="11:55" x14ac:dyDescent="0.25">
      <c r="K11370" s="1"/>
      <c r="M11370" s="2"/>
      <c r="AU11370" s="2"/>
      <c r="BC11370" s="2"/>
    </row>
    <row r="11371" spans="11:55" x14ac:dyDescent="0.25">
      <c r="K11371" s="1"/>
      <c r="M11371" s="2"/>
      <c r="AU11371" s="2"/>
      <c r="BC11371" s="2"/>
    </row>
    <row r="11372" spans="11:55" x14ac:dyDescent="0.25">
      <c r="K11372" s="1"/>
      <c r="M11372" s="2"/>
      <c r="AV11372" s="2"/>
      <c r="BC11372" s="2"/>
    </row>
    <row r="11373" spans="11:55" x14ac:dyDescent="0.25">
      <c r="K11373" s="1"/>
      <c r="M11373" s="2"/>
      <c r="AU11373" s="2"/>
      <c r="BC11373" s="2"/>
    </row>
    <row r="11374" spans="11:55" x14ac:dyDescent="0.25">
      <c r="K11374" s="1"/>
      <c r="M11374" s="2"/>
      <c r="AU11374" s="2"/>
      <c r="BC11374" s="2"/>
    </row>
    <row r="11375" spans="11:55" x14ac:dyDescent="0.25">
      <c r="K11375" s="1"/>
      <c r="M11375" s="2"/>
      <c r="AA11375" s="3"/>
      <c r="AU11375" s="2"/>
      <c r="BC11375" s="2"/>
    </row>
    <row r="11376" spans="11:55" x14ac:dyDescent="0.25">
      <c r="K11376" s="1"/>
    </row>
    <row r="11377" spans="11:55" x14ac:dyDescent="0.25">
      <c r="K11377" s="1"/>
      <c r="M11377" s="2"/>
      <c r="BC11377" s="2"/>
    </row>
    <row r="11378" spans="11:55" x14ac:dyDescent="0.25">
      <c r="K11378" s="1"/>
      <c r="M11378" s="2"/>
      <c r="AV11378" s="2"/>
      <c r="BC11378" s="2"/>
    </row>
    <row r="11379" spans="11:55" x14ac:dyDescent="0.25">
      <c r="K11379" s="1"/>
      <c r="M11379" s="2"/>
      <c r="AV11379" s="2"/>
      <c r="BC11379" s="2"/>
    </row>
    <row r="11380" spans="11:55" x14ac:dyDescent="0.25">
      <c r="K11380" s="1"/>
      <c r="M11380" s="2"/>
      <c r="AV11380" s="2"/>
      <c r="BC11380" s="2"/>
    </row>
    <row r="11381" spans="11:55" x14ac:dyDescent="0.25">
      <c r="K11381" s="1"/>
      <c r="M11381" s="2"/>
      <c r="BC11381" s="2"/>
    </row>
    <row r="11382" spans="11:55" x14ac:dyDescent="0.25">
      <c r="K11382" s="1"/>
    </row>
    <row r="11383" spans="11:55" x14ac:dyDescent="0.25">
      <c r="K11383" s="1"/>
      <c r="M11383" s="2"/>
      <c r="AV11383" s="2"/>
      <c r="BC11383" s="2"/>
    </row>
    <row r="11384" spans="11:55" x14ac:dyDescent="0.25">
      <c r="K11384" s="1"/>
      <c r="M11384" s="2"/>
      <c r="AU11384" s="2"/>
      <c r="BC11384" s="2"/>
    </row>
    <row r="11385" spans="11:55" x14ac:dyDescent="0.25">
      <c r="K11385" s="1"/>
    </row>
    <row r="11386" spans="11:55" x14ac:dyDescent="0.25">
      <c r="K11386" s="1"/>
      <c r="M11386" s="2"/>
      <c r="AU11386" s="2"/>
      <c r="BC11386" s="2"/>
    </row>
    <row r="11387" spans="11:55" x14ac:dyDescent="0.25">
      <c r="K11387" s="1"/>
      <c r="M11387" s="2"/>
      <c r="AA11387" s="3"/>
      <c r="AU11387" s="2"/>
      <c r="BC11387" s="2"/>
    </row>
    <row r="11388" spans="11:55" x14ac:dyDescent="0.25">
      <c r="K11388" s="1"/>
      <c r="BC11388" s="2"/>
    </row>
    <row r="11389" spans="11:55" x14ac:dyDescent="0.25">
      <c r="K11389" s="1"/>
      <c r="M11389" s="2"/>
      <c r="AV11389" s="2"/>
      <c r="BC11389" s="2"/>
    </row>
    <row r="11390" spans="11:55" x14ac:dyDescent="0.25">
      <c r="K11390" s="1"/>
      <c r="M11390" s="2"/>
      <c r="AA11390" s="3"/>
      <c r="AU11390" s="2"/>
      <c r="BC11390" s="2"/>
    </row>
    <row r="11391" spans="11:55" x14ac:dyDescent="0.25">
      <c r="K11391" s="1"/>
      <c r="M11391" s="2"/>
      <c r="AV11391" s="2"/>
      <c r="BC11391" s="2"/>
    </row>
    <row r="11392" spans="11:55" x14ac:dyDescent="0.25">
      <c r="K11392" s="1"/>
      <c r="M11392" s="2"/>
      <c r="AV11392" s="2"/>
      <c r="BC11392" s="2"/>
    </row>
    <row r="11393" spans="11:55" x14ac:dyDescent="0.25">
      <c r="K11393" s="1"/>
      <c r="M11393" s="2"/>
      <c r="AU11393" s="2"/>
      <c r="BC11393" s="2"/>
    </row>
    <row r="11394" spans="11:55" x14ac:dyDescent="0.25">
      <c r="K11394" s="1"/>
      <c r="M11394" s="2"/>
      <c r="AU11394" s="2"/>
      <c r="BC11394" s="2"/>
    </row>
    <row r="11395" spans="11:55" x14ac:dyDescent="0.25">
      <c r="K11395" s="1"/>
      <c r="M11395" s="2"/>
      <c r="AU11395" s="2"/>
      <c r="BC11395" s="2"/>
    </row>
    <row r="11396" spans="11:55" x14ac:dyDescent="0.25">
      <c r="K11396" s="1"/>
      <c r="BC11396" s="2"/>
    </row>
    <row r="11397" spans="11:55" x14ac:dyDescent="0.25">
      <c r="K11397" s="1"/>
      <c r="M11397" s="2"/>
      <c r="AU11397" s="2"/>
      <c r="BC11397" s="2"/>
    </row>
    <row r="11398" spans="11:55" x14ac:dyDescent="0.25">
      <c r="K11398" s="1"/>
      <c r="M11398" s="2"/>
      <c r="AU11398" s="2"/>
      <c r="BC11398" s="2"/>
    </row>
    <row r="11399" spans="11:55" x14ac:dyDescent="0.25">
      <c r="K11399" s="1"/>
      <c r="M11399" s="2"/>
      <c r="AU11399" s="2"/>
      <c r="BC11399" s="2"/>
    </row>
    <row r="11400" spans="11:55" x14ac:dyDescent="0.25">
      <c r="K11400" s="1"/>
      <c r="M11400" s="2"/>
      <c r="AU11400" s="2"/>
      <c r="BC11400" s="2"/>
    </row>
    <row r="11401" spans="11:55" x14ac:dyDescent="0.25">
      <c r="K11401" s="1"/>
      <c r="M11401" s="2"/>
      <c r="AV11401" s="2"/>
      <c r="BC11401" s="2"/>
    </row>
    <row r="11402" spans="11:55" x14ac:dyDescent="0.25">
      <c r="K11402" s="1"/>
      <c r="M11402" s="2"/>
      <c r="AU11402" s="2"/>
      <c r="BC11402" s="2"/>
    </row>
    <row r="11403" spans="11:55" x14ac:dyDescent="0.25">
      <c r="K11403" s="1"/>
      <c r="M11403" s="2"/>
      <c r="AU11403" s="2"/>
      <c r="BC11403" s="2"/>
    </row>
    <row r="11404" spans="11:55" x14ac:dyDescent="0.25">
      <c r="K11404" s="1"/>
      <c r="M11404" s="2"/>
      <c r="AV11404" s="2"/>
      <c r="BC11404" s="2"/>
    </row>
    <row r="11405" spans="11:55" x14ac:dyDescent="0.25">
      <c r="K11405" s="1"/>
    </row>
    <row r="11406" spans="11:55" x14ac:dyDescent="0.25">
      <c r="K11406" s="1"/>
      <c r="M11406" s="2"/>
      <c r="AV11406" s="2"/>
      <c r="BC11406" s="2"/>
    </row>
    <row r="11407" spans="11:55" x14ac:dyDescent="0.25">
      <c r="K11407" s="1"/>
      <c r="M11407" s="2"/>
      <c r="AU11407" s="2"/>
      <c r="BC11407" s="2"/>
    </row>
    <row r="11408" spans="11:55" x14ac:dyDescent="0.25">
      <c r="K11408" s="1"/>
      <c r="M11408" s="2"/>
      <c r="AV11408" s="2"/>
      <c r="BC11408" s="2"/>
    </row>
    <row r="11409" spans="11:55" x14ac:dyDescent="0.25">
      <c r="K11409" s="1"/>
      <c r="M11409" s="2"/>
      <c r="BC11409" s="2"/>
    </row>
    <row r="11410" spans="11:55" x14ac:dyDescent="0.25">
      <c r="K11410" s="1"/>
      <c r="M11410" s="2"/>
      <c r="AU11410" s="2"/>
      <c r="BC11410" s="2"/>
    </row>
    <row r="11411" spans="11:55" x14ac:dyDescent="0.25">
      <c r="K11411" s="1"/>
      <c r="BC11411" s="2"/>
    </row>
    <row r="11412" spans="11:55" x14ac:dyDescent="0.25">
      <c r="K11412" s="1"/>
      <c r="M11412" s="2"/>
      <c r="AU11412" s="2"/>
      <c r="BC11412" s="2"/>
    </row>
    <row r="11413" spans="11:55" x14ac:dyDescent="0.25">
      <c r="K11413" s="1"/>
      <c r="BC11413" s="2"/>
    </row>
    <row r="11414" spans="11:55" x14ac:dyDescent="0.25">
      <c r="K11414" s="1"/>
      <c r="M11414" s="2"/>
      <c r="AU11414" s="2"/>
      <c r="BC11414" s="2"/>
    </row>
    <row r="11415" spans="11:55" x14ac:dyDescent="0.25">
      <c r="K11415" s="1"/>
      <c r="M11415" s="2"/>
      <c r="AU11415" s="2"/>
      <c r="BC11415" s="2"/>
    </row>
    <row r="11416" spans="11:55" x14ac:dyDescent="0.25">
      <c r="K11416" s="1"/>
      <c r="M11416" s="2"/>
      <c r="AU11416" s="2"/>
      <c r="BC11416" s="2"/>
    </row>
    <row r="11417" spans="11:55" x14ac:dyDescent="0.25">
      <c r="K11417" s="1"/>
      <c r="M11417" s="2"/>
      <c r="AU11417" s="2"/>
      <c r="BC11417" s="2"/>
    </row>
    <row r="11418" spans="11:55" x14ac:dyDescent="0.25">
      <c r="K11418" s="1"/>
      <c r="M11418" s="2"/>
      <c r="AA11418" s="3"/>
      <c r="AU11418" s="2"/>
      <c r="BC11418" s="2"/>
    </row>
    <row r="11419" spans="11:55" x14ac:dyDescent="0.25">
      <c r="K11419" s="1"/>
      <c r="M11419" s="2"/>
      <c r="AV11419" s="2"/>
      <c r="BC11419" s="2"/>
    </row>
    <row r="11420" spans="11:55" x14ac:dyDescent="0.25">
      <c r="K11420" s="1"/>
      <c r="M11420" s="2"/>
      <c r="AV11420" s="2"/>
      <c r="BC11420" s="2"/>
    </row>
    <row r="11421" spans="11:55" x14ac:dyDescent="0.25">
      <c r="K11421" s="1"/>
      <c r="M11421" s="2"/>
      <c r="AU11421" s="2"/>
      <c r="BC11421" s="2"/>
    </row>
    <row r="11422" spans="11:55" x14ac:dyDescent="0.25">
      <c r="K11422" s="1"/>
      <c r="M11422" s="2"/>
      <c r="AV11422" s="2"/>
      <c r="BC11422" s="2"/>
    </row>
    <row r="11423" spans="11:55" x14ac:dyDescent="0.25">
      <c r="K11423" s="1"/>
      <c r="M11423" s="2"/>
      <c r="AA11423" s="3"/>
      <c r="AU11423" s="2"/>
      <c r="BC11423" s="2"/>
    </row>
    <row r="11424" spans="11:55" x14ac:dyDescent="0.25">
      <c r="K11424" s="1"/>
      <c r="M11424" s="2"/>
      <c r="AV11424" s="2"/>
      <c r="BC11424" s="2"/>
    </row>
    <row r="11425" spans="11:55" x14ac:dyDescent="0.25">
      <c r="K11425" s="1"/>
      <c r="M11425" s="2"/>
      <c r="AU11425" s="2"/>
      <c r="BC11425" s="2"/>
    </row>
    <row r="11426" spans="11:55" x14ac:dyDescent="0.25">
      <c r="K11426" s="1"/>
      <c r="M11426" s="2"/>
      <c r="AU11426" s="2"/>
      <c r="BC11426" s="2"/>
    </row>
    <row r="11427" spans="11:55" x14ac:dyDescent="0.25">
      <c r="K11427" s="1"/>
      <c r="BC11427" s="2"/>
    </row>
    <row r="11428" spans="11:55" x14ac:dyDescent="0.25">
      <c r="K11428" s="1"/>
      <c r="M11428" s="2"/>
      <c r="AU11428" s="2"/>
      <c r="BC11428" s="2"/>
    </row>
    <row r="11429" spans="11:55" x14ac:dyDescent="0.25">
      <c r="K11429" s="1"/>
      <c r="M11429" s="2"/>
      <c r="AA11429" s="3"/>
      <c r="AU11429" s="2"/>
      <c r="BC11429" s="2"/>
    </row>
    <row r="11430" spans="11:55" x14ac:dyDescent="0.25">
      <c r="K11430" s="1"/>
      <c r="M11430" s="2"/>
      <c r="AV11430" s="2"/>
      <c r="BC11430" s="2"/>
    </row>
    <row r="11431" spans="11:55" x14ac:dyDescent="0.25">
      <c r="K11431" s="1"/>
      <c r="M11431" s="2"/>
      <c r="AV11431" s="2"/>
      <c r="BC11431" s="2"/>
    </row>
    <row r="11432" spans="11:55" x14ac:dyDescent="0.25">
      <c r="K11432" s="1"/>
      <c r="M11432" s="2"/>
      <c r="AU11432" s="2"/>
      <c r="BC11432" s="2"/>
    </row>
    <row r="11433" spans="11:55" x14ac:dyDescent="0.25">
      <c r="K11433" s="1"/>
      <c r="M11433" s="2"/>
      <c r="AU11433" s="2"/>
      <c r="BC11433" s="2"/>
    </row>
    <row r="11434" spans="11:55" x14ac:dyDescent="0.25">
      <c r="K11434" s="1"/>
      <c r="M11434" s="2"/>
      <c r="AA11434" s="3"/>
      <c r="AU11434" s="2"/>
      <c r="BC11434" s="2"/>
    </row>
    <row r="11435" spans="11:55" x14ac:dyDescent="0.25">
      <c r="K11435" s="1"/>
      <c r="M11435" s="2"/>
      <c r="AU11435" s="2"/>
      <c r="BC11435" s="2"/>
    </row>
    <row r="11436" spans="11:55" x14ac:dyDescent="0.25">
      <c r="K11436" s="1"/>
      <c r="M11436" s="2"/>
      <c r="AU11436" s="2"/>
      <c r="BC11436" s="2"/>
    </row>
    <row r="11437" spans="11:55" x14ac:dyDescent="0.25">
      <c r="K11437" s="1"/>
      <c r="M11437" s="2"/>
      <c r="AA11437" s="3"/>
      <c r="AU11437" s="2"/>
      <c r="BC11437" s="2"/>
    </row>
    <row r="11438" spans="11:55" x14ac:dyDescent="0.25">
      <c r="K11438" s="1"/>
      <c r="M11438" s="2"/>
      <c r="AU11438" s="2"/>
      <c r="BC11438" s="2"/>
    </row>
    <row r="11439" spans="11:55" x14ac:dyDescent="0.25">
      <c r="K11439" s="1"/>
      <c r="M11439" s="2"/>
      <c r="AA11439" s="3"/>
      <c r="AU11439" s="2"/>
      <c r="BC11439" s="2"/>
    </row>
    <row r="11440" spans="11:55" x14ac:dyDescent="0.25">
      <c r="K11440" s="1"/>
      <c r="M11440" s="2"/>
      <c r="AV11440" s="2"/>
      <c r="BC11440" s="2"/>
    </row>
    <row r="11441" spans="11:55" x14ac:dyDescent="0.25">
      <c r="K11441" s="1"/>
      <c r="M11441" s="2"/>
      <c r="AV11441" s="2"/>
      <c r="BC11441" s="2"/>
    </row>
    <row r="11442" spans="11:55" x14ac:dyDescent="0.25">
      <c r="K11442" s="1"/>
      <c r="BC11442" s="2"/>
    </row>
    <row r="11443" spans="11:55" x14ac:dyDescent="0.25">
      <c r="K11443" s="1"/>
      <c r="M11443" s="2"/>
      <c r="AV11443" s="2"/>
      <c r="BC11443" s="2"/>
    </row>
    <row r="11444" spans="11:55" x14ac:dyDescent="0.25">
      <c r="K11444" s="1"/>
      <c r="M11444" s="2"/>
      <c r="AU11444" s="2"/>
      <c r="BC11444" s="2"/>
    </row>
    <row r="11445" spans="11:55" x14ac:dyDescent="0.25">
      <c r="K11445" s="1"/>
      <c r="M11445" s="2"/>
      <c r="AU11445" s="2"/>
      <c r="BC11445" s="2"/>
    </row>
    <row r="11446" spans="11:55" x14ac:dyDescent="0.25">
      <c r="K11446" s="1"/>
      <c r="M11446" s="2"/>
      <c r="AU11446" s="2"/>
      <c r="BC11446" s="2"/>
    </row>
    <row r="11447" spans="11:55" x14ac:dyDescent="0.25">
      <c r="K11447" s="1"/>
      <c r="M11447" s="2"/>
      <c r="AU11447" s="2"/>
      <c r="BC11447" s="2"/>
    </row>
    <row r="11448" spans="11:55" x14ac:dyDescent="0.25">
      <c r="K11448" s="1"/>
      <c r="M11448" s="2"/>
      <c r="AU11448" s="2"/>
      <c r="BC11448" s="2"/>
    </row>
    <row r="11449" spans="11:55" x14ac:dyDescent="0.25">
      <c r="K11449" s="1"/>
      <c r="M11449" s="2"/>
      <c r="AU11449" s="2"/>
      <c r="BC11449" s="2"/>
    </row>
    <row r="11450" spans="11:55" x14ac:dyDescent="0.25">
      <c r="K11450" s="1"/>
      <c r="M11450" s="2"/>
      <c r="AU11450" s="2"/>
      <c r="BC11450" s="2"/>
    </row>
    <row r="11451" spans="11:55" x14ac:dyDescent="0.25">
      <c r="K11451" s="1"/>
      <c r="M11451" s="2"/>
      <c r="AU11451" s="2"/>
      <c r="BC11451" s="2"/>
    </row>
    <row r="11452" spans="11:55" x14ac:dyDescent="0.25">
      <c r="K11452" s="1"/>
      <c r="M11452" s="2"/>
      <c r="AV11452" s="2"/>
      <c r="BC11452" s="2"/>
    </row>
    <row r="11453" spans="11:55" x14ac:dyDescent="0.25">
      <c r="K11453" s="1"/>
      <c r="M11453" s="2"/>
      <c r="AU11453" s="2"/>
      <c r="BC11453" s="2"/>
    </row>
    <row r="11454" spans="11:55" x14ac:dyDescent="0.25">
      <c r="K11454" s="1"/>
      <c r="M11454" s="2"/>
      <c r="AU11454" s="2"/>
      <c r="BC11454" s="2"/>
    </row>
    <row r="11455" spans="11:55" x14ac:dyDescent="0.25">
      <c r="K11455" s="1"/>
      <c r="M11455" s="2"/>
      <c r="AU11455" s="2"/>
      <c r="BC11455" s="2"/>
    </row>
    <row r="11456" spans="11:55" x14ac:dyDescent="0.25">
      <c r="K11456" s="1"/>
      <c r="M11456" s="2"/>
      <c r="AV11456" s="2"/>
      <c r="BC11456" s="2"/>
    </row>
    <row r="11457" spans="11:55" x14ac:dyDescent="0.25">
      <c r="K11457" s="1"/>
      <c r="BC11457" s="2"/>
    </row>
    <row r="11458" spans="11:55" x14ac:dyDescent="0.25">
      <c r="K11458" s="1"/>
      <c r="BC11458" s="2"/>
    </row>
    <row r="11459" spans="11:55" x14ac:dyDescent="0.25">
      <c r="K11459" s="1"/>
      <c r="M11459" s="2"/>
      <c r="AU11459" s="2"/>
      <c r="BC11459" s="2"/>
    </row>
    <row r="11460" spans="11:55" x14ac:dyDescent="0.25">
      <c r="K11460" s="1"/>
      <c r="M11460" s="2"/>
      <c r="AU11460" s="2"/>
      <c r="BC11460" s="2"/>
    </row>
    <row r="11461" spans="11:55" x14ac:dyDescent="0.25">
      <c r="K11461" s="1"/>
      <c r="BC11461" s="2"/>
    </row>
    <row r="11462" spans="11:55" x14ac:dyDescent="0.25">
      <c r="K11462" s="1"/>
      <c r="M11462" s="2"/>
      <c r="AU11462" s="2"/>
      <c r="BC11462" s="2"/>
    </row>
    <row r="11463" spans="11:55" x14ac:dyDescent="0.25">
      <c r="K11463" s="1"/>
      <c r="M11463" s="2"/>
      <c r="AU11463" s="2"/>
      <c r="BC11463" s="2"/>
    </row>
    <row r="11464" spans="11:55" x14ac:dyDescent="0.25">
      <c r="K11464" s="1"/>
      <c r="M11464" s="2"/>
      <c r="V11464" s="3"/>
      <c r="AU11464" s="2"/>
      <c r="BC11464" s="2"/>
    </row>
    <row r="11465" spans="11:55" x14ac:dyDescent="0.25">
      <c r="K11465" s="1"/>
      <c r="M11465" s="2"/>
      <c r="BC11465" s="2"/>
    </row>
    <row r="11466" spans="11:55" x14ac:dyDescent="0.25">
      <c r="K11466" s="1"/>
      <c r="M11466" s="2"/>
      <c r="AU11466" s="2"/>
      <c r="BC11466" s="2"/>
    </row>
    <row r="11467" spans="11:55" x14ac:dyDescent="0.25">
      <c r="K11467" s="1"/>
      <c r="M11467" s="2"/>
      <c r="AA11467" s="3"/>
      <c r="AU11467" s="2"/>
      <c r="BC11467" s="2"/>
    </row>
    <row r="11468" spans="11:55" x14ac:dyDescent="0.25">
      <c r="K11468" s="1"/>
      <c r="M11468" s="2"/>
      <c r="AU11468" s="2"/>
      <c r="BC11468" s="2"/>
    </row>
    <row r="11469" spans="11:55" x14ac:dyDescent="0.25">
      <c r="K11469" s="1"/>
      <c r="M11469" s="2"/>
      <c r="AA11469" s="3"/>
      <c r="AU11469" s="2"/>
      <c r="BC11469" s="2"/>
    </row>
    <row r="11470" spans="11:55" x14ac:dyDescent="0.25">
      <c r="K11470" s="1"/>
      <c r="M11470" s="2"/>
      <c r="AU11470" s="2"/>
      <c r="BC11470" s="2"/>
    </row>
    <row r="11471" spans="11:55" x14ac:dyDescent="0.25">
      <c r="K11471" s="1"/>
      <c r="M11471" s="2"/>
      <c r="AU11471" s="2"/>
      <c r="BC11471" s="2"/>
    </row>
    <row r="11472" spans="11:55" x14ac:dyDescent="0.25">
      <c r="K11472" s="1"/>
      <c r="M11472" s="2"/>
      <c r="AU11472" s="2"/>
      <c r="BC11472" s="2"/>
    </row>
    <row r="11473" spans="11:55" x14ac:dyDescent="0.25">
      <c r="K11473" s="1"/>
      <c r="M11473" s="2"/>
      <c r="AU11473" s="2"/>
      <c r="BC11473" s="2"/>
    </row>
    <row r="11474" spans="11:55" x14ac:dyDescent="0.25">
      <c r="K11474" s="1"/>
      <c r="M11474" s="2"/>
      <c r="AV11474" s="2"/>
      <c r="BC11474" s="2"/>
    </row>
    <row r="11475" spans="11:55" x14ac:dyDescent="0.25">
      <c r="K11475" s="1"/>
      <c r="M11475" s="2"/>
      <c r="AV11475" s="2"/>
      <c r="BC11475" s="2"/>
    </row>
    <row r="11476" spans="11:55" x14ac:dyDescent="0.25">
      <c r="K11476" s="1"/>
      <c r="BC11476" s="2"/>
    </row>
    <row r="11477" spans="11:55" x14ac:dyDescent="0.25">
      <c r="K11477" s="1"/>
      <c r="M11477" s="2"/>
      <c r="AU11477" s="2"/>
      <c r="BC11477" s="2"/>
    </row>
    <row r="11478" spans="11:55" x14ac:dyDescent="0.25">
      <c r="K11478" s="1"/>
      <c r="M11478" s="2"/>
      <c r="AV11478" s="2"/>
      <c r="BC11478" s="2"/>
    </row>
    <row r="11479" spans="11:55" x14ac:dyDescent="0.25">
      <c r="K11479" s="1"/>
      <c r="M11479" s="2"/>
      <c r="AA11479" s="3"/>
      <c r="AU11479" s="2"/>
      <c r="BC11479" s="2"/>
    </row>
    <row r="11480" spans="11:55" x14ac:dyDescent="0.25">
      <c r="K11480" s="1"/>
      <c r="M11480" s="2"/>
      <c r="AU11480" s="2"/>
      <c r="BC11480" s="2"/>
    </row>
    <row r="11481" spans="11:55" x14ac:dyDescent="0.25">
      <c r="K11481" s="1"/>
      <c r="M11481" s="2"/>
      <c r="AU11481" s="2"/>
      <c r="BC11481" s="2"/>
    </row>
    <row r="11482" spans="11:55" x14ac:dyDescent="0.25">
      <c r="K11482" s="1"/>
      <c r="M11482" s="2"/>
      <c r="AU11482" s="2"/>
      <c r="BC11482" s="2"/>
    </row>
    <row r="11483" spans="11:55" x14ac:dyDescent="0.25">
      <c r="K11483" s="1"/>
      <c r="M11483" s="2"/>
      <c r="AU11483" s="2"/>
      <c r="BC11483" s="2"/>
    </row>
    <row r="11484" spans="11:55" x14ac:dyDescent="0.25">
      <c r="K11484" s="1"/>
      <c r="M11484" s="2"/>
      <c r="AU11484" s="2"/>
      <c r="BC11484" s="2"/>
    </row>
    <row r="11485" spans="11:55" x14ac:dyDescent="0.25">
      <c r="K11485" s="1"/>
      <c r="M11485" s="2"/>
      <c r="AA11485" s="3"/>
      <c r="AU11485" s="2"/>
      <c r="BC11485" s="2"/>
    </row>
    <row r="11486" spans="11:55" x14ac:dyDescent="0.25">
      <c r="K11486" s="1"/>
      <c r="M11486" s="2"/>
      <c r="AU11486" s="2"/>
      <c r="BC11486" s="2"/>
    </row>
    <row r="11487" spans="11:55" x14ac:dyDescent="0.25">
      <c r="K11487" s="1"/>
      <c r="M11487" s="2"/>
      <c r="AU11487" s="2"/>
      <c r="BC11487" s="2"/>
    </row>
    <row r="11488" spans="11:55" x14ac:dyDescent="0.25">
      <c r="K11488" s="1"/>
      <c r="M11488" s="2"/>
      <c r="AA11488" s="3"/>
      <c r="AU11488" s="2"/>
      <c r="BC11488" s="2"/>
    </row>
    <row r="11489" spans="11:63" x14ac:dyDescent="0.25">
      <c r="K11489" s="1"/>
      <c r="M11489" s="2"/>
      <c r="AV11489" s="2"/>
      <c r="BC11489" s="2"/>
    </row>
    <row r="11490" spans="11:63" x14ac:dyDescent="0.25">
      <c r="K11490" s="1"/>
      <c r="M11490" s="2"/>
      <c r="AV11490" s="2"/>
      <c r="BC11490" s="2"/>
    </row>
    <row r="11491" spans="11:63" x14ac:dyDescent="0.25">
      <c r="K11491" s="1"/>
      <c r="M11491" s="2"/>
      <c r="AU11491" s="2"/>
      <c r="BC11491" s="2"/>
    </row>
    <row r="11492" spans="11:63" x14ac:dyDescent="0.25">
      <c r="K11492" s="1"/>
      <c r="M11492" s="2"/>
      <c r="AU11492" s="2"/>
      <c r="BC11492" s="2"/>
    </row>
    <row r="11493" spans="11:63" x14ac:dyDescent="0.25">
      <c r="K11493" s="1"/>
      <c r="M11493" s="2"/>
      <c r="AU11493" s="2"/>
      <c r="BC11493" s="2"/>
    </row>
    <row r="11494" spans="11:63" x14ac:dyDescent="0.25">
      <c r="K11494" s="1"/>
      <c r="M11494" s="2"/>
      <c r="AU11494" s="2"/>
      <c r="BC11494" s="2"/>
    </row>
    <row r="11495" spans="11:63" x14ac:dyDescent="0.25">
      <c r="K11495" s="1"/>
      <c r="M11495" s="2"/>
      <c r="AU11495" s="2"/>
      <c r="BC11495" s="2"/>
    </row>
    <row r="11496" spans="11:63" x14ac:dyDescent="0.25">
      <c r="K11496" s="1"/>
      <c r="M11496" s="2"/>
      <c r="AU11496" s="2"/>
      <c r="BC11496" s="2"/>
    </row>
    <row r="11497" spans="11:63" x14ac:dyDescent="0.25">
      <c r="K11497" s="1"/>
      <c r="M11497" s="2"/>
      <c r="AU11497" s="2"/>
      <c r="BC11497" s="2"/>
    </row>
    <row r="11498" spans="11:63" x14ac:dyDescent="0.25">
      <c r="K11498" s="1"/>
      <c r="M11498" s="2"/>
      <c r="AU11498" s="2"/>
      <c r="BC11498" s="2"/>
      <c r="BK11498" s="2"/>
    </row>
    <row r="11499" spans="11:63" x14ac:dyDescent="0.25">
      <c r="K11499" s="1"/>
      <c r="M11499" s="2"/>
      <c r="AU11499" s="2"/>
      <c r="BC11499" s="2"/>
      <c r="BK11499" s="5"/>
    </row>
    <row r="11500" spans="11:63" x14ac:dyDescent="0.25">
      <c r="K11500" s="1"/>
      <c r="M11500" s="2"/>
      <c r="BC11500" s="2"/>
    </row>
    <row r="11501" spans="11:63" x14ac:dyDescent="0.25">
      <c r="K11501" s="1"/>
      <c r="M11501" s="2"/>
      <c r="AU11501" s="2"/>
      <c r="BC11501" s="2"/>
    </row>
    <row r="11502" spans="11:63" x14ac:dyDescent="0.25">
      <c r="K11502" s="1"/>
      <c r="M11502" s="2"/>
      <c r="AU11502" s="2"/>
      <c r="BC11502" s="2"/>
    </row>
    <row r="11503" spans="11:63" x14ac:dyDescent="0.25">
      <c r="K11503" s="1"/>
      <c r="M11503" s="2"/>
      <c r="AU11503" s="2"/>
      <c r="BC11503" s="2"/>
    </row>
    <row r="11504" spans="11:63" x14ac:dyDescent="0.25">
      <c r="K11504" s="1"/>
      <c r="M11504" s="2"/>
      <c r="AU11504" s="2"/>
      <c r="BC11504" s="2"/>
    </row>
    <row r="11505" spans="11:63" x14ac:dyDescent="0.25">
      <c r="K11505" s="1"/>
      <c r="M11505" s="2"/>
      <c r="AU11505" s="2"/>
      <c r="BC11505" s="2"/>
      <c r="BK11505" s="5"/>
    </row>
    <row r="11506" spans="11:63" x14ac:dyDescent="0.25">
      <c r="K11506" s="1"/>
      <c r="M11506" s="2"/>
      <c r="AU11506" s="2"/>
      <c r="BC11506" s="2"/>
      <c r="BK11506" s="5"/>
    </row>
    <row r="11507" spans="11:63" x14ac:dyDescent="0.25">
      <c r="K11507" s="1"/>
      <c r="M11507" s="2"/>
      <c r="AU11507" s="2"/>
      <c r="BC11507" s="2"/>
    </row>
    <row r="11508" spans="11:63" x14ac:dyDescent="0.25">
      <c r="K11508" s="1"/>
      <c r="M11508" s="2"/>
      <c r="AU11508" s="2"/>
      <c r="BC11508" s="2"/>
    </row>
    <row r="11509" spans="11:63" x14ac:dyDescent="0.25">
      <c r="K11509" s="1"/>
      <c r="M11509" s="2"/>
      <c r="AU11509" s="2"/>
      <c r="BC11509" s="2"/>
      <c r="BK11509" s="5"/>
    </row>
    <row r="11510" spans="11:63" x14ac:dyDescent="0.25">
      <c r="K11510" s="1"/>
      <c r="M11510" s="2"/>
      <c r="AU11510" s="2"/>
      <c r="BC11510" s="2"/>
    </row>
    <row r="11511" spans="11:63" x14ac:dyDescent="0.25">
      <c r="K11511" s="1"/>
      <c r="M11511" s="2"/>
      <c r="AU11511" s="2"/>
      <c r="BC11511" s="2"/>
    </row>
    <row r="11512" spans="11:63" x14ac:dyDescent="0.25">
      <c r="K11512" s="1"/>
      <c r="M11512" s="2"/>
      <c r="AU11512" s="2"/>
      <c r="BC11512" s="2"/>
      <c r="BK11512" s="5"/>
    </row>
    <row r="11513" spans="11:63" x14ac:dyDescent="0.25">
      <c r="K11513" s="1"/>
      <c r="M11513" s="2"/>
      <c r="AA11513" s="3"/>
      <c r="AU11513" s="2"/>
      <c r="BC11513" s="2"/>
    </row>
    <row r="11514" spans="11:63" x14ac:dyDescent="0.25">
      <c r="K11514" s="1"/>
      <c r="M11514" s="2"/>
      <c r="AU11514" s="2"/>
      <c r="BC11514" s="2"/>
      <c r="BK11514" s="2"/>
    </row>
    <row r="11515" spans="11:63" x14ac:dyDescent="0.25">
      <c r="K11515" s="1"/>
      <c r="M11515" s="2"/>
      <c r="AV11515" s="2"/>
      <c r="BC11515" s="2"/>
      <c r="BK11515" s="5"/>
    </row>
    <row r="11516" spans="11:63" x14ac:dyDescent="0.25">
      <c r="K11516" s="1"/>
      <c r="M11516" s="2"/>
      <c r="AU11516" s="2"/>
      <c r="BC11516" s="2"/>
    </row>
    <row r="11517" spans="11:63" x14ac:dyDescent="0.25">
      <c r="K11517" s="1"/>
      <c r="M11517" s="2"/>
      <c r="AV11517" s="2"/>
      <c r="BC11517" s="2"/>
    </row>
    <row r="11518" spans="11:63" x14ac:dyDescent="0.25">
      <c r="K11518" s="1"/>
      <c r="M11518" s="2"/>
      <c r="AV11518" s="2"/>
      <c r="BC11518" s="2"/>
    </row>
    <row r="11519" spans="11:63" x14ac:dyDescent="0.25">
      <c r="K11519" s="1"/>
      <c r="M11519" s="2"/>
      <c r="AV11519" s="2"/>
      <c r="BC11519" s="2"/>
    </row>
    <row r="11520" spans="11:63" x14ac:dyDescent="0.25">
      <c r="K11520" s="1"/>
      <c r="M11520" s="2"/>
      <c r="AU11520" s="2"/>
      <c r="BC11520" s="2"/>
    </row>
    <row r="11521" spans="11:55" x14ac:dyDescent="0.25">
      <c r="K11521" s="1"/>
      <c r="M11521" s="2"/>
      <c r="AU11521" s="2"/>
      <c r="BC11521" s="2"/>
    </row>
    <row r="11522" spans="11:55" x14ac:dyDescent="0.25">
      <c r="K11522" s="1"/>
      <c r="M11522" s="2"/>
      <c r="AU11522" s="2"/>
      <c r="BC11522" s="2"/>
    </row>
    <row r="11523" spans="11:55" x14ac:dyDescent="0.25">
      <c r="K11523" s="1"/>
      <c r="M11523" s="2"/>
      <c r="AU11523" s="2"/>
      <c r="BC11523" s="2"/>
    </row>
    <row r="11524" spans="11:55" x14ac:dyDescent="0.25">
      <c r="K11524" s="1"/>
      <c r="M11524" s="2"/>
      <c r="AU11524" s="2"/>
      <c r="BC11524" s="2"/>
    </row>
    <row r="11525" spans="11:55" x14ac:dyDescent="0.25">
      <c r="K11525" s="1"/>
      <c r="M11525" s="2"/>
      <c r="AU11525" s="2"/>
      <c r="BC11525" s="2"/>
    </row>
    <row r="11526" spans="11:55" x14ac:dyDescent="0.25">
      <c r="K11526" s="1"/>
      <c r="M11526" s="2"/>
      <c r="AV11526" s="2"/>
      <c r="BC11526" s="2"/>
    </row>
    <row r="11527" spans="11:55" x14ac:dyDescent="0.25">
      <c r="K11527" s="1"/>
      <c r="M11527" s="2"/>
      <c r="AV11527" s="2"/>
      <c r="BC11527" s="2"/>
    </row>
    <row r="11528" spans="11:55" x14ac:dyDescent="0.25">
      <c r="K11528" s="1"/>
      <c r="BC11528" s="2"/>
    </row>
    <row r="11529" spans="11:55" x14ac:dyDescent="0.25">
      <c r="K11529" s="1"/>
      <c r="BC11529" s="2"/>
    </row>
    <row r="11530" spans="11:55" x14ac:dyDescent="0.25">
      <c r="K11530" s="1"/>
      <c r="M11530" s="2"/>
      <c r="AU11530" s="2"/>
      <c r="BC11530" s="2"/>
    </row>
    <row r="11531" spans="11:55" x14ac:dyDescent="0.25">
      <c r="K11531" s="1"/>
      <c r="M11531" s="2"/>
      <c r="AV11531" s="2"/>
      <c r="BC11531" s="2"/>
    </row>
    <row r="11532" spans="11:55" x14ac:dyDescent="0.25">
      <c r="K11532" s="1"/>
      <c r="M11532" s="2"/>
      <c r="AU11532" s="2"/>
      <c r="BC11532" s="2"/>
    </row>
    <row r="11533" spans="11:55" x14ac:dyDescent="0.25">
      <c r="K11533" s="1"/>
      <c r="M11533" s="2"/>
      <c r="AA11533" s="3"/>
      <c r="AU11533" s="2"/>
      <c r="BC11533" s="2"/>
    </row>
    <row r="11534" spans="11:55" x14ac:dyDescent="0.25">
      <c r="K11534" s="1"/>
      <c r="M11534" s="2"/>
      <c r="AU11534" s="2"/>
      <c r="BC11534" s="2"/>
    </row>
    <row r="11535" spans="11:55" x14ac:dyDescent="0.25">
      <c r="K11535" s="1"/>
      <c r="M11535" s="2"/>
      <c r="AU11535" s="2"/>
      <c r="BC11535" s="2"/>
    </row>
    <row r="11536" spans="11:55" x14ac:dyDescent="0.25">
      <c r="K11536" s="1"/>
      <c r="M11536" s="2"/>
      <c r="AU11536" s="2"/>
      <c r="BC11536" s="2"/>
    </row>
    <row r="11537" spans="11:55" x14ac:dyDescent="0.25">
      <c r="K11537" s="1"/>
      <c r="M11537" s="2"/>
      <c r="AU11537" s="2"/>
      <c r="BC11537" s="2"/>
    </row>
    <row r="11538" spans="11:55" x14ac:dyDescent="0.25">
      <c r="K11538" s="1"/>
      <c r="M11538" s="2"/>
      <c r="AU11538" s="2"/>
      <c r="BC11538" s="2"/>
    </row>
    <row r="11539" spans="11:55" x14ac:dyDescent="0.25">
      <c r="K11539" s="1"/>
      <c r="M11539" s="2"/>
      <c r="AU11539" s="2"/>
      <c r="BC11539" s="2"/>
    </row>
    <row r="11540" spans="11:55" x14ac:dyDescent="0.25">
      <c r="K11540" s="1"/>
      <c r="M11540" s="2"/>
      <c r="AU11540" s="2"/>
      <c r="BC11540" s="2"/>
    </row>
    <row r="11541" spans="11:55" x14ac:dyDescent="0.25">
      <c r="K11541" s="1"/>
      <c r="M11541" s="2"/>
      <c r="AU11541" s="2"/>
      <c r="BC11541" s="2"/>
    </row>
    <row r="11542" spans="11:55" x14ac:dyDescent="0.25">
      <c r="K11542" s="1"/>
      <c r="M11542" s="2"/>
      <c r="AU11542" s="2"/>
      <c r="BC11542" s="2"/>
    </row>
    <row r="11543" spans="11:55" x14ac:dyDescent="0.25">
      <c r="K11543" s="1"/>
      <c r="M11543" s="2"/>
      <c r="AU11543" s="2"/>
      <c r="BC11543" s="2"/>
    </row>
    <row r="11544" spans="11:55" x14ac:dyDescent="0.25">
      <c r="K11544" s="1"/>
    </row>
    <row r="11545" spans="11:55" x14ac:dyDescent="0.25">
      <c r="K11545" s="1"/>
      <c r="M11545" s="2"/>
      <c r="AV11545" s="2"/>
      <c r="BC11545" s="2"/>
    </row>
    <row r="11546" spans="11:55" x14ac:dyDescent="0.25">
      <c r="K11546" s="1"/>
      <c r="M11546" s="2"/>
      <c r="AV11546" s="2"/>
      <c r="BC11546" s="2"/>
    </row>
    <row r="11547" spans="11:55" x14ac:dyDescent="0.25">
      <c r="K11547" s="1"/>
      <c r="M11547" s="2"/>
      <c r="AA11547" s="3"/>
      <c r="AU11547" s="2"/>
      <c r="BC11547" s="2"/>
    </row>
    <row r="11548" spans="11:55" x14ac:dyDescent="0.25">
      <c r="K11548" s="1"/>
      <c r="M11548" s="2"/>
      <c r="AU11548" s="2"/>
      <c r="BC11548" s="2"/>
    </row>
    <row r="11549" spans="11:55" x14ac:dyDescent="0.25">
      <c r="K11549" s="1"/>
      <c r="M11549" s="2"/>
      <c r="AU11549" s="2"/>
      <c r="BC11549" s="2"/>
    </row>
    <row r="11550" spans="11:55" x14ac:dyDescent="0.25">
      <c r="K11550" s="1"/>
      <c r="M11550" s="2"/>
      <c r="AU11550" s="2"/>
      <c r="BC11550" s="2"/>
    </row>
    <row r="11551" spans="11:55" x14ac:dyDescent="0.25">
      <c r="K11551" s="1"/>
      <c r="M11551" s="2"/>
      <c r="AU11551" s="2"/>
      <c r="BC11551" s="2"/>
    </row>
    <row r="11552" spans="11:55" x14ac:dyDescent="0.25">
      <c r="K11552" s="1"/>
      <c r="M11552" s="2"/>
      <c r="AU11552" s="2"/>
      <c r="BC11552" s="2"/>
    </row>
    <row r="11553" spans="11:55" x14ac:dyDescent="0.25">
      <c r="K11553" s="1"/>
      <c r="M11553" s="2"/>
      <c r="AU11553" s="2"/>
      <c r="BC11553" s="2"/>
    </row>
    <row r="11554" spans="11:55" x14ac:dyDescent="0.25">
      <c r="K11554" s="1"/>
      <c r="M11554" s="2"/>
      <c r="AV11554" s="2"/>
      <c r="BC11554" s="2"/>
    </row>
    <row r="11555" spans="11:55" x14ac:dyDescent="0.25">
      <c r="K11555" s="1"/>
      <c r="M11555" s="2"/>
      <c r="AU11555" s="2"/>
      <c r="BC11555" s="2"/>
    </row>
    <row r="11556" spans="11:55" x14ac:dyDescent="0.25">
      <c r="K11556" s="1"/>
      <c r="M11556" s="2"/>
      <c r="AU11556" s="2"/>
      <c r="BC11556" s="2"/>
    </row>
    <row r="11557" spans="11:55" x14ac:dyDescent="0.25">
      <c r="K11557" s="1"/>
      <c r="M11557" s="2"/>
      <c r="AU11557" s="2"/>
      <c r="BC11557" s="2"/>
    </row>
    <row r="11558" spans="11:55" x14ac:dyDescent="0.25">
      <c r="K11558" s="1"/>
      <c r="M11558" s="2"/>
      <c r="BC11558" s="2"/>
    </row>
    <row r="11559" spans="11:55" x14ac:dyDescent="0.25">
      <c r="K11559" s="1"/>
      <c r="M11559" s="2"/>
      <c r="AU11559" s="2"/>
      <c r="BC11559" s="2"/>
    </row>
    <row r="11560" spans="11:55" x14ac:dyDescent="0.25">
      <c r="K11560" s="1"/>
      <c r="M11560" s="2"/>
      <c r="AU11560" s="2"/>
      <c r="BC11560" s="2"/>
    </row>
    <row r="11561" spans="11:55" x14ac:dyDescent="0.25">
      <c r="K11561" s="1"/>
      <c r="M11561" s="2"/>
      <c r="AV11561" s="2"/>
      <c r="BC11561" s="2"/>
    </row>
    <row r="11562" spans="11:55" x14ac:dyDescent="0.25">
      <c r="K11562" s="1"/>
      <c r="M11562" s="2"/>
      <c r="AV11562" s="2"/>
      <c r="BC11562" s="2"/>
    </row>
    <row r="11563" spans="11:55" x14ac:dyDescent="0.25">
      <c r="K11563" s="1"/>
      <c r="M11563" s="2"/>
      <c r="AU11563" s="2"/>
      <c r="BC11563" s="2"/>
    </row>
    <row r="11564" spans="11:55" x14ac:dyDescent="0.25">
      <c r="K11564" s="1"/>
      <c r="M11564" s="2"/>
      <c r="AV11564" s="2"/>
      <c r="BC11564" s="2"/>
    </row>
    <row r="11565" spans="11:55" x14ac:dyDescent="0.25">
      <c r="K11565" s="1"/>
      <c r="M11565" s="2"/>
      <c r="AU11565" s="2"/>
      <c r="BC11565" s="2"/>
    </row>
    <row r="11566" spans="11:55" x14ac:dyDescent="0.25">
      <c r="K11566" s="1"/>
      <c r="M11566" s="2"/>
      <c r="AU11566" s="2"/>
      <c r="BC11566" s="2"/>
    </row>
    <row r="11567" spans="11:55" x14ac:dyDescent="0.25">
      <c r="K11567" s="1"/>
      <c r="M11567" s="2"/>
      <c r="AU11567" s="2"/>
      <c r="BC11567" s="2"/>
    </row>
    <row r="11568" spans="11:55" x14ac:dyDescent="0.25">
      <c r="K11568" s="1"/>
      <c r="M11568" s="2"/>
      <c r="AU11568" s="2"/>
      <c r="BC11568" s="2"/>
    </row>
    <row r="11569" spans="11:55" x14ac:dyDescent="0.25">
      <c r="K11569" s="1"/>
      <c r="M11569" s="2"/>
      <c r="AU11569" s="2"/>
      <c r="BC11569" s="2"/>
    </row>
    <row r="11570" spans="11:55" x14ac:dyDescent="0.25">
      <c r="K11570" s="1"/>
      <c r="M11570" s="2"/>
      <c r="AU11570" s="2"/>
      <c r="BC11570" s="2"/>
    </row>
    <row r="11571" spans="11:55" x14ac:dyDescent="0.25">
      <c r="K11571" s="1"/>
      <c r="BC11571" s="2"/>
    </row>
    <row r="11572" spans="11:55" x14ac:dyDescent="0.25">
      <c r="K11572" s="1"/>
      <c r="M11572" s="2"/>
      <c r="AU11572" s="2"/>
      <c r="BC11572" s="2"/>
    </row>
    <row r="11573" spans="11:55" x14ac:dyDescent="0.25">
      <c r="K11573" s="1"/>
      <c r="M11573" s="2"/>
      <c r="AV11573" s="2"/>
      <c r="BC11573" s="2"/>
    </row>
    <row r="11574" spans="11:55" x14ac:dyDescent="0.25">
      <c r="K11574" s="1"/>
      <c r="M11574" s="2"/>
      <c r="AA11574" s="3"/>
      <c r="AU11574" s="2"/>
      <c r="BC11574" s="2"/>
    </row>
    <row r="11575" spans="11:55" x14ac:dyDescent="0.25">
      <c r="K11575" s="1"/>
      <c r="M11575" s="2"/>
      <c r="AU11575" s="2"/>
      <c r="BC11575" s="2"/>
    </row>
    <row r="11576" spans="11:55" x14ac:dyDescent="0.25">
      <c r="K11576" s="1"/>
      <c r="M11576" s="2"/>
      <c r="AU11576" s="2"/>
      <c r="BC11576" s="2"/>
    </row>
    <row r="11577" spans="11:55" x14ac:dyDescent="0.25">
      <c r="K11577" s="1"/>
      <c r="M11577" s="2"/>
      <c r="AU11577" s="2"/>
      <c r="BC11577" s="2"/>
    </row>
    <row r="11578" spans="11:55" x14ac:dyDescent="0.25">
      <c r="K11578" s="1"/>
      <c r="BC11578" s="2"/>
    </row>
    <row r="11579" spans="11:55" x14ac:dyDescent="0.25">
      <c r="K11579" s="1"/>
      <c r="M11579" s="2"/>
      <c r="AU11579" s="2"/>
      <c r="BC11579" s="2"/>
    </row>
    <row r="11580" spans="11:55" x14ac:dyDescent="0.25">
      <c r="K11580" s="1"/>
      <c r="M11580" s="2"/>
      <c r="AU11580" s="2"/>
      <c r="BC11580" s="2"/>
    </row>
    <row r="11581" spans="11:55" x14ac:dyDescent="0.25">
      <c r="K11581" s="1"/>
      <c r="M11581" s="2"/>
      <c r="AU11581" s="2"/>
      <c r="BC11581" s="2"/>
    </row>
    <row r="11582" spans="11:55" x14ac:dyDescent="0.25">
      <c r="K11582" s="1"/>
      <c r="M11582" s="2"/>
      <c r="AU11582" s="2"/>
      <c r="BC11582" s="2"/>
    </row>
    <row r="11583" spans="11:55" x14ac:dyDescent="0.25">
      <c r="K11583" s="1"/>
      <c r="M11583" s="2"/>
      <c r="AU11583" s="2"/>
      <c r="BC11583" s="2"/>
    </row>
    <row r="11584" spans="11:55" x14ac:dyDescent="0.25">
      <c r="K11584" s="1"/>
      <c r="M11584" s="2"/>
      <c r="AU11584" s="2"/>
      <c r="BC11584" s="2"/>
    </row>
    <row r="11585" spans="11:55" x14ac:dyDescent="0.25">
      <c r="K11585" s="1"/>
      <c r="M11585" s="2"/>
      <c r="AU11585" s="2"/>
      <c r="BC11585" s="2"/>
    </row>
    <row r="11586" spans="11:55" x14ac:dyDescent="0.25">
      <c r="K11586" s="1"/>
      <c r="M11586" s="2"/>
      <c r="AU11586" s="2"/>
      <c r="BC11586" s="2"/>
    </row>
    <row r="11587" spans="11:55" x14ac:dyDescent="0.25">
      <c r="K11587" s="1"/>
      <c r="M11587" s="2"/>
      <c r="AV11587" s="2"/>
      <c r="BC11587" s="2"/>
    </row>
    <row r="11588" spans="11:55" x14ac:dyDescent="0.25">
      <c r="K11588" s="1"/>
      <c r="M11588" s="2"/>
      <c r="AV11588" s="2"/>
      <c r="BC11588" s="2"/>
    </row>
    <row r="11589" spans="11:55" x14ac:dyDescent="0.25">
      <c r="K11589" s="1"/>
      <c r="M11589" s="2"/>
      <c r="AU11589" s="2"/>
      <c r="BC11589" s="2"/>
    </row>
    <row r="11590" spans="11:55" x14ac:dyDescent="0.25">
      <c r="K11590" s="1"/>
      <c r="M11590" s="2"/>
      <c r="AU11590" s="2"/>
      <c r="BC11590" s="2"/>
    </row>
    <row r="11591" spans="11:55" x14ac:dyDescent="0.25">
      <c r="K11591" s="1"/>
      <c r="M11591" s="2"/>
      <c r="AU11591" s="2"/>
      <c r="BC11591" s="2"/>
    </row>
    <row r="11592" spans="11:55" x14ac:dyDescent="0.25">
      <c r="K11592" s="1"/>
      <c r="M11592" s="2"/>
      <c r="AU11592" s="2"/>
      <c r="BC11592" s="2"/>
    </row>
    <row r="11593" spans="11:55" x14ac:dyDescent="0.25">
      <c r="K11593" s="1"/>
      <c r="M11593" s="2"/>
      <c r="AU11593" s="2"/>
      <c r="BC11593" s="2"/>
    </row>
    <row r="11594" spans="11:55" x14ac:dyDescent="0.25">
      <c r="K11594" s="1"/>
      <c r="M11594" s="2"/>
      <c r="AU11594" s="2"/>
      <c r="BC11594" s="2"/>
    </row>
    <row r="11595" spans="11:55" x14ac:dyDescent="0.25">
      <c r="K11595" s="1"/>
      <c r="M11595" s="2"/>
      <c r="AU11595" s="2"/>
      <c r="BC11595" s="2"/>
    </row>
    <row r="11596" spans="11:55" x14ac:dyDescent="0.25">
      <c r="K11596" s="1"/>
      <c r="M11596" s="2"/>
      <c r="AV11596" s="2"/>
      <c r="BC11596" s="2"/>
    </row>
    <row r="11597" spans="11:55" x14ac:dyDescent="0.25">
      <c r="K11597" s="1"/>
      <c r="M11597" s="2"/>
      <c r="AU11597" s="2"/>
      <c r="BC11597" s="2"/>
    </row>
    <row r="11598" spans="11:55" x14ac:dyDescent="0.25">
      <c r="K11598" s="1"/>
      <c r="M11598" s="2"/>
      <c r="AV11598" s="2"/>
      <c r="BC11598" s="2"/>
    </row>
    <row r="11599" spans="11:55" x14ac:dyDescent="0.25">
      <c r="K11599" s="1"/>
      <c r="M11599" s="2"/>
      <c r="AU11599" s="2"/>
      <c r="BC11599" s="2"/>
    </row>
    <row r="11600" spans="11:55" x14ac:dyDescent="0.25">
      <c r="K11600" s="1"/>
      <c r="BC11600" s="2"/>
    </row>
    <row r="11601" spans="11:55" x14ac:dyDescent="0.25">
      <c r="K11601" s="1"/>
      <c r="M11601" s="2"/>
      <c r="AV11601" s="2"/>
      <c r="BC11601" s="2"/>
    </row>
    <row r="11602" spans="11:55" x14ac:dyDescent="0.25">
      <c r="K11602" s="1"/>
      <c r="M11602" s="2"/>
      <c r="AU11602" s="2"/>
      <c r="BC11602" s="2"/>
    </row>
    <row r="11603" spans="11:55" x14ac:dyDescent="0.25">
      <c r="K11603" s="1"/>
      <c r="BC11603" s="2"/>
    </row>
    <row r="11604" spans="11:55" x14ac:dyDescent="0.25">
      <c r="K11604" s="1"/>
      <c r="M11604" s="2"/>
      <c r="AU11604" s="2"/>
      <c r="BC11604" s="2"/>
    </row>
    <row r="11605" spans="11:55" x14ac:dyDescent="0.25">
      <c r="K11605" s="1"/>
      <c r="M11605" s="2"/>
      <c r="AU11605" s="2"/>
      <c r="BC11605" s="2"/>
    </row>
    <row r="11606" spans="11:55" x14ac:dyDescent="0.25">
      <c r="K11606" s="1"/>
      <c r="M11606" s="2"/>
      <c r="AU11606" s="2"/>
      <c r="BC11606" s="2"/>
    </row>
    <row r="11607" spans="11:55" x14ac:dyDescent="0.25">
      <c r="K11607" s="1"/>
      <c r="M11607" s="2"/>
      <c r="AU11607" s="2"/>
      <c r="BC11607" s="2"/>
    </row>
    <row r="11608" spans="11:55" x14ac:dyDescent="0.25">
      <c r="K11608" s="1"/>
      <c r="BC11608" s="2"/>
    </row>
    <row r="11609" spans="11:55" x14ac:dyDescent="0.25">
      <c r="K11609" s="1"/>
      <c r="M11609" s="2"/>
      <c r="AU11609" s="2"/>
      <c r="BC11609" s="2"/>
    </row>
    <row r="11610" spans="11:55" x14ac:dyDescent="0.25">
      <c r="K11610" s="1"/>
      <c r="M11610" s="2"/>
      <c r="BC11610" s="2"/>
    </row>
    <row r="11611" spans="11:55" x14ac:dyDescent="0.25">
      <c r="K11611" s="1"/>
      <c r="M11611" s="2"/>
      <c r="AU11611" s="2"/>
      <c r="BC11611" s="2"/>
    </row>
    <row r="11612" spans="11:55" x14ac:dyDescent="0.25">
      <c r="K11612" s="1"/>
      <c r="BC11612" s="2"/>
    </row>
    <row r="11613" spans="11:55" x14ac:dyDescent="0.25">
      <c r="K11613" s="1"/>
      <c r="M11613" s="2"/>
      <c r="AU11613" s="2"/>
      <c r="BC11613" s="2"/>
    </row>
    <row r="11614" spans="11:55" x14ac:dyDescent="0.25">
      <c r="K11614" s="1"/>
      <c r="M11614" s="2"/>
      <c r="AU11614" s="2"/>
      <c r="BC11614" s="2"/>
    </row>
    <row r="11615" spans="11:55" x14ac:dyDescent="0.25">
      <c r="K11615" s="1"/>
      <c r="M11615" s="2"/>
      <c r="AU11615" s="2"/>
      <c r="BC11615" s="2"/>
    </row>
    <row r="11616" spans="11:55" x14ac:dyDescent="0.25">
      <c r="K11616" s="1"/>
      <c r="M11616" s="2"/>
      <c r="AV11616" s="2"/>
      <c r="BC11616" s="2"/>
    </row>
    <row r="11617" spans="11:55" x14ac:dyDescent="0.25">
      <c r="K11617" s="1"/>
      <c r="M11617" s="2"/>
      <c r="AU11617" s="2"/>
      <c r="BC11617" s="2"/>
    </row>
    <row r="11618" spans="11:55" x14ac:dyDescent="0.25">
      <c r="K11618" s="1"/>
      <c r="BC11618" s="2"/>
    </row>
    <row r="11619" spans="11:55" x14ac:dyDescent="0.25">
      <c r="K11619" s="1"/>
      <c r="M11619" s="2"/>
      <c r="V11619" s="4"/>
      <c r="AU11619" s="2"/>
      <c r="BC11619" s="2"/>
    </row>
    <row r="11620" spans="11:55" x14ac:dyDescent="0.25">
      <c r="K11620" s="1"/>
      <c r="BC11620" s="2"/>
    </row>
    <row r="11621" spans="11:55" x14ac:dyDescent="0.25">
      <c r="K11621" s="1"/>
      <c r="M11621" s="2"/>
      <c r="AA11621" s="3"/>
      <c r="AU11621" s="2"/>
      <c r="BC11621" s="2"/>
    </row>
    <row r="11622" spans="11:55" x14ac:dyDescent="0.25">
      <c r="K11622" s="1"/>
      <c r="M11622" s="2"/>
      <c r="AU11622" s="2"/>
      <c r="BC11622" s="2"/>
    </row>
    <row r="11623" spans="11:55" x14ac:dyDescent="0.25">
      <c r="K11623" s="1"/>
      <c r="M11623" s="2"/>
      <c r="AV11623" s="2"/>
      <c r="BC11623" s="2"/>
    </row>
    <row r="11624" spans="11:55" x14ac:dyDescent="0.25">
      <c r="K11624" s="1"/>
      <c r="M11624" s="2"/>
      <c r="AU11624" s="2"/>
      <c r="BC11624" s="2"/>
    </row>
    <row r="11625" spans="11:55" x14ac:dyDescent="0.25">
      <c r="K11625" s="1"/>
      <c r="M11625" s="2"/>
      <c r="AU11625" s="2"/>
      <c r="BC11625" s="2"/>
    </row>
    <row r="11626" spans="11:55" x14ac:dyDescent="0.25">
      <c r="K11626" s="1"/>
      <c r="M11626" s="2"/>
      <c r="AU11626" s="2"/>
      <c r="BC11626" s="2"/>
    </row>
    <row r="11627" spans="11:55" x14ac:dyDescent="0.25">
      <c r="K11627" s="1"/>
      <c r="M11627" s="2"/>
      <c r="AU11627" s="2"/>
      <c r="BC11627" s="2"/>
    </row>
    <row r="11628" spans="11:55" x14ac:dyDescent="0.25">
      <c r="K11628" s="1"/>
      <c r="M11628" s="2"/>
      <c r="AU11628" s="2"/>
      <c r="BC11628" s="2"/>
    </row>
    <row r="11629" spans="11:55" x14ac:dyDescent="0.25">
      <c r="K11629" s="1"/>
      <c r="M11629" s="2"/>
      <c r="AV11629" s="2"/>
      <c r="BC11629" s="2"/>
    </row>
    <row r="11630" spans="11:55" x14ac:dyDescent="0.25">
      <c r="K11630" s="1"/>
      <c r="M11630" s="2"/>
      <c r="AU11630" s="2"/>
      <c r="BC11630" s="2"/>
    </row>
    <row r="11631" spans="11:55" x14ac:dyDescent="0.25">
      <c r="K11631" s="1"/>
      <c r="M11631" s="2"/>
      <c r="AV11631" s="2"/>
      <c r="BC11631" s="2"/>
    </row>
    <row r="11632" spans="11:55" x14ac:dyDescent="0.25">
      <c r="K11632" s="1"/>
      <c r="M11632" s="2"/>
      <c r="AV11632" s="2"/>
      <c r="BC11632" s="2"/>
    </row>
    <row r="11633" spans="11:55" x14ac:dyDescent="0.25">
      <c r="K11633" s="1"/>
      <c r="M11633" s="2"/>
      <c r="AA11633" s="3"/>
      <c r="AU11633" s="2"/>
      <c r="BC11633" s="2"/>
    </row>
    <row r="11634" spans="11:55" x14ac:dyDescent="0.25">
      <c r="K11634" s="1"/>
      <c r="M11634" s="2"/>
      <c r="AU11634" s="2"/>
      <c r="BC11634" s="2"/>
    </row>
    <row r="11635" spans="11:55" x14ac:dyDescent="0.25">
      <c r="K11635" s="1"/>
      <c r="M11635" s="2"/>
      <c r="AU11635" s="2"/>
      <c r="BC11635" s="2"/>
    </row>
    <row r="11636" spans="11:55" x14ac:dyDescent="0.25">
      <c r="K11636" s="1"/>
      <c r="M11636" s="2"/>
      <c r="AV11636" s="2"/>
      <c r="BC11636" s="2"/>
    </row>
    <row r="11637" spans="11:55" x14ac:dyDescent="0.25">
      <c r="K11637" s="1"/>
      <c r="M11637" s="2"/>
      <c r="AU11637" s="2"/>
      <c r="BC11637" s="2"/>
    </row>
    <row r="11638" spans="11:55" x14ac:dyDescent="0.25">
      <c r="K11638" s="1"/>
      <c r="M11638" s="2"/>
      <c r="AU11638" s="2"/>
      <c r="BC11638" s="2"/>
    </row>
    <row r="11639" spans="11:55" x14ac:dyDescent="0.25">
      <c r="K11639" s="1"/>
      <c r="M11639" s="2"/>
      <c r="AA11639" s="3"/>
      <c r="AU11639" s="2"/>
      <c r="BC11639" s="2"/>
    </row>
    <row r="11640" spans="11:55" x14ac:dyDescent="0.25">
      <c r="K11640" s="1"/>
      <c r="M11640" s="2"/>
      <c r="AU11640" s="2"/>
      <c r="BC11640" s="2"/>
    </row>
    <row r="11641" spans="11:55" x14ac:dyDescent="0.25">
      <c r="K11641" s="1"/>
      <c r="M11641" s="2"/>
      <c r="AU11641" s="2"/>
      <c r="BC11641" s="2"/>
    </row>
    <row r="11642" spans="11:55" x14ac:dyDescent="0.25">
      <c r="K11642" s="1"/>
      <c r="M11642" s="2"/>
      <c r="AU11642" s="2"/>
      <c r="BC11642" s="2"/>
    </row>
    <row r="11643" spans="11:55" x14ac:dyDescent="0.25">
      <c r="K11643" s="1"/>
      <c r="M11643" s="2"/>
      <c r="AV11643" s="2"/>
      <c r="BC11643" s="2"/>
    </row>
    <row r="11644" spans="11:55" x14ac:dyDescent="0.25">
      <c r="K11644" s="1"/>
      <c r="M11644" s="2"/>
      <c r="AU11644" s="2"/>
      <c r="BC11644" s="2"/>
    </row>
    <row r="11645" spans="11:55" x14ac:dyDescent="0.25">
      <c r="K11645" s="1"/>
      <c r="M11645" s="2"/>
      <c r="AA11645" s="3"/>
      <c r="AU11645" s="2"/>
      <c r="BC11645" s="2"/>
    </row>
    <row r="11646" spans="11:55" x14ac:dyDescent="0.25">
      <c r="K11646" s="1"/>
      <c r="M11646" s="2"/>
      <c r="AU11646" s="2"/>
      <c r="BC11646" s="2"/>
    </row>
    <row r="11647" spans="11:55" x14ac:dyDescent="0.25">
      <c r="K11647" s="1"/>
      <c r="M11647" s="2"/>
      <c r="AU11647" s="2"/>
      <c r="BC11647" s="2"/>
    </row>
    <row r="11648" spans="11:55" x14ac:dyDescent="0.25">
      <c r="K11648" s="1"/>
      <c r="M11648" s="2"/>
      <c r="AU11648" s="2"/>
      <c r="BC11648" s="2"/>
    </row>
    <row r="11649" spans="11:55" x14ac:dyDescent="0.25">
      <c r="K11649" s="1"/>
      <c r="M11649" s="2"/>
      <c r="AU11649" s="2"/>
      <c r="BC11649" s="2"/>
    </row>
    <row r="11650" spans="11:55" x14ac:dyDescent="0.25">
      <c r="K11650" s="1"/>
      <c r="M11650" s="2"/>
      <c r="AV11650" s="2"/>
      <c r="BC11650" s="2"/>
    </row>
    <row r="11651" spans="11:55" x14ac:dyDescent="0.25">
      <c r="K11651" s="1"/>
      <c r="M11651" s="2"/>
      <c r="V11651" s="4"/>
      <c r="AU11651" s="2"/>
      <c r="BC11651" s="2"/>
    </row>
    <row r="11652" spans="11:55" x14ac:dyDescent="0.25">
      <c r="K11652" s="1"/>
      <c r="M11652" s="2"/>
      <c r="AU11652" s="2"/>
      <c r="BC11652" s="2"/>
    </row>
    <row r="11653" spans="11:55" x14ac:dyDescent="0.25">
      <c r="K11653" s="1"/>
      <c r="M11653" s="2"/>
      <c r="V11653" s="4"/>
      <c r="AU11653" s="2"/>
      <c r="BC11653" s="2"/>
    </row>
    <row r="11654" spans="11:55" x14ac:dyDescent="0.25">
      <c r="K11654" s="1"/>
      <c r="M11654" s="2"/>
      <c r="AV11654" s="2"/>
      <c r="BC11654" s="2"/>
    </row>
    <row r="11655" spans="11:55" x14ac:dyDescent="0.25">
      <c r="K11655" s="1"/>
      <c r="M11655" s="2"/>
      <c r="AU11655" s="2"/>
      <c r="BC11655" s="2"/>
    </row>
    <row r="11656" spans="11:55" x14ac:dyDescent="0.25">
      <c r="K11656" s="1"/>
      <c r="M11656" s="2"/>
      <c r="AU11656" s="2"/>
      <c r="BC11656" s="2"/>
    </row>
    <row r="11657" spans="11:55" x14ac:dyDescent="0.25">
      <c r="K11657" s="1"/>
      <c r="M11657" s="2"/>
      <c r="AV11657" s="2"/>
      <c r="BC11657" s="2"/>
    </row>
    <row r="11658" spans="11:55" x14ac:dyDescent="0.25">
      <c r="K11658" s="1"/>
      <c r="M11658" s="2"/>
      <c r="AU11658" s="2"/>
      <c r="BC11658" s="2"/>
    </row>
    <row r="11659" spans="11:55" x14ac:dyDescent="0.25">
      <c r="K11659" s="1"/>
    </row>
    <row r="11660" spans="11:55" x14ac:dyDescent="0.25">
      <c r="K11660" s="1"/>
      <c r="M11660" s="2"/>
      <c r="AV11660" s="2"/>
      <c r="BC11660" s="2"/>
    </row>
    <row r="11661" spans="11:55" x14ac:dyDescent="0.25">
      <c r="K11661" s="1"/>
      <c r="M11661" s="2"/>
      <c r="AU11661" s="2"/>
      <c r="BC11661" s="2"/>
    </row>
    <row r="11662" spans="11:55" x14ac:dyDescent="0.25">
      <c r="K11662" s="1"/>
      <c r="M11662" s="2"/>
      <c r="AV11662" s="2"/>
      <c r="BC11662" s="2"/>
    </row>
    <row r="11663" spans="11:55" x14ac:dyDescent="0.25">
      <c r="K11663" s="1"/>
      <c r="M11663" s="2"/>
      <c r="AU11663" s="2"/>
      <c r="BC11663" s="2"/>
    </row>
    <row r="11664" spans="11:55" x14ac:dyDescent="0.25">
      <c r="K11664" s="1"/>
      <c r="M11664" s="2"/>
      <c r="AU11664" s="2"/>
      <c r="BC11664" s="2"/>
    </row>
    <row r="11665" spans="11:63" x14ac:dyDescent="0.25">
      <c r="K11665" s="1"/>
      <c r="M11665" s="2"/>
      <c r="BC11665" s="2"/>
    </row>
    <row r="11666" spans="11:63" x14ac:dyDescent="0.25">
      <c r="K11666" s="1"/>
      <c r="M11666" s="2"/>
      <c r="AU11666" s="2"/>
      <c r="BC11666" s="2"/>
    </row>
    <row r="11667" spans="11:63" x14ac:dyDescent="0.25">
      <c r="K11667" s="1"/>
      <c r="M11667" s="2"/>
      <c r="AU11667" s="2"/>
      <c r="BC11667" s="2"/>
    </row>
    <row r="11668" spans="11:63" x14ac:dyDescent="0.25">
      <c r="K11668" s="1"/>
      <c r="M11668" s="2"/>
      <c r="AU11668" s="2"/>
      <c r="BC11668" s="2"/>
    </row>
    <row r="11669" spans="11:63" x14ac:dyDescent="0.25">
      <c r="K11669" s="1"/>
      <c r="M11669" s="2"/>
      <c r="AU11669" s="2"/>
      <c r="BC11669" s="2"/>
    </row>
    <row r="11670" spans="11:63" x14ac:dyDescent="0.25">
      <c r="K11670" s="1"/>
      <c r="M11670" s="2"/>
      <c r="AU11670" s="2"/>
      <c r="BC11670" s="2"/>
    </row>
    <row r="11671" spans="11:63" x14ac:dyDescent="0.25">
      <c r="K11671" s="1"/>
      <c r="M11671" s="2"/>
      <c r="AU11671" s="2"/>
      <c r="BC11671" s="2"/>
    </row>
    <row r="11672" spans="11:63" x14ac:dyDescent="0.25">
      <c r="K11672" s="1"/>
      <c r="M11672" s="2"/>
      <c r="AU11672" s="2"/>
      <c r="BC11672" s="2"/>
    </row>
    <row r="11673" spans="11:63" x14ac:dyDescent="0.25">
      <c r="K11673" s="1"/>
      <c r="M11673" s="2"/>
      <c r="AU11673" s="2"/>
      <c r="BC11673" s="2"/>
    </row>
    <row r="11674" spans="11:63" x14ac:dyDescent="0.25">
      <c r="K11674" s="1"/>
      <c r="M11674" s="2"/>
      <c r="AV11674" s="2"/>
      <c r="BC11674" s="2"/>
    </row>
    <row r="11675" spans="11:63" x14ac:dyDescent="0.25">
      <c r="K11675" s="1"/>
      <c r="M11675" s="2"/>
      <c r="AV11675" s="2"/>
      <c r="BC11675" s="2"/>
    </row>
    <row r="11676" spans="11:63" x14ac:dyDescent="0.25">
      <c r="K11676" s="1"/>
      <c r="M11676" s="2"/>
      <c r="AU11676" s="2"/>
      <c r="BC11676" s="2"/>
    </row>
    <row r="11677" spans="11:63" x14ac:dyDescent="0.25">
      <c r="K11677" s="1"/>
      <c r="M11677" s="2"/>
      <c r="AV11677" s="2"/>
      <c r="BC11677" s="2"/>
    </row>
    <row r="11678" spans="11:63" x14ac:dyDescent="0.25">
      <c r="K11678" s="1"/>
      <c r="M11678" s="2"/>
      <c r="AU11678" s="2"/>
      <c r="BC11678" s="2"/>
    </row>
    <row r="11679" spans="11:63" x14ac:dyDescent="0.25">
      <c r="K11679" s="1"/>
      <c r="M11679" s="2"/>
      <c r="AU11679" s="2"/>
      <c r="BC11679" s="2"/>
      <c r="BK11679" s="5"/>
    </row>
    <row r="11680" spans="11:63" x14ac:dyDescent="0.25">
      <c r="K11680" s="1"/>
      <c r="M11680" s="2"/>
      <c r="AU11680" s="2"/>
      <c r="BC11680" s="2"/>
    </row>
    <row r="11681" spans="11:55" x14ac:dyDescent="0.25">
      <c r="K11681" s="1"/>
      <c r="M11681" s="2"/>
      <c r="AU11681" s="2"/>
      <c r="BC11681" s="2"/>
    </row>
    <row r="11682" spans="11:55" x14ac:dyDescent="0.25">
      <c r="K11682" s="1"/>
      <c r="M11682" s="2"/>
      <c r="AU11682" s="2"/>
      <c r="BC11682" s="2"/>
    </row>
    <row r="11683" spans="11:55" x14ac:dyDescent="0.25">
      <c r="K11683" s="1"/>
      <c r="M11683" s="2"/>
      <c r="AU11683" s="2"/>
      <c r="BC11683" s="2"/>
    </row>
    <row r="11684" spans="11:55" x14ac:dyDescent="0.25">
      <c r="K11684" s="1"/>
      <c r="M11684" s="2"/>
      <c r="AU11684" s="2"/>
      <c r="BC11684" s="2"/>
    </row>
    <row r="11685" spans="11:55" x14ac:dyDescent="0.25">
      <c r="K11685" s="1"/>
      <c r="M11685" s="2"/>
      <c r="AU11685" s="2"/>
      <c r="BC11685" s="2"/>
    </row>
    <row r="11686" spans="11:55" x14ac:dyDescent="0.25">
      <c r="K11686" s="1"/>
      <c r="M11686" s="2"/>
      <c r="AU11686" s="2"/>
      <c r="BC11686" s="2"/>
    </row>
    <row r="11687" spans="11:55" x14ac:dyDescent="0.25">
      <c r="K11687" s="1"/>
      <c r="M11687" s="2"/>
      <c r="AV11687" s="2"/>
      <c r="BC11687" s="2"/>
    </row>
    <row r="11688" spans="11:55" x14ac:dyDescent="0.25">
      <c r="K11688" s="1"/>
      <c r="M11688" s="2"/>
      <c r="AV11688" s="2"/>
      <c r="BC11688" s="2"/>
    </row>
    <row r="11689" spans="11:55" x14ac:dyDescent="0.25">
      <c r="K11689" s="1"/>
      <c r="M11689" s="2"/>
      <c r="AU11689" s="2"/>
      <c r="BC11689" s="2"/>
    </row>
    <row r="11690" spans="11:55" x14ac:dyDescent="0.25">
      <c r="K11690" s="1"/>
      <c r="M11690" s="2"/>
      <c r="AU11690" s="2"/>
      <c r="BC11690" s="2"/>
    </row>
    <row r="11691" spans="11:55" x14ac:dyDescent="0.25">
      <c r="K11691" s="1"/>
      <c r="M11691" s="2"/>
      <c r="AV11691" s="2"/>
      <c r="BC11691" s="2"/>
    </row>
    <row r="11692" spans="11:55" x14ac:dyDescent="0.25">
      <c r="K11692" s="1"/>
    </row>
    <row r="11693" spans="11:55" x14ac:dyDescent="0.25">
      <c r="K11693" s="1"/>
    </row>
    <row r="11694" spans="11:55" x14ac:dyDescent="0.25">
      <c r="K11694" s="1"/>
    </row>
    <row r="11695" spans="11:55" x14ac:dyDescent="0.25">
      <c r="K11695" s="1"/>
      <c r="M11695" s="2"/>
      <c r="AV11695" s="2"/>
      <c r="BC11695" s="2"/>
    </row>
    <row r="11696" spans="11:55" x14ac:dyDescent="0.25">
      <c r="K11696" s="1"/>
      <c r="M11696" s="2"/>
      <c r="AU11696" s="2"/>
      <c r="BC11696" s="2"/>
    </row>
    <row r="11697" spans="11:55" x14ac:dyDescent="0.25">
      <c r="K11697" s="1"/>
      <c r="M11697" s="2"/>
      <c r="AU11697" s="2"/>
      <c r="BC11697" s="2"/>
    </row>
    <row r="11698" spans="11:55" x14ac:dyDescent="0.25">
      <c r="K11698" s="1"/>
      <c r="M11698" s="2"/>
      <c r="AU11698" s="2"/>
      <c r="BC11698" s="2"/>
    </row>
    <row r="11699" spans="11:55" x14ac:dyDescent="0.25">
      <c r="K11699" s="1"/>
      <c r="M11699" s="2"/>
      <c r="AU11699" s="2"/>
      <c r="BC11699" s="2"/>
    </row>
    <row r="11700" spans="11:55" x14ac:dyDescent="0.25">
      <c r="K11700" s="1"/>
      <c r="M11700" s="2"/>
      <c r="AV11700" s="2"/>
      <c r="BC11700" s="2"/>
    </row>
    <row r="11701" spans="11:55" x14ac:dyDescent="0.25">
      <c r="K11701" s="1"/>
      <c r="M11701" s="2"/>
      <c r="AU11701" s="2"/>
      <c r="BC11701" s="2"/>
    </row>
    <row r="11702" spans="11:55" x14ac:dyDescent="0.25">
      <c r="K11702" s="1"/>
      <c r="M11702" s="2"/>
      <c r="AU11702" s="2"/>
      <c r="BC11702" s="2"/>
    </row>
    <row r="11703" spans="11:55" x14ac:dyDescent="0.25">
      <c r="K11703" s="1"/>
      <c r="M11703" s="2"/>
      <c r="AU11703" s="2"/>
      <c r="BC11703" s="2"/>
    </row>
    <row r="11704" spans="11:55" x14ac:dyDescent="0.25">
      <c r="K11704" s="1"/>
      <c r="M11704" s="2"/>
      <c r="AV11704" s="2"/>
      <c r="BC11704" s="2"/>
    </row>
    <row r="11705" spans="11:55" x14ac:dyDescent="0.25">
      <c r="K11705" s="1"/>
      <c r="M11705" s="2"/>
      <c r="AU11705" s="2"/>
      <c r="BC11705" s="2"/>
    </row>
    <row r="11706" spans="11:55" x14ac:dyDescent="0.25">
      <c r="K11706" s="1"/>
      <c r="M11706" s="2"/>
      <c r="AU11706" s="2"/>
      <c r="BC11706" s="2"/>
    </row>
    <row r="11707" spans="11:55" x14ac:dyDescent="0.25">
      <c r="K11707" s="1"/>
      <c r="M11707" s="2"/>
      <c r="AU11707" s="2"/>
      <c r="BC11707" s="2"/>
    </row>
    <row r="11708" spans="11:55" x14ac:dyDescent="0.25">
      <c r="K11708" s="1"/>
      <c r="M11708" s="2"/>
      <c r="AV11708" s="2"/>
      <c r="BC11708" s="2"/>
    </row>
    <row r="11709" spans="11:55" x14ac:dyDescent="0.25">
      <c r="K11709" s="1"/>
      <c r="M11709" s="2"/>
      <c r="AA11709" s="3"/>
      <c r="AU11709" s="2"/>
      <c r="BC11709" s="2"/>
    </row>
    <row r="11710" spans="11:55" x14ac:dyDescent="0.25">
      <c r="K11710" s="1"/>
      <c r="M11710" s="2"/>
      <c r="AA11710" s="3"/>
      <c r="AU11710" s="2"/>
      <c r="BC11710" s="2"/>
    </row>
    <row r="11711" spans="11:55" x14ac:dyDescent="0.25">
      <c r="K11711" s="1"/>
      <c r="M11711" s="2"/>
      <c r="AA11711" s="3"/>
      <c r="AU11711" s="2"/>
      <c r="BC11711" s="2"/>
    </row>
    <row r="11712" spans="11:55" x14ac:dyDescent="0.25">
      <c r="K11712" s="1"/>
      <c r="M11712" s="2"/>
      <c r="AV11712" s="2"/>
      <c r="BC11712" s="2"/>
    </row>
    <row r="11713" spans="11:57" x14ac:dyDescent="0.25">
      <c r="K11713" s="1"/>
      <c r="BC11713" s="2"/>
    </row>
    <row r="11714" spans="11:57" x14ac:dyDescent="0.25">
      <c r="K11714" s="1"/>
      <c r="M11714" s="2"/>
      <c r="AV11714" s="2"/>
      <c r="BC11714" s="2"/>
    </row>
    <row r="11715" spans="11:57" x14ac:dyDescent="0.25">
      <c r="K11715" s="1"/>
      <c r="M11715" s="2"/>
      <c r="AV11715" s="2"/>
      <c r="BC11715" s="2"/>
    </row>
    <row r="11716" spans="11:57" x14ac:dyDescent="0.25">
      <c r="K11716" s="1"/>
      <c r="M11716" s="2"/>
      <c r="AV11716" s="2"/>
      <c r="BC11716" s="2"/>
    </row>
    <row r="11717" spans="11:57" x14ac:dyDescent="0.25">
      <c r="K11717" s="1"/>
      <c r="M11717" s="2"/>
      <c r="AV11717" s="2"/>
      <c r="BC11717" s="2"/>
    </row>
    <row r="11718" spans="11:57" x14ac:dyDescent="0.25">
      <c r="K11718" s="1"/>
      <c r="M11718" s="2"/>
      <c r="AU11718" s="2"/>
      <c r="BC11718" s="2"/>
    </row>
    <row r="11719" spans="11:57" x14ac:dyDescent="0.25">
      <c r="K11719" s="1"/>
      <c r="BC11719" s="2"/>
    </row>
    <row r="11720" spans="11:57" x14ac:dyDescent="0.25">
      <c r="K11720" s="1"/>
      <c r="M11720" s="2"/>
      <c r="AV11720" s="2"/>
      <c r="BC11720" s="2"/>
    </row>
    <row r="11721" spans="11:57" x14ac:dyDescent="0.25">
      <c r="K11721" s="1"/>
      <c r="M11721" s="2"/>
      <c r="AU11721" s="2"/>
      <c r="BC11721" s="2"/>
      <c r="BE11721" s="2"/>
    </row>
    <row r="11722" spans="11:57" x14ac:dyDescent="0.25">
      <c r="K11722" s="1"/>
      <c r="M11722" s="2"/>
      <c r="AA11722" s="3"/>
      <c r="AU11722" s="2"/>
      <c r="BC11722" s="2"/>
    </row>
    <row r="11723" spans="11:57" x14ac:dyDescent="0.25">
      <c r="K11723" s="1"/>
      <c r="M11723" s="2"/>
      <c r="AU11723" s="2"/>
      <c r="BC11723" s="2"/>
    </row>
    <row r="11724" spans="11:57" x14ac:dyDescent="0.25">
      <c r="K11724" s="1"/>
      <c r="M11724" s="2"/>
      <c r="AU11724" s="2"/>
      <c r="BC11724" s="2"/>
    </row>
    <row r="11725" spans="11:57" x14ac:dyDescent="0.25">
      <c r="K11725" s="1"/>
      <c r="M11725" s="2"/>
      <c r="AV11725" s="2"/>
      <c r="BC11725" s="2"/>
    </row>
    <row r="11726" spans="11:57" x14ac:dyDescent="0.25">
      <c r="K11726" s="1"/>
      <c r="M11726" s="2"/>
      <c r="AU11726" s="2"/>
      <c r="BC11726" s="2"/>
    </row>
    <row r="11727" spans="11:57" x14ac:dyDescent="0.25">
      <c r="K11727" s="1"/>
      <c r="M11727" s="2"/>
      <c r="AU11727" s="2"/>
      <c r="BC11727" s="2"/>
    </row>
    <row r="11728" spans="11:57" x14ac:dyDescent="0.25">
      <c r="K11728" s="1"/>
      <c r="M11728" s="2"/>
      <c r="AU11728" s="2"/>
      <c r="BC11728" s="2"/>
    </row>
    <row r="11729" spans="11:55" x14ac:dyDescent="0.25">
      <c r="K11729" s="1"/>
      <c r="M11729" s="2"/>
      <c r="AU11729" s="2"/>
      <c r="BC11729" s="2"/>
    </row>
    <row r="11730" spans="11:55" x14ac:dyDescent="0.25">
      <c r="K11730" s="1"/>
      <c r="M11730" s="2"/>
      <c r="AU11730" s="2"/>
      <c r="BC11730" s="2"/>
    </row>
    <row r="11731" spans="11:55" x14ac:dyDescent="0.25">
      <c r="K11731" s="1"/>
      <c r="BC11731" s="2"/>
    </row>
    <row r="11732" spans="11:55" x14ac:dyDescent="0.25">
      <c r="K11732" s="1"/>
      <c r="M11732" s="2"/>
      <c r="AU11732" s="2"/>
      <c r="BC11732" s="2"/>
    </row>
    <row r="11733" spans="11:55" x14ac:dyDescent="0.25">
      <c r="K11733" s="1"/>
      <c r="M11733" s="2"/>
      <c r="AV11733" s="2"/>
      <c r="BC11733" s="2"/>
    </row>
    <row r="11734" spans="11:55" x14ac:dyDescent="0.25">
      <c r="K11734" s="1"/>
      <c r="M11734" s="2"/>
      <c r="AU11734" s="2"/>
      <c r="BC11734" s="2"/>
    </row>
    <row r="11735" spans="11:55" x14ac:dyDescent="0.25">
      <c r="K11735" s="1"/>
      <c r="M11735" s="2"/>
      <c r="AU11735" s="2"/>
      <c r="BC11735" s="2"/>
    </row>
    <row r="11736" spans="11:55" x14ac:dyDescent="0.25">
      <c r="K11736" s="1"/>
      <c r="M11736" s="2"/>
      <c r="AU11736" s="2"/>
      <c r="BC11736" s="2"/>
    </row>
    <row r="11737" spans="11:55" x14ac:dyDescent="0.25">
      <c r="K11737" s="1"/>
      <c r="M11737" s="2"/>
      <c r="AU11737" s="2"/>
      <c r="BC11737" s="2"/>
    </row>
    <row r="11738" spans="11:55" x14ac:dyDescent="0.25">
      <c r="K11738" s="1"/>
      <c r="M11738" s="2"/>
      <c r="AU11738" s="2"/>
      <c r="BC11738" s="2"/>
    </row>
    <row r="11739" spans="11:55" x14ac:dyDescent="0.25">
      <c r="K11739" s="1"/>
      <c r="M11739" s="2"/>
      <c r="AU11739" s="2"/>
      <c r="BC11739" s="2"/>
    </row>
    <row r="11740" spans="11:55" x14ac:dyDescent="0.25">
      <c r="K11740" s="1"/>
      <c r="M11740" s="2"/>
      <c r="AU11740" s="2"/>
      <c r="BC11740" s="2"/>
    </row>
    <row r="11741" spans="11:55" x14ac:dyDescent="0.25">
      <c r="K11741" s="1"/>
      <c r="M11741" s="2"/>
      <c r="AU11741" s="2"/>
      <c r="BC11741" s="2"/>
    </row>
    <row r="11742" spans="11:55" x14ac:dyDescent="0.25">
      <c r="K11742" s="1"/>
      <c r="M11742" s="2"/>
      <c r="AU11742" s="2"/>
      <c r="BC11742" s="2"/>
    </row>
    <row r="11743" spans="11:55" x14ac:dyDescent="0.25">
      <c r="K11743" s="1"/>
      <c r="M11743" s="2"/>
      <c r="AV11743" s="2"/>
      <c r="BC11743" s="2"/>
    </row>
    <row r="11744" spans="11:55" x14ac:dyDescent="0.25">
      <c r="K11744" s="1"/>
      <c r="M11744" s="2"/>
      <c r="AV11744" s="2"/>
      <c r="BC11744" s="2"/>
    </row>
    <row r="11745" spans="11:55" x14ac:dyDescent="0.25">
      <c r="K11745" s="1"/>
      <c r="M11745" s="2"/>
      <c r="AU11745" s="2"/>
      <c r="BC11745" s="2"/>
    </row>
    <row r="11746" spans="11:55" x14ac:dyDescent="0.25">
      <c r="K11746" s="1"/>
      <c r="M11746" s="2"/>
      <c r="AV11746" s="2"/>
      <c r="BC11746" s="2"/>
    </row>
    <row r="11747" spans="11:55" x14ac:dyDescent="0.25">
      <c r="K11747" s="1"/>
      <c r="M11747" s="2"/>
      <c r="AA11747" s="3"/>
      <c r="AU11747" s="2"/>
      <c r="BC11747" s="2"/>
    </row>
    <row r="11748" spans="11:55" x14ac:dyDescent="0.25">
      <c r="K11748" s="1"/>
      <c r="BC11748" s="2"/>
    </row>
    <row r="11749" spans="11:55" x14ac:dyDescent="0.25">
      <c r="K11749" s="1"/>
      <c r="M11749" s="2"/>
      <c r="AU11749" s="2"/>
      <c r="BC11749" s="2"/>
    </row>
    <row r="11750" spans="11:55" x14ac:dyDescent="0.25">
      <c r="K11750" s="1"/>
      <c r="M11750" s="2"/>
      <c r="AU11750" s="2"/>
      <c r="BC11750" s="2"/>
    </row>
    <row r="11751" spans="11:55" x14ac:dyDescent="0.25">
      <c r="K11751" s="1"/>
      <c r="M11751" s="2"/>
      <c r="AU11751" s="2"/>
      <c r="BC11751" s="2"/>
    </row>
    <row r="11752" spans="11:55" x14ac:dyDescent="0.25">
      <c r="K11752" s="1"/>
      <c r="BC11752" s="2"/>
    </row>
    <row r="11753" spans="11:55" x14ac:dyDescent="0.25">
      <c r="K11753" s="1"/>
      <c r="M11753" s="2"/>
      <c r="AU11753" s="2"/>
      <c r="BC11753" s="2"/>
    </row>
    <row r="11754" spans="11:55" x14ac:dyDescent="0.25">
      <c r="K11754" s="1"/>
      <c r="M11754" s="2"/>
      <c r="AV11754" s="2"/>
      <c r="BC11754" s="2"/>
    </row>
    <row r="11755" spans="11:55" x14ac:dyDescent="0.25">
      <c r="K11755" s="1"/>
      <c r="M11755" s="2"/>
      <c r="AU11755" s="2"/>
      <c r="BC11755" s="2"/>
    </row>
    <row r="11756" spans="11:55" x14ac:dyDescent="0.25">
      <c r="K11756" s="1"/>
      <c r="M11756" s="2"/>
      <c r="AU11756" s="2"/>
      <c r="BC11756" s="2"/>
    </row>
    <row r="11757" spans="11:55" x14ac:dyDescent="0.25">
      <c r="K11757" s="1"/>
      <c r="BC11757" s="2"/>
    </row>
    <row r="11758" spans="11:55" x14ac:dyDescent="0.25">
      <c r="K11758" s="1"/>
      <c r="M11758" s="2"/>
      <c r="AA11758" s="3"/>
      <c r="AU11758" s="2"/>
      <c r="BC11758" s="2"/>
    </row>
    <row r="11759" spans="11:55" x14ac:dyDescent="0.25">
      <c r="K11759" s="1"/>
      <c r="M11759" s="2"/>
      <c r="AV11759" s="2"/>
      <c r="BC11759" s="2"/>
    </row>
    <row r="11760" spans="11:55" x14ac:dyDescent="0.25">
      <c r="K11760" s="1"/>
      <c r="M11760" s="2"/>
      <c r="AU11760" s="2"/>
      <c r="BC11760" s="2"/>
    </row>
    <row r="11761" spans="11:55" x14ac:dyDescent="0.25">
      <c r="K11761" s="1"/>
      <c r="M11761" s="2"/>
      <c r="AU11761" s="2"/>
      <c r="BC11761" s="2"/>
    </row>
    <row r="11762" spans="11:55" x14ac:dyDescent="0.25">
      <c r="K11762" s="1"/>
      <c r="M11762" s="2"/>
      <c r="AA11762" s="3"/>
      <c r="AU11762" s="2"/>
      <c r="BC11762" s="2"/>
    </row>
    <row r="11763" spans="11:55" x14ac:dyDescent="0.25">
      <c r="K11763" s="1"/>
      <c r="M11763" s="2"/>
      <c r="AU11763" s="2"/>
      <c r="BC11763" s="2"/>
    </row>
    <row r="11764" spans="11:55" x14ac:dyDescent="0.25">
      <c r="K11764" s="1"/>
      <c r="M11764" s="2"/>
      <c r="AU11764" s="2"/>
      <c r="BC11764" s="2"/>
    </row>
    <row r="11765" spans="11:55" x14ac:dyDescent="0.25">
      <c r="K11765" s="1"/>
      <c r="M11765" s="2"/>
      <c r="AU11765" s="2"/>
      <c r="BC11765" s="2"/>
    </row>
    <row r="11766" spans="11:55" x14ac:dyDescent="0.25">
      <c r="K11766" s="1"/>
      <c r="M11766" s="2"/>
      <c r="AA11766" s="3"/>
      <c r="AU11766" s="2"/>
      <c r="BC11766" s="2"/>
    </row>
    <row r="11767" spans="11:55" x14ac:dyDescent="0.25">
      <c r="K11767" s="1"/>
      <c r="M11767" s="2"/>
      <c r="AU11767" s="2"/>
      <c r="BC11767" s="2"/>
    </row>
    <row r="11768" spans="11:55" x14ac:dyDescent="0.25">
      <c r="K11768" s="1"/>
      <c r="M11768" s="2"/>
      <c r="BC11768" s="2"/>
    </row>
    <row r="11769" spans="11:55" x14ac:dyDescent="0.25">
      <c r="K11769" s="1"/>
      <c r="M11769" s="2"/>
      <c r="AU11769" s="2"/>
      <c r="BC11769" s="2"/>
    </row>
    <row r="11770" spans="11:55" x14ac:dyDescent="0.25">
      <c r="K11770" s="1"/>
      <c r="M11770" s="2"/>
      <c r="AU11770" s="2"/>
      <c r="BC11770" s="2"/>
    </row>
    <row r="11771" spans="11:55" x14ac:dyDescent="0.25">
      <c r="K11771" s="1"/>
      <c r="M11771" s="2"/>
      <c r="AU11771" s="2"/>
      <c r="BC11771" s="2"/>
    </row>
    <row r="11772" spans="11:55" x14ac:dyDescent="0.25">
      <c r="K11772" s="1"/>
      <c r="M11772" s="2"/>
      <c r="AU11772" s="2"/>
      <c r="BC11772" s="2"/>
    </row>
    <row r="11773" spans="11:55" x14ac:dyDescent="0.25">
      <c r="K11773" s="1"/>
      <c r="M11773" s="2"/>
      <c r="AU11773" s="2"/>
      <c r="BC11773" s="2"/>
    </row>
    <row r="11774" spans="11:55" x14ac:dyDescent="0.25">
      <c r="K11774" s="1"/>
      <c r="M11774" s="2"/>
      <c r="AV11774" s="2"/>
      <c r="BC11774" s="2"/>
    </row>
    <row r="11775" spans="11:55" x14ac:dyDescent="0.25">
      <c r="K11775" s="1"/>
      <c r="M11775" s="2"/>
      <c r="AU11775" s="2"/>
      <c r="BC11775" s="2"/>
    </row>
    <row r="11776" spans="11:55" x14ac:dyDescent="0.25">
      <c r="K11776" s="1"/>
      <c r="M11776" s="2"/>
      <c r="AV11776" s="2"/>
      <c r="BC11776" s="2"/>
    </row>
    <row r="11777" spans="11:55" x14ac:dyDescent="0.25">
      <c r="K11777" s="1"/>
      <c r="M11777" s="2"/>
      <c r="AU11777" s="2"/>
      <c r="BC11777" s="2"/>
    </row>
    <row r="11778" spans="11:55" x14ac:dyDescent="0.25">
      <c r="K11778" s="1"/>
      <c r="M11778" s="2"/>
      <c r="AV11778" s="2"/>
      <c r="BC11778" s="2"/>
    </row>
    <row r="11779" spans="11:55" x14ac:dyDescent="0.25">
      <c r="K11779" s="1"/>
      <c r="M11779" s="2"/>
      <c r="AU11779" s="2"/>
      <c r="BC11779" s="2"/>
    </row>
    <row r="11780" spans="11:55" x14ac:dyDescent="0.25">
      <c r="K11780" s="1"/>
      <c r="BC11780" s="2"/>
    </row>
    <row r="11781" spans="11:55" x14ac:dyDescent="0.25">
      <c r="K11781" s="1"/>
      <c r="M11781" s="2"/>
      <c r="AU11781" s="2"/>
      <c r="BC11781" s="2"/>
    </row>
    <row r="11782" spans="11:55" x14ac:dyDescent="0.25">
      <c r="K11782" s="1"/>
      <c r="M11782" s="2"/>
      <c r="AU11782" s="2"/>
      <c r="BC11782" s="2"/>
    </row>
    <row r="11783" spans="11:55" x14ac:dyDescent="0.25">
      <c r="K11783" s="1"/>
      <c r="M11783" s="2"/>
      <c r="AU11783" s="2"/>
      <c r="BC11783" s="2"/>
    </row>
    <row r="11784" spans="11:55" x14ac:dyDescent="0.25">
      <c r="K11784" s="1"/>
      <c r="M11784" s="2"/>
      <c r="AU11784" s="2"/>
      <c r="BC11784" s="2"/>
    </row>
    <row r="11785" spans="11:55" x14ac:dyDescent="0.25">
      <c r="K11785" s="1"/>
      <c r="M11785" s="2"/>
      <c r="AU11785" s="2"/>
      <c r="BC11785" s="2"/>
    </row>
    <row r="11786" spans="11:55" x14ac:dyDescent="0.25">
      <c r="K11786" s="1"/>
      <c r="M11786" s="2"/>
      <c r="AU11786" s="2"/>
      <c r="BC11786" s="2"/>
    </row>
    <row r="11787" spans="11:55" x14ac:dyDescent="0.25">
      <c r="K11787" s="1"/>
      <c r="M11787" s="2"/>
      <c r="AU11787" s="2"/>
      <c r="BC11787" s="2"/>
    </row>
    <row r="11788" spans="11:55" x14ac:dyDescent="0.25">
      <c r="K11788" s="1"/>
      <c r="M11788" s="2"/>
      <c r="AU11788" s="2"/>
      <c r="BC11788" s="2"/>
    </row>
    <row r="11789" spans="11:55" x14ac:dyDescent="0.25">
      <c r="K11789" s="1"/>
      <c r="M11789" s="2"/>
      <c r="AA11789" s="3"/>
      <c r="AU11789" s="2"/>
      <c r="BC11789" s="2"/>
    </row>
    <row r="11790" spans="11:55" x14ac:dyDescent="0.25">
      <c r="K11790" s="1"/>
      <c r="M11790" s="2"/>
      <c r="AV11790" s="2"/>
      <c r="BC11790" s="2"/>
    </row>
    <row r="11791" spans="11:55" x14ac:dyDescent="0.25">
      <c r="K11791" s="1"/>
      <c r="M11791" s="2"/>
      <c r="AV11791" s="2"/>
      <c r="BC11791" s="2"/>
    </row>
    <row r="11792" spans="11:55" x14ac:dyDescent="0.25">
      <c r="K11792" s="1"/>
      <c r="M11792" s="2"/>
      <c r="AU11792" s="2"/>
      <c r="BC11792" s="2"/>
    </row>
    <row r="11793" spans="11:55" x14ac:dyDescent="0.25">
      <c r="K11793" s="1"/>
      <c r="M11793" s="2"/>
      <c r="AA11793" s="3"/>
      <c r="AU11793" s="2"/>
      <c r="BC11793" s="2"/>
    </row>
    <row r="11794" spans="11:55" x14ac:dyDescent="0.25">
      <c r="K11794" s="1"/>
      <c r="M11794" s="2"/>
      <c r="AV11794" s="2"/>
      <c r="BC11794" s="2"/>
    </row>
    <row r="11795" spans="11:55" x14ac:dyDescent="0.25">
      <c r="K11795" s="1"/>
      <c r="M11795" s="2"/>
      <c r="AU11795" s="2"/>
      <c r="BC11795" s="2"/>
    </row>
    <row r="11796" spans="11:55" x14ac:dyDescent="0.25">
      <c r="K11796" s="1"/>
      <c r="M11796" s="2"/>
      <c r="AA11796" s="3"/>
      <c r="AU11796" s="2"/>
      <c r="BC11796" s="2"/>
    </row>
    <row r="11797" spans="11:55" x14ac:dyDescent="0.25">
      <c r="K11797" s="1"/>
      <c r="M11797" s="2"/>
      <c r="AU11797" s="2"/>
      <c r="BC11797" s="2"/>
    </row>
    <row r="11798" spans="11:55" x14ac:dyDescent="0.25">
      <c r="K11798" s="1"/>
      <c r="M11798" s="2"/>
      <c r="AU11798" s="2"/>
      <c r="BC11798" s="2"/>
    </row>
    <row r="11799" spans="11:55" x14ac:dyDescent="0.25">
      <c r="K11799" s="1"/>
      <c r="M11799" s="2"/>
      <c r="AU11799" s="2"/>
      <c r="BC11799" s="2"/>
    </row>
    <row r="11800" spans="11:55" x14ac:dyDescent="0.25">
      <c r="K11800" s="1"/>
      <c r="M11800" s="2"/>
      <c r="AU11800" s="2"/>
      <c r="BC11800" s="2"/>
    </row>
    <row r="11801" spans="11:55" x14ac:dyDescent="0.25">
      <c r="K11801" s="1"/>
      <c r="M11801" s="2"/>
      <c r="AU11801" s="2"/>
      <c r="BC11801" s="2"/>
    </row>
    <row r="11802" spans="11:55" x14ac:dyDescent="0.25">
      <c r="K11802" s="1"/>
      <c r="M11802" s="2"/>
      <c r="AV11802" s="2"/>
      <c r="BC11802" s="2"/>
    </row>
    <row r="11803" spans="11:55" x14ac:dyDescent="0.25">
      <c r="K11803" s="1"/>
      <c r="M11803" s="2"/>
      <c r="AU11803" s="2"/>
      <c r="BC11803" s="2"/>
    </row>
    <row r="11804" spans="11:55" x14ac:dyDescent="0.25">
      <c r="K11804" s="1"/>
      <c r="BC11804" s="2"/>
    </row>
    <row r="11805" spans="11:55" x14ac:dyDescent="0.25">
      <c r="K11805" s="1"/>
      <c r="M11805" s="2"/>
      <c r="AU11805" s="2"/>
      <c r="BC11805" s="2"/>
    </row>
    <row r="11806" spans="11:55" x14ac:dyDescent="0.25">
      <c r="K11806" s="1"/>
      <c r="BC11806" s="2"/>
    </row>
    <row r="11807" spans="11:55" x14ac:dyDescent="0.25">
      <c r="K11807" s="1"/>
      <c r="M11807" s="2"/>
      <c r="AV11807" s="2"/>
      <c r="BC11807" s="2"/>
    </row>
    <row r="11808" spans="11:55" x14ac:dyDescent="0.25">
      <c r="K11808" s="1"/>
      <c r="M11808" s="2"/>
      <c r="AU11808" s="2"/>
      <c r="BC11808" s="2"/>
    </row>
    <row r="11809" spans="11:55" x14ac:dyDescent="0.25">
      <c r="K11809" s="1"/>
      <c r="M11809" s="2"/>
      <c r="AU11809" s="2"/>
      <c r="BC11809" s="2"/>
    </row>
    <row r="11810" spans="11:55" x14ac:dyDescent="0.25">
      <c r="K11810" s="1"/>
      <c r="M11810" s="2"/>
      <c r="AV11810" s="2"/>
      <c r="BC11810" s="2"/>
    </row>
    <row r="11811" spans="11:55" x14ac:dyDescent="0.25">
      <c r="K11811" s="1"/>
      <c r="M11811" s="2"/>
      <c r="AV11811" s="2"/>
      <c r="BC11811" s="2"/>
    </row>
    <row r="11812" spans="11:55" x14ac:dyDescent="0.25">
      <c r="K11812" s="1"/>
      <c r="M11812" s="2"/>
      <c r="AU11812" s="2"/>
      <c r="BC11812" s="2"/>
    </row>
    <row r="11813" spans="11:55" x14ac:dyDescent="0.25">
      <c r="K11813" s="1"/>
      <c r="M11813" s="2"/>
      <c r="AU11813" s="2"/>
      <c r="BC11813" s="2"/>
    </row>
    <row r="11814" spans="11:55" x14ac:dyDescent="0.25">
      <c r="K11814" s="1"/>
      <c r="M11814" s="2"/>
      <c r="AU11814" s="2"/>
      <c r="BC11814" s="2"/>
    </row>
    <row r="11815" spans="11:55" x14ac:dyDescent="0.25">
      <c r="K11815" s="1"/>
      <c r="M11815" s="2"/>
      <c r="AU11815" s="2"/>
      <c r="BC11815" s="2"/>
    </row>
    <row r="11816" spans="11:55" x14ac:dyDescent="0.25">
      <c r="K11816" s="1"/>
      <c r="M11816" s="2"/>
      <c r="AU11816" s="2"/>
      <c r="BC11816" s="2"/>
    </row>
    <row r="11817" spans="11:55" x14ac:dyDescent="0.25">
      <c r="K11817" s="1"/>
      <c r="M11817" s="2"/>
      <c r="AU11817" s="2"/>
      <c r="BC11817" s="2"/>
    </row>
    <row r="11818" spans="11:55" x14ac:dyDescent="0.25">
      <c r="K11818" s="1"/>
      <c r="M11818" s="2"/>
      <c r="V11818" s="4"/>
      <c r="AV11818" s="2"/>
      <c r="BC11818" s="2"/>
    </row>
    <row r="11819" spans="11:55" x14ac:dyDescent="0.25">
      <c r="K11819" s="1"/>
      <c r="M11819" s="2"/>
      <c r="AU11819" s="2"/>
      <c r="BC11819" s="2"/>
    </row>
    <row r="11820" spans="11:55" x14ac:dyDescent="0.25">
      <c r="K11820" s="1"/>
      <c r="M11820" s="2"/>
      <c r="AU11820" s="2"/>
      <c r="BC11820" s="2"/>
    </row>
    <row r="11821" spans="11:55" x14ac:dyDescent="0.25">
      <c r="K11821" s="1"/>
      <c r="M11821" s="2"/>
      <c r="AU11821" s="2"/>
      <c r="BC11821" s="2"/>
    </row>
    <row r="11822" spans="11:55" x14ac:dyDescent="0.25">
      <c r="K11822" s="1"/>
      <c r="M11822" s="2"/>
      <c r="AU11822" s="2"/>
      <c r="BC11822" s="2"/>
    </row>
    <row r="11823" spans="11:55" x14ac:dyDescent="0.25">
      <c r="K11823" s="1"/>
      <c r="M11823" s="2"/>
      <c r="AU11823" s="2"/>
      <c r="BC11823" s="2"/>
    </row>
    <row r="11824" spans="11:55" x14ac:dyDescent="0.25">
      <c r="K11824" s="1"/>
      <c r="M11824" s="2"/>
      <c r="AU11824" s="2"/>
      <c r="BC11824" s="2"/>
    </row>
    <row r="11825" spans="11:57" x14ac:dyDescent="0.25">
      <c r="K11825" s="1"/>
      <c r="M11825" s="2"/>
      <c r="AU11825" s="2"/>
      <c r="BC11825" s="2"/>
    </row>
    <row r="11826" spans="11:57" x14ac:dyDescent="0.25">
      <c r="K11826" s="1"/>
      <c r="M11826" s="2"/>
      <c r="AA11826" s="3"/>
      <c r="AU11826" s="2"/>
      <c r="BC11826" s="2"/>
    </row>
    <row r="11827" spans="11:57" x14ac:dyDescent="0.25">
      <c r="K11827" s="1"/>
      <c r="M11827" s="2"/>
      <c r="AU11827" s="2"/>
      <c r="BC11827" s="2"/>
    </row>
    <row r="11828" spans="11:57" x14ac:dyDescent="0.25">
      <c r="K11828" s="1"/>
      <c r="M11828" s="2"/>
      <c r="AU11828" s="2"/>
      <c r="BC11828" s="2"/>
    </row>
    <row r="11829" spans="11:57" x14ac:dyDescent="0.25">
      <c r="K11829" s="1"/>
      <c r="BC11829" s="2"/>
    </row>
    <row r="11830" spans="11:57" x14ac:dyDescent="0.25">
      <c r="K11830" s="1"/>
      <c r="M11830" s="2"/>
      <c r="BC11830" s="2"/>
      <c r="BE11830" s="2"/>
    </row>
    <row r="11831" spans="11:57" x14ac:dyDescent="0.25">
      <c r="K11831" s="1"/>
      <c r="M11831" s="2"/>
      <c r="AU11831" s="2"/>
      <c r="BC11831" s="2"/>
    </row>
    <row r="11832" spans="11:57" x14ac:dyDescent="0.25">
      <c r="K11832" s="1"/>
      <c r="M11832" s="2"/>
      <c r="AU11832" s="2"/>
      <c r="BC11832" s="2"/>
    </row>
    <row r="11833" spans="11:57" x14ac:dyDescent="0.25">
      <c r="K11833" s="1"/>
      <c r="M11833" s="2"/>
      <c r="AU11833" s="2"/>
      <c r="BC11833" s="2"/>
    </row>
    <row r="11834" spans="11:57" x14ac:dyDescent="0.25">
      <c r="K11834" s="1"/>
      <c r="M11834" s="2"/>
      <c r="AU11834" s="2"/>
      <c r="BC11834" s="2"/>
    </row>
    <row r="11835" spans="11:57" x14ac:dyDescent="0.25">
      <c r="K11835" s="1"/>
      <c r="M11835" s="2"/>
      <c r="AU11835" s="2"/>
      <c r="BC11835" s="2"/>
    </row>
    <row r="11836" spans="11:57" x14ac:dyDescent="0.25">
      <c r="K11836" s="1"/>
      <c r="M11836" s="2"/>
      <c r="AA11836" s="3"/>
      <c r="AU11836" s="2"/>
      <c r="BC11836" s="2"/>
    </row>
    <row r="11837" spans="11:57" x14ac:dyDescent="0.25">
      <c r="K11837" s="1"/>
      <c r="M11837" s="2"/>
      <c r="AU11837" s="2"/>
      <c r="BC11837" s="2"/>
    </row>
    <row r="11838" spans="11:57" x14ac:dyDescent="0.25">
      <c r="K11838" s="1"/>
      <c r="M11838" s="2"/>
      <c r="AU11838" s="2"/>
      <c r="BC11838" s="2"/>
    </row>
    <row r="11839" spans="11:57" x14ac:dyDescent="0.25">
      <c r="K11839" s="1"/>
      <c r="M11839" s="2"/>
      <c r="AV11839" s="2"/>
      <c r="BC11839" s="2"/>
    </row>
    <row r="11840" spans="11:57" x14ac:dyDescent="0.25">
      <c r="K11840" s="1"/>
      <c r="M11840" s="2"/>
      <c r="AV11840" s="2"/>
      <c r="BC11840" s="2"/>
    </row>
    <row r="11841" spans="11:55" x14ac:dyDescent="0.25">
      <c r="K11841" s="1"/>
      <c r="BC11841" s="2"/>
    </row>
    <row r="11842" spans="11:55" x14ac:dyDescent="0.25">
      <c r="K11842" s="1"/>
      <c r="M11842" s="2"/>
      <c r="AU11842" s="2"/>
      <c r="BC11842" s="2"/>
    </row>
    <row r="11843" spans="11:55" x14ac:dyDescent="0.25">
      <c r="K11843" s="1"/>
      <c r="M11843" s="2"/>
      <c r="AU11843" s="2"/>
      <c r="BC11843" s="2"/>
    </row>
    <row r="11844" spans="11:55" x14ac:dyDescent="0.25">
      <c r="K11844" s="1"/>
      <c r="BC11844" s="2"/>
    </row>
    <row r="11845" spans="11:55" x14ac:dyDescent="0.25">
      <c r="K11845" s="1"/>
      <c r="M11845" s="2"/>
      <c r="AU11845" s="2"/>
      <c r="BC11845" s="2"/>
    </row>
    <row r="11846" spans="11:55" x14ac:dyDescent="0.25">
      <c r="K11846" s="1"/>
      <c r="M11846" s="2"/>
      <c r="AA11846" s="3"/>
      <c r="AU11846" s="2"/>
      <c r="BC11846" s="2"/>
    </row>
    <row r="11847" spans="11:55" x14ac:dyDescent="0.25">
      <c r="K11847" s="1"/>
      <c r="M11847" s="2"/>
      <c r="AU11847" s="2"/>
      <c r="BC11847" s="2"/>
    </row>
    <row r="11848" spans="11:55" x14ac:dyDescent="0.25">
      <c r="K11848" s="1"/>
      <c r="BC11848" s="2"/>
    </row>
    <row r="11849" spans="11:55" x14ac:dyDescent="0.25">
      <c r="K11849" s="1"/>
      <c r="M11849" s="2"/>
      <c r="AA11849" s="3"/>
      <c r="AU11849" s="2"/>
      <c r="BC11849" s="2"/>
    </row>
    <row r="11850" spans="11:55" x14ac:dyDescent="0.25">
      <c r="K11850" s="1"/>
    </row>
    <row r="11851" spans="11:55" x14ac:dyDescent="0.25">
      <c r="K11851" s="1"/>
      <c r="M11851" s="2"/>
      <c r="AU11851" s="2"/>
      <c r="BC11851" s="2"/>
    </row>
    <row r="11852" spans="11:55" x14ac:dyDescent="0.25">
      <c r="K11852" s="1"/>
      <c r="M11852" s="2"/>
      <c r="AU11852" s="2"/>
      <c r="BC11852" s="2"/>
    </row>
    <row r="11853" spans="11:55" x14ac:dyDescent="0.25">
      <c r="K11853" s="1"/>
      <c r="M11853" s="2"/>
      <c r="AU11853" s="2"/>
      <c r="BC11853" s="2"/>
    </row>
    <row r="11854" spans="11:55" x14ac:dyDescent="0.25">
      <c r="K11854" s="1"/>
      <c r="M11854" s="2"/>
      <c r="AU11854" s="2"/>
      <c r="BC11854" s="2"/>
    </row>
    <row r="11855" spans="11:55" x14ac:dyDescent="0.25">
      <c r="K11855" s="1"/>
    </row>
    <row r="11856" spans="11:55" x14ac:dyDescent="0.25">
      <c r="K11856" s="1"/>
      <c r="M11856" s="2"/>
      <c r="AU11856" s="2"/>
      <c r="BC11856" s="2"/>
    </row>
    <row r="11857" spans="11:55" x14ac:dyDescent="0.25">
      <c r="K11857" s="1"/>
      <c r="M11857" s="2"/>
      <c r="AA11857" s="3"/>
      <c r="AU11857" s="2"/>
      <c r="BC11857" s="2"/>
    </row>
    <row r="11858" spans="11:55" x14ac:dyDescent="0.25">
      <c r="K11858" s="1"/>
      <c r="M11858" s="2"/>
      <c r="AU11858" s="2"/>
      <c r="BC11858" s="2"/>
    </row>
    <row r="11859" spans="11:55" x14ac:dyDescent="0.25">
      <c r="K11859" s="1"/>
      <c r="M11859" s="2"/>
      <c r="AU11859" s="2"/>
      <c r="BC11859" s="2"/>
    </row>
    <row r="11860" spans="11:55" x14ac:dyDescent="0.25">
      <c r="K11860" s="1"/>
      <c r="M11860" s="2"/>
      <c r="AU11860" s="2"/>
      <c r="BC11860" s="2"/>
    </row>
    <row r="11861" spans="11:55" x14ac:dyDescent="0.25">
      <c r="K11861" s="1"/>
      <c r="M11861" s="2"/>
      <c r="AU11861" s="2"/>
      <c r="BC11861" s="2"/>
    </row>
    <row r="11862" spans="11:55" x14ac:dyDescent="0.25">
      <c r="K11862" s="1"/>
      <c r="M11862" s="2"/>
      <c r="AV11862" s="2"/>
      <c r="BC11862" s="2"/>
    </row>
    <row r="11863" spans="11:55" x14ac:dyDescent="0.25">
      <c r="K11863" s="1"/>
      <c r="M11863" s="2"/>
      <c r="AU11863" s="2"/>
      <c r="BC11863" s="2"/>
    </row>
    <row r="11864" spans="11:55" x14ac:dyDescent="0.25">
      <c r="K11864" s="1"/>
      <c r="M11864" s="2"/>
      <c r="AV11864" s="2"/>
      <c r="BC11864" s="2"/>
    </row>
    <row r="11865" spans="11:55" x14ac:dyDescent="0.25">
      <c r="K11865" s="1"/>
    </row>
    <row r="11866" spans="11:55" x14ac:dyDescent="0.25">
      <c r="K11866" s="1"/>
      <c r="M11866" s="2"/>
      <c r="AU11866" s="2"/>
      <c r="BC11866" s="2"/>
    </row>
    <row r="11867" spans="11:55" x14ac:dyDescent="0.25">
      <c r="K11867" s="1"/>
      <c r="M11867" s="2"/>
      <c r="AU11867" s="2"/>
      <c r="BC11867" s="2"/>
    </row>
    <row r="11868" spans="11:55" x14ac:dyDescent="0.25">
      <c r="K11868" s="1"/>
      <c r="M11868" s="2"/>
      <c r="AU11868" s="2"/>
      <c r="BC11868" s="2"/>
    </row>
    <row r="11869" spans="11:55" x14ac:dyDescent="0.25">
      <c r="K11869" s="1"/>
      <c r="M11869" s="2"/>
      <c r="AU11869" s="2"/>
      <c r="BC11869" s="2"/>
    </row>
    <row r="11870" spans="11:55" x14ac:dyDescent="0.25">
      <c r="K11870" s="1"/>
      <c r="M11870" s="2"/>
      <c r="AU11870" s="2"/>
      <c r="BC11870" s="2"/>
    </row>
    <row r="11871" spans="11:55" x14ac:dyDescent="0.25">
      <c r="K11871" s="1"/>
      <c r="M11871" s="2"/>
      <c r="AU11871" s="2"/>
      <c r="BC11871" s="2"/>
    </row>
    <row r="11872" spans="11:55" x14ac:dyDescent="0.25">
      <c r="K11872" s="1"/>
      <c r="M11872" s="2"/>
      <c r="AU11872" s="2"/>
      <c r="BC11872" s="2"/>
    </row>
    <row r="11873" spans="11:55" x14ac:dyDescent="0.25">
      <c r="K11873" s="1"/>
      <c r="M11873" s="2"/>
      <c r="AV11873" s="2"/>
      <c r="BC11873" s="2"/>
    </row>
    <row r="11874" spans="11:55" x14ac:dyDescent="0.25">
      <c r="K11874" s="1"/>
      <c r="M11874" s="2"/>
      <c r="AU11874" s="2"/>
      <c r="BC11874" s="2"/>
    </row>
    <row r="11875" spans="11:55" x14ac:dyDescent="0.25">
      <c r="K11875" s="1"/>
      <c r="M11875" s="2"/>
      <c r="AU11875" s="2"/>
      <c r="BC11875" s="2"/>
    </row>
    <row r="11876" spans="11:55" x14ac:dyDescent="0.25">
      <c r="K11876" s="1"/>
      <c r="M11876" s="2"/>
      <c r="AU11876" s="2"/>
      <c r="BC11876" s="2"/>
    </row>
    <row r="11877" spans="11:55" x14ac:dyDescent="0.25">
      <c r="K11877" s="1"/>
      <c r="M11877" s="2"/>
      <c r="AU11877" s="2"/>
      <c r="BC11877" s="2"/>
    </row>
    <row r="11878" spans="11:55" x14ac:dyDescent="0.25">
      <c r="K11878" s="1"/>
      <c r="M11878" s="2"/>
      <c r="AU11878" s="2"/>
      <c r="BC11878" s="2"/>
    </row>
    <row r="11879" spans="11:55" x14ac:dyDescent="0.25">
      <c r="K11879" s="1"/>
      <c r="M11879" s="2"/>
      <c r="AV11879" s="2"/>
      <c r="BC11879" s="2"/>
    </row>
    <row r="11880" spans="11:55" x14ac:dyDescent="0.25">
      <c r="K11880" s="1"/>
      <c r="M11880" s="2"/>
      <c r="AV11880" s="2"/>
      <c r="BC11880" s="2"/>
    </row>
    <row r="11881" spans="11:55" x14ac:dyDescent="0.25">
      <c r="K11881" s="1"/>
      <c r="M11881" s="2"/>
      <c r="AU11881" s="2"/>
      <c r="BC11881" s="2"/>
    </row>
    <row r="11882" spans="11:55" x14ac:dyDescent="0.25">
      <c r="K11882" s="1"/>
      <c r="M11882" s="2"/>
      <c r="AU11882" s="2"/>
      <c r="BC11882" s="2"/>
    </row>
    <row r="11883" spans="11:55" x14ac:dyDescent="0.25">
      <c r="K11883" s="1"/>
      <c r="M11883" s="2"/>
      <c r="AU11883" s="2"/>
      <c r="BC11883" s="2"/>
    </row>
    <row r="11884" spans="11:55" x14ac:dyDescent="0.25">
      <c r="K11884" s="1"/>
      <c r="M11884" s="2"/>
      <c r="AV11884" s="2"/>
      <c r="BC11884" s="2"/>
    </row>
    <row r="11885" spans="11:55" x14ac:dyDescent="0.25">
      <c r="K11885" s="1"/>
      <c r="M11885" s="2"/>
      <c r="AU11885" s="2"/>
      <c r="BC11885" s="2"/>
    </row>
    <row r="11886" spans="11:55" x14ac:dyDescent="0.25">
      <c r="K11886" s="1"/>
      <c r="M11886" s="2"/>
      <c r="AU11886" s="2"/>
      <c r="BC11886" s="2"/>
    </row>
    <row r="11887" spans="11:55" x14ac:dyDescent="0.25">
      <c r="K11887" s="1"/>
      <c r="M11887" s="2"/>
      <c r="AU11887" s="2"/>
      <c r="BC11887" s="2"/>
    </row>
    <row r="11888" spans="11:55" x14ac:dyDescent="0.25">
      <c r="K11888" s="1"/>
      <c r="M11888" s="2"/>
      <c r="AU11888" s="2"/>
      <c r="BC11888" s="2"/>
    </row>
    <row r="11889" spans="11:55" x14ac:dyDescent="0.25">
      <c r="K11889" s="1"/>
      <c r="BC11889" s="2"/>
    </row>
    <row r="11890" spans="11:55" x14ac:dyDescent="0.25">
      <c r="K11890" s="1"/>
      <c r="M11890" s="2"/>
      <c r="AU11890" s="2"/>
      <c r="BC11890" s="2"/>
    </row>
    <row r="11891" spans="11:55" x14ac:dyDescent="0.25">
      <c r="K11891" s="1"/>
      <c r="M11891" s="2"/>
      <c r="AU11891" s="2"/>
      <c r="BC11891" s="2"/>
    </row>
    <row r="11892" spans="11:55" x14ac:dyDescent="0.25">
      <c r="K11892" s="1"/>
      <c r="BC11892" s="2"/>
    </row>
    <row r="11893" spans="11:55" x14ac:dyDescent="0.25">
      <c r="K11893" s="1"/>
      <c r="M11893" s="2"/>
      <c r="AU11893" s="2"/>
      <c r="BC11893" s="2"/>
    </row>
    <row r="11894" spans="11:55" x14ac:dyDescent="0.25">
      <c r="K11894" s="1"/>
      <c r="M11894" s="2"/>
      <c r="AU11894" s="2"/>
      <c r="BC11894" s="2"/>
    </row>
    <row r="11895" spans="11:55" x14ac:dyDescent="0.25">
      <c r="K11895" s="1"/>
      <c r="M11895" s="2"/>
      <c r="AU11895" s="2"/>
      <c r="BC11895" s="2"/>
    </row>
    <row r="11896" spans="11:55" x14ac:dyDescent="0.25">
      <c r="K11896" s="1"/>
      <c r="M11896" s="2"/>
      <c r="AU11896" s="2"/>
      <c r="BC11896" s="2"/>
    </row>
    <row r="11897" spans="11:55" x14ac:dyDescent="0.25">
      <c r="K11897" s="1"/>
      <c r="M11897" s="2"/>
      <c r="AU11897" s="2"/>
      <c r="BC11897" s="2"/>
    </row>
    <row r="11898" spans="11:55" x14ac:dyDescent="0.25">
      <c r="K11898" s="1"/>
      <c r="M11898" s="2"/>
      <c r="AU11898" s="2"/>
      <c r="BC11898" s="2"/>
    </row>
    <row r="11899" spans="11:55" x14ac:dyDescent="0.25">
      <c r="K11899" s="1"/>
      <c r="M11899" s="2"/>
      <c r="AV11899" s="2"/>
      <c r="BC11899" s="2"/>
    </row>
    <row r="11900" spans="11:55" x14ac:dyDescent="0.25">
      <c r="K11900" s="1"/>
      <c r="M11900" s="2"/>
      <c r="AA11900" s="3"/>
      <c r="AU11900" s="2"/>
      <c r="BC11900" s="2"/>
    </row>
    <row r="11901" spans="11:55" x14ac:dyDescent="0.25">
      <c r="K11901" s="1"/>
      <c r="M11901" s="2"/>
      <c r="AU11901" s="2"/>
      <c r="BC11901" s="2"/>
    </row>
    <row r="11902" spans="11:55" x14ac:dyDescent="0.25">
      <c r="K11902" s="1"/>
      <c r="M11902" s="2"/>
      <c r="AU11902" s="2"/>
      <c r="BC11902" s="2"/>
    </row>
    <row r="11903" spans="11:55" x14ac:dyDescent="0.25">
      <c r="K11903" s="1"/>
      <c r="M11903" s="2"/>
      <c r="AU11903" s="2"/>
      <c r="BC11903" s="2"/>
    </row>
    <row r="11904" spans="11:55" x14ac:dyDescent="0.25">
      <c r="K11904" s="1"/>
      <c r="M11904" s="2"/>
      <c r="AU11904" s="2"/>
      <c r="BC11904" s="2"/>
    </row>
    <row r="11905" spans="11:55" x14ac:dyDescent="0.25">
      <c r="K11905" s="1"/>
      <c r="M11905" s="2"/>
      <c r="AU11905" s="2"/>
      <c r="BC11905" s="2"/>
    </row>
    <row r="11906" spans="11:55" x14ac:dyDescent="0.25">
      <c r="K11906" s="1"/>
      <c r="M11906" s="2"/>
      <c r="AU11906" s="2"/>
      <c r="BC11906" s="2"/>
    </row>
    <row r="11907" spans="11:55" x14ac:dyDescent="0.25">
      <c r="K11907" s="1"/>
      <c r="M11907" s="2"/>
      <c r="AU11907" s="2"/>
      <c r="BC11907" s="2"/>
    </row>
    <row r="11908" spans="11:55" x14ac:dyDescent="0.25">
      <c r="K11908" s="1"/>
      <c r="M11908" s="2"/>
      <c r="V11908" s="4"/>
      <c r="AU11908" s="2"/>
      <c r="BC11908" s="2"/>
    </row>
    <row r="11909" spans="11:55" x14ac:dyDescent="0.25">
      <c r="K11909" s="1"/>
      <c r="M11909" s="2"/>
      <c r="AU11909" s="2"/>
      <c r="BC11909" s="2"/>
    </row>
    <row r="11910" spans="11:55" x14ac:dyDescent="0.25">
      <c r="K11910" s="1"/>
      <c r="M11910" s="2"/>
      <c r="AV11910" s="2"/>
      <c r="BC11910" s="2"/>
    </row>
    <row r="11911" spans="11:55" x14ac:dyDescent="0.25">
      <c r="K11911" s="1"/>
      <c r="M11911" s="2"/>
      <c r="AU11911" s="2"/>
      <c r="BC11911" s="2"/>
    </row>
    <row r="11912" spans="11:55" x14ac:dyDescent="0.25">
      <c r="K11912" s="1"/>
      <c r="M11912" s="2"/>
      <c r="AV11912" s="2"/>
      <c r="BC11912" s="2"/>
    </row>
    <row r="11913" spans="11:55" x14ac:dyDescent="0.25">
      <c r="K11913" s="1"/>
      <c r="M11913" s="2"/>
      <c r="AU11913" s="2"/>
      <c r="BC11913" s="2"/>
    </row>
    <row r="11914" spans="11:55" x14ac:dyDescent="0.25">
      <c r="K11914" s="1"/>
      <c r="M11914" s="2"/>
      <c r="AV11914" s="2"/>
      <c r="BC11914" s="2"/>
    </row>
    <row r="11915" spans="11:55" x14ac:dyDescent="0.25">
      <c r="K11915" s="1"/>
      <c r="M11915" s="2"/>
      <c r="AU11915" s="2"/>
      <c r="BC11915" s="2"/>
    </row>
    <row r="11916" spans="11:55" x14ac:dyDescent="0.25">
      <c r="K11916" s="1"/>
      <c r="M11916" s="2"/>
      <c r="AU11916" s="2"/>
      <c r="BC11916" s="2"/>
    </row>
    <row r="11917" spans="11:55" x14ac:dyDescent="0.25">
      <c r="K11917" s="1"/>
      <c r="M11917" s="2"/>
      <c r="AU11917" s="2"/>
      <c r="BC11917" s="2"/>
    </row>
    <row r="11918" spans="11:55" x14ac:dyDescent="0.25">
      <c r="K11918" s="1"/>
      <c r="M11918" s="2"/>
      <c r="AU11918" s="2"/>
      <c r="BC11918" s="2"/>
    </row>
    <row r="11919" spans="11:55" x14ac:dyDescent="0.25">
      <c r="K11919" s="1"/>
      <c r="M11919" s="2"/>
      <c r="AU11919" s="2"/>
      <c r="BC11919" s="2"/>
    </row>
    <row r="11920" spans="11:55" x14ac:dyDescent="0.25">
      <c r="K11920" s="1"/>
      <c r="M11920" s="2"/>
      <c r="AU11920" s="2"/>
      <c r="BC11920" s="2"/>
    </row>
    <row r="11921" spans="11:55" x14ac:dyDescent="0.25">
      <c r="K11921" s="1"/>
      <c r="M11921" s="2"/>
      <c r="AU11921" s="2"/>
      <c r="BC11921" s="2"/>
    </row>
    <row r="11922" spans="11:55" x14ac:dyDescent="0.25">
      <c r="K11922" s="1"/>
      <c r="M11922" s="2"/>
      <c r="AA11922" s="3"/>
      <c r="AV11922" s="2"/>
      <c r="BC11922" s="2"/>
    </row>
    <row r="11923" spans="11:55" x14ac:dyDescent="0.25">
      <c r="K11923" s="1"/>
      <c r="M11923" s="2"/>
      <c r="AU11923" s="2"/>
      <c r="BC11923" s="2"/>
    </row>
    <row r="11924" spans="11:55" x14ac:dyDescent="0.25">
      <c r="K11924" s="1"/>
      <c r="M11924" s="2"/>
      <c r="AU11924" s="2"/>
      <c r="BC11924" s="2"/>
    </row>
    <row r="11925" spans="11:55" x14ac:dyDescent="0.25">
      <c r="K11925" s="1"/>
      <c r="M11925" s="2"/>
      <c r="AU11925" s="2"/>
      <c r="BC11925" s="2"/>
    </row>
    <row r="11926" spans="11:55" x14ac:dyDescent="0.25">
      <c r="K11926" s="1"/>
      <c r="M11926" s="2"/>
      <c r="AA11926" s="3"/>
      <c r="AV11926" s="2"/>
      <c r="BC11926" s="2"/>
    </row>
    <row r="11927" spans="11:55" x14ac:dyDescent="0.25">
      <c r="K11927" s="1"/>
      <c r="M11927" s="2"/>
      <c r="AU11927" s="2"/>
      <c r="BC11927" s="2"/>
    </row>
    <row r="11928" spans="11:55" x14ac:dyDescent="0.25">
      <c r="K11928" s="1"/>
      <c r="M11928" s="2"/>
      <c r="AV11928" s="2"/>
      <c r="BC11928" s="2"/>
    </row>
    <row r="11929" spans="11:55" x14ac:dyDescent="0.25">
      <c r="K11929" s="1"/>
      <c r="M11929" s="2"/>
      <c r="AU11929" s="2"/>
      <c r="BC11929" s="2"/>
    </row>
    <row r="11930" spans="11:55" x14ac:dyDescent="0.25">
      <c r="K11930" s="1"/>
      <c r="M11930" s="2"/>
      <c r="AV11930" s="2"/>
      <c r="BC11930" s="2"/>
    </row>
    <row r="11931" spans="11:55" x14ac:dyDescent="0.25">
      <c r="K11931" s="1"/>
      <c r="M11931" s="2"/>
      <c r="AU11931" s="2"/>
      <c r="BC11931" s="2"/>
    </row>
    <row r="11932" spans="11:55" x14ac:dyDescent="0.25">
      <c r="K11932" s="1"/>
      <c r="M11932" s="2"/>
      <c r="AU11932" s="2"/>
      <c r="BC11932" s="2"/>
    </row>
    <row r="11933" spans="11:55" x14ac:dyDescent="0.25">
      <c r="K11933" s="1"/>
      <c r="M11933" s="2"/>
      <c r="AU11933" s="2"/>
      <c r="BC11933" s="2"/>
    </row>
    <row r="11934" spans="11:55" x14ac:dyDescent="0.25">
      <c r="K11934" s="1"/>
      <c r="M11934" s="2"/>
      <c r="AU11934" s="2"/>
      <c r="BC11934" s="2"/>
    </row>
    <row r="11935" spans="11:55" x14ac:dyDescent="0.25">
      <c r="K11935" s="1"/>
      <c r="M11935" s="2"/>
      <c r="AU11935" s="2"/>
      <c r="BC11935" s="2"/>
    </row>
    <row r="11936" spans="11:55" x14ac:dyDescent="0.25">
      <c r="K11936" s="1"/>
      <c r="M11936" s="2"/>
      <c r="AU11936" s="2"/>
      <c r="BC11936" s="2"/>
    </row>
    <row r="11937" spans="11:55" x14ac:dyDescent="0.25">
      <c r="K11937" s="1"/>
      <c r="M11937" s="2"/>
      <c r="AU11937" s="2"/>
      <c r="BC11937" s="2"/>
    </row>
    <row r="11938" spans="11:55" x14ac:dyDescent="0.25">
      <c r="K11938" s="1"/>
      <c r="M11938" s="2"/>
      <c r="BC11938" s="2"/>
    </row>
    <row r="11939" spans="11:55" x14ac:dyDescent="0.25">
      <c r="K11939" s="1"/>
      <c r="M11939" s="2"/>
      <c r="AU11939" s="2"/>
      <c r="BC11939" s="2"/>
    </row>
    <row r="11940" spans="11:55" x14ac:dyDescent="0.25">
      <c r="K11940" s="1"/>
      <c r="M11940" s="2"/>
      <c r="AU11940" s="2"/>
      <c r="BC11940" s="2"/>
    </row>
    <row r="11941" spans="11:55" x14ac:dyDescent="0.25">
      <c r="K11941" s="1"/>
      <c r="M11941" s="2"/>
      <c r="AU11941" s="2"/>
      <c r="BC11941" s="2"/>
    </row>
    <row r="11942" spans="11:55" x14ac:dyDescent="0.25">
      <c r="K11942" s="1"/>
      <c r="M11942" s="2"/>
      <c r="AU11942" s="2"/>
      <c r="BC11942" s="2"/>
    </row>
    <row r="11943" spans="11:55" x14ac:dyDescent="0.25">
      <c r="K11943" s="1"/>
      <c r="M11943" s="2"/>
      <c r="AU11943" s="2"/>
      <c r="BC11943" s="2"/>
    </row>
    <row r="11944" spans="11:55" x14ac:dyDescent="0.25">
      <c r="K11944" s="1"/>
      <c r="M11944" s="2"/>
      <c r="AA11944" s="3"/>
      <c r="AU11944" s="2"/>
      <c r="BC11944" s="2"/>
    </row>
    <row r="11945" spans="11:55" x14ac:dyDescent="0.25">
      <c r="K11945" s="1"/>
      <c r="M11945" s="2"/>
      <c r="AV11945" s="2"/>
      <c r="BC11945" s="2"/>
    </row>
    <row r="11946" spans="11:55" x14ac:dyDescent="0.25">
      <c r="K11946" s="1"/>
      <c r="M11946" s="2"/>
      <c r="AU11946" s="2"/>
      <c r="BC11946" s="2"/>
    </row>
    <row r="11947" spans="11:55" x14ac:dyDescent="0.25">
      <c r="K11947" s="1"/>
      <c r="BC11947" s="2"/>
    </row>
    <row r="11948" spans="11:55" x14ac:dyDescent="0.25">
      <c r="K11948" s="1"/>
      <c r="M11948" s="2"/>
      <c r="AU11948" s="2"/>
      <c r="BC11948" s="2"/>
    </row>
    <row r="11949" spans="11:55" x14ac:dyDescent="0.25">
      <c r="K11949" s="1"/>
      <c r="M11949" s="2"/>
      <c r="AA11949" s="3"/>
      <c r="AV11949" s="2"/>
      <c r="BC11949" s="2"/>
    </row>
    <row r="11950" spans="11:55" x14ac:dyDescent="0.25">
      <c r="K11950" s="1"/>
      <c r="M11950" s="2"/>
      <c r="AU11950" s="2"/>
      <c r="BC11950" s="2"/>
    </row>
    <row r="11951" spans="11:55" x14ac:dyDescent="0.25">
      <c r="K11951" s="1"/>
      <c r="M11951" s="2"/>
      <c r="AU11951" s="2"/>
      <c r="BC11951" s="2"/>
    </row>
    <row r="11952" spans="11:55" x14ac:dyDescent="0.25">
      <c r="K11952" s="1"/>
      <c r="M11952" s="2"/>
      <c r="AU11952" s="2"/>
      <c r="BC11952" s="2"/>
    </row>
    <row r="11953" spans="11:55" x14ac:dyDescent="0.25">
      <c r="K11953" s="1"/>
      <c r="M11953" s="2"/>
      <c r="AV11953" s="2"/>
      <c r="BC11953" s="2"/>
    </row>
    <row r="11954" spans="11:55" x14ac:dyDescent="0.25">
      <c r="K11954" s="1"/>
      <c r="M11954" s="2"/>
      <c r="AA11954" s="3"/>
      <c r="AU11954" s="2"/>
      <c r="BC11954" s="2"/>
    </row>
    <row r="11955" spans="11:55" x14ac:dyDescent="0.25">
      <c r="K11955" s="1"/>
      <c r="M11955" s="2"/>
      <c r="AU11955" s="2"/>
      <c r="BC11955" s="2"/>
    </row>
    <row r="11956" spans="11:55" x14ac:dyDescent="0.25">
      <c r="K11956" s="1"/>
      <c r="M11956" s="2"/>
      <c r="AU11956" s="2"/>
      <c r="BC11956" s="2"/>
    </row>
    <row r="11957" spans="11:55" x14ac:dyDescent="0.25">
      <c r="K11957" s="1"/>
      <c r="M11957" s="2"/>
      <c r="AA11957" s="3"/>
      <c r="AU11957" s="2"/>
      <c r="BC11957" s="2"/>
    </row>
    <row r="11958" spans="11:55" x14ac:dyDescent="0.25">
      <c r="K11958" s="1"/>
      <c r="M11958" s="2"/>
      <c r="AU11958" s="2"/>
      <c r="BC11958" s="2"/>
    </row>
    <row r="11959" spans="11:55" x14ac:dyDescent="0.25">
      <c r="K11959" s="1"/>
      <c r="M11959" s="2"/>
      <c r="AU11959" s="2"/>
      <c r="BC11959" s="2"/>
    </row>
    <row r="11960" spans="11:55" x14ac:dyDescent="0.25">
      <c r="K11960" s="1"/>
      <c r="M11960" s="2"/>
      <c r="AA11960" s="3"/>
      <c r="AU11960" s="2"/>
      <c r="BC11960" s="2"/>
    </row>
    <row r="11961" spans="11:55" x14ac:dyDescent="0.25">
      <c r="K11961" s="1"/>
      <c r="M11961" s="2"/>
      <c r="AU11961" s="2"/>
      <c r="BC11961" s="2"/>
    </row>
    <row r="11962" spans="11:55" x14ac:dyDescent="0.25">
      <c r="K11962" s="1"/>
      <c r="M11962" s="2"/>
      <c r="AU11962" s="2"/>
      <c r="BC11962" s="2"/>
    </row>
    <row r="11963" spans="11:55" x14ac:dyDescent="0.25">
      <c r="K11963" s="1"/>
      <c r="M11963" s="2"/>
      <c r="AU11963" s="2"/>
      <c r="BC11963" s="2"/>
    </row>
    <row r="11964" spans="11:55" x14ac:dyDescent="0.25">
      <c r="K11964" s="1"/>
      <c r="M11964" s="2"/>
      <c r="AU11964" s="2"/>
      <c r="BC11964" s="2"/>
    </row>
    <row r="11965" spans="11:55" x14ac:dyDescent="0.25">
      <c r="K11965" s="1"/>
      <c r="M11965" s="2"/>
      <c r="AV11965" s="2"/>
      <c r="BC11965" s="2"/>
    </row>
    <row r="11966" spans="11:55" x14ac:dyDescent="0.25">
      <c r="K11966" s="1"/>
      <c r="M11966" s="2"/>
      <c r="AU11966" s="2"/>
      <c r="BC11966" s="2"/>
    </row>
    <row r="11967" spans="11:55" x14ac:dyDescent="0.25">
      <c r="K11967" s="1"/>
      <c r="M11967" s="2"/>
      <c r="AU11967" s="2"/>
      <c r="BC11967" s="2"/>
    </row>
    <row r="11968" spans="11:55" x14ac:dyDescent="0.25">
      <c r="K11968" s="1"/>
      <c r="M11968" s="2"/>
      <c r="AU11968" s="2"/>
      <c r="BC11968" s="2"/>
    </row>
    <row r="11969" spans="11:63" x14ac:dyDescent="0.25">
      <c r="K11969" s="1"/>
      <c r="M11969" s="2"/>
      <c r="AU11969" s="2"/>
      <c r="BC11969" s="2"/>
    </row>
    <row r="11970" spans="11:63" x14ac:dyDescent="0.25">
      <c r="K11970" s="1"/>
      <c r="M11970" s="2"/>
      <c r="AU11970" s="2"/>
      <c r="BC11970" s="2"/>
    </row>
    <row r="11971" spans="11:63" x14ac:dyDescent="0.25">
      <c r="K11971" s="1"/>
      <c r="M11971" s="2"/>
      <c r="AU11971" s="2"/>
      <c r="BC11971" s="2"/>
    </row>
    <row r="11972" spans="11:63" x14ac:dyDescent="0.25">
      <c r="K11972" s="1"/>
      <c r="M11972" s="2"/>
      <c r="AV11972" s="2"/>
      <c r="BC11972" s="2"/>
    </row>
    <row r="11973" spans="11:63" x14ac:dyDescent="0.25">
      <c r="K11973" s="1"/>
      <c r="M11973" s="2"/>
      <c r="AU11973" s="2"/>
      <c r="BC11973" s="2"/>
    </row>
    <row r="11974" spans="11:63" x14ac:dyDescent="0.25">
      <c r="K11974" s="1"/>
      <c r="M11974" s="2"/>
      <c r="AU11974" s="2"/>
      <c r="BC11974" s="2"/>
    </row>
    <row r="11975" spans="11:63" x14ac:dyDescent="0.25">
      <c r="K11975" s="1"/>
      <c r="M11975" s="2"/>
      <c r="AU11975" s="2"/>
      <c r="BC11975" s="2"/>
    </row>
    <row r="11976" spans="11:63" x14ac:dyDescent="0.25">
      <c r="K11976" s="1"/>
      <c r="M11976" s="2"/>
      <c r="AU11976" s="2"/>
      <c r="BC11976" s="2"/>
    </row>
    <row r="11977" spans="11:63" x14ac:dyDescent="0.25">
      <c r="K11977" s="1"/>
      <c r="M11977" s="2"/>
      <c r="AV11977" s="2"/>
      <c r="BC11977" s="2"/>
    </row>
    <row r="11978" spans="11:63" x14ac:dyDescent="0.25">
      <c r="K11978" s="1"/>
      <c r="M11978" s="2"/>
      <c r="AV11978" s="2"/>
      <c r="BC11978" s="2"/>
    </row>
    <row r="11979" spans="11:63" x14ac:dyDescent="0.25">
      <c r="K11979" s="1"/>
      <c r="M11979" s="2"/>
      <c r="AU11979" s="2"/>
      <c r="BC11979" s="2"/>
    </row>
    <row r="11980" spans="11:63" x14ac:dyDescent="0.25">
      <c r="K11980" s="1"/>
      <c r="M11980" s="2"/>
      <c r="AU11980" s="2"/>
      <c r="BC11980" s="2"/>
      <c r="BK11980" s="2"/>
    </row>
    <row r="11981" spans="11:63" x14ac:dyDescent="0.25">
      <c r="K11981" s="1"/>
      <c r="M11981" s="2"/>
      <c r="AU11981" s="2"/>
      <c r="BC11981" s="2"/>
    </row>
    <row r="11982" spans="11:63" x14ac:dyDescent="0.25">
      <c r="K11982" s="1"/>
      <c r="M11982" s="2"/>
      <c r="AU11982" s="2"/>
      <c r="BC11982" s="2"/>
    </row>
    <row r="11983" spans="11:63" x14ac:dyDescent="0.25">
      <c r="K11983" s="1"/>
      <c r="M11983" s="2"/>
      <c r="AU11983" s="2"/>
      <c r="BC11983" s="2"/>
    </row>
    <row r="11984" spans="11:63" x14ac:dyDescent="0.25">
      <c r="K11984" s="1"/>
      <c r="M11984" s="2"/>
      <c r="AV11984" s="2"/>
      <c r="BC11984" s="2"/>
    </row>
    <row r="11985" spans="11:55" x14ac:dyDescent="0.25">
      <c r="K11985" s="1"/>
      <c r="M11985" s="2"/>
      <c r="AU11985" s="2"/>
      <c r="BC11985" s="2"/>
    </row>
    <row r="11986" spans="11:55" x14ac:dyDescent="0.25">
      <c r="K11986" s="1"/>
      <c r="M11986" s="2"/>
      <c r="AV11986" s="2"/>
      <c r="BC11986" s="2"/>
    </row>
    <row r="11987" spans="11:55" x14ac:dyDescent="0.25">
      <c r="K11987" s="1"/>
      <c r="M11987" s="2"/>
      <c r="AU11987" s="2"/>
      <c r="BC11987" s="2"/>
    </row>
    <row r="11988" spans="11:55" x14ac:dyDescent="0.25">
      <c r="K11988" s="1"/>
      <c r="M11988" s="2"/>
      <c r="AV11988" s="2"/>
      <c r="BC11988" s="2"/>
    </row>
    <row r="11989" spans="11:55" x14ac:dyDescent="0.25">
      <c r="K11989" s="1"/>
      <c r="M11989" s="2"/>
      <c r="AU11989" s="2"/>
      <c r="BC11989" s="2"/>
    </row>
    <row r="11990" spans="11:55" x14ac:dyDescent="0.25">
      <c r="K11990" s="1"/>
      <c r="BC11990" s="2"/>
    </row>
    <row r="11991" spans="11:55" x14ac:dyDescent="0.25">
      <c r="K11991" s="1"/>
      <c r="M11991" s="2"/>
      <c r="AU11991" s="2"/>
      <c r="BC11991" s="2"/>
    </row>
    <row r="11992" spans="11:55" x14ac:dyDescent="0.25">
      <c r="K11992" s="1"/>
      <c r="M11992" s="2"/>
      <c r="AA11992" s="3"/>
      <c r="AU11992" s="2"/>
      <c r="BC11992" s="2"/>
    </row>
    <row r="11993" spans="11:55" x14ac:dyDescent="0.25">
      <c r="K11993" s="1"/>
      <c r="M11993" s="2"/>
      <c r="AU11993" s="2"/>
      <c r="BC11993" s="2"/>
    </row>
    <row r="11994" spans="11:55" x14ac:dyDescent="0.25">
      <c r="K11994" s="1"/>
      <c r="M11994" s="2"/>
      <c r="AV11994" s="2"/>
      <c r="BC11994" s="2"/>
    </row>
    <row r="11995" spans="11:55" x14ac:dyDescent="0.25">
      <c r="K11995" s="1"/>
      <c r="M11995" s="2"/>
      <c r="AU11995" s="2"/>
      <c r="BC11995" s="2"/>
    </row>
    <row r="11996" spans="11:55" x14ac:dyDescent="0.25">
      <c r="K11996" s="1"/>
      <c r="M11996" s="2"/>
      <c r="AU11996" s="2"/>
      <c r="BC11996" s="2"/>
    </row>
    <row r="11997" spans="11:55" x14ac:dyDescent="0.25">
      <c r="K11997" s="1"/>
      <c r="M11997" s="2"/>
      <c r="AU11997" s="2"/>
      <c r="BC11997" s="2"/>
    </row>
    <row r="11998" spans="11:55" x14ac:dyDescent="0.25">
      <c r="K11998" s="1"/>
      <c r="M11998" s="2"/>
      <c r="AA11998" s="3"/>
      <c r="AU11998" s="2"/>
      <c r="BC11998" s="2"/>
    </row>
    <row r="11999" spans="11:55" x14ac:dyDescent="0.25">
      <c r="K11999" s="1"/>
      <c r="M11999" s="2"/>
      <c r="AU11999" s="2"/>
      <c r="BC11999" s="2"/>
    </row>
    <row r="12000" spans="11:55" x14ac:dyDescent="0.25">
      <c r="K12000" s="1"/>
      <c r="BC12000" s="2"/>
    </row>
    <row r="12001" spans="11:55" x14ac:dyDescent="0.25">
      <c r="K12001" s="1"/>
      <c r="M12001" s="2"/>
      <c r="BC12001" s="2"/>
    </row>
    <row r="12002" spans="11:55" x14ac:dyDescent="0.25">
      <c r="K12002" s="1"/>
      <c r="M12002" s="2"/>
      <c r="AU12002" s="2"/>
      <c r="BC12002" s="2"/>
    </row>
    <row r="12003" spans="11:55" x14ac:dyDescent="0.25">
      <c r="K12003" s="1"/>
      <c r="M12003" s="2"/>
      <c r="AU12003" s="2"/>
      <c r="BC12003" s="2"/>
    </row>
    <row r="12004" spans="11:55" x14ac:dyDescent="0.25">
      <c r="K12004" s="1"/>
      <c r="M12004" s="2"/>
      <c r="AV12004" s="2"/>
      <c r="BC12004" s="2"/>
    </row>
    <row r="12005" spans="11:55" x14ac:dyDescent="0.25">
      <c r="K12005" s="1"/>
      <c r="M12005" s="2"/>
      <c r="AU12005" s="2"/>
      <c r="BC12005" s="2"/>
    </row>
    <row r="12006" spans="11:55" x14ac:dyDescent="0.25">
      <c r="K12006" s="1"/>
      <c r="M12006" s="2"/>
      <c r="AU12006" s="2"/>
      <c r="BC12006" s="2"/>
    </row>
    <row r="12007" spans="11:55" x14ac:dyDescent="0.25">
      <c r="K12007" s="1"/>
      <c r="M12007" s="2"/>
      <c r="AV12007" s="2"/>
      <c r="BC12007" s="2"/>
    </row>
    <row r="12008" spans="11:55" x14ac:dyDescent="0.25">
      <c r="K12008" s="1"/>
      <c r="BC12008" s="2"/>
    </row>
    <row r="12009" spans="11:55" x14ac:dyDescent="0.25">
      <c r="K12009" s="1"/>
    </row>
    <row r="12010" spans="11:55" x14ac:dyDescent="0.25">
      <c r="K12010" s="1"/>
      <c r="M12010" s="2"/>
      <c r="AA12010" s="3"/>
      <c r="AU12010" s="2"/>
      <c r="BC12010" s="2"/>
    </row>
    <row r="12011" spans="11:55" x14ac:dyDescent="0.25">
      <c r="K12011" s="1"/>
      <c r="M12011" s="2"/>
      <c r="AU12011" s="2"/>
      <c r="BC12011" s="2"/>
    </row>
    <row r="12012" spans="11:55" x14ac:dyDescent="0.25">
      <c r="K12012" s="1"/>
      <c r="M12012" s="2"/>
      <c r="AU12012" s="2"/>
      <c r="BC12012" s="2"/>
    </row>
    <row r="12013" spans="11:55" x14ac:dyDescent="0.25">
      <c r="K12013" s="1"/>
      <c r="M12013" s="2"/>
      <c r="AU12013" s="2"/>
      <c r="BC12013" s="2"/>
    </row>
    <row r="12014" spans="11:55" x14ac:dyDescent="0.25">
      <c r="K12014" s="1"/>
      <c r="AU12014" s="2"/>
      <c r="BC12014" s="2"/>
    </row>
    <row r="12015" spans="11:55" x14ac:dyDescent="0.25">
      <c r="K12015" s="1"/>
      <c r="M12015" s="2"/>
      <c r="AA12015" s="3"/>
      <c r="AU12015" s="2"/>
      <c r="BC12015" s="2"/>
    </row>
    <row r="12016" spans="11:55" x14ac:dyDescent="0.25">
      <c r="K12016" s="1"/>
      <c r="M12016" s="2"/>
      <c r="AU12016" s="2"/>
      <c r="BC12016" s="2"/>
    </row>
    <row r="12017" spans="11:55" x14ac:dyDescent="0.25">
      <c r="K12017" s="1"/>
      <c r="M12017" s="2"/>
      <c r="AU12017" s="2"/>
      <c r="BC12017" s="2"/>
    </row>
    <row r="12018" spans="11:55" x14ac:dyDescent="0.25">
      <c r="K12018" s="1"/>
      <c r="M12018" s="2"/>
      <c r="AU12018" s="2"/>
      <c r="BC12018" s="2"/>
    </row>
    <row r="12019" spans="11:55" x14ac:dyDescent="0.25">
      <c r="K12019" s="1"/>
      <c r="M12019" s="2"/>
      <c r="BC12019" s="2"/>
    </row>
    <row r="12020" spans="11:55" x14ac:dyDescent="0.25">
      <c r="K12020" s="1"/>
      <c r="M12020" s="2"/>
      <c r="AV12020" s="2"/>
      <c r="BC12020" s="2"/>
    </row>
    <row r="12021" spans="11:55" x14ac:dyDescent="0.25">
      <c r="K12021" s="1"/>
      <c r="M12021" s="2"/>
      <c r="AV12021" s="2"/>
      <c r="BC12021" s="2"/>
    </row>
    <row r="12022" spans="11:55" x14ac:dyDescent="0.25">
      <c r="K12022" s="1"/>
      <c r="M12022" s="2"/>
      <c r="AA12022" s="3"/>
      <c r="AU12022" s="2"/>
      <c r="BC12022" s="2"/>
    </row>
    <row r="12023" spans="11:55" x14ac:dyDescent="0.25">
      <c r="K12023" s="1"/>
      <c r="M12023" s="2"/>
      <c r="AV12023" s="2"/>
      <c r="BC12023" s="2"/>
    </row>
    <row r="12024" spans="11:55" x14ac:dyDescent="0.25">
      <c r="K12024" s="1"/>
      <c r="M12024" s="2"/>
      <c r="AU12024" s="2"/>
      <c r="BC12024" s="2"/>
    </row>
    <row r="12025" spans="11:55" x14ac:dyDescent="0.25">
      <c r="K12025" s="1"/>
      <c r="M12025" s="2"/>
      <c r="AU12025" s="2"/>
      <c r="BC12025" s="2"/>
    </row>
    <row r="12026" spans="11:55" x14ac:dyDescent="0.25">
      <c r="K12026" s="1"/>
      <c r="M12026" s="2"/>
      <c r="AA12026" s="3"/>
      <c r="AU12026" s="2"/>
      <c r="BC12026" s="2"/>
    </row>
    <row r="12027" spans="11:55" x14ac:dyDescent="0.25">
      <c r="K12027" s="1"/>
      <c r="M12027" s="2"/>
      <c r="AU12027" s="2"/>
      <c r="BC12027" s="2"/>
    </row>
    <row r="12028" spans="11:55" x14ac:dyDescent="0.25">
      <c r="K12028" s="1"/>
      <c r="M12028" s="2"/>
      <c r="AU12028" s="2"/>
      <c r="BC12028" s="2"/>
    </row>
    <row r="12029" spans="11:55" x14ac:dyDescent="0.25">
      <c r="K12029" s="1"/>
      <c r="M12029" s="2"/>
      <c r="AV12029" s="2"/>
      <c r="BC12029" s="2"/>
    </row>
    <row r="12030" spans="11:55" x14ac:dyDescent="0.25">
      <c r="K12030" s="1"/>
      <c r="M12030" s="2"/>
      <c r="AU12030" s="2"/>
      <c r="BC12030" s="2"/>
    </row>
    <row r="12031" spans="11:55" x14ac:dyDescent="0.25">
      <c r="K12031" s="1"/>
      <c r="M12031" s="2"/>
      <c r="AU12031" s="2"/>
      <c r="BC12031" s="2"/>
    </row>
    <row r="12032" spans="11:55" x14ac:dyDescent="0.25">
      <c r="K12032" s="1"/>
      <c r="M12032" s="2"/>
      <c r="AU12032" s="2"/>
      <c r="BC12032" s="2"/>
    </row>
    <row r="12033" spans="11:55" x14ac:dyDescent="0.25">
      <c r="K12033" s="1"/>
      <c r="M12033" s="2"/>
      <c r="AU12033" s="2"/>
      <c r="BC12033" s="2"/>
    </row>
    <row r="12034" spans="11:55" x14ac:dyDescent="0.25">
      <c r="K12034" s="1"/>
      <c r="M12034" s="2"/>
      <c r="AV12034" s="2"/>
      <c r="BC12034" s="2"/>
    </row>
    <row r="12035" spans="11:55" x14ac:dyDescent="0.25">
      <c r="K12035" s="1"/>
      <c r="M12035" s="2"/>
      <c r="AU12035" s="2"/>
      <c r="BC12035" s="2"/>
    </row>
    <row r="12036" spans="11:55" x14ac:dyDescent="0.25">
      <c r="K12036" s="1"/>
      <c r="M12036" s="2"/>
      <c r="AV12036" s="2"/>
      <c r="BC12036" s="2"/>
    </row>
    <row r="12037" spans="11:55" x14ac:dyDescent="0.25">
      <c r="K12037" s="1"/>
      <c r="M12037" s="2"/>
      <c r="AU12037" s="2"/>
      <c r="BC12037" s="2"/>
    </row>
    <row r="12038" spans="11:55" x14ac:dyDescent="0.25">
      <c r="K12038" s="1"/>
      <c r="M12038" s="2"/>
      <c r="AU12038" s="2"/>
      <c r="BC12038" s="2"/>
    </row>
    <row r="12039" spans="11:55" x14ac:dyDescent="0.25">
      <c r="K12039" s="1"/>
      <c r="M12039" s="2"/>
      <c r="AU12039" s="2"/>
      <c r="BC12039" s="2"/>
    </row>
    <row r="12040" spans="11:55" x14ac:dyDescent="0.25">
      <c r="K12040" s="1"/>
      <c r="M12040" s="2"/>
      <c r="AU12040" s="2"/>
      <c r="BC12040" s="2"/>
    </row>
    <row r="12041" spans="11:55" x14ac:dyDescent="0.25">
      <c r="K12041" s="1"/>
      <c r="M12041" s="2"/>
      <c r="AU12041" s="2"/>
      <c r="BC12041" s="2"/>
    </row>
    <row r="12042" spans="11:55" x14ac:dyDescent="0.25">
      <c r="K12042" s="1"/>
      <c r="M12042" s="2"/>
      <c r="AU12042" s="2"/>
      <c r="BC12042" s="2"/>
    </row>
    <row r="12043" spans="11:55" x14ac:dyDescent="0.25">
      <c r="K12043" s="1"/>
      <c r="M12043" s="2"/>
      <c r="AU12043" s="2"/>
      <c r="BC12043" s="2"/>
    </row>
    <row r="12044" spans="11:55" x14ac:dyDescent="0.25">
      <c r="K12044" s="1"/>
      <c r="M12044" s="2"/>
      <c r="AU12044" s="2"/>
      <c r="BC12044" s="2"/>
    </row>
    <row r="12045" spans="11:55" x14ac:dyDescent="0.25">
      <c r="K12045" s="1"/>
      <c r="M12045" s="2"/>
      <c r="AU12045" s="2"/>
      <c r="BC12045" s="2"/>
    </row>
    <row r="12046" spans="11:55" x14ac:dyDescent="0.25">
      <c r="K12046" s="1"/>
      <c r="M12046" s="2"/>
      <c r="AU12046" s="2"/>
      <c r="BC12046" s="2"/>
    </row>
    <row r="12047" spans="11:55" x14ac:dyDescent="0.25">
      <c r="K12047" s="1"/>
      <c r="M12047" s="2"/>
      <c r="AA12047" s="3"/>
      <c r="AU12047" s="2"/>
      <c r="BC12047" s="2"/>
    </row>
    <row r="12048" spans="11:55" x14ac:dyDescent="0.25">
      <c r="K12048" s="1"/>
      <c r="M12048" s="2"/>
      <c r="AU12048" s="2"/>
      <c r="BC12048" s="2"/>
    </row>
    <row r="12049" spans="11:55" x14ac:dyDescent="0.25">
      <c r="K12049" s="1"/>
      <c r="M12049" s="2"/>
      <c r="AU12049" s="2"/>
      <c r="BC12049" s="2"/>
    </row>
    <row r="12050" spans="11:55" x14ac:dyDescent="0.25">
      <c r="K12050" s="1"/>
      <c r="BC12050" s="2"/>
    </row>
    <row r="12051" spans="11:55" x14ac:dyDescent="0.25">
      <c r="K12051" s="1"/>
      <c r="M12051" s="2"/>
      <c r="AU12051" s="2"/>
      <c r="BC12051" s="2"/>
    </row>
    <row r="12052" spans="11:55" x14ac:dyDescent="0.25">
      <c r="K12052" s="1"/>
      <c r="M12052" s="2"/>
      <c r="AU12052" s="2"/>
      <c r="BC12052" s="2"/>
    </row>
    <row r="12053" spans="11:55" x14ac:dyDescent="0.25">
      <c r="K12053" s="1"/>
      <c r="M12053" s="2"/>
      <c r="AU12053" s="2"/>
      <c r="BC12053" s="2"/>
    </row>
    <row r="12054" spans="11:55" x14ac:dyDescent="0.25">
      <c r="K12054" s="1"/>
      <c r="M12054" s="2"/>
      <c r="AU12054" s="2"/>
      <c r="BC12054" s="2"/>
    </row>
    <row r="12055" spans="11:55" x14ac:dyDescent="0.25">
      <c r="K12055" s="1"/>
      <c r="M12055" s="2"/>
      <c r="AU12055" s="2"/>
      <c r="BC12055" s="2"/>
    </row>
    <row r="12056" spans="11:55" x14ac:dyDescent="0.25">
      <c r="K12056" s="1"/>
      <c r="M12056" s="2"/>
      <c r="AU12056" s="2"/>
      <c r="BC12056" s="2"/>
    </row>
    <row r="12057" spans="11:55" x14ac:dyDescent="0.25">
      <c r="K12057" s="1"/>
      <c r="M12057" s="2"/>
      <c r="AU12057" s="2"/>
      <c r="BC12057" s="2"/>
    </row>
    <row r="12058" spans="11:55" x14ac:dyDescent="0.25">
      <c r="K12058" s="1"/>
      <c r="BC12058" s="2"/>
    </row>
    <row r="12059" spans="11:55" x14ac:dyDescent="0.25">
      <c r="K12059" s="1"/>
      <c r="M12059" s="2"/>
      <c r="AU12059" s="2"/>
      <c r="BC12059" s="2"/>
    </row>
    <row r="12060" spans="11:55" x14ac:dyDescent="0.25">
      <c r="K12060" s="1"/>
      <c r="M12060" s="2"/>
      <c r="AU12060" s="2"/>
      <c r="BC12060" s="2"/>
    </row>
    <row r="12061" spans="11:55" x14ac:dyDescent="0.25">
      <c r="K12061" s="1"/>
      <c r="M12061" s="2"/>
      <c r="AU12061" s="2"/>
      <c r="BC12061" s="2"/>
    </row>
    <row r="12062" spans="11:55" x14ac:dyDescent="0.25">
      <c r="K12062" s="1"/>
      <c r="M12062" s="2"/>
      <c r="AU12062" s="2"/>
      <c r="BC12062" s="2"/>
    </row>
    <row r="12063" spans="11:55" x14ac:dyDescent="0.25">
      <c r="K12063" s="1"/>
      <c r="M12063" s="2"/>
      <c r="AU12063" s="2"/>
      <c r="BC12063" s="2"/>
    </row>
    <row r="12064" spans="11:55" x14ac:dyDescent="0.25">
      <c r="K12064" s="1"/>
      <c r="V12064" s="4"/>
      <c r="BC12064" s="2"/>
    </row>
    <row r="12065" spans="11:57" x14ac:dyDescent="0.25">
      <c r="K12065" s="1"/>
      <c r="M12065" s="2"/>
      <c r="AU12065" s="2"/>
      <c r="BC12065" s="2"/>
    </row>
    <row r="12066" spans="11:57" x14ac:dyDescent="0.25">
      <c r="K12066" s="1"/>
      <c r="M12066" s="2"/>
      <c r="AU12066" s="2"/>
      <c r="BC12066" s="2"/>
    </row>
    <row r="12067" spans="11:57" x14ac:dyDescent="0.25">
      <c r="K12067" s="1"/>
      <c r="BC12067" s="2"/>
    </row>
    <row r="12068" spans="11:57" x14ac:dyDescent="0.25">
      <c r="K12068" s="1"/>
      <c r="M12068" s="2"/>
      <c r="AU12068" s="2"/>
      <c r="BC12068" s="2"/>
    </row>
    <row r="12069" spans="11:57" x14ac:dyDescent="0.25">
      <c r="K12069" s="1"/>
      <c r="BC12069" s="2"/>
    </row>
    <row r="12070" spans="11:57" x14ac:dyDescent="0.25">
      <c r="K12070" s="1"/>
      <c r="M12070" s="2"/>
      <c r="AU12070" s="2"/>
      <c r="BC12070" s="2"/>
      <c r="BE12070" s="2"/>
    </row>
    <row r="12071" spans="11:57" x14ac:dyDescent="0.25">
      <c r="K12071" s="1"/>
      <c r="M12071" s="2"/>
      <c r="AV12071" s="2"/>
      <c r="BC12071" s="2"/>
    </row>
    <row r="12072" spans="11:57" x14ac:dyDescent="0.25">
      <c r="K12072" s="1"/>
      <c r="M12072" s="2"/>
      <c r="AU12072" s="2"/>
      <c r="BC12072" s="2"/>
    </row>
    <row r="12073" spans="11:57" x14ac:dyDescent="0.25">
      <c r="K12073" s="1"/>
      <c r="M12073" s="2"/>
      <c r="AU12073" s="2"/>
      <c r="BC12073" s="2"/>
    </row>
    <row r="12074" spans="11:57" x14ac:dyDescent="0.25">
      <c r="K12074" s="1"/>
      <c r="M12074" s="2"/>
      <c r="AU12074" s="2"/>
      <c r="BC12074" s="2"/>
    </row>
    <row r="12075" spans="11:57" x14ac:dyDescent="0.25">
      <c r="K12075" s="1"/>
      <c r="M12075" s="2"/>
      <c r="AU12075" s="2"/>
      <c r="BC12075" s="2"/>
    </row>
    <row r="12076" spans="11:57" x14ac:dyDescent="0.25">
      <c r="K12076" s="1"/>
      <c r="M12076" s="2"/>
      <c r="AU12076" s="2"/>
      <c r="BC12076" s="2"/>
    </row>
    <row r="12077" spans="11:57" x14ac:dyDescent="0.25">
      <c r="K12077" s="1"/>
      <c r="M12077" s="2"/>
      <c r="AA12077" s="3"/>
      <c r="AU12077" s="2"/>
      <c r="BC12077" s="2"/>
    </row>
    <row r="12078" spans="11:57" x14ac:dyDescent="0.25">
      <c r="K12078" s="1"/>
      <c r="M12078" s="2"/>
      <c r="AU12078" s="2"/>
      <c r="BC12078" s="2"/>
    </row>
    <row r="12079" spans="11:57" x14ac:dyDescent="0.25">
      <c r="K12079" s="1"/>
      <c r="M12079" s="2"/>
      <c r="AU12079" s="2"/>
      <c r="BC12079" s="2"/>
    </row>
    <row r="12080" spans="11:57" x14ac:dyDescent="0.25">
      <c r="K12080" s="1"/>
      <c r="M12080" s="2"/>
      <c r="AV12080" s="2"/>
      <c r="BC12080" s="2"/>
    </row>
    <row r="12081" spans="11:55" x14ac:dyDescent="0.25">
      <c r="K12081" s="1"/>
      <c r="M12081" s="2"/>
      <c r="AU12081" s="2"/>
      <c r="BC12081" s="2"/>
    </row>
    <row r="12082" spans="11:55" x14ac:dyDescent="0.25">
      <c r="K12082" s="1"/>
      <c r="M12082" s="2"/>
      <c r="AV12082" s="2"/>
      <c r="BC12082" s="2"/>
    </row>
    <row r="12083" spans="11:55" x14ac:dyDescent="0.25">
      <c r="K12083" s="1"/>
      <c r="M12083" s="2"/>
      <c r="AV12083" s="2"/>
      <c r="BC12083" s="2"/>
    </row>
    <row r="12084" spans="11:55" x14ac:dyDescent="0.25">
      <c r="K12084" s="1"/>
      <c r="BC12084" s="2"/>
    </row>
    <row r="12085" spans="11:55" x14ac:dyDescent="0.25">
      <c r="K12085" s="1"/>
      <c r="M12085" s="2"/>
      <c r="AV12085" s="2"/>
      <c r="BC12085" s="2"/>
    </row>
    <row r="12086" spans="11:55" x14ac:dyDescent="0.25">
      <c r="K12086" s="1"/>
      <c r="M12086" s="2"/>
      <c r="AV12086" s="2"/>
      <c r="BC12086" s="2"/>
    </row>
    <row r="12087" spans="11:55" x14ac:dyDescent="0.25">
      <c r="K12087" s="1"/>
      <c r="M12087" s="2"/>
      <c r="AU12087" s="2"/>
      <c r="BC12087" s="2"/>
    </row>
    <row r="12088" spans="11:55" x14ac:dyDescent="0.25">
      <c r="K12088" s="1"/>
      <c r="M12088" s="2"/>
      <c r="AU12088" s="2"/>
      <c r="BC12088" s="2"/>
    </row>
    <row r="12089" spans="11:55" x14ac:dyDescent="0.25">
      <c r="K12089" s="1"/>
      <c r="M12089" s="2"/>
      <c r="AV12089" s="2"/>
      <c r="BC12089" s="2"/>
    </row>
    <row r="12090" spans="11:55" x14ac:dyDescent="0.25">
      <c r="K12090" s="1"/>
      <c r="M12090" s="2"/>
      <c r="AV12090" s="2"/>
      <c r="BC12090" s="2"/>
    </row>
    <row r="12091" spans="11:55" x14ac:dyDescent="0.25">
      <c r="K12091" s="1"/>
      <c r="M12091" s="2"/>
      <c r="AU12091" s="2"/>
      <c r="BC12091" s="2"/>
    </row>
    <row r="12092" spans="11:55" x14ac:dyDescent="0.25">
      <c r="K12092" s="1"/>
      <c r="M12092" s="2"/>
      <c r="AU12092" s="2"/>
      <c r="BC12092" s="2"/>
    </row>
    <row r="12093" spans="11:55" x14ac:dyDescent="0.25">
      <c r="K12093" s="1"/>
      <c r="M12093" s="2"/>
      <c r="AU12093" s="2"/>
      <c r="BC12093" s="2"/>
    </row>
    <row r="12094" spans="11:55" x14ac:dyDescent="0.25">
      <c r="K12094" s="1"/>
      <c r="M12094" s="2"/>
      <c r="AU12094" s="2"/>
      <c r="BC12094" s="2"/>
    </row>
    <row r="12095" spans="11:55" x14ac:dyDescent="0.25">
      <c r="K12095" s="1"/>
      <c r="M12095" s="2"/>
      <c r="AA12095" s="3"/>
      <c r="AU12095" s="2"/>
      <c r="BC12095" s="2"/>
    </row>
    <row r="12096" spans="11:55" x14ac:dyDescent="0.25">
      <c r="K12096" s="1"/>
      <c r="BC12096" s="2"/>
    </row>
    <row r="12097" spans="11:55" x14ac:dyDescent="0.25">
      <c r="K12097" s="1"/>
      <c r="M12097" s="2"/>
      <c r="AV12097" s="2"/>
      <c r="BC12097" s="2"/>
    </row>
    <row r="12098" spans="11:55" x14ac:dyDescent="0.25">
      <c r="K12098" s="1"/>
      <c r="M12098" s="2"/>
      <c r="AU12098" s="2"/>
      <c r="BC12098" s="2"/>
    </row>
    <row r="12099" spans="11:55" x14ac:dyDescent="0.25">
      <c r="K12099" s="1"/>
      <c r="M12099" s="2"/>
      <c r="AU12099" s="2"/>
      <c r="BC12099" s="2"/>
    </row>
    <row r="12100" spans="11:55" x14ac:dyDescent="0.25">
      <c r="K12100" s="1"/>
      <c r="M12100" s="2"/>
      <c r="AV12100" s="2"/>
      <c r="BC12100" s="2"/>
    </row>
    <row r="12101" spans="11:55" x14ac:dyDescent="0.25">
      <c r="K12101" s="1"/>
      <c r="M12101" s="2"/>
      <c r="AU12101" s="2"/>
      <c r="BC12101" s="2"/>
    </row>
    <row r="12102" spans="11:55" x14ac:dyDescent="0.25">
      <c r="K12102" s="1"/>
      <c r="M12102" s="2"/>
      <c r="AU12102" s="2"/>
      <c r="BC12102" s="2"/>
    </row>
    <row r="12103" spans="11:55" x14ac:dyDescent="0.25">
      <c r="K12103" s="1"/>
      <c r="BC12103" s="2"/>
    </row>
    <row r="12104" spans="11:55" x14ac:dyDescent="0.25">
      <c r="K12104" s="1"/>
      <c r="M12104" s="2"/>
      <c r="AU12104" s="2"/>
      <c r="BC12104" s="2"/>
    </row>
    <row r="12105" spans="11:55" x14ac:dyDescent="0.25">
      <c r="K12105" s="1"/>
      <c r="M12105" s="2"/>
      <c r="AU12105" s="2"/>
      <c r="BC12105" s="2"/>
    </row>
    <row r="12106" spans="11:55" x14ac:dyDescent="0.25">
      <c r="K12106" s="1"/>
      <c r="BC12106" s="2"/>
    </row>
    <row r="12107" spans="11:55" x14ac:dyDescent="0.25">
      <c r="K12107" s="1"/>
      <c r="M12107" s="2"/>
      <c r="AU12107" s="2"/>
      <c r="BC12107" s="2"/>
    </row>
    <row r="12108" spans="11:55" x14ac:dyDescent="0.25">
      <c r="K12108" s="1"/>
      <c r="M12108" s="2"/>
      <c r="AU12108" s="2"/>
      <c r="BC12108" s="2"/>
    </row>
    <row r="12109" spans="11:55" x14ac:dyDescent="0.25">
      <c r="K12109" s="1"/>
      <c r="M12109" s="2"/>
      <c r="AV12109" s="2"/>
      <c r="BC12109" s="2"/>
    </row>
    <row r="12110" spans="11:55" x14ac:dyDescent="0.25">
      <c r="K12110" s="1"/>
      <c r="M12110" s="2"/>
      <c r="AU12110" s="2"/>
      <c r="BC12110" s="2"/>
    </row>
    <row r="12111" spans="11:55" x14ac:dyDescent="0.25">
      <c r="K12111" s="1"/>
      <c r="M12111" s="2"/>
      <c r="AA12111" s="3"/>
      <c r="AU12111" s="2"/>
      <c r="BC12111" s="2"/>
    </row>
    <row r="12112" spans="11:55" x14ac:dyDescent="0.25">
      <c r="K12112" s="1"/>
      <c r="M12112" s="2"/>
      <c r="AA12112" s="3"/>
      <c r="AU12112" s="2"/>
      <c r="BC12112" s="2"/>
    </row>
    <row r="12113" spans="11:63" x14ac:dyDescent="0.25">
      <c r="K12113" s="1"/>
      <c r="M12113" s="2"/>
      <c r="AA12113" s="3"/>
      <c r="AU12113" s="2"/>
      <c r="BC12113" s="2"/>
    </row>
    <row r="12114" spans="11:63" x14ac:dyDescent="0.25">
      <c r="K12114" s="1"/>
      <c r="M12114" s="2"/>
      <c r="AU12114" s="2"/>
      <c r="BC12114" s="2"/>
    </row>
    <row r="12115" spans="11:63" x14ac:dyDescent="0.25">
      <c r="K12115" s="1"/>
      <c r="M12115" s="2"/>
      <c r="AU12115" s="2"/>
      <c r="BC12115" s="2"/>
    </row>
    <row r="12116" spans="11:63" x14ac:dyDescent="0.25">
      <c r="K12116" s="1"/>
      <c r="M12116" s="2"/>
      <c r="AU12116" s="2"/>
      <c r="BC12116" s="2"/>
    </row>
    <row r="12117" spans="11:63" x14ac:dyDescent="0.25">
      <c r="K12117" s="1"/>
      <c r="M12117" s="2"/>
      <c r="AU12117" s="2"/>
      <c r="BC12117" s="2"/>
    </row>
    <row r="12118" spans="11:63" x14ac:dyDescent="0.25">
      <c r="K12118" s="1"/>
      <c r="M12118" s="2"/>
      <c r="AU12118" s="2"/>
      <c r="BC12118" s="2"/>
    </row>
    <row r="12119" spans="11:63" x14ac:dyDescent="0.25">
      <c r="K12119" s="1"/>
      <c r="M12119" s="2"/>
      <c r="AU12119" s="2"/>
      <c r="BC12119" s="2"/>
    </row>
    <row r="12120" spans="11:63" x14ac:dyDescent="0.25">
      <c r="K12120" s="1"/>
      <c r="M12120" s="2"/>
      <c r="AU12120" s="2"/>
      <c r="BC12120" s="2"/>
      <c r="BK12120" s="5"/>
    </row>
    <row r="12121" spans="11:63" x14ac:dyDescent="0.25">
      <c r="K12121" s="1"/>
      <c r="M12121" s="2"/>
      <c r="AU12121" s="2"/>
      <c r="BC12121" s="2"/>
    </row>
    <row r="12122" spans="11:63" x14ac:dyDescent="0.25">
      <c r="K12122" s="1"/>
      <c r="M12122" s="2"/>
      <c r="AV12122" s="2"/>
      <c r="BC12122" s="2"/>
      <c r="BK12122" s="5"/>
    </row>
    <row r="12123" spans="11:63" x14ac:dyDescent="0.25">
      <c r="K12123" s="1"/>
      <c r="M12123" s="2"/>
      <c r="AA12123" s="3"/>
      <c r="BC12123" s="2"/>
    </row>
    <row r="12124" spans="11:63" x14ac:dyDescent="0.25">
      <c r="K12124" s="1"/>
      <c r="M12124" s="2"/>
      <c r="AU12124" s="2"/>
      <c r="BC12124" s="2"/>
    </row>
    <row r="12125" spans="11:63" x14ac:dyDescent="0.25">
      <c r="K12125" s="1"/>
      <c r="M12125" s="2"/>
      <c r="AU12125" s="2"/>
      <c r="BC12125" s="2"/>
    </row>
    <row r="12126" spans="11:63" x14ac:dyDescent="0.25">
      <c r="K12126" s="1"/>
      <c r="M12126" s="2"/>
      <c r="AU12126" s="2"/>
      <c r="BC12126" s="2"/>
    </row>
    <row r="12127" spans="11:63" x14ac:dyDescent="0.25">
      <c r="K12127" s="1"/>
      <c r="M12127" s="2"/>
      <c r="AU12127" s="2"/>
      <c r="BC12127" s="2"/>
    </row>
    <row r="12128" spans="11:63" x14ac:dyDescent="0.25">
      <c r="K12128" s="1"/>
      <c r="M12128" s="2"/>
      <c r="AU12128" s="2"/>
      <c r="BC12128" s="2"/>
      <c r="BK12128" s="5"/>
    </row>
    <row r="12129" spans="11:63" x14ac:dyDescent="0.25">
      <c r="K12129" s="1"/>
      <c r="M12129" s="2"/>
      <c r="AU12129" s="2"/>
      <c r="BC12129" s="2"/>
    </row>
    <row r="12130" spans="11:63" x14ac:dyDescent="0.25">
      <c r="K12130" s="1"/>
      <c r="M12130" s="2"/>
      <c r="AU12130" s="2"/>
      <c r="BC12130" s="2"/>
      <c r="BK12130" s="5"/>
    </row>
    <row r="12131" spans="11:63" x14ac:dyDescent="0.25">
      <c r="K12131" s="1"/>
      <c r="BC12131" s="2"/>
      <c r="BK12131" s="2"/>
    </row>
    <row r="12132" spans="11:63" x14ac:dyDescent="0.25">
      <c r="K12132" s="1"/>
      <c r="BK12132" s="5"/>
    </row>
    <row r="12133" spans="11:63" x14ac:dyDescent="0.25">
      <c r="K12133" s="1"/>
      <c r="M12133" s="2"/>
      <c r="AU12133" s="2"/>
      <c r="AV12133" s="2"/>
      <c r="BC12133" s="2"/>
    </row>
    <row r="12134" spans="11:63" x14ac:dyDescent="0.25">
      <c r="K12134" s="1"/>
      <c r="V12134" s="4"/>
      <c r="AV12134" s="2"/>
      <c r="BC12134" s="2"/>
      <c r="BK12134" s="2"/>
    </row>
    <row r="12135" spans="11:63" x14ac:dyDescent="0.25">
      <c r="K12135" s="1"/>
      <c r="M12135" s="2"/>
      <c r="AU12135" s="2"/>
      <c r="BC12135" s="2"/>
    </row>
    <row r="12136" spans="11:63" x14ac:dyDescent="0.25">
      <c r="K12136" s="1"/>
      <c r="BC12136" s="2"/>
    </row>
    <row r="12137" spans="11:63" x14ac:dyDescent="0.25">
      <c r="K12137" s="1"/>
      <c r="M12137" s="2"/>
      <c r="AU12137" s="2"/>
      <c r="BC12137" s="2"/>
    </row>
    <row r="12138" spans="11:63" x14ac:dyDescent="0.25">
      <c r="K12138" s="1"/>
      <c r="M12138" s="2"/>
      <c r="AV12138" s="2"/>
      <c r="BC12138" s="2"/>
    </row>
    <row r="12139" spans="11:63" x14ac:dyDescent="0.25">
      <c r="K12139" s="1"/>
      <c r="BC12139" s="2"/>
    </row>
    <row r="12140" spans="11:63" x14ac:dyDescent="0.25">
      <c r="K12140" s="1"/>
      <c r="M12140" s="2"/>
      <c r="AU12140" s="2"/>
      <c r="BC12140" s="2"/>
    </row>
    <row r="12141" spans="11:63" x14ac:dyDescent="0.25">
      <c r="K12141" s="1"/>
      <c r="M12141" s="2"/>
      <c r="AU12141" s="2"/>
      <c r="BC12141" s="2"/>
    </row>
    <row r="12142" spans="11:63" x14ac:dyDescent="0.25">
      <c r="K12142" s="1"/>
      <c r="M12142" s="2"/>
      <c r="AU12142" s="2"/>
      <c r="BC12142" s="2"/>
    </row>
    <row r="12143" spans="11:63" x14ac:dyDescent="0.25">
      <c r="K12143" s="1"/>
      <c r="M12143" s="2"/>
      <c r="AA12143" s="3"/>
      <c r="AU12143" s="2"/>
      <c r="BC12143" s="2"/>
    </row>
    <row r="12144" spans="11:63" x14ac:dyDescent="0.25">
      <c r="K12144" s="1"/>
      <c r="M12144" s="2"/>
      <c r="AV12144" s="2"/>
      <c r="BC12144" s="2"/>
    </row>
    <row r="12145" spans="11:57" x14ac:dyDescent="0.25">
      <c r="K12145" s="1"/>
      <c r="M12145" s="2"/>
      <c r="AU12145" s="2"/>
      <c r="BC12145" s="2"/>
    </row>
    <row r="12146" spans="11:57" x14ac:dyDescent="0.25">
      <c r="K12146" s="1"/>
      <c r="M12146" s="2"/>
      <c r="AU12146" s="2"/>
      <c r="BC12146" s="2"/>
    </row>
    <row r="12147" spans="11:57" x14ac:dyDescent="0.25">
      <c r="K12147" s="1"/>
      <c r="M12147" s="2"/>
      <c r="BC12147" s="2"/>
    </row>
    <row r="12148" spans="11:57" x14ac:dyDescent="0.25">
      <c r="K12148" s="1"/>
      <c r="BC12148" s="2"/>
    </row>
    <row r="12149" spans="11:57" x14ac:dyDescent="0.25">
      <c r="K12149" s="1"/>
      <c r="AV12149" s="2"/>
      <c r="BC12149" s="2"/>
    </row>
    <row r="12150" spans="11:57" x14ac:dyDescent="0.25">
      <c r="K12150" s="1"/>
      <c r="M12150" s="2"/>
      <c r="AV12150" s="2"/>
      <c r="BC12150" s="2"/>
    </row>
    <row r="12151" spans="11:57" x14ac:dyDescent="0.25">
      <c r="K12151" s="1"/>
      <c r="M12151" s="2"/>
      <c r="AV12151" s="2"/>
      <c r="BC12151" s="2"/>
      <c r="BE12151" s="2"/>
    </row>
    <row r="12152" spans="11:57" x14ac:dyDescent="0.25">
      <c r="K12152" s="1"/>
      <c r="M12152" s="2"/>
      <c r="AV12152" s="2"/>
      <c r="BC12152" s="2"/>
    </row>
    <row r="12153" spans="11:57" x14ac:dyDescent="0.25">
      <c r="K12153" s="1"/>
      <c r="M12153" s="2"/>
      <c r="AV12153" s="2"/>
      <c r="BC12153" s="2"/>
    </row>
    <row r="12154" spans="11:57" x14ac:dyDescent="0.25">
      <c r="K12154" s="1"/>
      <c r="M12154" s="2"/>
      <c r="AU12154" s="2"/>
      <c r="BC12154" s="2"/>
    </row>
    <row r="12155" spans="11:57" x14ac:dyDescent="0.25">
      <c r="K12155" s="1"/>
      <c r="M12155" s="2"/>
      <c r="AV12155" s="2"/>
      <c r="BC12155" s="2"/>
    </row>
    <row r="12156" spans="11:57" x14ac:dyDescent="0.25">
      <c r="K12156" s="1"/>
      <c r="M12156" s="2"/>
      <c r="AU12156" s="2"/>
      <c r="BC12156" s="2"/>
    </row>
    <row r="12157" spans="11:57" x14ac:dyDescent="0.25">
      <c r="K12157" s="1"/>
      <c r="M12157" s="2"/>
      <c r="AU12157" s="2"/>
      <c r="BC12157" s="2"/>
    </row>
    <row r="12158" spans="11:57" x14ac:dyDescent="0.25">
      <c r="K12158" s="1"/>
      <c r="M12158" s="2"/>
      <c r="AU12158" s="2"/>
      <c r="BC12158" s="2"/>
    </row>
    <row r="12159" spans="11:57" x14ac:dyDescent="0.25">
      <c r="K12159" s="1"/>
      <c r="BC12159" s="2"/>
    </row>
    <row r="12160" spans="11:57" x14ac:dyDescent="0.25">
      <c r="K12160" s="1"/>
      <c r="M12160" s="2"/>
      <c r="AU12160" s="2"/>
      <c r="BC12160" s="2"/>
    </row>
    <row r="12161" spans="11:55" x14ac:dyDescent="0.25">
      <c r="K12161" s="1"/>
      <c r="M12161" s="2"/>
      <c r="AU12161" s="2"/>
      <c r="BC12161" s="2"/>
    </row>
    <row r="12162" spans="11:55" x14ac:dyDescent="0.25">
      <c r="K12162" s="1"/>
      <c r="M12162" s="2"/>
      <c r="AU12162" s="2"/>
      <c r="BC12162" s="2"/>
    </row>
    <row r="12163" spans="11:55" x14ac:dyDescent="0.25">
      <c r="K12163" s="1"/>
      <c r="M12163" s="2"/>
      <c r="AU12163" s="2"/>
      <c r="BC12163" s="2"/>
    </row>
    <row r="12164" spans="11:55" x14ac:dyDescent="0.25">
      <c r="K12164" s="1"/>
      <c r="M12164" s="2"/>
      <c r="AV12164" s="2"/>
      <c r="BC12164" s="2"/>
    </row>
    <row r="12165" spans="11:55" x14ac:dyDescent="0.25">
      <c r="K12165" s="1"/>
      <c r="BC12165" s="2"/>
    </row>
    <row r="12166" spans="11:55" x14ac:dyDescent="0.25">
      <c r="K12166" s="1"/>
      <c r="M12166" s="2"/>
      <c r="BC12166" s="2"/>
    </row>
    <row r="12167" spans="11:55" x14ac:dyDescent="0.25">
      <c r="K12167" s="1"/>
      <c r="M12167" s="2"/>
      <c r="AU12167" s="2"/>
      <c r="BC12167" s="2"/>
    </row>
    <row r="12168" spans="11:55" x14ac:dyDescent="0.25">
      <c r="K12168" s="1"/>
      <c r="M12168" s="2"/>
      <c r="AU12168" s="2"/>
      <c r="BC12168" s="2"/>
    </row>
    <row r="12169" spans="11:55" x14ac:dyDescent="0.25">
      <c r="K12169" s="1"/>
      <c r="BC12169" s="2"/>
    </row>
    <row r="12170" spans="11:55" x14ac:dyDescent="0.25">
      <c r="K12170" s="1"/>
      <c r="M12170" s="2"/>
      <c r="AU12170" s="2"/>
      <c r="BC12170" s="2"/>
    </row>
    <row r="12171" spans="11:55" x14ac:dyDescent="0.25">
      <c r="K12171" s="1"/>
      <c r="M12171" s="2"/>
      <c r="AV12171" s="2"/>
      <c r="BC12171" s="2"/>
    </row>
    <row r="12172" spans="11:55" x14ac:dyDescent="0.25">
      <c r="K12172" s="1"/>
      <c r="M12172" s="2"/>
      <c r="AA12172" s="3"/>
      <c r="AU12172" s="2"/>
      <c r="BC12172" s="2"/>
    </row>
    <row r="12173" spans="11:55" x14ac:dyDescent="0.25">
      <c r="K12173" s="1"/>
      <c r="M12173" s="2"/>
      <c r="AV12173" s="2"/>
      <c r="BC12173" s="2"/>
    </row>
    <row r="12174" spans="11:55" x14ac:dyDescent="0.25">
      <c r="K12174" s="1"/>
      <c r="BC12174" s="2"/>
    </row>
    <row r="12175" spans="11:55" x14ac:dyDescent="0.25">
      <c r="K12175" s="1"/>
      <c r="M12175" s="2"/>
      <c r="AU12175" s="2"/>
      <c r="BC12175" s="2"/>
    </row>
    <row r="12176" spans="11:55" x14ac:dyDescent="0.25">
      <c r="K12176" s="1"/>
      <c r="M12176" s="2"/>
      <c r="AU12176" s="2"/>
      <c r="BC12176" s="2"/>
    </row>
    <row r="12177" spans="11:55" x14ac:dyDescent="0.25">
      <c r="K12177" s="1"/>
      <c r="BC12177" s="2"/>
    </row>
    <row r="12178" spans="11:55" x14ac:dyDescent="0.25">
      <c r="K12178" s="1"/>
      <c r="M12178" s="2"/>
      <c r="AU12178" s="2"/>
      <c r="BC12178" s="2"/>
    </row>
    <row r="12179" spans="11:55" x14ac:dyDescent="0.25">
      <c r="K12179" s="1"/>
      <c r="M12179" s="2"/>
      <c r="AU12179" s="2"/>
      <c r="BC12179" s="2"/>
    </row>
    <row r="12180" spans="11:55" x14ac:dyDescent="0.25">
      <c r="K12180" s="1"/>
      <c r="M12180" s="2"/>
      <c r="AU12180" s="2"/>
      <c r="BC12180" s="2"/>
    </row>
    <row r="12181" spans="11:55" x14ac:dyDescent="0.25">
      <c r="K12181" s="1"/>
      <c r="M12181" s="2"/>
      <c r="AU12181" s="2"/>
      <c r="BC12181" s="2"/>
    </row>
    <row r="12182" spans="11:55" x14ac:dyDescent="0.25">
      <c r="K12182" s="1"/>
      <c r="M12182" s="2"/>
      <c r="AU12182" s="2"/>
      <c r="BC12182" s="2"/>
    </row>
    <row r="12183" spans="11:55" x14ac:dyDescent="0.25">
      <c r="K12183" s="1"/>
      <c r="M12183" s="2"/>
      <c r="AV12183" s="2"/>
      <c r="BC12183" s="2"/>
    </row>
    <row r="12184" spans="11:55" x14ac:dyDescent="0.25">
      <c r="K12184" s="1"/>
      <c r="M12184" s="2"/>
      <c r="AU12184" s="2"/>
      <c r="BC12184" s="2"/>
    </row>
    <row r="12185" spans="11:55" x14ac:dyDescent="0.25">
      <c r="K12185" s="1"/>
      <c r="M12185" s="2"/>
      <c r="AU12185" s="2"/>
      <c r="BC12185" s="2"/>
    </row>
    <row r="12186" spans="11:55" x14ac:dyDescent="0.25">
      <c r="K12186" s="1"/>
      <c r="M12186" s="2"/>
      <c r="AA12186" s="3"/>
      <c r="AU12186" s="2"/>
      <c r="BC12186" s="2"/>
    </row>
    <row r="12187" spans="11:55" x14ac:dyDescent="0.25">
      <c r="K12187" s="1"/>
      <c r="M12187" s="2"/>
      <c r="AU12187" s="2"/>
      <c r="BC12187" s="2"/>
    </row>
    <row r="12188" spans="11:55" x14ac:dyDescent="0.25">
      <c r="K12188" s="1"/>
      <c r="M12188" s="2"/>
      <c r="AU12188" s="2"/>
      <c r="BC12188" s="2"/>
    </row>
    <row r="12189" spans="11:55" x14ac:dyDescent="0.25">
      <c r="K12189" s="1"/>
      <c r="M12189" s="2"/>
      <c r="AA12189" s="3"/>
      <c r="AU12189" s="2"/>
      <c r="BC12189" s="2"/>
    </row>
    <row r="12190" spans="11:55" x14ac:dyDescent="0.25">
      <c r="K12190" s="1"/>
      <c r="M12190" s="2"/>
      <c r="AV12190" s="2"/>
      <c r="BC12190" s="2"/>
    </row>
    <row r="12191" spans="11:55" x14ac:dyDescent="0.25">
      <c r="K12191" s="1"/>
      <c r="M12191" s="2"/>
      <c r="AU12191" s="2"/>
      <c r="BC12191" s="2"/>
    </row>
    <row r="12192" spans="11:55" x14ac:dyDescent="0.25">
      <c r="K12192" s="1"/>
      <c r="M12192" s="2"/>
      <c r="AU12192" s="2"/>
      <c r="BC12192" s="2"/>
    </row>
    <row r="12193" spans="11:55" x14ac:dyDescent="0.25">
      <c r="K12193" s="1"/>
      <c r="M12193" s="2"/>
      <c r="AU12193" s="2"/>
      <c r="BC12193" s="2"/>
    </row>
    <row r="12194" spans="11:55" x14ac:dyDescent="0.25">
      <c r="K12194" s="1"/>
      <c r="BC12194" s="2"/>
    </row>
    <row r="12195" spans="11:55" x14ac:dyDescent="0.25">
      <c r="K12195" s="1"/>
      <c r="M12195" s="2"/>
      <c r="AU12195" s="2"/>
      <c r="BC12195" s="2"/>
    </row>
    <row r="12196" spans="11:55" x14ac:dyDescent="0.25">
      <c r="K12196" s="1"/>
      <c r="M12196" s="2"/>
      <c r="AU12196" s="2"/>
      <c r="BC12196" s="2"/>
    </row>
    <row r="12197" spans="11:55" x14ac:dyDescent="0.25">
      <c r="K12197" s="1"/>
      <c r="M12197" s="2"/>
      <c r="AU12197" s="2"/>
      <c r="BC12197" s="2"/>
    </row>
    <row r="12198" spans="11:55" x14ac:dyDescent="0.25">
      <c r="K12198" s="1"/>
      <c r="M12198" s="2"/>
      <c r="AA12198" s="3"/>
      <c r="AU12198" s="2"/>
      <c r="BC12198" s="2"/>
    </row>
    <row r="12199" spans="11:55" x14ac:dyDescent="0.25">
      <c r="K12199" s="1"/>
      <c r="M12199" s="2"/>
      <c r="AU12199" s="2"/>
      <c r="BC12199" s="2"/>
    </row>
    <row r="12200" spans="11:55" x14ac:dyDescent="0.25">
      <c r="K12200" s="1"/>
      <c r="M12200" s="2"/>
      <c r="AU12200" s="2"/>
      <c r="BC12200" s="2"/>
    </row>
    <row r="12201" spans="11:55" x14ac:dyDescent="0.25">
      <c r="K12201" s="1"/>
      <c r="M12201" s="2"/>
      <c r="AV12201" s="2"/>
      <c r="BC12201" s="2"/>
    </row>
    <row r="12202" spans="11:55" x14ac:dyDescent="0.25">
      <c r="K12202" s="1"/>
      <c r="M12202" s="2"/>
      <c r="AU12202" s="2"/>
      <c r="BC12202" s="2"/>
    </row>
    <row r="12203" spans="11:55" x14ac:dyDescent="0.25">
      <c r="K12203" s="1"/>
      <c r="M12203" s="2"/>
      <c r="AU12203" s="2"/>
      <c r="BC12203" s="2"/>
    </row>
    <row r="12204" spans="11:55" x14ac:dyDescent="0.25">
      <c r="K12204" s="1"/>
      <c r="M12204" s="2"/>
      <c r="AU12204" s="2"/>
      <c r="BC12204" s="2"/>
    </row>
    <row r="12205" spans="11:55" x14ac:dyDescent="0.25">
      <c r="K12205" s="1"/>
      <c r="BC12205" s="2"/>
    </row>
    <row r="12206" spans="11:55" x14ac:dyDescent="0.25">
      <c r="K12206" s="1"/>
      <c r="M12206" s="2"/>
      <c r="AU12206" s="2"/>
      <c r="BC12206" s="2"/>
    </row>
    <row r="12207" spans="11:55" x14ac:dyDescent="0.25">
      <c r="K12207" s="1"/>
      <c r="BC12207" s="2"/>
    </row>
    <row r="12208" spans="11:55" x14ac:dyDescent="0.25">
      <c r="K12208" s="1"/>
      <c r="M12208" s="2"/>
      <c r="AU12208" s="2"/>
      <c r="BC12208" s="2"/>
    </row>
    <row r="12209" spans="11:55" x14ac:dyDescent="0.25">
      <c r="K12209" s="1"/>
      <c r="M12209" s="2"/>
      <c r="AU12209" s="2"/>
      <c r="BC12209" s="2"/>
    </row>
    <row r="12210" spans="11:55" x14ac:dyDescent="0.25">
      <c r="K12210" s="1"/>
      <c r="M12210" s="2"/>
      <c r="AA12210" s="3"/>
      <c r="AU12210" s="2"/>
      <c r="BC12210" s="2"/>
    </row>
    <row r="12211" spans="11:55" x14ac:dyDescent="0.25">
      <c r="K12211" s="1"/>
      <c r="M12211" s="2"/>
      <c r="AV12211" s="2"/>
      <c r="BC12211" s="2"/>
    </row>
    <row r="12212" spans="11:55" x14ac:dyDescent="0.25">
      <c r="K12212" s="1"/>
      <c r="M12212" s="2"/>
      <c r="AU12212" s="2"/>
      <c r="BC12212" s="2"/>
    </row>
    <row r="12213" spans="11:55" x14ac:dyDescent="0.25">
      <c r="K12213" s="1"/>
      <c r="M12213" s="2"/>
      <c r="AU12213" s="2"/>
      <c r="BC12213" s="2"/>
    </row>
    <row r="12214" spans="11:55" x14ac:dyDescent="0.25">
      <c r="K12214" s="1"/>
      <c r="M12214" s="2"/>
      <c r="AU12214" s="2"/>
      <c r="BC12214" s="2"/>
    </row>
    <row r="12215" spans="11:55" x14ac:dyDescent="0.25">
      <c r="K12215" s="1"/>
      <c r="M12215" s="2"/>
      <c r="AA12215" s="3"/>
      <c r="AU12215" s="2"/>
      <c r="BC12215" s="2"/>
    </row>
    <row r="12216" spans="11:55" x14ac:dyDescent="0.25">
      <c r="K12216" s="1"/>
      <c r="M12216" s="2"/>
      <c r="AU12216" s="2"/>
      <c r="BC12216" s="2"/>
    </row>
    <row r="12217" spans="11:55" x14ac:dyDescent="0.25">
      <c r="K12217" s="1"/>
      <c r="M12217" s="2"/>
      <c r="AV12217" s="2"/>
      <c r="BC12217" s="2"/>
    </row>
    <row r="12218" spans="11:55" x14ac:dyDescent="0.25">
      <c r="K12218" s="1"/>
      <c r="M12218" s="2"/>
      <c r="AV12218" s="2"/>
      <c r="BC12218" s="2"/>
    </row>
    <row r="12219" spans="11:55" x14ac:dyDescent="0.25">
      <c r="K12219" s="1"/>
      <c r="M12219" s="2"/>
      <c r="AA12219" s="3"/>
      <c r="AU12219" s="2"/>
      <c r="BC12219" s="2"/>
    </row>
    <row r="12220" spans="11:55" x14ac:dyDescent="0.25">
      <c r="K12220" s="1"/>
      <c r="M12220" s="2"/>
      <c r="AV12220" s="2"/>
      <c r="BC12220" s="2"/>
    </row>
    <row r="12221" spans="11:55" x14ac:dyDescent="0.25">
      <c r="K12221" s="1"/>
      <c r="M12221" s="2"/>
      <c r="AU12221" s="2"/>
      <c r="BC12221" s="2"/>
    </row>
    <row r="12222" spans="11:55" x14ac:dyDescent="0.25">
      <c r="K12222" s="1"/>
      <c r="M12222" s="2"/>
      <c r="AA12222" s="3"/>
      <c r="AU12222" s="2"/>
      <c r="BC12222" s="2"/>
    </row>
    <row r="12223" spans="11:55" x14ac:dyDescent="0.25">
      <c r="K12223" s="1"/>
      <c r="M12223" s="2"/>
      <c r="AU12223" s="2"/>
      <c r="BC12223" s="2"/>
    </row>
    <row r="12224" spans="11:55" x14ac:dyDescent="0.25">
      <c r="K12224" s="1"/>
      <c r="M12224" s="2"/>
      <c r="AU12224" s="2"/>
      <c r="BC12224" s="2"/>
    </row>
    <row r="12225" spans="11:55" x14ac:dyDescent="0.25">
      <c r="K12225" s="1"/>
      <c r="M12225" s="2"/>
      <c r="AU12225" s="2"/>
      <c r="BC12225" s="2"/>
    </row>
    <row r="12226" spans="11:55" x14ac:dyDescent="0.25">
      <c r="K12226" s="1"/>
      <c r="M12226" s="2"/>
      <c r="AA12226" s="3"/>
      <c r="AU12226" s="2"/>
      <c r="BC12226" s="2"/>
    </row>
    <row r="12227" spans="11:55" x14ac:dyDescent="0.25">
      <c r="K12227" s="1"/>
      <c r="M12227" s="2"/>
      <c r="AA12227" s="3"/>
      <c r="AU12227" s="2"/>
      <c r="BC12227" s="2"/>
    </row>
    <row r="12228" spans="11:55" x14ac:dyDescent="0.25">
      <c r="K12228" s="1"/>
      <c r="M12228" s="2"/>
      <c r="AV12228" s="2"/>
      <c r="BC12228" s="2"/>
    </row>
    <row r="12229" spans="11:55" x14ac:dyDescent="0.25">
      <c r="K12229" s="1"/>
      <c r="M12229" s="2"/>
      <c r="AU12229" s="2"/>
      <c r="BC12229" s="2"/>
    </row>
    <row r="12230" spans="11:55" x14ac:dyDescent="0.25">
      <c r="K12230" s="1"/>
      <c r="M12230" s="2"/>
      <c r="AU12230" s="2"/>
      <c r="BC12230" s="2"/>
    </row>
    <row r="12231" spans="11:55" x14ac:dyDescent="0.25">
      <c r="K12231" s="1"/>
      <c r="M12231" s="2"/>
      <c r="AU12231" s="2"/>
      <c r="BC12231" s="2"/>
    </row>
    <row r="12232" spans="11:55" x14ac:dyDescent="0.25">
      <c r="K12232" s="1"/>
      <c r="M12232" s="2"/>
      <c r="AU12232" s="2"/>
      <c r="BC12232" s="2"/>
    </row>
    <row r="12233" spans="11:55" x14ac:dyDescent="0.25">
      <c r="K12233" s="1"/>
      <c r="BC12233" s="2"/>
    </row>
    <row r="12234" spans="11:55" x14ac:dyDescent="0.25">
      <c r="K12234" s="1"/>
      <c r="M12234" s="2"/>
      <c r="AA12234" s="3"/>
      <c r="AU12234" s="2"/>
      <c r="BC12234" s="2"/>
    </row>
    <row r="12235" spans="11:55" x14ac:dyDescent="0.25">
      <c r="K12235" s="1"/>
      <c r="BC12235" s="2"/>
    </row>
    <row r="12236" spans="11:55" x14ac:dyDescent="0.25">
      <c r="K12236" s="1"/>
      <c r="M12236" s="2"/>
      <c r="AU12236" s="2"/>
      <c r="BC12236" s="2"/>
    </row>
    <row r="12237" spans="11:55" x14ac:dyDescent="0.25">
      <c r="K12237" s="1"/>
      <c r="M12237" s="2"/>
      <c r="AV12237" s="2"/>
      <c r="BC12237" s="2"/>
    </row>
    <row r="12238" spans="11:55" x14ac:dyDescent="0.25">
      <c r="K12238" s="1"/>
      <c r="M12238" s="2"/>
      <c r="AU12238" s="2"/>
      <c r="BC12238" s="2"/>
    </row>
    <row r="12239" spans="11:55" x14ac:dyDescent="0.25">
      <c r="K12239" s="1"/>
      <c r="M12239" s="2"/>
      <c r="AV12239" s="2"/>
      <c r="BC12239" s="2"/>
    </row>
    <row r="12240" spans="11:55" x14ac:dyDescent="0.25">
      <c r="K12240" s="1"/>
      <c r="M12240" s="2"/>
      <c r="AU12240" s="2"/>
      <c r="BC12240" s="2"/>
    </row>
    <row r="12241" spans="11:63" x14ac:dyDescent="0.25">
      <c r="K12241" s="1"/>
      <c r="M12241" s="2"/>
      <c r="AU12241" s="2"/>
      <c r="BC12241" s="2"/>
    </row>
    <row r="12242" spans="11:63" x14ac:dyDescent="0.25">
      <c r="K12242" s="1"/>
      <c r="M12242" s="2"/>
      <c r="AU12242" s="2"/>
      <c r="BC12242" s="2"/>
    </row>
    <row r="12243" spans="11:63" x14ac:dyDescent="0.25">
      <c r="K12243" s="1"/>
      <c r="M12243" s="2"/>
      <c r="AU12243" s="2"/>
      <c r="BC12243" s="2"/>
    </row>
    <row r="12244" spans="11:63" x14ac:dyDescent="0.25">
      <c r="K12244" s="1"/>
      <c r="M12244" s="2"/>
      <c r="AU12244" s="2"/>
      <c r="BC12244" s="2"/>
    </row>
    <row r="12245" spans="11:63" x14ac:dyDescent="0.25">
      <c r="K12245" s="1"/>
      <c r="M12245" s="2"/>
      <c r="AU12245" s="2"/>
      <c r="BC12245" s="2"/>
    </row>
    <row r="12246" spans="11:63" x14ac:dyDescent="0.25">
      <c r="K12246" s="1"/>
      <c r="M12246" s="2"/>
      <c r="V12246" s="4"/>
      <c r="AU12246" s="2"/>
      <c r="BC12246" s="2"/>
    </row>
    <row r="12247" spans="11:63" x14ac:dyDescent="0.25">
      <c r="K12247" s="1"/>
      <c r="M12247" s="2"/>
      <c r="AU12247" s="2"/>
      <c r="BC12247" s="2"/>
    </row>
    <row r="12248" spans="11:63" x14ac:dyDescent="0.25">
      <c r="K12248" s="1"/>
      <c r="M12248" s="2"/>
      <c r="AU12248" s="2"/>
      <c r="BC12248" s="2"/>
    </row>
    <row r="12249" spans="11:63" x14ac:dyDescent="0.25">
      <c r="K12249" s="1"/>
      <c r="M12249" s="2"/>
      <c r="AU12249" s="2"/>
      <c r="BC12249" s="2"/>
      <c r="BK12249" s="2"/>
    </row>
    <row r="12250" spans="11:63" x14ac:dyDescent="0.25">
      <c r="K12250" s="1"/>
      <c r="M12250" s="2"/>
      <c r="AU12250" s="2"/>
      <c r="BC12250" s="2"/>
    </row>
    <row r="12251" spans="11:63" x14ac:dyDescent="0.25">
      <c r="K12251" s="1"/>
      <c r="M12251" s="2"/>
      <c r="AU12251" s="2"/>
      <c r="BC12251" s="2"/>
    </row>
    <row r="12252" spans="11:63" x14ac:dyDescent="0.25">
      <c r="K12252" s="1"/>
      <c r="M12252" s="2"/>
      <c r="AU12252" s="2"/>
      <c r="BC12252" s="2"/>
      <c r="BK12252" s="5"/>
    </row>
    <row r="12253" spans="11:63" x14ac:dyDescent="0.25">
      <c r="K12253" s="1"/>
      <c r="M12253" s="2"/>
      <c r="AU12253" s="2"/>
      <c r="BC12253" s="2"/>
    </row>
    <row r="12254" spans="11:63" x14ac:dyDescent="0.25">
      <c r="K12254" s="1"/>
      <c r="M12254" s="2"/>
      <c r="AU12254" s="2"/>
      <c r="BC12254" s="2"/>
    </row>
    <row r="12255" spans="11:63" x14ac:dyDescent="0.25">
      <c r="K12255" s="1"/>
      <c r="M12255" s="2"/>
      <c r="AU12255" s="2"/>
      <c r="BC12255" s="2"/>
      <c r="BK12255" s="5"/>
    </row>
    <row r="12256" spans="11:63" x14ac:dyDescent="0.25">
      <c r="K12256" s="1"/>
      <c r="BC12256" s="2"/>
    </row>
    <row r="12257" spans="11:63" x14ac:dyDescent="0.25">
      <c r="K12257" s="1"/>
      <c r="M12257" s="2"/>
      <c r="AU12257" s="2"/>
      <c r="BC12257" s="2"/>
      <c r="BK12257" s="5"/>
    </row>
    <row r="12258" spans="11:63" x14ac:dyDescent="0.25">
      <c r="K12258" s="1"/>
      <c r="M12258" s="2"/>
      <c r="AU12258" s="2"/>
      <c r="BC12258" s="2"/>
    </row>
    <row r="12259" spans="11:63" x14ac:dyDescent="0.25">
      <c r="K12259" s="1"/>
      <c r="M12259" s="2"/>
      <c r="AU12259" s="2"/>
      <c r="BC12259" s="2"/>
    </row>
    <row r="12260" spans="11:63" x14ac:dyDescent="0.25">
      <c r="K12260" s="1"/>
      <c r="M12260" s="2"/>
      <c r="AU12260" s="2"/>
      <c r="BC12260" s="2"/>
    </row>
    <row r="12261" spans="11:63" x14ac:dyDescent="0.25">
      <c r="K12261" s="1"/>
    </row>
    <row r="12262" spans="11:63" x14ac:dyDescent="0.25">
      <c r="K12262" s="1"/>
      <c r="M12262" s="2"/>
      <c r="AV12262" s="2"/>
      <c r="BC12262" s="2"/>
    </row>
    <row r="12263" spans="11:63" x14ac:dyDescent="0.25">
      <c r="K12263" s="1"/>
      <c r="M12263" s="2"/>
      <c r="AV12263" s="2"/>
      <c r="BC12263" s="2"/>
    </row>
    <row r="12264" spans="11:63" x14ac:dyDescent="0.25">
      <c r="K12264" s="1"/>
      <c r="BC12264" s="2"/>
    </row>
    <row r="12265" spans="11:63" x14ac:dyDescent="0.25">
      <c r="K12265" s="1"/>
      <c r="M12265" s="2"/>
      <c r="AV12265" s="2"/>
      <c r="BC12265" s="2"/>
    </row>
    <row r="12266" spans="11:63" x14ac:dyDescent="0.25">
      <c r="K12266" s="1"/>
      <c r="M12266" s="2"/>
      <c r="AU12266" s="2"/>
      <c r="BC12266" s="2"/>
    </row>
    <row r="12267" spans="11:63" x14ac:dyDescent="0.25">
      <c r="K12267" s="1"/>
      <c r="M12267" s="2"/>
      <c r="AU12267" s="2"/>
      <c r="BC12267" s="2"/>
    </row>
    <row r="12268" spans="11:63" x14ac:dyDescent="0.25">
      <c r="K12268" s="1"/>
      <c r="M12268" s="2"/>
      <c r="AU12268" s="2"/>
      <c r="BC12268" s="2"/>
    </row>
    <row r="12269" spans="11:63" x14ac:dyDescent="0.25">
      <c r="K12269" s="1"/>
      <c r="M12269" s="2"/>
      <c r="AA12269" s="3"/>
      <c r="AU12269" s="2"/>
      <c r="BC12269" s="2"/>
    </row>
    <row r="12270" spans="11:63" x14ac:dyDescent="0.25">
      <c r="K12270" s="1"/>
      <c r="M12270" s="2"/>
      <c r="AU12270" s="2"/>
      <c r="BC12270" s="2"/>
    </row>
    <row r="12271" spans="11:63" x14ac:dyDescent="0.25">
      <c r="K12271" s="1"/>
      <c r="M12271" s="2"/>
      <c r="AV12271" s="2"/>
      <c r="BC12271" s="2"/>
    </row>
    <row r="12272" spans="11:63" x14ac:dyDescent="0.25">
      <c r="K12272" s="1"/>
      <c r="M12272" s="2"/>
      <c r="AA12272" s="3"/>
      <c r="AU12272" s="2"/>
      <c r="BC12272" s="2"/>
    </row>
    <row r="12273" spans="11:55" x14ac:dyDescent="0.25">
      <c r="K12273" s="1"/>
      <c r="M12273" s="2"/>
      <c r="BC12273" s="2"/>
    </row>
    <row r="12274" spans="11:55" x14ac:dyDescent="0.25">
      <c r="K12274" s="1"/>
      <c r="M12274" s="2"/>
      <c r="AU12274" s="2"/>
      <c r="BC12274" s="2"/>
    </row>
    <row r="12275" spans="11:55" x14ac:dyDescent="0.25">
      <c r="K12275" s="1"/>
      <c r="M12275" s="2"/>
      <c r="AU12275" s="2"/>
      <c r="BC12275" s="2"/>
    </row>
    <row r="12276" spans="11:55" x14ac:dyDescent="0.25">
      <c r="K12276" s="1"/>
      <c r="M12276" s="2"/>
      <c r="AV12276" s="2"/>
      <c r="BC12276" s="2"/>
    </row>
    <row r="12277" spans="11:55" x14ac:dyDescent="0.25">
      <c r="K12277" s="1"/>
      <c r="M12277" s="2"/>
      <c r="AU12277" s="2"/>
      <c r="BC12277" s="2"/>
    </row>
    <row r="12278" spans="11:55" x14ac:dyDescent="0.25">
      <c r="K12278" s="1"/>
      <c r="M12278" s="2"/>
      <c r="AU12278" s="2"/>
      <c r="BC12278" s="2"/>
    </row>
    <row r="12279" spans="11:55" x14ac:dyDescent="0.25">
      <c r="K12279" s="1"/>
      <c r="M12279" s="2"/>
      <c r="AU12279" s="2"/>
      <c r="BC12279" s="2"/>
    </row>
    <row r="12280" spans="11:55" x14ac:dyDescent="0.25">
      <c r="K12280" s="1"/>
      <c r="M12280" s="2"/>
      <c r="AV12280" s="2"/>
      <c r="BC12280" s="2"/>
    </row>
    <row r="12281" spans="11:55" x14ac:dyDescent="0.25">
      <c r="K12281" s="1"/>
      <c r="AV12281" s="2"/>
      <c r="BC12281" s="2"/>
    </row>
    <row r="12282" spans="11:55" x14ac:dyDescent="0.25">
      <c r="K12282" s="1"/>
      <c r="M12282" s="2"/>
      <c r="AU12282" s="2"/>
      <c r="BC12282" s="2"/>
    </row>
    <row r="12283" spans="11:55" x14ac:dyDescent="0.25">
      <c r="K12283" s="1"/>
      <c r="M12283" s="2"/>
      <c r="AU12283" s="2"/>
      <c r="BC12283" s="2"/>
    </row>
    <row r="12284" spans="11:55" x14ac:dyDescent="0.25">
      <c r="K12284" s="1"/>
      <c r="M12284" s="2"/>
      <c r="AU12284" s="2"/>
      <c r="BC12284" s="2"/>
    </row>
    <row r="12285" spans="11:55" x14ac:dyDescent="0.25">
      <c r="K12285" s="1"/>
      <c r="M12285" s="2"/>
      <c r="AU12285" s="2"/>
      <c r="BC12285" s="2"/>
    </row>
    <row r="12286" spans="11:55" x14ac:dyDescent="0.25">
      <c r="K12286" s="1"/>
      <c r="BC12286" s="2"/>
    </row>
    <row r="12287" spans="11:55" x14ac:dyDescent="0.25">
      <c r="K12287" s="1"/>
      <c r="M12287" s="2"/>
      <c r="AV12287" s="2"/>
      <c r="BC12287" s="2"/>
    </row>
    <row r="12288" spans="11:55" x14ac:dyDescent="0.25">
      <c r="K12288" s="1"/>
      <c r="M12288" s="2"/>
      <c r="AU12288" s="2"/>
      <c r="BC12288" s="2"/>
    </row>
    <row r="12289" spans="11:55" x14ac:dyDescent="0.25">
      <c r="K12289" s="1"/>
      <c r="M12289" s="2"/>
      <c r="AU12289" s="2"/>
      <c r="BC12289" s="2"/>
    </row>
    <row r="12290" spans="11:55" x14ac:dyDescent="0.25">
      <c r="K12290" s="1"/>
      <c r="M12290" s="2"/>
      <c r="AU12290" s="2"/>
      <c r="BC12290" s="2"/>
    </row>
    <row r="12291" spans="11:55" x14ac:dyDescent="0.25">
      <c r="K12291" s="1"/>
      <c r="M12291" s="2"/>
      <c r="AU12291" s="2"/>
      <c r="BC12291" s="2"/>
    </row>
    <row r="12292" spans="11:55" x14ac:dyDescent="0.25">
      <c r="K12292" s="1"/>
    </row>
    <row r="12293" spans="11:55" x14ac:dyDescent="0.25">
      <c r="K12293" s="1"/>
      <c r="M12293" s="2"/>
      <c r="AU12293" s="2"/>
      <c r="BC12293" s="2"/>
    </row>
    <row r="12294" spans="11:55" x14ac:dyDescent="0.25">
      <c r="K12294" s="1"/>
      <c r="M12294" s="2"/>
      <c r="AU12294" s="2"/>
      <c r="BC12294" s="2"/>
    </row>
    <row r="12295" spans="11:55" x14ac:dyDescent="0.25">
      <c r="K12295" s="1"/>
      <c r="M12295" s="2"/>
      <c r="AV12295" s="2"/>
      <c r="BC12295" s="2"/>
    </row>
    <row r="12296" spans="11:55" x14ac:dyDescent="0.25">
      <c r="K12296" s="1"/>
      <c r="M12296" s="2"/>
      <c r="AU12296" s="2"/>
      <c r="BC12296" s="2"/>
    </row>
    <row r="12297" spans="11:55" x14ac:dyDescent="0.25">
      <c r="K12297" s="1"/>
      <c r="M12297" s="2"/>
      <c r="AU12297" s="2"/>
      <c r="BC12297" s="2"/>
    </row>
    <row r="12298" spans="11:55" x14ac:dyDescent="0.25">
      <c r="K12298" s="1"/>
      <c r="M12298" s="2"/>
      <c r="AV12298" s="2"/>
      <c r="BC12298" s="2"/>
    </row>
    <row r="12299" spans="11:55" x14ac:dyDescent="0.25">
      <c r="K12299" s="1"/>
      <c r="BC12299" s="2"/>
    </row>
    <row r="12300" spans="11:55" x14ac:dyDescent="0.25">
      <c r="K12300" s="1"/>
      <c r="BC12300" s="2"/>
    </row>
    <row r="12301" spans="11:55" x14ac:dyDescent="0.25">
      <c r="K12301" s="1"/>
      <c r="M12301" s="2"/>
      <c r="AU12301" s="2"/>
      <c r="BC12301" s="2"/>
    </row>
    <row r="12302" spans="11:55" x14ac:dyDescent="0.25">
      <c r="K12302" s="1"/>
      <c r="M12302" s="2"/>
      <c r="AU12302" s="2"/>
      <c r="BC12302" s="2"/>
    </row>
    <row r="12303" spans="11:55" x14ac:dyDescent="0.25">
      <c r="K12303" s="1"/>
      <c r="M12303" s="2"/>
      <c r="AV12303" s="2"/>
      <c r="BC12303" s="2"/>
    </row>
    <row r="12304" spans="11:55" x14ac:dyDescent="0.25">
      <c r="K12304" s="1"/>
      <c r="M12304" s="2"/>
      <c r="AU12304" s="2"/>
      <c r="BC12304" s="2"/>
    </row>
    <row r="12305" spans="11:55" x14ac:dyDescent="0.25">
      <c r="K12305" s="1"/>
      <c r="M12305" s="2"/>
      <c r="AA12305" s="3"/>
      <c r="AU12305" s="2"/>
      <c r="BC12305" s="2"/>
    </row>
    <row r="12306" spans="11:55" x14ac:dyDescent="0.25">
      <c r="K12306" s="1"/>
      <c r="M12306" s="2"/>
      <c r="AU12306" s="2"/>
      <c r="BC12306" s="2"/>
    </row>
    <row r="12307" spans="11:55" x14ac:dyDescent="0.25">
      <c r="K12307" s="1"/>
      <c r="M12307" s="2"/>
      <c r="AU12307" s="2"/>
      <c r="BC12307" s="2"/>
    </row>
    <row r="12308" spans="11:55" x14ac:dyDescent="0.25">
      <c r="K12308" s="1"/>
      <c r="M12308" s="2"/>
      <c r="AU12308" s="2"/>
      <c r="BC12308" s="2"/>
    </row>
    <row r="12309" spans="11:55" x14ac:dyDescent="0.25">
      <c r="K12309" s="1"/>
      <c r="M12309" s="2"/>
      <c r="AU12309" s="2"/>
      <c r="BC12309" s="2"/>
    </row>
    <row r="12310" spans="11:55" x14ac:dyDescent="0.25">
      <c r="K12310" s="1"/>
      <c r="M12310" s="2"/>
      <c r="BC12310" s="2"/>
    </row>
    <row r="12311" spans="11:55" x14ac:dyDescent="0.25">
      <c r="K12311" s="1"/>
      <c r="M12311" s="2"/>
      <c r="AV12311" s="2"/>
      <c r="BC12311" s="2"/>
    </row>
    <row r="12312" spans="11:55" x14ac:dyDescent="0.25">
      <c r="K12312" s="1"/>
      <c r="M12312" s="2"/>
      <c r="BC12312" s="2"/>
    </row>
    <row r="12313" spans="11:55" x14ac:dyDescent="0.25">
      <c r="K12313" s="1"/>
      <c r="M12313" s="2"/>
      <c r="AA12313" s="3"/>
      <c r="AU12313" s="2"/>
      <c r="BC12313" s="2"/>
    </row>
    <row r="12314" spans="11:55" x14ac:dyDescent="0.25">
      <c r="K12314" s="1"/>
      <c r="M12314" s="2"/>
      <c r="AU12314" s="2"/>
      <c r="BC12314" s="2"/>
    </row>
    <row r="12315" spans="11:55" x14ac:dyDescent="0.25">
      <c r="K12315" s="1"/>
      <c r="M12315" s="2"/>
      <c r="AA12315" s="3"/>
      <c r="AU12315" s="2"/>
      <c r="BC12315" s="2"/>
    </row>
    <row r="12316" spans="11:55" x14ac:dyDescent="0.25">
      <c r="K12316" s="1"/>
      <c r="M12316" s="2"/>
      <c r="AA12316" s="3"/>
      <c r="AU12316" s="2"/>
      <c r="BC12316" s="2"/>
    </row>
    <row r="12317" spans="11:55" x14ac:dyDescent="0.25">
      <c r="K12317" s="1"/>
      <c r="M12317" s="2"/>
      <c r="AA12317" s="3"/>
      <c r="AU12317" s="2"/>
      <c r="BC12317" s="2"/>
    </row>
    <row r="12318" spans="11:55" x14ac:dyDescent="0.25">
      <c r="K12318" s="1"/>
      <c r="M12318" s="2"/>
      <c r="AU12318" s="2"/>
      <c r="BC12318" s="2"/>
    </row>
    <row r="12319" spans="11:55" x14ac:dyDescent="0.25">
      <c r="K12319" s="1"/>
      <c r="M12319" s="2"/>
      <c r="AV12319" s="2"/>
      <c r="BC12319" s="2"/>
    </row>
    <row r="12320" spans="11:55" x14ac:dyDescent="0.25">
      <c r="K12320" s="1"/>
      <c r="M12320" s="2"/>
      <c r="AU12320" s="2"/>
      <c r="BC12320" s="2"/>
    </row>
    <row r="12321" spans="11:55" x14ac:dyDescent="0.25">
      <c r="K12321" s="1"/>
      <c r="M12321" s="2"/>
      <c r="AU12321" s="2"/>
      <c r="BC12321" s="2"/>
    </row>
    <row r="12322" spans="11:55" x14ac:dyDescent="0.25">
      <c r="K12322" s="1"/>
    </row>
    <row r="12323" spans="11:55" x14ac:dyDescent="0.25">
      <c r="K12323" s="1"/>
      <c r="M12323" s="2"/>
      <c r="AU12323" s="2"/>
      <c r="BC12323" s="2"/>
    </row>
    <row r="12324" spans="11:55" x14ac:dyDescent="0.25">
      <c r="K12324" s="1"/>
      <c r="M12324" s="2"/>
      <c r="AU12324" s="2"/>
      <c r="BC12324" s="2"/>
    </row>
    <row r="12325" spans="11:55" x14ac:dyDescent="0.25">
      <c r="K12325" s="1"/>
      <c r="M12325" s="2"/>
      <c r="AU12325" s="2"/>
      <c r="BC12325" s="2"/>
    </row>
    <row r="12326" spans="11:55" x14ac:dyDescent="0.25">
      <c r="K12326" s="1"/>
      <c r="M12326" s="2"/>
      <c r="AU12326" s="2"/>
      <c r="BC12326" s="2"/>
    </row>
    <row r="12327" spans="11:55" x14ac:dyDescent="0.25">
      <c r="K12327" s="1"/>
      <c r="M12327" s="2"/>
      <c r="AU12327" s="2"/>
      <c r="BC12327" s="2"/>
    </row>
    <row r="12328" spans="11:55" x14ac:dyDescent="0.25">
      <c r="K12328" s="1"/>
      <c r="M12328" s="2"/>
      <c r="BC12328" s="2"/>
    </row>
    <row r="12329" spans="11:55" x14ac:dyDescent="0.25">
      <c r="K12329" s="1"/>
      <c r="M12329" s="2"/>
      <c r="AU12329" s="2"/>
      <c r="BC12329" s="2"/>
    </row>
    <row r="12330" spans="11:55" x14ac:dyDescent="0.25">
      <c r="K12330" s="1"/>
      <c r="M12330" s="2"/>
      <c r="AU12330" s="2"/>
      <c r="BC12330" s="2"/>
    </row>
    <row r="12331" spans="11:55" x14ac:dyDescent="0.25">
      <c r="K12331" s="1"/>
      <c r="M12331" s="2"/>
      <c r="AA12331" s="3"/>
      <c r="AU12331" s="2"/>
      <c r="BC12331" s="2"/>
    </row>
    <row r="12332" spans="11:55" x14ac:dyDescent="0.25">
      <c r="K12332" s="1"/>
      <c r="M12332" s="2"/>
      <c r="AU12332" s="2"/>
      <c r="BC12332" s="2"/>
    </row>
    <row r="12333" spans="11:55" x14ac:dyDescent="0.25">
      <c r="K12333" s="1"/>
      <c r="M12333" s="2"/>
      <c r="AU12333" s="2"/>
      <c r="BC12333" s="2"/>
    </row>
    <row r="12334" spans="11:55" x14ac:dyDescent="0.25">
      <c r="K12334" s="1"/>
      <c r="M12334" s="2"/>
      <c r="AU12334" s="2"/>
      <c r="BC12334" s="2"/>
    </row>
    <row r="12335" spans="11:55" x14ac:dyDescent="0.25">
      <c r="K12335" s="1"/>
      <c r="M12335" s="2"/>
      <c r="AA12335" s="3"/>
      <c r="AU12335" s="2"/>
      <c r="BC12335" s="2"/>
    </row>
    <row r="12336" spans="11:55" x14ac:dyDescent="0.25">
      <c r="K12336" s="1"/>
      <c r="M12336" s="2"/>
      <c r="AU12336" s="2"/>
      <c r="BC12336" s="2"/>
    </row>
    <row r="12337" spans="11:55" x14ac:dyDescent="0.25">
      <c r="K12337" s="1"/>
      <c r="M12337" s="2"/>
      <c r="AU12337" s="2"/>
      <c r="BC12337" s="2"/>
    </row>
    <row r="12338" spans="11:55" x14ac:dyDescent="0.25">
      <c r="K12338" s="1"/>
      <c r="M12338" s="2"/>
      <c r="AU12338" s="2"/>
      <c r="BC12338" s="2"/>
    </row>
    <row r="12339" spans="11:55" x14ac:dyDescent="0.25">
      <c r="K12339" s="1"/>
    </row>
    <row r="12340" spans="11:55" x14ac:dyDescent="0.25">
      <c r="K12340" s="1"/>
      <c r="M12340" s="2"/>
      <c r="AA12340" s="3"/>
      <c r="AU12340" s="2"/>
      <c r="BC12340" s="2"/>
    </row>
    <row r="12341" spans="11:55" x14ac:dyDescent="0.25">
      <c r="K12341" s="1"/>
      <c r="M12341" s="2"/>
      <c r="AA12341" s="3"/>
      <c r="AU12341" s="2"/>
      <c r="BC12341" s="2"/>
    </row>
    <row r="12342" spans="11:55" x14ac:dyDescent="0.25">
      <c r="K12342" s="1"/>
      <c r="M12342" s="2"/>
      <c r="AU12342" s="2"/>
      <c r="BC12342" s="2"/>
    </row>
    <row r="12343" spans="11:55" x14ac:dyDescent="0.25">
      <c r="K12343" s="1"/>
      <c r="M12343" s="2"/>
      <c r="AA12343" s="3"/>
      <c r="AU12343" s="2"/>
      <c r="BC12343" s="2"/>
    </row>
    <row r="12344" spans="11:55" x14ac:dyDescent="0.25">
      <c r="K12344" s="1"/>
      <c r="M12344" s="2"/>
      <c r="AU12344" s="2"/>
      <c r="BC12344" s="2"/>
    </row>
    <row r="12345" spans="11:55" x14ac:dyDescent="0.25">
      <c r="K12345" s="1"/>
      <c r="M12345" s="2"/>
      <c r="AA12345" s="3"/>
      <c r="AU12345" s="2"/>
      <c r="BC12345" s="2"/>
    </row>
    <row r="12346" spans="11:55" x14ac:dyDescent="0.25">
      <c r="K12346" s="1"/>
      <c r="M12346" s="2"/>
      <c r="AU12346" s="2"/>
      <c r="BC12346" s="2"/>
    </row>
    <row r="12347" spans="11:55" x14ac:dyDescent="0.25">
      <c r="K12347" s="1"/>
      <c r="M12347" s="2"/>
      <c r="AV12347" s="2"/>
      <c r="BC12347" s="2"/>
    </row>
    <row r="12348" spans="11:55" x14ac:dyDescent="0.25">
      <c r="K12348" s="1"/>
      <c r="BC12348" s="2"/>
    </row>
    <row r="12349" spans="11:55" x14ac:dyDescent="0.25">
      <c r="K12349" s="1"/>
      <c r="M12349" s="2"/>
      <c r="AA12349" s="3"/>
      <c r="AU12349" s="2"/>
      <c r="BC12349" s="2"/>
    </row>
    <row r="12350" spans="11:55" x14ac:dyDescent="0.25">
      <c r="K12350" s="1"/>
      <c r="M12350" s="2"/>
      <c r="AU12350" s="2"/>
      <c r="BC12350" s="2"/>
    </row>
    <row r="12351" spans="11:55" x14ac:dyDescent="0.25">
      <c r="K12351" s="1"/>
      <c r="M12351" s="2"/>
      <c r="AU12351" s="2"/>
      <c r="BC12351" s="2"/>
    </row>
    <row r="12352" spans="11:55" x14ac:dyDescent="0.25">
      <c r="K12352" s="1"/>
      <c r="M12352" s="2"/>
      <c r="AU12352" s="2"/>
      <c r="BC12352" s="2"/>
    </row>
    <row r="12353" spans="11:55" x14ac:dyDescent="0.25">
      <c r="K12353" s="1"/>
      <c r="M12353" s="2"/>
      <c r="V12353" s="4"/>
      <c r="AU12353" s="2"/>
      <c r="BC12353" s="2"/>
    </row>
    <row r="12354" spans="11:55" x14ac:dyDescent="0.25">
      <c r="K12354" s="1"/>
      <c r="M12354" s="2"/>
      <c r="AA12354" s="3"/>
      <c r="AU12354" s="2"/>
      <c r="BC12354" s="2"/>
    </row>
    <row r="12355" spans="11:55" x14ac:dyDescent="0.25">
      <c r="K12355" s="1"/>
      <c r="M12355" s="2"/>
      <c r="AA12355" s="3"/>
      <c r="AU12355" s="2"/>
      <c r="BC12355" s="2"/>
    </row>
    <row r="12356" spans="11:55" x14ac:dyDescent="0.25">
      <c r="K12356" s="1"/>
      <c r="M12356" s="2"/>
      <c r="V12356" s="4"/>
      <c r="AV12356" s="2"/>
      <c r="BC12356" s="2"/>
    </row>
    <row r="12357" spans="11:55" x14ac:dyDescent="0.25">
      <c r="K12357" s="1"/>
      <c r="M12357" s="2"/>
      <c r="AU12357" s="2"/>
      <c r="BC12357" s="2"/>
    </row>
    <row r="12358" spans="11:55" x14ac:dyDescent="0.25">
      <c r="K12358" s="1"/>
      <c r="M12358" s="2"/>
      <c r="AU12358" s="2"/>
      <c r="BC12358" s="2"/>
    </row>
    <row r="12359" spans="11:55" x14ac:dyDescent="0.25">
      <c r="K12359" s="1"/>
      <c r="M12359" s="2"/>
      <c r="AU12359" s="2"/>
      <c r="BC12359" s="2"/>
    </row>
    <row r="12360" spans="11:55" x14ac:dyDescent="0.25">
      <c r="K12360" s="1"/>
      <c r="BC12360" s="2"/>
    </row>
    <row r="12361" spans="11:55" x14ac:dyDescent="0.25">
      <c r="K12361" s="1"/>
      <c r="M12361" s="2"/>
      <c r="AU12361" s="2"/>
      <c r="BC12361" s="2"/>
    </row>
    <row r="12362" spans="11:55" x14ac:dyDescent="0.25">
      <c r="K12362" s="1"/>
      <c r="M12362" s="2"/>
      <c r="AV12362" s="2"/>
      <c r="BC12362" s="2"/>
    </row>
    <row r="12363" spans="11:55" x14ac:dyDescent="0.25">
      <c r="K12363" s="1"/>
      <c r="M12363" s="2"/>
      <c r="AU12363" s="2"/>
      <c r="BC12363" s="2"/>
    </row>
    <row r="12364" spans="11:55" x14ac:dyDescent="0.25">
      <c r="K12364" s="1"/>
      <c r="M12364" s="2"/>
      <c r="BC12364" s="2"/>
    </row>
    <row r="12365" spans="11:55" x14ac:dyDescent="0.25">
      <c r="K12365" s="1"/>
      <c r="M12365" s="2"/>
      <c r="AU12365" s="2"/>
      <c r="BC12365" s="2"/>
    </row>
    <row r="12366" spans="11:55" x14ac:dyDescent="0.25">
      <c r="K12366" s="1"/>
      <c r="M12366" s="2"/>
      <c r="BC12366" s="2"/>
    </row>
    <row r="12367" spans="11:55" x14ac:dyDescent="0.25">
      <c r="K12367" s="1"/>
      <c r="M12367" s="2"/>
      <c r="AU12367" s="2"/>
      <c r="BC12367" s="2"/>
    </row>
    <row r="12368" spans="11:55" x14ac:dyDescent="0.25">
      <c r="K12368" s="1"/>
      <c r="M12368" s="2"/>
      <c r="AU12368" s="2"/>
      <c r="BC12368" s="2"/>
    </row>
    <row r="12369" spans="11:55" x14ac:dyDescent="0.25">
      <c r="K12369" s="1"/>
      <c r="M12369" s="2"/>
      <c r="AA12369" s="3"/>
      <c r="AU12369" s="2"/>
      <c r="BC12369" s="2"/>
    </row>
    <row r="12370" spans="11:55" x14ac:dyDescent="0.25">
      <c r="K12370" s="1"/>
      <c r="M12370" s="2"/>
      <c r="AU12370" s="2"/>
      <c r="BC12370" s="2"/>
    </row>
    <row r="12371" spans="11:55" x14ac:dyDescent="0.25">
      <c r="K12371" s="1"/>
      <c r="M12371" s="2"/>
      <c r="BC12371" s="2"/>
    </row>
    <row r="12372" spans="11:55" x14ac:dyDescent="0.25">
      <c r="K12372" s="1"/>
      <c r="M12372" s="2"/>
      <c r="AU12372" s="2"/>
      <c r="BC12372" s="2"/>
    </row>
    <row r="12373" spans="11:55" x14ac:dyDescent="0.25">
      <c r="K12373" s="1"/>
      <c r="M12373" s="2"/>
      <c r="AA12373" s="3"/>
      <c r="AU12373" s="2"/>
      <c r="BC12373" s="2"/>
    </row>
    <row r="12374" spans="11:55" x14ac:dyDescent="0.25">
      <c r="K12374" s="1"/>
      <c r="M12374" s="2"/>
      <c r="AA12374" s="3"/>
      <c r="AU12374" s="2"/>
      <c r="BC12374" s="2"/>
    </row>
    <row r="12375" spans="11:55" x14ac:dyDescent="0.25">
      <c r="K12375" s="1"/>
      <c r="M12375" s="2"/>
      <c r="AU12375" s="2"/>
      <c r="BC12375" s="2"/>
    </row>
    <row r="12376" spans="11:55" x14ac:dyDescent="0.25">
      <c r="K12376" s="1"/>
      <c r="M12376" s="2"/>
      <c r="AU12376" s="2"/>
      <c r="BC12376" s="2"/>
    </row>
    <row r="12377" spans="11:55" x14ac:dyDescent="0.25">
      <c r="K12377" s="1"/>
      <c r="M12377" s="2"/>
      <c r="AU12377" s="2"/>
      <c r="BC12377" s="2"/>
    </row>
    <row r="12378" spans="11:55" x14ac:dyDescent="0.25">
      <c r="K12378" s="1"/>
      <c r="M12378" s="2"/>
      <c r="AA12378" s="3"/>
      <c r="AU12378" s="2"/>
      <c r="BC12378" s="2"/>
    </row>
    <row r="12379" spans="11:55" x14ac:dyDescent="0.25">
      <c r="K12379" s="1"/>
      <c r="M12379" s="2"/>
      <c r="AA12379" s="3"/>
      <c r="AU12379" s="2"/>
      <c r="BC12379" s="2"/>
    </row>
    <row r="12380" spans="11:55" x14ac:dyDescent="0.25">
      <c r="K12380" s="1"/>
      <c r="M12380" s="2"/>
      <c r="AU12380" s="2"/>
      <c r="BC12380" s="2"/>
    </row>
    <row r="12381" spans="11:55" x14ac:dyDescent="0.25">
      <c r="K12381" s="1"/>
      <c r="M12381" s="2"/>
      <c r="AU12381" s="2"/>
      <c r="BC12381" s="2"/>
    </row>
    <row r="12382" spans="11:55" x14ac:dyDescent="0.25">
      <c r="K12382" s="1"/>
      <c r="M12382" s="2"/>
      <c r="AU12382" s="2"/>
      <c r="BC12382" s="2"/>
    </row>
    <row r="12383" spans="11:55" x14ac:dyDescent="0.25">
      <c r="K12383" s="1"/>
      <c r="M12383" s="2"/>
      <c r="AU12383" s="2"/>
      <c r="BC12383" s="2"/>
    </row>
    <row r="12384" spans="11:55" x14ac:dyDescent="0.25">
      <c r="K12384" s="1"/>
      <c r="M12384" s="2"/>
      <c r="AU12384" s="2"/>
      <c r="BC12384" s="2"/>
    </row>
    <row r="12385" spans="11:55" x14ac:dyDescent="0.25">
      <c r="K12385" s="1"/>
      <c r="M12385" s="2"/>
      <c r="AU12385" s="2"/>
      <c r="BC12385" s="2"/>
    </row>
    <row r="12386" spans="11:55" x14ac:dyDescent="0.25">
      <c r="K12386" s="1"/>
      <c r="M12386" s="2"/>
      <c r="AV12386" s="2"/>
      <c r="BC12386" s="2"/>
    </row>
    <row r="12387" spans="11:55" x14ac:dyDescent="0.25">
      <c r="K12387" s="1"/>
      <c r="M12387" s="2"/>
      <c r="AA12387" s="3"/>
      <c r="AU12387" s="2"/>
      <c r="BC12387" s="2"/>
    </row>
    <row r="12388" spans="11:55" x14ac:dyDescent="0.25">
      <c r="K12388" s="1"/>
      <c r="M12388" s="2"/>
      <c r="AA12388" s="3"/>
      <c r="AU12388" s="2"/>
      <c r="BC12388" s="2"/>
    </row>
    <row r="12389" spans="11:55" x14ac:dyDescent="0.25">
      <c r="K12389" s="1"/>
      <c r="M12389" s="2"/>
      <c r="AU12389" s="2"/>
      <c r="BC12389" s="2"/>
    </row>
    <row r="12390" spans="11:55" x14ac:dyDescent="0.25">
      <c r="K12390" s="1"/>
      <c r="M12390" s="2"/>
      <c r="AU12390" s="2"/>
      <c r="BC12390" s="2"/>
    </row>
    <row r="12391" spans="11:55" x14ac:dyDescent="0.25">
      <c r="K12391" s="1"/>
      <c r="M12391" s="2"/>
      <c r="AU12391" s="2"/>
      <c r="BC12391" s="2"/>
    </row>
    <row r="12392" spans="11:55" x14ac:dyDescent="0.25">
      <c r="K12392" s="1"/>
      <c r="BC12392" s="2"/>
    </row>
    <row r="12393" spans="11:55" x14ac:dyDescent="0.25">
      <c r="K12393" s="1"/>
      <c r="M12393" s="2"/>
      <c r="AU12393" s="2"/>
      <c r="BC12393" s="2"/>
    </row>
    <row r="12394" spans="11:55" x14ac:dyDescent="0.25">
      <c r="K12394" s="1"/>
      <c r="M12394" s="2"/>
      <c r="AU12394" s="2"/>
      <c r="BC12394" s="2"/>
    </row>
    <row r="12395" spans="11:55" x14ac:dyDescent="0.25">
      <c r="K12395" s="1"/>
      <c r="M12395" s="2"/>
      <c r="AU12395" s="2"/>
      <c r="BC12395" s="2"/>
    </row>
    <row r="12396" spans="11:55" x14ac:dyDescent="0.25">
      <c r="K12396" s="1"/>
      <c r="M12396" s="2"/>
      <c r="AV12396" s="2"/>
      <c r="BC12396" s="2"/>
    </row>
    <row r="12397" spans="11:55" x14ac:dyDescent="0.25">
      <c r="K12397" s="1"/>
      <c r="M12397" s="2"/>
      <c r="AA12397" s="3"/>
      <c r="AU12397" s="2"/>
      <c r="BC12397" s="2"/>
    </row>
    <row r="12398" spans="11:55" x14ac:dyDescent="0.25">
      <c r="K12398" s="1"/>
      <c r="M12398" s="2"/>
      <c r="AU12398" s="2"/>
      <c r="BC12398" s="2"/>
    </row>
    <row r="12399" spans="11:55" x14ac:dyDescent="0.25">
      <c r="K12399" s="1"/>
      <c r="M12399" s="2"/>
      <c r="AU12399" s="2"/>
      <c r="BC12399" s="2"/>
    </row>
    <row r="12400" spans="11:55" x14ac:dyDescent="0.25">
      <c r="K12400" s="1"/>
      <c r="M12400" s="2"/>
      <c r="AU12400" s="2"/>
      <c r="BC12400" s="2"/>
    </row>
    <row r="12401" spans="11:55" x14ac:dyDescent="0.25">
      <c r="K12401" s="1"/>
      <c r="M12401" s="2"/>
      <c r="AU12401" s="2"/>
      <c r="BC12401" s="2"/>
    </row>
    <row r="12402" spans="11:55" x14ac:dyDescent="0.25">
      <c r="K12402" s="1"/>
      <c r="M12402" s="2"/>
      <c r="AU12402" s="2"/>
      <c r="BC12402" s="2"/>
    </row>
    <row r="12403" spans="11:55" x14ac:dyDescent="0.25">
      <c r="K12403" s="1"/>
      <c r="M12403" s="2"/>
      <c r="AU12403" s="2"/>
      <c r="BC12403" s="2"/>
    </row>
    <row r="12404" spans="11:55" x14ac:dyDescent="0.25">
      <c r="K12404" s="1"/>
      <c r="M12404" s="2"/>
      <c r="AU12404" s="2"/>
      <c r="BC12404" s="2"/>
    </row>
    <row r="12405" spans="11:55" x14ac:dyDescent="0.25">
      <c r="K12405" s="1"/>
      <c r="M12405" s="2"/>
      <c r="AU12405" s="2"/>
      <c r="BC12405" s="2"/>
    </row>
    <row r="12406" spans="11:55" x14ac:dyDescent="0.25">
      <c r="K12406" s="1"/>
      <c r="M12406" s="2"/>
      <c r="AU12406" s="2"/>
      <c r="BC12406" s="2"/>
    </row>
    <row r="12407" spans="11:55" x14ac:dyDescent="0.25">
      <c r="K12407" s="1"/>
      <c r="M12407" s="2"/>
      <c r="AU12407" s="2"/>
      <c r="BC12407" s="2"/>
    </row>
    <row r="12408" spans="11:55" x14ac:dyDescent="0.25">
      <c r="K12408" s="1"/>
      <c r="M12408" s="2"/>
      <c r="AV12408" s="2"/>
      <c r="BC12408" s="2"/>
    </row>
    <row r="12409" spans="11:55" x14ac:dyDescent="0.25">
      <c r="K12409" s="1"/>
      <c r="M12409" s="2"/>
      <c r="AU12409" s="2"/>
      <c r="BC12409" s="2"/>
    </row>
    <row r="12410" spans="11:55" x14ac:dyDescent="0.25">
      <c r="K12410" s="1"/>
      <c r="M12410" s="2"/>
      <c r="AU12410" s="2"/>
      <c r="BC12410" s="2"/>
    </row>
    <row r="12411" spans="11:55" x14ac:dyDescent="0.25">
      <c r="K12411" s="1"/>
      <c r="M12411" s="2"/>
      <c r="AU12411" s="2"/>
      <c r="BC12411" s="2"/>
    </row>
    <row r="12412" spans="11:55" x14ac:dyDescent="0.25">
      <c r="K12412" s="1"/>
      <c r="M12412" s="2"/>
      <c r="AU12412" s="2"/>
      <c r="BC12412" s="2"/>
    </row>
    <row r="12413" spans="11:55" x14ac:dyDescent="0.25">
      <c r="K12413" s="1"/>
      <c r="M12413" s="2"/>
      <c r="AV12413" s="2"/>
      <c r="BC12413" s="2"/>
    </row>
    <row r="12414" spans="11:55" x14ac:dyDescent="0.25">
      <c r="K12414" s="1"/>
      <c r="M12414" s="2"/>
      <c r="AU12414" s="2"/>
      <c r="BC12414" s="2"/>
    </row>
    <row r="12415" spans="11:55" x14ac:dyDescent="0.25">
      <c r="K12415" s="1"/>
      <c r="M12415" s="2"/>
      <c r="AU12415" s="2"/>
      <c r="BC12415" s="2"/>
    </row>
    <row r="12416" spans="11:55" x14ac:dyDescent="0.25">
      <c r="K12416" s="1"/>
      <c r="M12416" s="2"/>
      <c r="AU12416" s="2"/>
      <c r="BC12416" s="2"/>
    </row>
    <row r="12417" spans="11:55" x14ac:dyDescent="0.25">
      <c r="K12417" s="1"/>
      <c r="M12417" s="2"/>
      <c r="AU12417" s="2"/>
      <c r="BC12417" s="2"/>
    </row>
    <row r="12418" spans="11:55" x14ac:dyDescent="0.25">
      <c r="K12418" s="1"/>
      <c r="M12418" s="2"/>
      <c r="AU12418" s="2"/>
      <c r="BC12418" s="2"/>
    </row>
    <row r="12419" spans="11:55" x14ac:dyDescent="0.25">
      <c r="K12419" s="1"/>
      <c r="M12419" s="2"/>
      <c r="BC12419" s="2"/>
    </row>
    <row r="12420" spans="11:55" x14ac:dyDescent="0.25">
      <c r="K12420" s="1"/>
      <c r="M12420" s="2"/>
      <c r="AA12420" s="3"/>
      <c r="AU12420" s="2"/>
      <c r="BC12420" s="2"/>
    </row>
    <row r="12421" spans="11:55" x14ac:dyDescent="0.25">
      <c r="K12421" s="1"/>
      <c r="BC12421" s="2"/>
    </row>
    <row r="12422" spans="11:55" x14ac:dyDescent="0.25">
      <c r="K12422" s="1"/>
      <c r="M12422" s="2"/>
      <c r="AV12422" s="2"/>
      <c r="BC12422" s="2"/>
    </row>
    <row r="12423" spans="11:55" x14ac:dyDescent="0.25">
      <c r="K12423" s="1"/>
      <c r="M12423" s="2"/>
      <c r="AV12423" s="2"/>
      <c r="BC12423" s="2"/>
    </row>
    <row r="12424" spans="11:55" x14ac:dyDescent="0.25">
      <c r="K12424" s="1"/>
      <c r="BC12424" s="2"/>
    </row>
    <row r="12425" spans="11:55" x14ac:dyDescent="0.25">
      <c r="K12425" s="1"/>
      <c r="M12425" s="2"/>
      <c r="AA12425" s="3"/>
      <c r="AU12425" s="2"/>
      <c r="BC12425" s="2"/>
    </row>
    <row r="12426" spans="11:55" x14ac:dyDescent="0.25">
      <c r="K12426" s="1"/>
      <c r="M12426" s="2"/>
      <c r="AV12426" s="2"/>
      <c r="BC12426" s="2"/>
    </row>
    <row r="12427" spans="11:55" x14ac:dyDescent="0.25">
      <c r="K12427" s="1"/>
      <c r="M12427" s="2"/>
      <c r="AV12427" s="2"/>
      <c r="BC12427" s="2"/>
    </row>
    <row r="12428" spans="11:55" x14ac:dyDescent="0.25">
      <c r="K12428" s="1"/>
      <c r="M12428" s="2"/>
      <c r="AV12428" s="2"/>
      <c r="BC12428" s="2"/>
    </row>
    <row r="12429" spans="11:55" x14ac:dyDescent="0.25">
      <c r="K12429" s="1"/>
      <c r="M12429" s="2"/>
      <c r="AU12429" s="2"/>
      <c r="BC12429" s="2"/>
    </row>
    <row r="12430" spans="11:55" x14ac:dyDescent="0.25">
      <c r="K12430" s="1"/>
      <c r="M12430" s="2"/>
      <c r="AU12430" s="2"/>
      <c r="BC12430" s="2"/>
    </row>
    <row r="12431" spans="11:55" x14ac:dyDescent="0.25">
      <c r="K12431" s="1"/>
      <c r="M12431" s="2"/>
      <c r="AU12431" s="2"/>
      <c r="BC12431" s="2"/>
    </row>
    <row r="12432" spans="11:55" x14ac:dyDescent="0.25">
      <c r="K12432" s="1"/>
      <c r="BC12432" s="2"/>
    </row>
    <row r="12433" spans="11:55" x14ac:dyDescent="0.25">
      <c r="K12433" s="1"/>
      <c r="M12433" s="2"/>
      <c r="AU12433" s="2"/>
      <c r="BC12433" s="2"/>
    </row>
    <row r="12434" spans="11:55" x14ac:dyDescent="0.25">
      <c r="K12434" s="1"/>
      <c r="M12434" s="2"/>
      <c r="AV12434" s="2"/>
      <c r="BC12434" s="2"/>
    </row>
    <row r="12435" spans="11:55" x14ac:dyDescent="0.25">
      <c r="K12435" s="1"/>
      <c r="M12435" s="2"/>
      <c r="AU12435" s="2"/>
      <c r="BC12435" s="2"/>
    </row>
    <row r="12436" spans="11:55" x14ac:dyDescent="0.25">
      <c r="K12436" s="1"/>
      <c r="M12436" s="2"/>
      <c r="AU12436" s="2"/>
      <c r="BC12436" s="2"/>
    </row>
    <row r="12437" spans="11:55" x14ac:dyDescent="0.25">
      <c r="K12437" s="1"/>
      <c r="M12437" s="2"/>
      <c r="AU12437" s="2"/>
      <c r="BC12437" s="2"/>
    </row>
    <row r="12438" spans="11:55" x14ac:dyDescent="0.25">
      <c r="K12438" s="1"/>
      <c r="M12438" s="2"/>
      <c r="AU12438" s="2"/>
      <c r="BC12438" s="2"/>
    </row>
    <row r="12439" spans="11:55" x14ac:dyDescent="0.25">
      <c r="K12439" s="1"/>
      <c r="M12439" s="2"/>
      <c r="AU12439" s="2"/>
      <c r="BC12439" s="2"/>
    </row>
    <row r="12440" spans="11:55" x14ac:dyDescent="0.25">
      <c r="K12440" s="1"/>
      <c r="M12440" s="2"/>
      <c r="AU12440" s="2"/>
      <c r="BC12440" s="2"/>
    </row>
    <row r="12441" spans="11:55" x14ac:dyDescent="0.25">
      <c r="K12441" s="1"/>
      <c r="M12441" s="2"/>
      <c r="AA12441" s="3"/>
      <c r="AU12441" s="2"/>
      <c r="BC12441" s="2"/>
    </row>
    <row r="12442" spans="11:55" x14ac:dyDescent="0.25">
      <c r="K12442" s="1"/>
      <c r="M12442" s="2"/>
      <c r="AU12442" s="2"/>
      <c r="BC12442" s="2"/>
    </row>
    <row r="12443" spans="11:55" x14ac:dyDescent="0.25">
      <c r="K12443" s="1"/>
      <c r="M12443" s="2"/>
      <c r="AU12443" s="2"/>
      <c r="BC12443" s="2"/>
    </row>
    <row r="12444" spans="11:55" x14ac:dyDescent="0.25">
      <c r="K12444" s="1"/>
      <c r="M12444" s="2"/>
      <c r="AU12444" s="2"/>
      <c r="BC12444" s="2"/>
    </row>
    <row r="12445" spans="11:55" x14ac:dyDescent="0.25">
      <c r="K12445" s="1"/>
      <c r="M12445" s="2"/>
      <c r="AV12445" s="2"/>
      <c r="BC12445" s="2"/>
    </row>
    <row r="12446" spans="11:55" x14ac:dyDescent="0.25">
      <c r="K12446" s="1"/>
      <c r="M12446" s="2"/>
      <c r="AA12446" s="3"/>
      <c r="AU12446" s="2"/>
      <c r="BC12446" s="2"/>
    </row>
    <row r="12447" spans="11:55" x14ac:dyDescent="0.25">
      <c r="K12447" s="1"/>
      <c r="BC12447" s="2"/>
    </row>
    <row r="12448" spans="11:55" x14ac:dyDescent="0.25">
      <c r="K12448" s="1"/>
      <c r="M12448" s="2"/>
      <c r="AU12448" s="2"/>
      <c r="BC12448" s="2"/>
    </row>
    <row r="12449" spans="11:55" x14ac:dyDescent="0.25">
      <c r="K12449" s="1"/>
      <c r="M12449" s="2"/>
      <c r="AV12449" s="2"/>
      <c r="BC12449" s="2"/>
    </row>
    <row r="12450" spans="11:55" x14ac:dyDescent="0.25">
      <c r="K12450" s="1"/>
      <c r="M12450" s="2"/>
      <c r="AU12450" s="2"/>
      <c r="BC12450" s="2"/>
    </row>
    <row r="12451" spans="11:55" x14ac:dyDescent="0.25">
      <c r="K12451" s="1"/>
      <c r="M12451" s="2"/>
      <c r="AU12451" s="2"/>
      <c r="BC12451" s="2"/>
    </row>
    <row r="12452" spans="11:55" x14ac:dyDescent="0.25">
      <c r="K12452" s="1"/>
      <c r="M12452" s="2"/>
      <c r="AV12452" s="2"/>
      <c r="BC12452" s="2"/>
    </row>
    <row r="12453" spans="11:55" x14ac:dyDescent="0.25">
      <c r="K12453" s="1"/>
      <c r="M12453" s="2"/>
      <c r="AA12453" s="3"/>
      <c r="AU12453" s="2"/>
      <c r="BC12453" s="2"/>
    </row>
    <row r="12454" spans="11:55" x14ac:dyDescent="0.25">
      <c r="K12454" s="1"/>
      <c r="M12454" s="2"/>
      <c r="AU12454" s="2"/>
      <c r="BC12454" s="2"/>
    </row>
    <row r="12455" spans="11:55" x14ac:dyDescent="0.25">
      <c r="K12455" s="1"/>
      <c r="M12455" s="2"/>
      <c r="AU12455" s="2"/>
      <c r="BC12455" s="2"/>
    </row>
    <row r="12456" spans="11:55" x14ac:dyDescent="0.25">
      <c r="K12456" s="1"/>
      <c r="M12456" s="2"/>
      <c r="AU12456" s="2"/>
      <c r="BC12456" s="2"/>
    </row>
    <row r="12457" spans="11:55" x14ac:dyDescent="0.25">
      <c r="K12457" s="1"/>
      <c r="M12457" s="2"/>
      <c r="AV12457" s="2"/>
      <c r="BC12457" s="2"/>
    </row>
    <row r="12458" spans="11:55" x14ac:dyDescent="0.25">
      <c r="K12458" s="1"/>
      <c r="M12458" s="2"/>
      <c r="AU12458" s="2"/>
      <c r="BC12458" s="2"/>
    </row>
    <row r="12459" spans="11:55" x14ac:dyDescent="0.25">
      <c r="K12459" s="1"/>
      <c r="M12459" s="2"/>
      <c r="AV12459" s="2"/>
      <c r="BC12459" s="2"/>
    </row>
    <row r="12460" spans="11:55" x14ac:dyDescent="0.25">
      <c r="K12460" s="1"/>
      <c r="M12460" s="2"/>
      <c r="AU12460" s="2"/>
      <c r="BC12460" s="2"/>
    </row>
    <row r="12461" spans="11:55" x14ac:dyDescent="0.25">
      <c r="K12461" s="1"/>
      <c r="M12461" s="2"/>
      <c r="BC12461" s="2"/>
    </row>
    <row r="12462" spans="11:55" x14ac:dyDescent="0.25">
      <c r="K12462" s="1"/>
      <c r="M12462" s="2"/>
      <c r="AU12462" s="2"/>
      <c r="BC12462" s="2"/>
    </row>
    <row r="12463" spans="11:55" x14ac:dyDescent="0.25">
      <c r="K12463" s="1"/>
      <c r="M12463" s="2"/>
      <c r="AV12463" s="2"/>
      <c r="BC12463" s="2"/>
    </row>
    <row r="12464" spans="11:55" x14ac:dyDescent="0.25">
      <c r="K12464" s="1"/>
      <c r="M12464" s="2"/>
      <c r="AU12464" s="2"/>
      <c r="BC12464" s="2"/>
    </row>
    <row r="12465" spans="11:55" x14ac:dyDescent="0.25">
      <c r="K12465" s="1"/>
      <c r="M12465" s="2"/>
      <c r="AU12465" s="2"/>
      <c r="BC12465" s="2"/>
    </row>
    <row r="12466" spans="11:55" x14ac:dyDescent="0.25">
      <c r="K12466" s="1"/>
      <c r="M12466" s="2"/>
      <c r="AV12466" s="2"/>
      <c r="BC12466" s="2"/>
    </row>
    <row r="12467" spans="11:55" x14ac:dyDescent="0.25">
      <c r="K12467" s="1"/>
      <c r="M12467" s="2"/>
      <c r="AU12467" s="2"/>
      <c r="BC12467" s="2"/>
    </row>
    <row r="12468" spans="11:55" x14ac:dyDescent="0.25">
      <c r="K12468" s="1"/>
      <c r="M12468" s="2"/>
      <c r="AG12468" s="4"/>
      <c r="AU12468" s="2"/>
      <c r="BC12468" s="2"/>
    </row>
    <row r="12469" spans="11:55" x14ac:dyDescent="0.25">
      <c r="K12469" s="1"/>
      <c r="M12469" s="2"/>
      <c r="AV12469" s="2"/>
      <c r="BC12469" s="2"/>
    </row>
    <row r="12470" spans="11:55" x14ac:dyDescent="0.25">
      <c r="K12470" s="1"/>
      <c r="M12470" s="2"/>
      <c r="AA12470" s="3"/>
      <c r="AU12470" s="2"/>
      <c r="BC12470" s="2"/>
    </row>
    <row r="12471" spans="11:55" x14ac:dyDescent="0.25">
      <c r="K12471" s="1"/>
      <c r="M12471" s="2"/>
      <c r="AU12471" s="2"/>
      <c r="BC12471" s="2"/>
    </row>
    <row r="12472" spans="11:55" x14ac:dyDescent="0.25">
      <c r="K12472" s="1"/>
      <c r="M12472" s="2"/>
      <c r="AU12472" s="2"/>
      <c r="BC12472" s="2"/>
    </row>
    <row r="12473" spans="11:55" x14ac:dyDescent="0.25">
      <c r="K12473" s="1"/>
      <c r="M12473" s="2"/>
      <c r="AV12473" s="2"/>
      <c r="BC12473" s="2"/>
    </row>
    <row r="12474" spans="11:55" x14ac:dyDescent="0.25">
      <c r="K12474" s="1"/>
      <c r="M12474" s="2"/>
      <c r="AV12474" s="2"/>
      <c r="BC12474" s="2"/>
    </row>
    <row r="12475" spans="11:55" x14ac:dyDescent="0.25">
      <c r="K12475" s="1"/>
      <c r="M12475" s="2"/>
      <c r="AU12475" s="2"/>
      <c r="BC12475" s="2"/>
    </row>
    <row r="12476" spans="11:55" x14ac:dyDescent="0.25">
      <c r="K12476" s="1"/>
      <c r="M12476" s="2"/>
      <c r="AV12476" s="2"/>
      <c r="BC12476" s="2"/>
    </row>
    <row r="12477" spans="11:55" x14ac:dyDescent="0.25">
      <c r="K12477" s="1"/>
      <c r="M12477" s="2"/>
      <c r="AV12477" s="2"/>
      <c r="BC12477" s="2"/>
    </row>
    <row r="12478" spans="11:55" x14ac:dyDescent="0.25">
      <c r="K12478" s="1"/>
      <c r="M12478" s="2"/>
      <c r="AU12478" s="2"/>
      <c r="BC12478" s="2"/>
    </row>
    <row r="12479" spans="11:55" x14ac:dyDescent="0.25">
      <c r="K12479" s="1"/>
      <c r="M12479" s="2"/>
      <c r="AU12479" s="2"/>
      <c r="BC12479" s="2"/>
    </row>
    <row r="12480" spans="11:55" x14ac:dyDescent="0.25">
      <c r="K12480" s="1"/>
      <c r="M12480" s="2"/>
      <c r="AU12480" s="2"/>
      <c r="BC12480" s="2"/>
    </row>
    <row r="12481" spans="11:55" x14ac:dyDescent="0.25">
      <c r="K12481" s="1"/>
      <c r="M12481" s="2"/>
      <c r="AV12481" s="2"/>
      <c r="BC12481" s="2"/>
    </row>
    <row r="12482" spans="11:55" x14ac:dyDescent="0.25">
      <c r="K12482" s="1"/>
      <c r="M12482" s="2"/>
      <c r="AU12482" s="2"/>
      <c r="BC12482" s="2"/>
    </row>
    <row r="12483" spans="11:55" x14ac:dyDescent="0.25">
      <c r="K12483" s="1"/>
      <c r="M12483" s="2"/>
      <c r="AU12483" s="2"/>
      <c r="BC12483" s="2"/>
    </row>
    <row r="12484" spans="11:55" x14ac:dyDescent="0.25">
      <c r="K12484" s="1"/>
      <c r="M12484" s="2"/>
      <c r="BC12484" s="2"/>
    </row>
    <row r="12485" spans="11:55" x14ac:dyDescent="0.25">
      <c r="K12485" s="1"/>
      <c r="M12485" s="2"/>
      <c r="AU12485" s="2"/>
      <c r="BC12485" s="2"/>
    </row>
    <row r="12486" spans="11:55" x14ac:dyDescent="0.25">
      <c r="K12486" s="1"/>
      <c r="M12486" s="2"/>
      <c r="AV12486" s="2"/>
      <c r="BC12486" s="2"/>
    </row>
    <row r="12487" spans="11:55" x14ac:dyDescent="0.25">
      <c r="K12487" s="1"/>
      <c r="M12487" s="2"/>
      <c r="AA12487" s="3"/>
      <c r="AU12487" s="2"/>
      <c r="BC12487" s="2"/>
    </row>
    <row r="12488" spans="11:55" x14ac:dyDescent="0.25">
      <c r="K12488" s="1"/>
      <c r="M12488" s="2"/>
      <c r="AU12488" s="2"/>
      <c r="BC12488" s="2"/>
    </row>
    <row r="12489" spans="11:55" x14ac:dyDescent="0.25">
      <c r="K12489" s="1"/>
      <c r="M12489" s="2"/>
      <c r="AA12489" s="3"/>
      <c r="AU12489" s="2"/>
      <c r="BC12489" s="2"/>
    </row>
    <row r="12490" spans="11:55" x14ac:dyDescent="0.25">
      <c r="K12490" s="1"/>
      <c r="M12490" s="2"/>
      <c r="AU12490" s="2"/>
      <c r="BC12490" s="2"/>
    </row>
    <row r="12491" spans="11:55" x14ac:dyDescent="0.25">
      <c r="K12491" s="1"/>
      <c r="M12491" s="2"/>
      <c r="AU12491" s="2"/>
      <c r="BC12491" s="2"/>
    </row>
    <row r="12492" spans="11:55" x14ac:dyDescent="0.25">
      <c r="K12492" s="1"/>
      <c r="M12492" s="2"/>
      <c r="AU12492" s="2"/>
      <c r="BC12492" s="2"/>
    </row>
    <row r="12493" spans="11:55" x14ac:dyDescent="0.25">
      <c r="K12493" s="1"/>
      <c r="M12493" s="2"/>
      <c r="AU12493" s="2"/>
      <c r="BC12493" s="2"/>
    </row>
    <row r="12494" spans="11:55" x14ac:dyDescent="0.25">
      <c r="K12494" s="1"/>
      <c r="M12494" s="2"/>
      <c r="AU12494" s="2"/>
      <c r="BC12494" s="2"/>
    </row>
    <row r="12495" spans="11:55" x14ac:dyDescent="0.25">
      <c r="K12495" s="1"/>
      <c r="M12495" s="2"/>
      <c r="AA12495" s="3"/>
      <c r="AU12495" s="2"/>
      <c r="BC12495" s="2"/>
    </row>
    <row r="12496" spans="11:55" x14ac:dyDescent="0.25">
      <c r="K12496" s="1"/>
      <c r="M12496" s="2"/>
      <c r="AV12496" s="2"/>
      <c r="BC12496" s="2"/>
    </row>
    <row r="12497" spans="11:55" x14ac:dyDescent="0.25">
      <c r="K12497" s="1"/>
      <c r="M12497" s="2"/>
      <c r="AU12497" s="2"/>
      <c r="BC12497" s="2"/>
    </row>
    <row r="12498" spans="11:55" x14ac:dyDescent="0.25">
      <c r="K12498" s="1"/>
      <c r="M12498" s="2"/>
      <c r="BC12498" s="2"/>
    </row>
    <row r="12499" spans="11:55" x14ac:dyDescent="0.25">
      <c r="K12499" s="1"/>
      <c r="M12499" s="2"/>
      <c r="AU12499" s="2"/>
      <c r="BC12499" s="2"/>
    </row>
    <row r="12500" spans="11:55" x14ac:dyDescent="0.25">
      <c r="K12500" s="1"/>
      <c r="M12500" s="2"/>
      <c r="AU12500" s="2"/>
      <c r="BC12500" s="2"/>
    </row>
    <row r="12501" spans="11:55" x14ac:dyDescent="0.25">
      <c r="K12501" s="1"/>
      <c r="M12501" s="2"/>
      <c r="AA12501" s="3"/>
      <c r="AU12501" s="2"/>
      <c r="BC12501" s="2"/>
    </row>
    <row r="12502" spans="11:55" x14ac:dyDescent="0.25">
      <c r="K12502" s="1"/>
      <c r="M12502" s="2"/>
      <c r="AA12502" s="3"/>
      <c r="AU12502" s="2"/>
      <c r="BC12502" s="2"/>
    </row>
    <row r="12503" spans="11:55" x14ac:dyDescent="0.25">
      <c r="K12503" s="1"/>
      <c r="M12503" s="2"/>
      <c r="AU12503" s="2"/>
      <c r="BC12503" s="2"/>
    </row>
    <row r="12504" spans="11:55" x14ac:dyDescent="0.25">
      <c r="K12504" s="1"/>
      <c r="M12504" s="2"/>
      <c r="AU12504" s="2"/>
      <c r="BC12504" s="2"/>
    </row>
    <row r="12505" spans="11:55" x14ac:dyDescent="0.25">
      <c r="K12505" s="1"/>
      <c r="M12505" s="2"/>
      <c r="AV12505" s="2"/>
      <c r="BC12505" s="2"/>
    </row>
    <row r="12506" spans="11:55" x14ac:dyDescent="0.25">
      <c r="K12506" s="1"/>
      <c r="M12506" s="2"/>
      <c r="AU12506" s="2"/>
      <c r="BC12506" s="2"/>
    </row>
    <row r="12507" spans="11:55" x14ac:dyDescent="0.25">
      <c r="K12507" s="1"/>
      <c r="M12507" s="2"/>
      <c r="AU12507" s="2"/>
      <c r="BC12507" s="2"/>
    </row>
    <row r="12508" spans="11:55" x14ac:dyDescent="0.25">
      <c r="K12508" s="1"/>
      <c r="M12508" s="2"/>
      <c r="AU12508" s="2"/>
      <c r="BC12508" s="2"/>
    </row>
    <row r="12509" spans="11:55" x14ac:dyDescent="0.25">
      <c r="K12509" s="1"/>
      <c r="M12509" s="2"/>
      <c r="AU12509" s="2"/>
      <c r="BC12509" s="2"/>
    </row>
    <row r="12510" spans="11:55" x14ac:dyDescent="0.25">
      <c r="K12510" s="1"/>
      <c r="M12510" s="2"/>
      <c r="AU12510" s="2"/>
      <c r="BC12510" s="2"/>
    </row>
    <row r="12511" spans="11:55" x14ac:dyDescent="0.25">
      <c r="K12511" s="1"/>
      <c r="M12511" s="2"/>
      <c r="AU12511" s="2"/>
      <c r="BC12511" s="2"/>
    </row>
    <row r="12512" spans="11:55" x14ac:dyDescent="0.25">
      <c r="K12512" s="1"/>
      <c r="M12512" s="2"/>
      <c r="AA12512" s="3"/>
      <c r="AU12512" s="2"/>
      <c r="BC12512" s="2"/>
    </row>
    <row r="12513" spans="11:55" x14ac:dyDescent="0.25">
      <c r="K12513" s="1"/>
      <c r="M12513" s="2"/>
      <c r="AU12513" s="2"/>
      <c r="BC12513" s="2"/>
    </row>
    <row r="12514" spans="11:55" x14ac:dyDescent="0.25">
      <c r="K12514" s="1"/>
      <c r="M12514" s="2"/>
      <c r="AA12514" s="3"/>
      <c r="AU12514" s="2"/>
      <c r="BC12514" s="2"/>
    </row>
    <row r="12515" spans="11:55" x14ac:dyDescent="0.25">
      <c r="K12515" s="1"/>
      <c r="M12515" s="2"/>
      <c r="AU12515" s="2"/>
      <c r="BC12515" s="2"/>
    </row>
    <row r="12516" spans="11:55" x14ac:dyDescent="0.25">
      <c r="K12516" s="1"/>
      <c r="BC12516" s="2"/>
    </row>
    <row r="12517" spans="11:55" x14ac:dyDescent="0.25">
      <c r="K12517" s="1"/>
      <c r="M12517" s="2"/>
      <c r="BC12517" s="2"/>
    </row>
    <row r="12518" spans="11:55" x14ac:dyDescent="0.25">
      <c r="K12518" s="1"/>
      <c r="M12518" s="2"/>
      <c r="AA12518" s="3"/>
      <c r="AU12518" s="2"/>
      <c r="BC12518" s="2"/>
    </row>
    <row r="12519" spans="11:55" x14ac:dyDescent="0.25">
      <c r="K12519" s="1"/>
      <c r="M12519" s="2"/>
      <c r="AU12519" s="2"/>
      <c r="BC12519" s="2"/>
    </row>
    <row r="12520" spans="11:55" x14ac:dyDescent="0.25">
      <c r="K12520" s="1"/>
      <c r="M12520" s="2"/>
      <c r="BC12520" s="2"/>
    </row>
    <row r="12521" spans="11:55" x14ac:dyDescent="0.25">
      <c r="K12521" s="1"/>
      <c r="M12521" s="2"/>
      <c r="AG12521" s="4"/>
      <c r="AU12521" s="2"/>
      <c r="BC12521" s="2"/>
    </row>
    <row r="12522" spans="11:55" x14ac:dyDescent="0.25">
      <c r="K12522" s="1"/>
      <c r="M12522" s="2"/>
      <c r="AU12522" s="2"/>
      <c r="BC12522" s="2"/>
    </row>
    <row r="12523" spans="11:55" x14ac:dyDescent="0.25">
      <c r="K12523" s="1"/>
      <c r="M12523" s="2"/>
      <c r="AU12523" s="2"/>
      <c r="BC12523" s="2"/>
    </row>
    <row r="12524" spans="11:55" x14ac:dyDescent="0.25">
      <c r="K12524" s="1"/>
      <c r="M12524" s="2"/>
      <c r="AU12524" s="2"/>
      <c r="BC12524" s="2"/>
    </row>
    <row r="12525" spans="11:55" x14ac:dyDescent="0.25">
      <c r="K12525" s="1"/>
      <c r="M12525" s="2"/>
      <c r="AU12525" s="2"/>
      <c r="BC12525" s="2"/>
    </row>
    <row r="12526" spans="11:55" x14ac:dyDescent="0.25">
      <c r="K12526" s="1"/>
      <c r="M12526" s="2"/>
      <c r="AU12526" s="2"/>
      <c r="BC12526" s="2"/>
    </row>
    <row r="12527" spans="11:55" x14ac:dyDescent="0.25">
      <c r="K12527" s="1"/>
      <c r="BC12527" s="2"/>
    </row>
    <row r="12528" spans="11:55" x14ac:dyDescent="0.25">
      <c r="K12528" s="1"/>
      <c r="M12528" s="2"/>
      <c r="AU12528" s="2"/>
      <c r="BC12528" s="2"/>
    </row>
    <row r="12529" spans="11:63" x14ac:dyDescent="0.25">
      <c r="K12529" s="1"/>
      <c r="M12529" s="2"/>
      <c r="AA12529" s="3"/>
      <c r="AU12529" s="2"/>
      <c r="BC12529" s="2"/>
    </row>
    <row r="12530" spans="11:63" x14ac:dyDescent="0.25">
      <c r="K12530" s="1"/>
      <c r="M12530" s="2"/>
      <c r="AU12530" s="2"/>
      <c r="BC12530" s="2"/>
    </row>
    <row r="12531" spans="11:63" x14ac:dyDescent="0.25">
      <c r="K12531" s="1"/>
      <c r="M12531" s="2"/>
      <c r="AU12531" s="2"/>
      <c r="BC12531" s="2"/>
    </row>
    <row r="12532" spans="11:63" x14ac:dyDescent="0.25">
      <c r="K12532" s="1"/>
      <c r="M12532" s="2"/>
      <c r="AV12532" s="2"/>
      <c r="BC12532" s="2"/>
    </row>
    <row r="12533" spans="11:63" x14ac:dyDescent="0.25">
      <c r="K12533" s="1"/>
      <c r="M12533" s="2"/>
      <c r="AU12533" s="2"/>
      <c r="BC12533" s="2"/>
    </row>
    <row r="12534" spans="11:63" x14ac:dyDescent="0.25">
      <c r="K12534" s="1"/>
      <c r="M12534" s="2"/>
      <c r="AU12534" s="2"/>
      <c r="BC12534" s="2"/>
    </row>
    <row r="12535" spans="11:63" x14ac:dyDescent="0.25">
      <c r="K12535" s="1"/>
      <c r="M12535" s="2"/>
      <c r="AU12535" s="2"/>
      <c r="BC12535" s="2"/>
    </row>
    <row r="12536" spans="11:63" x14ac:dyDescent="0.25">
      <c r="K12536" s="1"/>
      <c r="M12536" s="2"/>
      <c r="AU12536" s="2"/>
      <c r="BC12536" s="2"/>
    </row>
    <row r="12537" spans="11:63" x14ac:dyDescent="0.25">
      <c r="K12537" s="1"/>
      <c r="M12537" s="2"/>
      <c r="AU12537" s="2"/>
      <c r="BC12537" s="2"/>
    </row>
    <row r="12538" spans="11:63" x14ac:dyDescent="0.25">
      <c r="K12538" s="1"/>
      <c r="M12538" s="2"/>
      <c r="AU12538" s="2"/>
      <c r="BC12538" s="2"/>
    </row>
    <row r="12539" spans="11:63" x14ac:dyDescent="0.25">
      <c r="K12539" s="1"/>
      <c r="BK12539" s="5"/>
    </row>
    <row r="12540" spans="11:63" x14ac:dyDescent="0.25">
      <c r="K12540" s="1"/>
      <c r="M12540" s="2"/>
      <c r="AA12540" s="3"/>
      <c r="AU12540" s="2"/>
      <c r="BC12540" s="2"/>
    </row>
    <row r="12541" spans="11:63" x14ac:dyDescent="0.25">
      <c r="K12541" s="1"/>
      <c r="M12541" s="2"/>
      <c r="AU12541" s="2"/>
      <c r="BC12541" s="2"/>
    </row>
    <row r="12542" spans="11:63" x14ac:dyDescent="0.25">
      <c r="K12542" s="1"/>
      <c r="M12542" s="2"/>
      <c r="AU12542" s="2"/>
      <c r="BC12542" s="2"/>
      <c r="BK12542" s="5"/>
    </row>
    <row r="12543" spans="11:63" x14ac:dyDescent="0.25">
      <c r="K12543" s="1"/>
      <c r="M12543" s="2"/>
      <c r="AU12543" s="2"/>
      <c r="BC12543" s="2"/>
    </row>
    <row r="12544" spans="11:63" x14ac:dyDescent="0.25">
      <c r="K12544" s="1"/>
      <c r="M12544" s="2"/>
      <c r="AU12544" s="2"/>
      <c r="BC12544" s="2"/>
    </row>
    <row r="12545" spans="11:55" x14ac:dyDescent="0.25">
      <c r="K12545" s="1"/>
      <c r="M12545" s="2"/>
      <c r="AV12545" s="2"/>
      <c r="BC12545" s="2"/>
    </row>
    <row r="12546" spans="11:55" x14ac:dyDescent="0.25">
      <c r="K12546" s="1"/>
      <c r="M12546" s="2"/>
      <c r="AU12546" s="2"/>
      <c r="BC12546" s="2"/>
    </row>
    <row r="12547" spans="11:55" x14ac:dyDescent="0.25">
      <c r="K12547" s="1"/>
      <c r="M12547" s="2"/>
      <c r="AU12547" s="2"/>
      <c r="BC12547" s="2"/>
    </row>
    <row r="12548" spans="11:55" x14ac:dyDescent="0.25">
      <c r="K12548" s="1"/>
      <c r="M12548" s="2"/>
      <c r="AU12548" s="2"/>
      <c r="BC12548" s="2"/>
    </row>
    <row r="12549" spans="11:55" x14ac:dyDescent="0.25">
      <c r="K12549" s="1"/>
      <c r="M12549" s="2"/>
      <c r="AU12549" s="2"/>
      <c r="BC12549" s="2"/>
    </row>
    <row r="12550" spans="11:55" x14ac:dyDescent="0.25">
      <c r="K12550" s="1"/>
      <c r="M12550" s="2"/>
      <c r="AV12550" s="2"/>
      <c r="BC12550" s="2"/>
    </row>
    <row r="12551" spans="11:55" x14ac:dyDescent="0.25">
      <c r="K12551" s="1"/>
      <c r="BC12551" s="2"/>
    </row>
    <row r="12552" spans="11:55" x14ac:dyDescent="0.25">
      <c r="K12552" s="1"/>
      <c r="BC12552" s="2"/>
    </row>
    <row r="12553" spans="11:55" x14ac:dyDescent="0.25">
      <c r="K12553" s="1"/>
      <c r="M12553" s="2"/>
      <c r="AU12553" s="2"/>
      <c r="BC12553" s="2"/>
    </row>
    <row r="12554" spans="11:55" x14ac:dyDescent="0.25">
      <c r="K12554" s="1"/>
      <c r="BC12554" s="2"/>
    </row>
    <row r="12555" spans="11:55" x14ac:dyDescent="0.25">
      <c r="K12555" s="1"/>
      <c r="BC12555" s="2"/>
    </row>
    <row r="12556" spans="11:55" x14ac:dyDescent="0.25">
      <c r="K12556" s="1"/>
      <c r="M12556" s="2"/>
      <c r="AU12556" s="2"/>
      <c r="BC12556" s="2"/>
    </row>
    <row r="12557" spans="11:55" x14ac:dyDescent="0.25">
      <c r="K12557" s="1"/>
      <c r="M12557" s="2"/>
      <c r="AV12557" s="2"/>
      <c r="BC12557" s="2"/>
    </row>
    <row r="12558" spans="11:55" x14ac:dyDescent="0.25">
      <c r="K12558" s="1"/>
      <c r="M12558" s="2"/>
      <c r="AV12558" s="2"/>
      <c r="BC12558" s="2"/>
    </row>
    <row r="12559" spans="11:55" x14ac:dyDescent="0.25">
      <c r="K12559" s="1"/>
      <c r="M12559" s="2"/>
      <c r="AU12559" s="2"/>
      <c r="BC12559" s="2"/>
    </row>
    <row r="12560" spans="11:55" x14ac:dyDescent="0.25">
      <c r="K12560" s="1"/>
      <c r="M12560" s="2"/>
      <c r="BC12560" s="2"/>
    </row>
    <row r="12561" spans="11:55" x14ac:dyDescent="0.25">
      <c r="K12561" s="1"/>
      <c r="M12561" s="2"/>
      <c r="AU12561" s="2"/>
      <c r="BC12561" s="2"/>
    </row>
    <row r="12562" spans="11:55" x14ac:dyDescent="0.25">
      <c r="K12562" s="1"/>
      <c r="M12562" s="2"/>
      <c r="AU12562" s="2"/>
      <c r="BC12562" s="2"/>
    </row>
    <row r="12563" spans="11:55" x14ac:dyDescent="0.25">
      <c r="K12563" s="1"/>
      <c r="M12563" s="2"/>
      <c r="AU12563" s="2"/>
      <c r="BC12563" s="2"/>
    </row>
    <row r="12564" spans="11:55" x14ac:dyDescent="0.25">
      <c r="K12564" s="1"/>
      <c r="M12564" s="2"/>
      <c r="AA12564" s="3"/>
      <c r="AU12564" s="2"/>
      <c r="BC12564" s="2"/>
    </row>
    <row r="12565" spans="11:55" x14ac:dyDescent="0.25">
      <c r="K12565" s="1"/>
      <c r="M12565" s="2"/>
      <c r="AU12565" s="2"/>
      <c r="BC12565" s="2"/>
    </row>
    <row r="12566" spans="11:55" x14ac:dyDescent="0.25">
      <c r="K12566" s="1"/>
      <c r="M12566" s="2"/>
      <c r="AU12566" s="2"/>
      <c r="BC12566" s="2"/>
    </row>
    <row r="12567" spans="11:55" x14ac:dyDescent="0.25">
      <c r="K12567" s="1"/>
      <c r="M12567" s="2"/>
      <c r="BC12567" s="2"/>
    </row>
    <row r="12568" spans="11:55" x14ac:dyDescent="0.25">
      <c r="K12568" s="1"/>
      <c r="M12568" s="2"/>
      <c r="AU12568" s="2"/>
      <c r="BC12568" s="2"/>
    </row>
    <row r="12569" spans="11:55" x14ac:dyDescent="0.25">
      <c r="K12569" s="1"/>
      <c r="M12569" s="2"/>
      <c r="AU12569" s="2"/>
      <c r="BC12569" s="2"/>
    </row>
    <row r="12570" spans="11:55" x14ac:dyDescent="0.25">
      <c r="K12570" s="1"/>
      <c r="M12570" s="2"/>
      <c r="AU12570" s="2"/>
      <c r="BC12570" s="2"/>
    </row>
    <row r="12571" spans="11:55" x14ac:dyDescent="0.25">
      <c r="K12571" s="1"/>
      <c r="AV12571" s="2"/>
      <c r="BC12571" s="2"/>
    </row>
    <row r="12572" spans="11:55" x14ac:dyDescent="0.25">
      <c r="K12572" s="1"/>
      <c r="M12572" s="2"/>
      <c r="AA12572" s="3"/>
      <c r="AU12572" s="2"/>
      <c r="BC12572" s="2"/>
    </row>
    <row r="12573" spans="11:55" x14ac:dyDescent="0.25">
      <c r="K12573" s="1"/>
      <c r="M12573" s="2"/>
      <c r="AV12573" s="2"/>
      <c r="BC12573" s="2"/>
    </row>
    <row r="12574" spans="11:55" x14ac:dyDescent="0.25">
      <c r="K12574" s="1"/>
      <c r="M12574" s="2"/>
      <c r="AU12574" s="2"/>
      <c r="BC12574" s="2"/>
    </row>
    <row r="12575" spans="11:55" x14ac:dyDescent="0.25">
      <c r="K12575" s="1"/>
      <c r="M12575" s="2"/>
      <c r="AU12575" s="2"/>
      <c r="BC12575" s="2"/>
    </row>
    <row r="12576" spans="11:55" x14ac:dyDescent="0.25">
      <c r="K12576" s="1"/>
      <c r="M12576" s="2"/>
      <c r="AV12576" s="2"/>
      <c r="BC12576" s="2"/>
    </row>
    <row r="12577" spans="11:55" x14ac:dyDescent="0.25">
      <c r="K12577" s="1"/>
      <c r="M12577" s="2"/>
      <c r="AU12577" s="2"/>
      <c r="BC12577" s="2"/>
    </row>
    <row r="12578" spans="11:55" x14ac:dyDescent="0.25">
      <c r="K12578" s="1"/>
      <c r="BC12578" s="2"/>
    </row>
    <row r="12579" spans="11:55" x14ac:dyDescent="0.25">
      <c r="K12579" s="1"/>
      <c r="M12579" s="2"/>
      <c r="AU12579" s="2"/>
      <c r="BC12579" s="2"/>
    </row>
    <row r="12580" spans="11:55" x14ac:dyDescent="0.25">
      <c r="K12580" s="1"/>
      <c r="M12580" s="2"/>
      <c r="AU12580" s="2"/>
      <c r="BC12580" s="2"/>
    </row>
    <row r="12581" spans="11:55" x14ac:dyDescent="0.25">
      <c r="K12581" s="1"/>
      <c r="M12581" s="2"/>
      <c r="AU12581" s="2"/>
      <c r="BC12581" s="2"/>
    </row>
    <row r="12582" spans="11:55" x14ac:dyDescent="0.25">
      <c r="K12582" s="1"/>
      <c r="M12582" s="2"/>
      <c r="AU12582" s="2"/>
      <c r="BC12582" s="2"/>
    </row>
    <row r="12583" spans="11:55" x14ac:dyDescent="0.25">
      <c r="K12583" s="1"/>
      <c r="M12583" s="2"/>
      <c r="AA12583" s="3"/>
      <c r="AU12583" s="2"/>
      <c r="BC12583" s="2"/>
    </row>
    <row r="12584" spans="11:55" x14ac:dyDescent="0.25">
      <c r="K12584" s="1"/>
      <c r="M12584" s="2"/>
      <c r="AU12584" s="2"/>
      <c r="BC12584" s="2"/>
    </row>
    <row r="12585" spans="11:55" x14ac:dyDescent="0.25">
      <c r="K12585" s="1"/>
      <c r="M12585" s="2"/>
      <c r="AV12585" s="2"/>
      <c r="BC12585" s="2"/>
    </row>
    <row r="12586" spans="11:55" x14ac:dyDescent="0.25">
      <c r="K12586" s="1"/>
      <c r="M12586" s="2"/>
      <c r="AV12586" s="2"/>
      <c r="BC12586" s="2"/>
    </row>
    <row r="12587" spans="11:55" x14ac:dyDescent="0.25">
      <c r="K12587" s="1"/>
      <c r="M12587" s="2"/>
      <c r="AA12587" s="3"/>
      <c r="AU12587" s="2"/>
      <c r="BC12587" s="2"/>
    </row>
    <row r="12588" spans="11:55" x14ac:dyDescent="0.25">
      <c r="K12588" s="1"/>
      <c r="M12588" s="2"/>
      <c r="AU12588" s="2"/>
      <c r="BC12588" s="2"/>
    </row>
    <row r="12589" spans="11:55" x14ac:dyDescent="0.25">
      <c r="K12589" s="1"/>
      <c r="M12589" s="2"/>
      <c r="AU12589" s="2"/>
      <c r="BC12589" s="2"/>
    </row>
    <row r="12590" spans="11:55" x14ac:dyDescent="0.25">
      <c r="K12590" s="1"/>
      <c r="M12590" s="2"/>
      <c r="AV12590" s="2"/>
      <c r="BC12590" s="2"/>
    </row>
    <row r="12591" spans="11:55" x14ac:dyDescent="0.25">
      <c r="K12591" s="1"/>
      <c r="M12591" s="2"/>
      <c r="AA12591" s="3"/>
      <c r="AU12591" s="2"/>
      <c r="BC12591" s="2"/>
    </row>
    <row r="12592" spans="11:55" x14ac:dyDescent="0.25">
      <c r="K12592" s="1"/>
      <c r="M12592" s="2"/>
      <c r="AU12592" s="2"/>
      <c r="BC12592" s="2"/>
    </row>
    <row r="12593" spans="11:55" x14ac:dyDescent="0.25">
      <c r="K12593" s="1"/>
      <c r="M12593" s="2"/>
      <c r="AV12593" s="2"/>
      <c r="BC12593" s="2"/>
    </row>
    <row r="12594" spans="11:55" x14ac:dyDescent="0.25">
      <c r="K12594" s="1"/>
      <c r="M12594" s="2"/>
      <c r="AA12594" s="3"/>
      <c r="AU12594" s="2"/>
      <c r="BC12594" s="2"/>
    </row>
    <row r="12595" spans="11:55" x14ac:dyDescent="0.25">
      <c r="K12595" s="1"/>
      <c r="M12595" s="2"/>
      <c r="AU12595" s="2"/>
      <c r="BC12595" s="2"/>
    </row>
    <row r="12596" spans="11:55" x14ac:dyDescent="0.25">
      <c r="K12596" s="1"/>
      <c r="M12596" s="2"/>
      <c r="AU12596" s="2"/>
      <c r="BC12596" s="2"/>
    </row>
    <row r="12597" spans="11:55" x14ac:dyDescent="0.25">
      <c r="K12597" s="1"/>
      <c r="M12597" s="2"/>
      <c r="AU12597" s="2"/>
      <c r="BC12597" s="2"/>
    </row>
    <row r="12598" spans="11:55" x14ac:dyDescent="0.25">
      <c r="K12598" s="1"/>
      <c r="M12598" s="2"/>
      <c r="AU12598" s="2"/>
      <c r="BC12598" s="2"/>
    </row>
    <row r="12599" spans="11:55" x14ac:dyDescent="0.25">
      <c r="K12599" s="1"/>
      <c r="BC12599" s="2"/>
    </row>
    <row r="12600" spans="11:55" x14ac:dyDescent="0.25">
      <c r="K12600" s="1"/>
      <c r="M12600" s="2"/>
      <c r="AU12600" s="2"/>
      <c r="BC12600" s="2"/>
    </row>
    <row r="12601" spans="11:55" x14ac:dyDescent="0.25">
      <c r="K12601" s="1"/>
      <c r="M12601" s="2"/>
      <c r="AA12601" s="3"/>
      <c r="AU12601" s="2"/>
      <c r="BC12601" s="2"/>
    </row>
    <row r="12602" spans="11:55" x14ac:dyDescent="0.25">
      <c r="K12602" s="1"/>
      <c r="M12602" s="2"/>
      <c r="AU12602" s="2"/>
      <c r="BC12602" s="2"/>
    </row>
    <row r="12603" spans="11:55" x14ac:dyDescent="0.25">
      <c r="K12603" s="1"/>
      <c r="M12603" s="2"/>
      <c r="AU12603" s="2"/>
      <c r="BC12603" s="2"/>
    </row>
    <row r="12604" spans="11:55" x14ac:dyDescent="0.25">
      <c r="K12604" s="1"/>
      <c r="M12604" s="2"/>
      <c r="AU12604" s="2"/>
      <c r="BC12604" s="2"/>
    </row>
    <row r="12605" spans="11:55" x14ac:dyDescent="0.25">
      <c r="K12605" s="1"/>
      <c r="M12605" s="2"/>
      <c r="AU12605" s="2"/>
      <c r="BC12605" s="2"/>
    </row>
    <row r="12606" spans="11:55" x14ac:dyDescent="0.25">
      <c r="K12606" s="1"/>
      <c r="M12606" s="2"/>
      <c r="AV12606" s="2"/>
      <c r="BC12606" s="2"/>
    </row>
    <row r="12607" spans="11:55" x14ac:dyDescent="0.25">
      <c r="K12607" s="1"/>
      <c r="M12607" s="2"/>
      <c r="AU12607" s="2"/>
      <c r="BC12607" s="2"/>
    </row>
    <row r="12608" spans="11:55" x14ac:dyDescent="0.25">
      <c r="K12608" s="1"/>
      <c r="M12608" s="2"/>
      <c r="AU12608" s="2"/>
      <c r="BC12608" s="2"/>
    </row>
    <row r="12609" spans="11:55" x14ac:dyDescent="0.25">
      <c r="K12609" s="1"/>
      <c r="M12609" s="2"/>
      <c r="AU12609" s="2"/>
      <c r="BC12609" s="2"/>
    </row>
    <row r="12610" spans="11:55" x14ac:dyDescent="0.25">
      <c r="K12610" s="1"/>
      <c r="M12610" s="2"/>
      <c r="AV12610" s="2"/>
      <c r="BC12610" s="2"/>
    </row>
    <row r="12611" spans="11:55" x14ac:dyDescent="0.25">
      <c r="K12611" s="1"/>
      <c r="M12611" s="2"/>
      <c r="AA12611" s="3"/>
      <c r="AU12611" s="2"/>
      <c r="BC12611" s="2"/>
    </row>
    <row r="12612" spans="11:55" x14ac:dyDescent="0.25">
      <c r="K12612" s="1"/>
      <c r="M12612" s="2"/>
      <c r="AU12612" s="2"/>
      <c r="BC12612" s="2"/>
    </row>
    <row r="12613" spans="11:55" x14ac:dyDescent="0.25">
      <c r="K12613" s="1"/>
      <c r="M12613" s="2"/>
      <c r="AA12613" s="3"/>
      <c r="AU12613" s="2"/>
      <c r="BC12613" s="2"/>
    </row>
    <row r="12614" spans="11:55" x14ac:dyDescent="0.25">
      <c r="K12614" s="1"/>
      <c r="M12614" s="2"/>
      <c r="AU12614" s="2"/>
      <c r="BC12614" s="2"/>
    </row>
    <row r="12615" spans="11:55" x14ac:dyDescent="0.25">
      <c r="K12615" s="1"/>
      <c r="M12615" s="2"/>
      <c r="AU12615" s="2"/>
      <c r="BC12615" s="2"/>
    </row>
    <row r="12616" spans="11:55" x14ac:dyDescent="0.25">
      <c r="K12616" s="1"/>
      <c r="M12616" s="2"/>
      <c r="BC12616" s="2"/>
    </row>
    <row r="12617" spans="11:55" x14ac:dyDescent="0.25">
      <c r="K12617" s="1"/>
      <c r="M12617" s="2"/>
      <c r="AU12617" s="2"/>
      <c r="BC12617" s="2"/>
    </row>
    <row r="12618" spans="11:55" x14ac:dyDescent="0.25">
      <c r="K12618" s="1"/>
      <c r="M12618" s="2"/>
      <c r="V12618" s="3"/>
      <c r="AU12618" s="2"/>
      <c r="BC12618" s="2"/>
    </row>
    <row r="12619" spans="11:55" x14ac:dyDescent="0.25">
      <c r="K12619" s="1"/>
      <c r="M12619" s="2"/>
      <c r="AA12619" s="3"/>
      <c r="AU12619" s="2"/>
      <c r="BC12619" s="2"/>
    </row>
    <row r="12620" spans="11:55" x14ac:dyDescent="0.25">
      <c r="K12620" s="1"/>
      <c r="M12620" s="2"/>
      <c r="AU12620" s="2"/>
      <c r="BC12620" s="2"/>
    </row>
    <row r="12621" spans="11:55" x14ac:dyDescent="0.25">
      <c r="K12621" s="1"/>
      <c r="M12621" s="2"/>
      <c r="AA12621" s="3"/>
      <c r="AU12621" s="2"/>
      <c r="BC12621" s="2"/>
    </row>
    <row r="12622" spans="11:55" x14ac:dyDescent="0.25">
      <c r="K12622" s="1"/>
      <c r="M12622" s="2"/>
      <c r="AU12622" s="2"/>
      <c r="BC12622" s="2"/>
    </row>
    <row r="12623" spans="11:55" x14ac:dyDescent="0.25">
      <c r="K12623" s="1"/>
      <c r="M12623" s="2"/>
      <c r="AU12623" s="2"/>
      <c r="BC12623" s="2"/>
    </row>
    <row r="12624" spans="11:55" x14ac:dyDescent="0.25">
      <c r="K12624" s="1"/>
      <c r="M12624" s="2"/>
      <c r="AU12624" s="2"/>
      <c r="BC12624" s="2"/>
    </row>
    <row r="12625" spans="11:55" x14ac:dyDescent="0.25">
      <c r="K12625" s="1"/>
      <c r="M12625" s="2"/>
      <c r="AU12625" s="2"/>
      <c r="BC12625" s="2"/>
    </row>
    <row r="12626" spans="11:55" x14ac:dyDescent="0.25">
      <c r="K12626" s="1"/>
      <c r="M12626" s="2"/>
      <c r="AU12626" s="2"/>
      <c r="BC12626" s="2"/>
    </row>
    <row r="12627" spans="11:55" x14ac:dyDescent="0.25">
      <c r="K12627" s="1"/>
      <c r="M12627" s="2"/>
      <c r="AA12627" s="3"/>
      <c r="AU12627" s="2"/>
      <c r="BC12627" s="2"/>
    </row>
    <row r="12628" spans="11:55" x14ac:dyDescent="0.25">
      <c r="K12628" s="1"/>
      <c r="M12628" s="2"/>
      <c r="V12628" s="4"/>
      <c r="AU12628" s="2"/>
      <c r="BC12628" s="2"/>
    </row>
    <row r="12629" spans="11:55" x14ac:dyDescent="0.25">
      <c r="K12629" s="1"/>
      <c r="M12629" s="2"/>
      <c r="AU12629" s="2"/>
      <c r="BC12629" s="2"/>
    </row>
    <row r="12630" spans="11:55" x14ac:dyDescent="0.25">
      <c r="K12630" s="1"/>
      <c r="M12630" s="2"/>
      <c r="AU12630" s="2"/>
      <c r="BC12630" s="2"/>
    </row>
    <row r="12631" spans="11:55" x14ac:dyDescent="0.25">
      <c r="K12631" s="1"/>
      <c r="M12631" s="2"/>
      <c r="BC12631" s="2"/>
    </row>
    <row r="12632" spans="11:55" x14ac:dyDescent="0.25">
      <c r="K12632" s="1"/>
      <c r="M12632" s="2"/>
      <c r="AU12632" s="2"/>
      <c r="BC12632" s="2"/>
    </row>
    <row r="12633" spans="11:55" x14ac:dyDescent="0.25">
      <c r="K12633" s="1"/>
      <c r="M12633" s="2"/>
      <c r="AA12633" s="3"/>
      <c r="AU12633" s="2"/>
      <c r="BC12633" s="2"/>
    </row>
    <row r="12634" spans="11:55" x14ac:dyDescent="0.25">
      <c r="K12634" s="1"/>
      <c r="M12634" s="2"/>
      <c r="AU12634" s="2"/>
      <c r="BC12634" s="2"/>
    </row>
    <row r="12635" spans="11:55" x14ac:dyDescent="0.25">
      <c r="K12635" s="1"/>
      <c r="M12635" s="2"/>
      <c r="AV12635" s="2"/>
      <c r="BC12635" s="2"/>
    </row>
    <row r="12636" spans="11:55" x14ac:dyDescent="0.25">
      <c r="K12636" s="1"/>
      <c r="M12636" s="2"/>
      <c r="AU12636" s="2"/>
      <c r="BC12636" s="2"/>
    </row>
    <row r="12637" spans="11:55" x14ac:dyDescent="0.25">
      <c r="K12637" s="1"/>
      <c r="M12637" s="2"/>
      <c r="AV12637" s="2"/>
      <c r="BC12637" s="2"/>
    </row>
    <row r="12638" spans="11:55" x14ac:dyDescent="0.25">
      <c r="K12638" s="1"/>
      <c r="M12638" s="2"/>
      <c r="AV12638" s="2"/>
      <c r="BC12638" s="2"/>
    </row>
    <row r="12639" spans="11:55" x14ac:dyDescent="0.25">
      <c r="K12639" s="1"/>
      <c r="M12639" s="2"/>
      <c r="AU12639" s="2"/>
      <c r="BC12639" s="2"/>
    </row>
    <row r="12640" spans="11:55" x14ac:dyDescent="0.25">
      <c r="K12640" s="1"/>
      <c r="M12640" s="2"/>
      <c r="AU12640" s="2"/>
      <c r="BC12640" s="2"/>
    </row>
    <row r="12641" spans="11:55" x14ac:dyDescent="0.25">
      <c r="K12641" s="1"/>
      <c r="M12641" s="2"/>
      <c r="AG12641" s="4"/>
      <c r="AU12641" s="2"/>
      <c r="BC12641" s="2"/>
    </row>
    <row r="12642" spans="11:55" x14ac:dyDescent="0.25">
      <c r="K12642" s="1"/>
      <c r="M12642" s="2"/>
      <c r="AV12642" s="2"/>
      <c r="BC12642" s="2"/>
    </row>
    <row r="12643" spans="11:55" x14ac:dyDescent="0.25">
      <c r="K12643" s="1"/>
      <c r="M12643" s="2"/>
      <c r="AA12643" s="3"/>
      <c r="AU12643" s="2"/>
      <c r="BC12643" s="2"/>
    </row>
    <row r="12644" spans="11:55" x14ac:dyDescent="0.25">
      <c r="K12644" s="1"/>
      <c r="M12644" s="2"/>
      <c r="AU12644" s="2"/>
      <c r="BC12644" s="2"/>
    </row>
    <row r="12645" spans="11:55" x14ac:dyDescent="0.25">
      <c r="K12645" s="1"/>
      <c r="M12645" s="2"/>
      <c r="AU12645" s="2"/>
      <c r="BC12645" s="2"/>
    </row>
    <row r="12646" spans="11:55" x14ac:dyDescent="0.25">
      <c r="K12646" s="1"/>
      <c r="M12646" s="2"/>
      <c r="AU12646" s="2"/>
      <c r="BC12646" s="2"/>
    </row>
    <row r="12647" spans="11:55" x14ac:dyDescent="0.25">
      <c r="K12647" s="1"/>
      <c r="M12647" s="2"/>
      <c r="AU12647" s="2"/>
      <c r="BC12647" s="2"/>
    </row>
    <row r="12648" spans="11:55" x14ac:dyDescent="0.25">
      <c r="K12648" s="1"/>
      <c r="M12648" s="2"/>
      <c r="AA12648" s="3"/>
      <c r="AU12648" s="2"/>
      <c r="BC12648" s="2"/>
    </row>
    <row r="12649" spans="11:55" x14ac:dyDescent="0.25">
      <c r="K12649" s="1"/>
      <c r="M12649" s="2"/>
      <c r="AU12649" s="2"/>
      <c r="BC12649" s="2"/>
    </row>
    <row r="12650" spans="11:55" x14ac:dyDescent="0.25">
      <c r="K12650" s="1"/>
      <c r="M12650" s="2"/>
      <c r="AU12650" s="2"/>
      <c r="BC12650" s="2"/>
    </row>
    <row r="12651" spans="11:55" x14ac:dyDescent="0.25">
      <c r="K12651" s="1"/>
      <c r="M12651" s="2"/>
      <c r="AU12651" s="2"/>
      <c r="BC12651" s="2"/>
    </row>
    <row r="12652" spans="11:55" x14ac:dyDescent="0.25">
      <c r="K12652" s="1"/>
      <c r="M12652" s="2"/>
      <c r="AA12652" s="3"/>
      <c r="AU12652" s="2"/>
      <c r="BC12652" s="2"/>
    </row>
    <row r="12653" spans="11:55" x14ac:dyDescent="0.25">
      <c r="K12653" s="1"/>
      <c r="M12653" s="2"/>
      <c r="AV12653" s="2"/>
      <c r="BC12653" s="2"/>
    </row>
    <row r="12654" spans="11:55" x14ac:dyDescent="0.25">
      <c r="K12654" s="1"/>
      <c r="M12654" s="2"/>
      <c r="AV12654" s="2"/>
      <c r="BC12654" s="2"/>
    </row>
    <row r="12655" spans="11:55" x14ac:dyDescent="0.25">
      <c r="K12655" s="1"/>
      <c r="M12655" s="2"/>
      <c r="AU12655" s="2"/>
      <c r="BC12655" s="2"/>
    </row>
    <row r="12656" spans="11:55" x14ac:dyDescent="0.25">
      <c r="K12656" s="1"/>
      <c r="M12656" s="2"/>
      <c r="AU12656" s="2"/>
      <c r="BC12656" s="2"/>
    </row>
    <row r="12657" spans="11:55" x14ac:dyDescent="0.25">
      <c r="K12657" s="1"/>
      <c r="M12657" s="2"/>
      <c r="AU12657" s="2"/>
      <c r="BC12657" s="2"/>
    </row>
    <row r="12658" spans="11:55" x14ac:dyDescent="0.25">
      <c r="K12658" s="1"/>
      <c r="M12658" s="2"/>
      <c r="AU12658" s="2"/>
      <c r="BC12658" s="2"/>
    </row>
    <row r="12659" spans="11:55" x14ac:dyDescent="0.25">
      <c r="K12659" s="1"/>
      <c r="M12659" s="2"/>
      <c r="AU12659" s="2"/>
      <c r="BC12659" s="2"/>
    </row>
    <row r="12660" spans="11:55" x14ac:dyDescent="0.25">
      <c r="K12660" s="1"/>
      <c r="BC12660" s="2"/>
    </row>
    <row r="12661" spans="11:55" x14ac:dyDescent="0.25">
      <c r="K12661" s="1"/>
      <c r="M12661" s="2"/>
      <c r="AU12661" s="2"/>
      <c r="BC12661" s="2"/>
    </row>
    <row r="12662" spans="11:55" x14ac:dyDescent="0.25">
      <c r="K12662" s="1"/>
      <c r="M12662" s="2"/>
      <c r="AU12662" s="2"/>
      <c r="BC12662" s="2"/>
    </row>
    <row r="12663" spans="11:55" x14ac:dyDescent="0.25">
      <c r="K12663" s="1"/>
      <c r="M12663" s="2"/>
      <c r="AA12663" s="3"/>
      <c r="AU12663" s="2"/>
      <c r="BC12663" s="2"/>
    </row>
    <row r="12664" spans="11:55" x14ac:dyDescent="0.25">
      <c r="K12664" s="1"/>
      <c r="M12664" s="2"/>
      <c r="AA12664" s="3"/>
      <c r="AG12664" s="4"/>
      <c r="AU12664" s="2"/>
      <c r="BC12664" s="2"/>
    </row>
    <row r="12665" spans="11:55" x14ac:dyDescent="0.25">
      <c r="K12665" s="1"/>
      <c r="M12665" s="2"/>
      <c r="BC12665" s="2"/>
    </row>
    <row r="12666" spans="11:55" x14ac:dyDescent="0.25">
      <c r="K12666" s="1"/>
      <c r="M12666" s="2"/>
      <c r="AU12666" s="2"/>
      <c r="BC12666" s="2"/>
    </row>
    <row r="12667" spans="11:55" x14ac:dyDescent="0.25">
      <c r="K12667" s="1"/>
      <c r="M12667" s="2"/>
      <c r="AV12667" s="2"/>
      <c r="BC12667" s="2"/>
    </row>
    <row r="12668" spans="11:55" x14ac:dyDescent="0.25">
      <c r="K12668" s="1"/>
      <c r="M12668" s="2"/>
      <c r="AU12668" s="2"/>
      <c r="BC12668" s="2"/>
    </row>
    <row r="12669" spans="11:55" x14ac:dyDescent="0.25">
      <c r="K12669" s="1"/>
      <c r="M12669" s="2"/>
      <c r="AV12669" s="2"/>
      <c r="BC12669" s="2"/>
    </row>
    <row r="12670" spans="11:55" x14ac:dyDescent="0.25">
      <c r="K12670" s="1"/>
      <c r="M12670" s="2"/>
      <c r="AU12670" s="2"/>
      <c r="BC12670" s="2"/>
    </row>
    <row r="12671" spans="11:55" x14ac:dyDescent="0.25">
      <c r="K12671" s="1"/>
      <c r="BC12671" s="2"/>
    </row>
    <row r="12672" spans="11:55" x14ac:dyDescent="0.25">
      <c r="K12672" s="1"/>
      <c r="M12672" s="2"/>
      <c r="AU12672" s="2"/>
      <c r="BC12672" s="2"/>
    </row>
    <row r="12673" spans="11:55" x14ac:dyDescent="0.25">
      <c r="K12673" s="1"/>
      <c r="M12673" s="2"/>
      <c r="AV12673" s="2"/>
      <c r="BC12673" s="2"/>
    </row>
    <row r="12674" spans="11:55" x14ac:dyDescent="0.25">
      <c r="K12674" s="1"/>
      <c r="M12674" s="2"/>
      <c r="AA12674" s="3"/>
      <c r="AU12674" s="2"/>
      <c r="BC12674" s="2"/>
    </row>
    <row r="12675" spans="11:55" x14ac:dyDescent="0.25">
      <c r="K12675" s="1"/>
      <c r="M12675" s="2"/>
      <c r="AU12675" s="2"/>
      <c r="BC12675" s="2"/>
    </row>
    <row r="12676" spans="11:55" x14ac:dyDescent="0.25">
      <c r="K12676" s="1"/>
      <c r="M12676" s="2"/>
      <c r="V12676" s="4"/>
      <c r="AU12676" s="2"/>
      <c r="BC12676" s="2"/>
    </row>
    <row r="12677" spans="11:55" x14ac:dyDescent="0.25">
      <c r="K12677" s="1"/>
      <c r="M12677" s="2"/>
      <c r="AU12677" s="2"/>
      <c r="BC12677" s="2"/>
    </row>
    <row r="12678" spans="11:55" x14ac:dyDescent="0.25">
      <c r="K12678" s="1"/>
      <c r="M12678" s="2"/>
      <c r="AA12678" s="3"/>
      <c r="AU12678" s="2"/>
      <c r="BC12678" s="2"/>
    </row>
    <row r="12679" spans="11:55" x14ac:dyDescent="0.25">
      <c r="K12679" s="1"/>
      <c r="M12679" s="2"/>
      <c r="AU12679" s="2"/>
      <c r="BC12679" s="2"/>
    </row>
    <row r="12680" spans="11:55" x14ac:dyDescent="0.25">
      <c r="K12680" s="1"/>
      <c r="M12680" s="2"/>
      <c r="AU12680" s="2"/>
      <c r="BC12680" s="2"/>
    </row>
    <row r="12681" spans="11:55" x14ac:dyDescent="0.25">
      <c r="K12681" s="1"/>
      <c r="M12681" s="2"/>
      <c r="AU12681" s="2"/>
      <c r="BC12681" s="2"/>
    </row>
    <row r="12682" spans="11:55" x14ac:dyDescent="0.25">
      <c r="K12682" s="1"/>
      <c r="BC12682" s="2"/>
    </row>
    <row r="12683" spans="11:55" x14ac:dyDescent="0.25">
      <c r="K12683" s="1"/>
      <c r="BC12683" s="2"/>
    </row>
    <row r="12684" spans="11:55" x14ac:dyDescent="0.25">
      <c r="K12684" s="1"/>
      <c r="M12684" s="2"/>
      <c r="AU12684" s="2"/>
      <c r="BC12684" s="2"/>
    </row>
    <row r="12685" spans="11:55" x14ac:dyDescent="0.25">
      <c r="K12685" s="1"/>
      <c r="M12685" s="2"/>
      <c r="AU12685" s="2"/>
      <c r="BC12685" s="2"/>
    </row>
    <row r="12686" spans="11:55" x14ac:dyDescent="0.25">
      <c r="K12686" s="1"/>
      <c r="M12686" s="2"/>
      <c r="AU12686" s="2"/>
      <c r="BC12686" s="2"/>
    </row>
    <row r="12687" spans="11:55" x14ac:dyDescent="0.25">
      <c r="K12687" s="1"/>
      <c r="M12687" s="2"/>
      <c r="AU12687" s="2"/>
      <c r="BC12687" s="2"/>
    </row>
    <row r="12688" spans="11:55" x14ac:dyDescent="0.25">
      <c r="K12688" s="1"/>
      <c r="M12688" s="2"/>
      <c r="AU12688" s="2"/>
      <c r="BC12688" s="2"/>
    </row>
    <row r="12689" spans="11:63" x14ac:dyDescent="0.25">
      <c r="K12689" s="1"/>
      <c r="M12689" s="2"/>
      <c r="AU12689" s="2"/>
      <c r="BC12689" s="2"/>
    </row>
    <row r="12690" spans="11:63" x14ac:dyDescent="0.25">
      <c r="K12690" s="1"/>
      <c r="M12690" s="2"/>
      <c r="AU12690" s="2"/>
      <c r="BC12690" s="2"/>
    </row>
    <row r="12691" spans="11:63" x14ac:dyDescent="0.25">
      <c r="K12691" s="1"/>
      <c r="M12691" s="2"/>
      <c r="AU12691" s="2"/>
      <c r="BC12691" s="2"/>
    </row>
    <row r="12692" spans="11:63" x14ac:dyDescent="0.25">
      <c r="K12692" s="1"/>
      <c r="M12692" s="2"/>
      <c r="AU12692" s="2"/>
      <c r="BC12692" s="2"/>
      <c r="BK12692" s="2"/>
    </row>
    <row r="12693" spans="11:63" x14ac:dyDescent="0.25">
      <c r="K12693" s="1"/>
      <c r="M12693" s="2"/>
      <c r="AU12693" s="2"/>
      <c r="BC12693" s="2"/>
      <c r="BK12693" s="2"/>
    </row>
    <row r="12694" spans="11:63" x14ac:dyDescent="0.25">
      <c r="K12694" s="1"/>
      <c r="M12694" s="2"/>
      <c r="AU12694" s="2"/>
      <c r="BC12694" s="2"/>
    </row>
    <row r="12695" spans="11:63" x14ac:dyDescent="0.25">
      <c r="K12695" s="1"/>
      <c r="M12695" s="2"/>
      <c r="AU12695" s="2"/>
      <c r="BC12695" s="2"/>
    </row>
    <row r="12696" spans="11:63" x14ac:dyDescent="0.25">
      <c r="K12696" s="1"/>
      <c r="M12696" s="2"/>
      <c r="AU12696" s="2"/>
      <c r="BC12696" s="2"/>
    </row>
    <row r="12697" spans="11:63" x14ac:dyDescent="0.25">
      <c r="K12697" s="1"/>
      <c r="M12697" s="2"/>
      <c r="AU12697" s="2"/>
      <c r="BC12697" s="2"/>
    </row>
    <row r="12698" spans="11:63" x14ac:dyDescent="0.25">
      <c r="K12698" s="1"/>
      <c r="M12698" s="2"/>
      <c r="AU12698" s="2"/>
      <c r="BC12698" s="2"/>
    </row>
    <row r="12699" spans="11:63" x14ac:dyDescent="0.25">
      <c r="K12699" s="1"/>
      <c r="M12699" s="2"/>
      <c r="AU12699" s="2"/>
      <c r="BC12699" s="2"/>
    </row>
    <row r="12700" spans="11:63" x14ac:dyDescent="0.25">
      <c r="K12700" s="1"/>
      <c r="M12700" s="2"/>
      <c r="AA12700" s="3"/>
      <c r="AU12700" s="2"/>
      <c r="BC12700" s="2"/>
    </row>
    <row r="12701" spans="11:63" x14ac:dyDescent="0.25">
      <c r="K12701" s="1"/>
      <c r="M12701" s="2"/>
      <c r="AU12701" s="2"/>
      <c r="BC12701" s="2"/>
    </row>
    <row r="12702" spans="11:63" x14ac:dyDescent="0.25">
      <c r="K12702" s="1"/>
      <c r="M12702" s="2"/>
      <c r="AU12702" s="2"/>
      <c r="BC12702" s="2"/>
    </row>
    <row r="12703" spans="11:63" x14ac:dyDescent="0.25">
      <c r="K12703" s="1"/>
      <c r="M12703" s="2"/>
      <c r="AU12703" s="2"/>
      <c r="BC12703" s="2"/>
    </row>
    <row r="12704" spans="11:63" x14ac:dyDescent="0.25">
      <c r="K12704" s="1"/>
      <c r="M12704" s="2"/>
      <c r="AU12704" s="2"/>
      <c r="BC12704" s="2"/>
    </row>
    <row r="12705" spans="11:55" x14ac:dyDescent="0.25">
      <c r="K12705" s="1"/>
      <c r="M12705" s="2"/>
      <c r="AU12705" s="2"/>
      <c r="BC12705" s="2"/>
    </row>
    <row r="12706" spans="11:55" x14ac:dyDescent="0.25">
      <c r="K12706" s="1"/>
      <c r="M12706" s="2"/>
      <c r="AU12706" s="2"/>
      <c r="BC12706" s="2"/>
    </row>
    <row r="12707" spans="11:55" x14ac:dyDescent="0.25">
      <c r="K12707" s="1"/>
      <c r="M12707" s="2"/>
      <c r="AU12707" s="2"/>
      <c r="BC12707" s="2"/>
    </row>
    <row r="12708" spans="11:55" x14ac:dyDescent="0.25">
      <c r="K12708" s="1"/>
      <c r="M12708" s="2"/>
      <c r="AU12708" s="2"/>
      <c r="BC12708" s="2"/>
    </row>
    <row r="12709" spans="11:55" x14ac:dyDescent="0.25">
      <c r="K12709" s="1"/>
      <c r="M12709" s="2"/>
      <c r="AU12709" s="2"/>
      <c r="BC12709" s="2"/>
    </row>
    <row r="12710" spans="11:55" x14ac:dyDescent="0.25">
      <c r="K12710" s="1"/>
      <c r="M12710" s="2"/>
      <c r="AV12710" s="2"/>
      <c r="BC12710" s="2"/>
    </row>
    <row r="12711" spans="11:55" x14ac:dyDescent="0.25">
      <c r="K12711" s="1"/>
      <c r="M12711" s="2"/>
      <c r="AU12711" s="2"/>
      <c r="BC12711" s="2"/>
    </row>
    <row r="12712" spans="11:55" x14ac:dyDescent="0.25">
      <c r="K12712" s="1"/>
      <c r="M12712" s="2"/>
      <c r="AU12712" s="2"/>
      <c r="BC12712" s="2"/>
    </row>
    <row r="12713" spans="11:55" x14ac:dyDescent="0.25">
      <c r="K12713" s="1"/>
      <c r="M12713" s="2"/>
      <c r="AV12713" s="2"/>
      <c r="BC12713" s="2"/>
    </row>
    <row r="12714" spans="11:55" x14ac:dyDescent="0.25">
      <c r="K12714" s="1"/>
      <c r="M12714" s="2"/>
      <c r="AU12714" s="2"/>
      <c r="BC12714" s="2"/>
    </row>
    <row r="12715" spans="11:55" x14ac:dyDescent="0.25">
      <c r="K12715" s="1"/>
      <c r="M12715" s="2"/>
      <c r="AU12715" s="2"/>
      <c r="BC12715" s="2"/>
    </row>
    <row r="12716" spans="11:55" x14ac:dyDescent="0.25">
      <c r="K12716" s="1"/>
      <c r="AV12716" s="2"/>
      <c r="BC12716" s="2"/>
    </row>
    <row r="12717" spans="11:55" x14ac:dyDescent="0.25">
      <c r="K12717" s="1"/>
      <c r="M12717" s="2"/>
      <c r="AU12717" s="2"/>
      <c r="BC12717" s="2"/>
    </row>
    <row r="12718" spans="11:55" x14ac:dyDescent="0.25">
      <c r="K12718" s="1"/>
      <c r="BC12718" s="2"/>
    </row>
    <row r="12719" spans="11:55" x14ac:dyDescent="0.25">
      <c r="K12719" s="1"/>
      <c r="BC12719" s="2"/>
    </row>
    <row r="12720" spans="11:55" x14ac:dyDescent="0.25">
      <c r="K12720" s="1"/>
      <c r="M12720" s="2"/>
      <c r="AV12720" s="2"/>
      <c r="BC12720" s="2"/>
    </row>
    <row r="12721" spans="11:55" x14ac:dyDescent="0.25">
      <c r="K12721" s="1"/>
      <c r="M12721" s="2"/>
      <c r="AV12721" s="2"/>
      <c r="BC12721" s="2"/>
    </row>
    <row r="12722" spans="11:55" x14ac:dyDescent="0.25">
      <c r="K12722" s="1"/>
      <c r="M12722" s="2"/>
      <c r="AU12722" s="2"/>
      <c r="BC12722" s="2"/>
    </row>
    <row r="12723" spans="11:55" x14ac:dyDescent="0.25">
      <c r="K12723" s="1"/>
      <c r="M12723" s="2"/>
      <c r="AU12723" s="2"/>
      <c r="BC12723" s="2"/>
    </row>
    <row r="12724" spans="11:55" x14ac:dyDescent="0.25">
      <c r="K12724" s="1"/>
      <c r="M12724" s="2"/>
      <c r="AV12724" s="2"/>
      <c r="BC12724" s="2"/>
    </row>
    <row r="12725" spans="11:55" x14ac:dyDescent="0.25">
      <c r="K12725" s="1"/>
      <c r="M12725" s="2"/>
      <c r="AU12725" s="2"/>
      <c r="BC12725" s="2"/>
    </row>
    <row r="12726" spans="11:55" x14ac:dyDescent="0.25">
      <c r="K12726" s="1"/>
      <c r="M12726" s="2"/>
      <c r="AU12726" s="2"/>
      <c r="BC12726" s="2"/>
    </row>
    <row r="12727" spans="11:55" x14ac:dyDescent="0.25">
      <c r="K12727" s="1"/>
      <c r="M12727" s="2"/>
      <c r="AU12727" s="2"/>
      <c r="BC12727" s="2"/>
    </row>
    <row r="12728" spans="11:55" x14ac:dyDescent="0.25">
      <c r="K12728" s="1"/>
      <c r="M12728" s="2"/>
      <c r="AV12728" s="2"/>
      <c r="BC12728" s="2"/>
    </row>
    <row r="12729" spans="11:55" x14ac:dyDescent="0.25">
      <c r="K12729" s="1"/>
      <c r="BC12729" s="2"/>
    </row>
    <row r="12730" spans="11:55" x14ac:dyDescent="0.25">
      <c r="K12730" s="1"/>
      <c r="M12730" s="2"/>
      <c r="AU12730" s="2"/>
      <c r="BC12730" s="2"/>
    </row>
    <row r="12731" spans="11:55" x14ac:dyDescent="0.25">
      <c r="K12731" s="1"/>
      <c r="M12731" s="2"/>
      <c r="AA12731" s="3"/>
      <c r="AU12731" s="2"/>
      <c r="BC12731" s="2"/>
    </row>
    <row r="12732" spans="11:55" x14ac:dyDescent="0.25">
      <c r="K12732" s="1"/>
      <c r="M12732" s="2"/>
      <c r="AU12732" s="2"/>
      <c r="BC12732" s="2"/>
    </row>
    <row r="12733" spans="11:55" x14ac:dyDescent="0.25">
      <c r="K12733" s="1"/>
      <c r="BC12733" s="2"/>
    </row>
    <row r="12734" spans="11:55" x14ac:dyDescent="0.25">
      <c r="K12734" s="1"/>
      <c r="M12734" s="2"/>
      <c r="V12734" s="4"/>
      <c r="AU12734" s="2"/>
      <c r="BC12734" s="2"/>
    </row>
    <row r="12735" spans="11:55" x14ac:dyDescent="0.25">
      <c r="K12735" s="1"/>
      <c r="M12735" s="2"/>
      <c r="AV12735" s="2"/>
      <c r="BC12735" s="2"/>
    </row>
    <row r="12736" spans="11:55" x14ac:dyDescent="0.25">
      <c r="K12736" s="1"/>
      <c r="M12736" s="2"/>
      <c r="AU12736" s="2"/>
      <c r="BC12736" s="2"/>
    </row>
    <row r="12737" spans="11:57" x14ac:dyDescent="0.25">
      <c r="K12737" s="1"/>
      <c r="M12737" s="2"/>
      <c r="AU12737" s="2"/>
      <c r="BC12737" s="2"/>
    </row>
    <row r="12738" spans="11:57" x14ac:dyDescent="0.25">
      <c r="K12738" s="1"/>
      <c r="M12738" s="2"/>
      <c r="AU12738" s="2"/>
      <c r="BC12738" s="2"/>
    </row>
    <row r="12739" spans="11:57" x14ac:dyDescent="0.25">
      <c r="K12739" s="1"/>
      <c r="BC12739" s="2"/>
    </row>
    <row r="12740" spans="11:57" x14ac:dyDescent="0.25">
      <c r="K12740" s="1"/>
      <c r="M12740" s="2"/>
      <c r="AU12740" s="2"/>
      <c r="BC12740" s="2"/>
    </row>
    <row r="12741" spans="11:57" x14ac:dyDescent="0.25">
      <c r="K12741" s="1"/>
      <c r="M12741" s="2"/>
      <c r="AU12741" s="2"/>
      <c r="BC12741" s="2"/>
    </row>
    <row r="12742" spans="11:57" x14ac:dyDescent="0.25">
      <c r="K12742" s="1"/>
      <c r="M12742" s="2"/>
      <c r="AU12742" s="2"/>
      <c r="BC12742" s="2"/>
    </row>
    <row r="12743" spans="11:57" x14ac:dyDescent="0.25">
      <c r="K12743" s="1"/>
      <c r="M12743" s="2"/>
      <c r="AU12743" s="2"/>
      <c r="BC12743" s="2"/>
      <c r="BE12743" s="2"/>
    </row>
    <row r="12744" spans="11:57" x14ac:dyDescent="0.25">
      <c r="K12744" s="1"/>
      <c r="M12744" s="2"/>
      <c r="AU12744" s="2"/>
      <c r="BC12744" s="2"/>
    </row>
    <row r="12745" spans="11:57" x14ac:dyDescent="0.25">
      <c r="K12745" s="1"/>
      <c r="M12745" s="2"/>
      <c r="AV12745" s="2"/>
      <c r="BC12745" s="2"/>
    </row>
    <row r="12746" spans="11:57" x14ac:dyDescent="0.25">
      <c r="K12746" s="1"/>
      <c r="M12746" s="2"/>
      <c r="AU12746" s="2"/>
      <c r="BC12746" s="2"/>
    </row>
    <row r="12747" spans="11:57" x14ac:dyDescent="0.25">
      <c r="K12747" s="1"/>
      <c r="BC12747" s="2"/>
    </row>
    <row r="12748" spans="11:57" x14ac:dyDescent="0.25">
      <c r="K12748" s="1"/>
      <c r="M12748" s="2"/>
      <c r="V12748" s="4"/>
      <c r="AU12748" s="2"/>
      <c r="BC12748" s="2"/>
    </row>
    <row r="12749" spans="11:57" x14ac:dyDescent="0.25">
      <c r="K12749" s="1"/>
      <c r="M12749" s="2"/>
      <c r="AU12749" s="2"/>
      <c r="BC12749" s="2"/>
    </row>
    <row r="12750" spans="11:57" x14ac:dyDescent="0.25">
      <c r="K12750" s="1"/>
      <c r="M12750" s="2"/>
      <c r="AV12750" s="2"/>
      <c r="BC12750" s="2"/>
    </row>
    <row r="12751" spans="11:57" x14ac:dyDescent="0.25">
      <c r="K12751" s="1"/>
      <c r="M12751" s="2"/>
      <c r="AU12751" s="2"/>
      <c r="BC12751" s="2"/>
    </row>
    <row r="12752" spans="11:57" x14ac:dyDescent="0.25">
      <c r="K12752" s="1"/>
      <c r="M12752" s="2"/>
      <c r="AV12752" s="2"/>
      <c r="BC12752" s="2"/>
    </row>
    <row r="12753" spans="11:55" x14ac:dyDescent="0.25">
      <c r="K12753" s="1"/>
      <c r="M12753" s="2"/>
      <c r="AU12753" s="2"/>
      <c r="BC12753" s="2"/>
    </row>
    <row r="12754" spans="11:55" x14ac:dyDescent="0.25">
      <c r="K12754" s="1"/>
      <c r="M12754" s="2"/>
      <c r="AU12754" s="2"/>
      <c r="BC12754" s="2"/>
    </row>
    <row r="12755" spans="11:55" x14ac:dyDescent="0.25">
      <c r="K12755" s="1"/>
      <c r="M12755" s="2"/>
      <c r="AU12755" s="2"/>
      <c r="BC12755" s="2"/>
    </row>
    <row r="12756" spans="11:55" x14ac:dyDescent="0.25">
      <c r="K12756" s="1"/>
      <c r="M12756" s="2"/>
      <c r="AU12756" s="2"/>
      <c r="BC12756" s="2"/>
    </row>
    <row r="12757" spans="11:55" x14ac:dyDescent="0.25">
      <c r="K12757" s="1"/>
      <c r="AV12757" s="2"/>
      <c r="BC12757" s="2"/>
    </row>
    <row r="12758" spans="11:55" x14ac:dyDescent="0.25">
      <c r="K12758" s="1"/>
      <c r="M12758" s="2"/>
      <c r="AU12758" s="2"/>
      <c r="BC12758" s="2"/>
    </row>
    <row r="12759" spans="11:55" x14ac:dyDescent="0.25">
      <c r="K12759" s="1"/>
      <c r="M12759" s="2"/>
      <c r="AU12759" s="2"/>
      <c r="BC12759" s="2"/>
    </row>
    <row r="12760" spans="11:55" x14ac:dyDescent="0.25">
      <c r="K12760" s="1"/>
      <c r="M12760" s="2"/>
      <c r="AV12760" s="2"/>
      <c r="BC12760" s="2"/>
    </row>
    <row r="12761" spans="11:55" x14ac:dyDescent="0.25">
      <c r="K12761" s="1"/>
      <c r="M12761" s="2"/>
      <c r="BC12761" s="2"/>
    </row>
    <row r="12762" spans="11:55" x14ac:dyDescent="0.25">
      <c r="K12762" s="1"/>
      <c r="M12762" s="2"/>
      <c r="AU12762" s="2"/>
      <c r="BC12762" s="2"/>
    </row>
    <row r="12763" spans="11:55" x14ac:dyDescent="0.25">
      <c r="K12763" s="1"/>
      <c r="M12763" s="2"/>
      <c r="AV12763" s="2"/>
      <c r="BC12763" s="2"/>
    </row>
    <row r="12764" spans="11:55" x14ac:dyDescent="0.25">
      <c r="K12764" s="1"/>
      <c r="M12764" s="2"/>
      <c r="AU12764" s="2"/>
      <c r="BC12764" s="2"/>
    </row>
    <row r="12765" spans="11:55" x14ac:dyDescent="0.25">
      <c r="K12765" s="1"/>
      <c r="M12765" s="2"/>
      <c r="BC12765" s="2"/>
    </row>
    <row r="12766" spans="11:55" x14ac:dyDescent="0.25">
      <c r="K12766" s="1"/>
      <c r="M12766" s="2"/>
      <c r="AU12766" s="2"/>
      <c r="BC12766" s="2"/>
    </row>
    <row r="12767" spans="11:55" x14ac:dyDescent="0.25">
      <c r="K12767" s="1"/>
      <c r="M12767" s="2"/>
      <c r="AU12767" s="2"/>
      <c r="BC12767" s="2"/>
    </row>
    <row r="12768" spans="11:55" x14ac:dyDescent="0.25">
      <c r="K12768" s="1"/>
      <c r="BC12768" s="2"/>
    </row>
    <row r="12769" spans="11:55" x14ac:dyDescent="0.25">
      <c r="K12769" s="1"/>
      <c r="M12769" s="2"/>
      <c r="AU12769" s="2"/>
      <c r="BC12769" s="2"/>
    </row>
    <row r="12770" spans="11:55" x14ac:dyDescent="0.25">
      <c r="K12770" s="1"/>
      <c r="M12770" s="2"/>
      <c r="AV12770" s="2"/>
      <c r="BC12770" s="2"/>
    </row>
    <row r="12771" spans="11:55" x14ac:dyDescent="0.25">
      <c r="K12771" s="1"/>
      <c r="M12771" s="2"/>
      <c r="AU12771" s="2"/>
      <c r="BC12771" s="2"/>
    </row>
    <row r="12772" spans="11:55" x14ac:dyDescent="0.25">
      <c r="K12772" s="1"/>
      <c r="M12772" s="2"/>
      <c r="AV12772" s="2"/>
      <c r="BC12772" s="2"/>
    </row>
    <row r="12773" spans="11:55" x14ac:dyDescent="0.25">
      <c r="K12773" s="1"/>
      <c r="M12773" s="2"/>
      <c r="AU12773" s="2"/>
      <c r="BC12773" s="2"/>
    </row>
    <row r="12774" spans="11:55" x14ac:dyDescent="0.25">
      <c r="K12774" s="1"/>
      <c r="AV12774" s="2"/>
      <c r="BC12774" s="2"/>
    </row>
    <row r="12775" spans="11:55" x14ac:dyDescent="0.25">
      <c r="K12775" s="1"/>
      <c r="M12775" s="2"/>
      <c r="AV12775" s="2"/>
      <c r="BC12775" s="2"/>
    </row>
    <row r="12776" spans="11:55" x14ac:dyDescent="0.25">
      <c r="K12776" s="1"/>
      <c r="M12776" s="2"/>
      <c r="AU12776" s="2"/>
      <c r="BC12776" s="2"/>
    </row>
    <row r="12777" spans="11:55" x14ac:dyDescent="0.25">
      <c r="K12777" s="1"/>
      <c r="M12777" s="2"/>
      <c r="AA12777" s="3"/>
      <c r="AU12777" s="2"/>
      <c r="BC12777" s="2"/>
    </row>
    <row r="12778" spans="11:55" x14ac:dyDescent="0.25">
      <c r="K12778" s="1"/>
      <c r="M12778" s="2"/>
      <c r="AU12778" s="2"/>
      <c r="BC12778" s="2"/>
    </row>
    <row r="12779" spans="11:55" x14ac:dyDescent="0.25">
      <c r="K12779" s="1"/>
      <c r="M12779" s="2"/>
      <c r="AA12779" s="3"/>
      <c r="AU12779" s="2"/>
      <c r="BC12779" s="2"/>
    </row>
    <row r="12780" spans="11:55" x14ac:dyDescent="0.25">
      <c r="K12780" s="1"/>
      <c r="M12780" s="2"/>
      <c r="AA12780" s="3"/>
      <c r="AU12780" s="2"/>
      <c r="BC12780" s="2"/>
    </row>
    <row r="12781" spans="11:55" x14ac:dyDescent="0.25">
      <c r="K12781" s="1"/>
      <c r="M12781" s="2"/>
      <c r="AU12781" s="2"/>
      <c r="BC12781" s="2"/>
    </row>
    <row r="12782" spans="11:55" x14ac:dyDescent="0.25">
      <c r="K12782" s="1"/>
      <c r="M12782" s="2"/>
      <c r="AU12782" s="2"/>
      <c r="BC12782" s="2"/>
    </row>
    <row r="12783" spans="11:55" x14ac:dyDescent="0.25">
      <c r="K12783" s="1"/>
      <c r="M12783" s="2"/>
      <c r="AG12783" s="4"/>
      <c r="AU12783" s="2"/>
      <c r="BC12783" s="2"/>
    </row>
    <row r="12784" spans="11:55" x14ac:dyDescent="0.25">
      <c r="K12784" s="1"/>
      <c r="M12784" s="2"/>
      <c r="AU12784" s="2"/>
      <c r="BC12784" s="2"/>
    </row>
    <row r="12785" spans="11:55" x14ac:dyDescent="0.25">
      <c r="K12785" s="1"/>
      <c r="M12785" s="2"/>
      <c r="AU12785" s="2"/>
      <c r="BC12785" s="2"/>
    </row>
    <row r="12786" spans="11:55" x14ac:dyDescent="0.25">
      <c r="K12786" s="1"/>
      <c r="M12786" s="2"/>
      <c r="AA12786" s="3"/>
      <c r="AU12786" s="2"/>
      <c r="BC12786" s="2"/>
    </row>
    <row r="12787" spans="11:55" x14ac:dyDescent="0.25">
      <c r="K12787" s="1"/>
      <c r="M12787" s="2"/>
      <c r="AU12787" s="2"/>
      <c r="BC12787" s="2"/>
    </row>
    <row r="12788" spans="11:55" x14ac:dyDescent="0.25">
      <c r="K12788" s="1"/>
      <c r="M12788" s="2"/>
      <c r="AA12788" s="3"/>
      <c r="AG12788" s="4"/>
      <c r="AU12788" s="2"/>
      <c r="BC12788" s="2"/>
    </row>
    <row r="12789" spans="11:55" x14ac:dyDescent="0.25">
      <c r="K12789" s="1"/>
      <c r="M12789" s="2"/>
      <c r="AU12789" s="2"/>
      <c r="BC12789" s="2"/>
    </row>
    <row r="12790" spans="11:55" x14ac:dyDescent="0.25">
      <c r="K12790" s="1"/>
      <c r="M12790" s="2"/>
      <c r="AG12790" s="4"/>
      <c r="AU12790" s="2"/>
      <c r="BC12790" s="2"/>
    </row>
    <row r="12791" spans="11:55" x14ac:dyDescent="0.25">
      <c r="K12791" s="1"/>
      <c r="M12791" s="2"/>
      <c r="AU12791" s="2"/>
      <c r="BC12791" s="2"/>
    </row>
    <row r="12792" spans="11:55" x14ac:dyDescent="0.25">
      <c r="K12792" s="1"/>
      <c r="M12792" s="2"/>
      <c r="AU12792" s="2"/>
      <c r="BC12792" s="2"/>
    </row>
    <row r="12793" spans="11:55" x14ac:dyDescent="0.25">
      <c r="K12793" s="1"/>
      <c r="M12793" s="2"/>
      <c r="AA12793" s="3"/>
      <c r="AG12793" s="4"/>
      <c r="AU12793" s="2"/>
      <c r="BC12793" s="2"/>
    </row>
    <row r="12794" spans="11:55" x14ac:dyDescent="0.25">
      <c r="K12794" s="1"/>
      <c r="M12794" s="2"/>
      <c r="AU12794" s="2"/>
      <c r="BC12794" s="2"/>
    </row>
    <row r="12795" spans="11:55" x14ac:dyDescent="0.25">
      <c r="K12795" s="1"/>
      <c r="M12795" s="2"/>
      <c r="AU12795" s="2"/>
      <c r="BC12795" s="2"/>
    </row>
    <row r="12796" spans="11:55" x14ac:dyDescent="0.25">
      <c r="K12796" s="1"/>
      <c r="M12796" s="2"/>
      <c r="AA12796" s="3"/>
      <c r="AU12796" s="2"/>
      <c r="BC12796" s="2"/>
    </row>
    <row r="12797" spans="11:55" x14ac:dyDescent="0.25">
      <c r="K12797" s="1"/>
      <c r="M12797" s="2"/>
      <c r="AU12797" s="2"/>
      <c r="BC12797" s="2"/>
    </row>
    <row r="12798" spans="11:55" x14ac:dyDescent="0.25">
      <c r="K12798" s="1"/>
      <c r="M12798" s="2"/>
      <c r="AU12798" s="2"/>
      <c r="BC12798" s="2"/>
    </row>
    <row r="12799" spans="11:55" x14ac:dyDescent="0.25">
      <c r="K12799" s="1"/>
      <c r="M12799" s="2"/>
      <c r="AU12799" s="2"/>
      <c r="BC12799" s="2"/>
    </row>
    <row r="12800" spans="11:55" x14ac:dyDescent="0.25">
      <c r="K12800" s="1"/>
      <c r="M12800" s="2"/>
      <c r="AU12800" s="2"/>
      <c r="BC12800" s="2"/>
    </row>
    <row r="12801" spans="11:55" x14ac:dyDescent="0.25">
      <c r="K12801" s="1"/>
      <c r="M12801" s="2"/>
      <c r="AU12801" s="2"/>
      <c r="BC12801" s="2"/>
    </row>
    <row r="12802" spans="11:55" x14ac:dyDescent="0.25">
      <c r="K12802" s="1"/>
      <c r="M12802" s="2"/>
      <c r="AU12802" s="2"/>
      <c r="BC12802" s="2"/>
    </row>
    <row r="12803" spans="11:55" x14ac:dyDescent="0.25">
      <c r="K12803" s="1"/>
      <c r="M12803" s="2"/>
      <c r="AU12803" s="2"/>
      <c r="BC12803" s="2"/>
    </row>
    <row r="12804" spans="11:55" x14ac:dyDescent="0.25">
      <c r="K12804" s="1"/>
      <c r="M12804" s="2"/>
      <c r="AU12804" s="2"/>
      <c r="BC12804" s="2"/>
    </row>
    <row r="12805" spans="11:55" x14ac:dyDescent="0.25">
      <c r="K12805" s="1"/>
      <c r="M12805" s="2"/>
      <c r="AV12805" s="2"/>
      <c r="BC12805" s="2"/>
    </row>
    <row r="12806" spans="11:55" x14ac:dyDescent="0.25">
      <c r="K12806" s="1"/>
      <c r="M12806" s="2"/>
      <c r="AU12806" s="2"/>
      <c r="BC12806" s="2"/>
    </row>
    <row r="12807" spans="11:55" x14ac:dyDescent="0.25">
      <c r="K12807" s="1"/>
      <c r="M12807" s="2"/>
      <c r="AU12807" s="2"/>
      <c r="BC12807" s="2"/>
    </row>
    <row r="12808" spans="11:55" x14ac:dyDescent="0.25">
      <c r="K12808" s="1"/>
      <c r="BC12808" s="2"/>
    </row>
    <row r="12809" spans="11:55" x14ac:dyDescent="0.25">
      <c r="K12809" s="1"/>
      <c r="M12809" s="2"/>
      <c r="AG12809" s="4"/>
      <c r="AU12809" s="2"/>
      <c r="BC12809" s="2"/>
    </row>
    <row r="12810" spans="11:55" x14ac:dyDescent="0.25">
      <c r="K12810" s="1"/>
      <c r="M12810" s="2"/>
      <c r="BC12810" s="2"/>
    </row>
    <row r="12811" spans="11:55" x14ac:dyDescent="0.25">
      <c r="K12811" s="1"/>
      <c r="M12811" s="2"/>
      <c r="AV12811" s="2"/>
      <c r="BC12811" s="2"/>
    </row>
    <row r="12812" spans="11:55" x14ac:dyDescent="0.25">
      <c r="K12812" s="1"/>
      <c r="M12812" s="2"/>
      <c r="AA12812" s="3"/>
      <c r="AU12812" s="2"/>
      <c r="BC12812" s="2"/>
    </row>
    <row r="12813" spans="11:55" x14ac:dyDescent="0.25">
      <c r="K12813" s="1"/>
      <c r="M12813" s="2"/>
      <c r="AU12813" s="2"/>
      <c r="BC12813" s="2"/>
    </row>
    <row r="12814" spans="11:55" x14ac:dyDescent="0.25">
      <c r="K12814" s="1"/>
      <c r="M12814" s="2"/>
      <c r="AU12814" s="2"/>
      <c r="BC12814" s="2"/>
    </row>
    <row r="12815" spans="11:55" x14ac:dyDescent="0.25">
      <c r="K12815" s="1"/>
      <c r="M12815" s="2"/>
      <c r="AA12815" s="3"/>
      <c r="AU12815" s="2"/>
      <c r="BC12815" s="2"/>
    </row>
    <row r="12816" spans="11:55" x14ac:dyDescent="0.25">
      <c r="K12816" s="1"/>
      <c r="M12816" s="2"/>
      <c r="AU12816" s="2"/>
      <c r="BC12816" s="2"/>
    </row>
    <row r="12817" spans="11:55" x14ac:dyDescent="0.25">
      <c r="K12817" s="1"/>
      <c r="M12817" s="2"/>
      <c r="V12817" s="4"/>
      <c r="AU12817" s="2"/>
      <c r="BC12817" s="2"/>
    </row>
    <row r="12818" spans="11:55" x14ac:dyDescent="0.25">
      <c r="K12818" s="1"/>
      <c r="M12818" s="2"/>
      <c r="AU12818" s="2"/>
      <c r="BC12818" s="2"/>
    </row>
    <row r="12819" spans="11:55" x14ac:dyDescent="0.25">
      <c r="K12819" s="1"/>
      <c r="M12819" s="2"/>
      <c r="AG12819" s="4"/>
      <c r="AU12819" s="2"/>
      <c r="BC12819" s="2"/>
    </row>
    <row r="12820" spans="11:55" x14ac:dyDescent="0.25">
      <c r="K12820" s="1"/>
      <c r="M12820" s="2"/>
      <c r="AU12820" s="2"/>
      <c r="BC12820" s="2"/>
    </row>
    <row r="12821" spans="11:55" x14ac:dyDescent="0.25">
      <c r="K12821" s="1"/>
      <c r="BC12821" s="2"/>
    </row>
    <row r="12822" spans="11:55" x14ac:dyDescent="0.25">
      <c r="K12822" s="1"/>
      <c r="M12822" s="2"/>
      <c r="AU12822" s="2"/>
      <c r="BC12822" s="2"/>
    </row>
    <row r="12823" spans="11:55" x14ac:dyDescent="0.25">
      <c r="K12823" s="1"/>
      <c r="M12823" s="2"/>
      <c r="AU12823" s="2"/>
      <c r="BC12823" s="2"/>
    </row>
    <row r="12824" spans="11:55" x14ac:dyDescent="0.25">
      <c r="K12824" s="1"/>
      <c r="M12824" s="2"/>
      <c r="AU12824" s="2"/>
      <c r="BC12824" s="2"/>
    </row>
    <row r="12825" spans="11:55" x14ac:dyDescent="0.25">
      <c r="K12825" s="1"/>
      <c r="M12825" s="2"/>
      <c r="AU12825" s="2"/>
      <c r="BC12825" s="2"/>
    </row>
    <row r="12826" spans="11:55" x14ac:dyDescent="0.25">
      <c r="K12826" s="1"/>
      <c r="M12826" s="2"/>
      <c r="AU12826" s="2"/>
      <c r="BC12826" s="2"/>
    </row>
    <row r="12827" spans="11:55" x14ac:dyDescent="0.25">
      <c r="K12827" s="1"/>
      <c r="M12827" s="2"/>
      <c r="AA12827" s="3"/>
      <c r="AU12827" s="2"/>
      <c r="BC12827" s="2"/>
    </row>
    <row r="12828" spans="11:55" x14ac:dyDescent="0.25">
      <c r="K12828" s="1"/>
      <c r="M12828" s="2"/>
      <c r="AV12828" s="2"/>
      <c r="BC12828" s="2"/>
    </row>
    <row r="12829" spans="11:55" x14ac:dyDescent="0.25">
      <c r="K12829" s="1"/>
      <c r="M12829" s="2"/>
      <c r="AU12829" s="2"/>
      <c r="BC12829" s="2"/>
    </row>
    <row r="12830" spans="11:55" x14ac:dyDescent="0.25">
      <c r="K12830" s="1"/>
      <c r="M12830" s="2"/>
      <c r="AV12830" s="2"/>
      <c r="BC12830" s="2"/>
    </row>
    <row r="12831" spans="11:55" x14ac:dyDescent="0.25">
      <c r="K12831" s="1"/>
      <c r="BC12831" s="2"/>
    </row>
    <row r="12832" spans="11:55" x14ac:dyDescent="0.25">
      <c r="K12832" s="1"/>
      <c r="M12832" s="2"/>
      <c r="AU12832" s="2"/>
      <c r="BC12832" s="2"/>
    </row>
    <row r="12833" spans="11:63" x14ac:dyDescent="0.25">
      <c r="K12833" s="1"/>
      <c r="M12833" s="2"/>
      <c r="AA12833" s="3"/>
      <c r="AU12833" s="2"/>
      <c r="BC12833" s="2"/>
    </row>
    <row r="12834" spans="11:63" x14ac:dyDescent="0.25">
      <c r="K12834" s="1"/>
      <c r="M12834" s="2"/>
      <c r="AU12834" s="2"/>
      <c r="BC12834" s="2"/>
    </row>
    <row r="12835" spans="11:63" x14ac:dyDescent="0.25">
      <c r="K12835" s="1"/>
      <c r="M12835" s="2"/>
      <c r="V12835" s="4"/>
      <c r="AU12835" s="2"/>
      <c r="BC12835" s="2"/>
    </row>
    <row r="12836" spans="11:63" x14ac:dyDescent="0.25">
      <c r="K12836" s="1"/>
      <c r="M12836" s="2"/>
      <c r="V12836" s="4"/>
      <c r="AU12836" s="2"/>
      <c r="BC12836" s="2"/>
    </row>
    <row r="12837" spans="11:63" x14ac:dyDescent="0.25">
      <c r="K12837" s="1"/>
      <c r="M12837" s="2"/>
      <c r="AU12837" s="2"/>
      <c r="BC12837" s="2"/>
      <c r="BK12837" s="5"/>
    </row>
    <row r="12838" spans="11:63" x14ac:dyDescent="0.25">
      <c r="K12838" s="1"/>
      <c r="M12838" s="2"/>
      <c r="AU12838" s="2"/>
      <c r="BC12838" s="2"/>
    </row>
    <row r="12839" spans="11:63" x14ac:dyDescent="0.25">
      <c r="K12839" s="1"/>
      <c r="M12839" s="2"/>
      <c r="AU12839" s="2"/>
      <c r="BC12839" s="2"/>
    </row>
    <row r="12840" spans="11:63" x14ac:dyDescent="0.25">
      <c r="K12840" s="1"/>
      <c r="M12840" s="2"/>
      <c r="AU12840" s="2"/>
      <c r="BC12840" s="2"/>
    </row>
    <row r="12841" spans="11:63" x14ac:dyDescent="0.25">
      <c r="K12841" s="1"/>
      <c r="M12841" s="2"/>
      <c r="AU12841" s="2"/>
      <c r="BC12841" s="2"/>
    </row>
    <row r="12842" spans="11:63" x14ac:dyDescent="0.25">
      <c r="K12842" s="1"/>
      <c r="M12842" s="2"/>
      <c r="AU12842" s="2"/>
      <c r="BC12842" s="2"/>
    </row>
    <row r="12843" spans="11:63" x14ac:dyDescent="0.25">
      <c r="K12843" s="1"/>
      <c r="M12843" s="2"/>
      <c r="AG12843" s="4"/>
      <c r="AU12843" s="2"/>
      <c r="BC12843" s="2"/>
    </row>
    <row r="12844" spans="11:63" x14ac:dyDescent="0.25">
      <c r="K12844" s="1"/>
      <c r="M12844" s="2"/>
      <c r="AU12844" s="2"/>
      <c r="BC12844" s="2"/>
      <c r="BK12844" s="2"/>
    </row>
    <row r="12845" spans="11:63" x14ac:dyDescent="0.25">
      <c r="K12845" s="1"/>
      <c r="M12845" s="2"/>
      <c r="AU12845" s="2"/>
      <c r="BC12845" s="2"/>
    </row>
    <row r="12846" spans="11:63" x14ac:dyDescent="0.25">
      <c r="K12846" s="1"/>
      <c r="BC12846" s="2"/>
    </row>
    <row r="12847" spans="11:63" x14ac:dyDescent="0.25">
      <c r="K12847" s="1"/>
      <c r="M12847" s="2"/>
      <c r="AU12847" s="2"/>
      <c r="BC12847" s="2"/>
    </row>
    <row r="12848" spans="11:63" x14ac:dyDescent="0.25">
      <c r="K12848" s="1"/>
      <c r="M12848" s="2"/>
      <c r="AU12848" s="2"/>
      <c r="BC12848" s="2"/>
    </row>
    <row r="12849" spans="11:63" x14ac:dyDescent="0.25">
      <c r="K12849" s="1"/>
      <c r="M12849" s="2"/>
      <c r="AU12849" s="2"/>
      <c r="BC12849" s="2"/>
    </row>
    <row r="12850" spans="11:63" x14ac:dyDescent="0.25">
      <c r="K12850" s="1"/>
      <c r="M12850" s="2"/>
      <c r="AV12850" s="2"/>
      <c r="BC12850" s="2"/>
    </row>
    <row r="12851" spans="11:63" x14ac:dyDescent="0.25">
      <c r="K12851" s="1"/>
      <c r="M12851" s="2"/>
      <c r="AV12851" s="2"/>
      <c r="BC12851" s="2"/>
    </row>
    <row r="12852" spans="11:63" x14ac:dyDescent="0.25">
      <c r="K12852" s="1"/>
      <c r="BC12852" s="2"/>
      <c r="BK12852" s="5"/>
    </row>
    <row r="12853" spans="11:63" x14ac:dyDescent="0.25">
      <c r="K12853" s="1"/>
      <c r="M12853" s="2"/>
      <c r="AA12853" s="3"/>
      <c r="AU12853" s="2"/>
      <c r="BC12853" s="2"/>
      <c r="BK12853" s="5"/>
    </row>
    <row r="12854" spans="11:63" x14ac:dyDescent="0.25">
      <c r="K12854" s="1"/>
      <c r="M12854" s="2"/>
      <c r="AA12854" s="3"/>
      <c r="AU12854" s="2"/>
      <c r="BC12854" s="2"/>
    </row>
    <row r="12855" spans="11:63" x14ac:dyDescent="0.25">
      <c r="K12855" s="1"/>
      <c r="M12855" s="2"/>
      <c r="AA12855" s="3"/>
      <c r="AU12855" s="2"/>
      <c r="BC12855" s="2"/>
    </row>
    <row r="12856" spans="11:63" x14ac:dyDescent="0.25">
      <c r="K12856" s="1"/>
      <c r="M12856" s="2"/>
      <c r="AV12856" s="2"/>
      <c r="BC12856" s="2"/>
    </row>
    <row r="12857" spans="11:63" x14ac:dyDescent="0.25">
      <c r="K12857" s="1"/>
      <c r="M12857" s="2"/>
      <c r="AU12857" s="2"/>
      <c r="BC12857" s="2"/>
    </row>
    <row r="12858" spans="11:63" x14ac:dyDescent="0.25">
      <c r="K12858" s="1"/>
      <c r="M12858" s="2"/>
      <c r="AV12858" s="2"/>
      <c r="BC12858" s="2"/>
    </row>
    <row r="12859" spans="11:63" x14ac:dyDescent="0.25">
      <c r="K12859" s="1"/>
      <c r="M12859" s="2"/>
      <c r="AV12859" s="2"/>
      <c r="BC12859" s="2"/>
    </row>
    <row r="12860" spans="11:63" x14ac:dyDescent="0.25">
      <c r="K12860" s="1"/>
      <c r="M12860" s="2"/>
      <c r="AU12860" s="2"/>
      <c r="BC12860" s="2"/>
    </row>
    <row r="12861" spans="11:63" x14ac:dyDescent="0.25">
      <c r="K12861" s="1"/>
      <c r="BC12861" s="2"/>
    </row>
    <row r="12862" spans="11:63" x14ac:dyDescent="0.25">
      <c r="K12862" s="1"/>
      <c r="M12862" s="2"/>
      <c r="AV12862" s="2"/>
      <c r="BC12862" s="2"/>
    </row>
    <row r="12863" spans="11:63" x14ac:dyDescent="0.25">
      <c r="K12863" s="1"/>
      <c r="BC12863" s="2"/>
    </row>
    <row r="12864" spans="11:63" x14ac:dyDescent="0.25">
      <c r="K12864" s="1"/>
      <c r="M12864" s="2"/>
      <c r="AU12864" s="2"/>
      <c r="BC12864" s="2"/>
    </row>
    <row r="12865" spans="11:55" x14ac:dyDescent="0.25">
      <c r="K12865" s="1"/>
      <c r="M12865" s="2"/>
      <c r="AA12865" s="3"/>
      <c r="AG12865" s="4"/>
      <c r="AU12865" s="2"/>
      <c r="BC12865" s="2"/>
    </row>
    <row r="12866" spans="11:55" x14ac:dyDescent="0.25">
      <c r="K12866" s="1"/>
      <c r="M12866" s="2"/>
      <c r="AG12866" s="4"/>
      <c r="AU12866" s="2"/>
      <c r="BC12866" s="2"/>
    </row>
    <row r="12867" spans="11:55" x14ac:dyDescent="0.25">
      <c r="K12867" s="1"/>
      <c r="M12867" s="2"/>
      <c r="AV12867" s="2"/>
      <c r="BC12867" s="2"/>
    </row>
    <row r="12868" spans="11:55" x14ac:dyDescent="0.25">
      <c r="K12868" s="1"/>
      <c r="M12868" s="2"/>
      <c r="AU12868" s="2"/>
      <c r="BC12868" s="2"/>
    </row>
    <row r="12869" spans="11:55" x14ac:dyDescent="0.25">
      <c r="K12869" s="1"/>
      <c r="M12869" s="2"/>
      <c r="AV12869" s="2"/>
      <c r="BC12869" s="2"/>
    </row>
    <row r="12870" spans="11:55" x14ac:dyDescent="0.25">
      <c r="K12870" s="1"/>
      <c r="BC12870" s="2"/>
    </row>
    <row r="12871" spans="11:55" x14ac:dyDescent="0.25">
      <c r="K12871" s="1"/>
      <c r="M12871" s="2"/>
      <c r="V12871" s="3"/>
      <c r="AU12871" s="2"/>
      <c r="BC12871" s="2"/>
    </row>
    <row r="12872" spans="11:55" x14ac:dyDescent="0.25">
      <c r="K12872" s="1"/>
      <c r="BC12872" s="2"/>
    </row>
    <row r="12873" spans="11:55" x14ac:dyDescent="0.25">
      <c r="K12873" s="1"/>
      <c r="BC12873" s="2"/>
    </row>
    <row r="12874" spans="11:55" x14ac:dyDescent="0.25">
      <c r="K12874" s="1"/>
      <c r="M12874" s="2"/>
      <c r="AV12874" s="2"/>
      <c r="BC12874" s="2"/>
    </row>
    <row r="12875" spans="11:55" x14ac:dyDescent="0.25">
      <c r="K12875" s="1"/>
      <c r="M12875" s="2"/>
      <c r="AU12875" s="2"/>
      <c r="BC12875" s="2"/>
    </row>
    <row r="12876" spans="11:55" x14ac:dyDescent="0.25">
      <c r="K12876" s="1"/>
      <c r="M12876" s="2"/>
      <c r="AV12876" s="2"/>
      <c r="BC12876" s="2"/>
    </row>
    <row r="12877" spans="11:55" x14ac:dyDescent="0.25">
      <c r="K12877" s="1"/>
      <c r="M12877" s="2"/>
      <c r="AU12877" s="2"/>
      <c r="BC12877" s="2"/>
    </row>
    <row r="12878" spans="11:55" x14ac:dyDescent="0.25">
      <c r="K12878" s="1"/>
      <c r="M12878" s="2"/>
      <c r="AA12878" s="3"/>
      <c r="AU12878" s="2"/>
      <c r="BC12878" s="2"/>
    </row>
    <row r="12879" spans="11:55" x14ac:dyDescent="0.25">
      <c r="K12879" s="1"/>
      <c r="M12879" s="2"/>
      <c r="AU12879" s="2"/>
      <c r="BC12879" s="2"/>
    </row>
    <row r="12880" spans="11:55" x14ac:dyDescent="0.25">
      <c r="K12880" s="1"/>
      <c r="M12880" s="2"/>
      <c r="AU12880" s="2"/>
      <c r="BC12880" s="2"/>
    </row>
    <row r="12881" spans="11:55" x14ac:dyDescent="0.25">
      <c r="K12881" s="1"/>
      <c r="M12881" s="2"/>
      <c r="AG12881" s="4"/>
      <c r="AU12881" s="2"/>
      <c r="BC12881" s="2"/>
    </row>
    <row r="12882" spans="11:55" x14ac:dyDescent="0.25">
      <c r="K12882" s="1"/>
      <c r="M12882" s="2"/>
      <c r="AU12882" s="2"/>
      <c r="BC12882" s="2"/>
    </row>
    <row r="12883" spans="11:55" x14ac:dyDescent="0.25">
      <c r="K12883" s="1"/>
      <c r="M12883" s="2"/>
      <c r="AU12883" s="2"/>
      <c r="BC12883" s="2"/>
    </row>
    <row r="12884" spans="11:55" x14ac:dyDescent="0.25">
      <c r="K12884" s="1"/>
      <c r="M12884" s="2"/>
      <c r="AA12884" s="3"/>
      <c r="AU12884" s="2"/>
      <c r="BC12884" s="2"/>
    </row>
    <row r="12885" spans="11:55" x14ac:dyDescent="0.25">
      <c r="K12885" s="1"/>
      <c r="BC12885" s="2"/>
    </row>
    <row r="12886" spans="11:55" x14ac:dyDescent="0.25">
      <c r="K12886" s="1"/>
      <c r="M12886" s="2"/>
      <c r="AV12886" s="2"/>
      <c r="BC12886" s="2"/>
    </row>
    <row r="12887" spans="11:55" x14ac:dyDescent="0.25">
      <c r="K12887" s="1"/>
      <c r="M12887" s="2"/>
      <c r="AA12887" s="3"/>
      <c r="AU12887" s="2"/>
      <c r="BC12887" s="2"/>
    </row>
    <row r="12888" spans="11:55" x14ac:dyDescent="0.25">
      <c r="K12888" s="1"/>
      <c r="M12888" s="2"/>
      <c r="AU12888" s="2"/>
      <c r="BC12888" s="2"/>
    </row>
    <row r="12889" spans="11:55" x14ac:dyDescent="0.25">
      <c r="K12889" s="1"/>
      <c r="M12889" s="2"/>
      <c r="AU12889" s="2"/>
      <c r="BC12889" s="2"/>
    </row>
    <row r="12890" spans="11:55" x14ac:dyDescent="0.25">
      <c r="K12890" s="1"/>
      <c r="M12890" s="2"/>
      <c r="AV12890" s="2"/>
      <c r="BC12890" s="2"/>
    </row>
    <row r="12891" spans="11:55" x14ac:dyDescent="0.25">
      <c r="K12891" s="1"/>
      <c r="BC12891" s="2"/>
    </row>
    <row r="12892" spans="11:55" x14ac:dyDescent="0.25">
      <c r="K12892" s="1"/>
      <c r="M12892" s="2"/>
      <c r="AU12892" s="2"/>
      <c r="BC12892" s="2"/>
    </row>
    <row r="12893" spans="11:55" x14ac:dyDescent="0.25">
      <c r="K12893" s="1"/>
      <c r="M12893" s="2"/>
      <c r="AU12893" s="2"/>
      <c r="BC12893" s="2"/>
    </row>
    <row r="12894" spans="11:55" x14ac:dyDescent="0.25">
      <c r="K12894" s="1"/>
      <c r="M12894" s="2"/>
      <c r="AU12894" s="2"/>
      <c r="BC12894" s="2"/>
    </row>
    <row r="12895" spans="11:55" x14ac:dyDescent="0.25">
      <c r="K12895" s="1"/>
      <c r="M12895" s="2"/>
      <c r="AU12895" s="2"/>
      <c r="BC12895" s="2"/>
    </row>
    <row r="12896" spans="11:55" x14ac:dyDescent="0.25">
      <c r="K12896" s="1"/>
      <c r="M12896" s="2"/>
      <c r="AU12896" s="2"/>
      <c r="BC12896" s="2"/>
    </row>
    <row r="12897" spans="11:55" x14ac:dyDescent="0.25">
      <c r="K12897" s="1"/>
      <c r="M12897" s="2"/>
      <c r="AV12897" s="2"/>
      <c r="BC12897" s="2"/>
    </row>
    <row r="12898" spans="11:55" x14ac:dyDescent="0.25">
      <c r="K12898" s="1"/>
      <c r="M12898" s="2"/>
      <c r="AV12898" s="2"/>
      <c r="BC12898" s="2"/>
    </row>
    <row r="12899" spans="11:55" x14ac:dyDescent="0.25">
      <c r="K12899" s="1"/>
      <c r="M12899" s="2"/>
      <c r="AU12899" s="2"/>
      <c r="BC12899" s="2"/>
    </row>
    <row r="12900" spans="11:55" x14ac:dyDescent="0.25">
      <c r="K12900" s="1"/>
      <c r="M12900" s="2"/>
      <c r="AA12900" s="3"/>
      <c r="AU12900" s="2"/>
      <c r="BC12900" s="2"/>
    </row>
    <row r="12901" spans="11:55" x14ac:dyDescent="0.25">
      <c r="K12901" s="1"/>
      <c r="M12901" s="2"/>
      <c r="AU12901" s="2"/>
      <c r="BC12901" s="2"/>
    </row>
    <row r="12902" spans="11:55" x14ac:dyDescent="0.25">
      <c r="K12902" s="1"/>
      <c r="M12902" s="2"/>
      <c r="AU12902" s="2"/>
      <c r="BC12902" s="2"/>
    </row>
    <row r="12903" spans="11:55" x14ac:dyDescent="0.25">
      <c r="K12903" s="1"/>
      <c r="M12903" s="2"/>
      <c r="V12903" s="3"/>
      <c r="AV12903" s="2"/>
      <c r="BC12903" s="2"/>
    </row>
    <row r="12904" spans="11:55" x14ac:dyDescent="0.25">
      <c r="K12904" s="1"/>
      <c r="M12904" s="2"/>
      <c r="AA12904" s="3"/>
      <c r="AU12904" s="2"/>
      <c r="BC12904" s="2"/>
    </row>
    <row r="12905" spans="11:55" x14ac:dyDescent="0.25">
      <c r="K12905" s="1"/>
      <c r="M12905" s="2"/>
      <c r="AV12905" s="2"/>
      <c r="BC12905" s="2"/>
    </row>
    <row r="12906" spans="11:55" x14ac:dyDescent="0.25">
      <c r="K12906" s="1"/>
      <c r="M12906" s="2"/>
      <c r="AU12906" s="2"/>
      <c r="BC12906" s="2"/>
    </row>
    <row r="12907" spans="11:55" x14ac:dyDescent="0.25">
      <c r="K12907" s="1"/>
      <c r="M12907" s="2"/>
      <c r="V12907" s="3"/>
      <c r="AG12907" s="4"/>
      <c r="AU12907" s="2"/>
      <c r="BC12907" s="2"/>
    </row>
    <row r="12908" spans="11:55" x14ac:dyDescent="0.25">
      <c r="K12908" s="1"/>
      <c r="M12908" s="2"/>
      <c r="AG12908" s="4"/>
      <c r="AU12908" s="2"/>
      <c r="BC12908" s="2"/>
    </row>
    <row r="12909" spans="11:55" x14ac:dyDescent="0.25">
      <c r="K12909" s="1"/>
      <c r="M12909" s="2"/>
      <c r="AU12909" s="2"/>
      <c r="BC12909" s="2"/>
    </row>
    <row r="12910" spans="11:55" x14ac:dyDescent="0.25">
      <c r="K12910" s="1"/>
      <c r="M12910" s="2"/>
      <c r="AU12910" s="2"/>
      <c r="BC12910" s="2"/>
    </row>
    <row r="12911" spans="11:55" x14ac:dyDescent="0.25">
      <c r="K12911" s="1"/>
      <c r="M12911" s="2"/>
      <c r="AV12911" s="2"/>
      <c r="BC12911" s="2"/>
    </row>
    <row r="12912" spans="11:55" x14ac:dyDescent="0.25">
      <c r="K12912" s="1"/>
      <c r="M12912" s="2"/>
      <c r="AV12912" s="2"/>
      <c r="BC12912" s="2"/>
    </row>
    <row r="12913" spans="11:55" x14ac:dyDescent="0.25">
      <c r="K12913" s="1"/>
      <c r="M12913" s="2"/>
      <c r="AU12913" s="2"/>
      <c r="BC12913" s="2"/>
    </row>
    <row r="12914" spans="11:55" x14ac:dyDescent="0.25">
      <c r="K12914" s="1"/>
      <c r="M12914" s="2"/>
      <c r="AA12914" s="3"/>
      <c r="AU12914" s="2"/>
      <c r="BC12914" s="2"/>
    </row>
    <row r="12915" spans="11:55" x14ac:dyDescent="0.25">
      <c r="K12915" s="1"/>
      <c r="M12915" s="2"/>
      <c r="AU12915" s="2"/>
      <c r="BC12915" s="2"/>
    </row>
    <row r="12916" spans="11:55" x14ac:dyDescent="0.25">
      <c r="K12916" s="1"/>
      <c r="M12916" s="2"/>
      <c r="AU12916" s="2"/>
      <c r="BC12916" s="2"/>
    </row>
    <row r="12917" spans="11:55" x14ac:dyDescent="0.25">
      <c r="K12917" s="1"/>
      <c r="M12917" s="2"/>
      <c r="AU12917" s="2"/>
      <c r="BC12917" s="2"/>
    </row>
    <row r="12918" spans="11:55" x14ac:dyDescent="0.25">
      <c r="K12918" s="1"/>
      <c r="M12918" s="2"/>
      <c r="AV12918" s="2"/>
      <c r="BC12918" s="2"/>
    </row>
    <row r="12919" spans="11:55" x14ac:dyDescent="0.25">
      <c r="K12919" s="1"/>
      <c r="M12919" s="2"/>
      <c r="AA12919" s="3"/>
      <c r="AU12919" s="2"/>
      <c r="BC12919" s="2"/>
    </row>
    <row r="12920" spans="11:55" x14ac:dyDescent="0.25">
      <c r="K12920" s="1"/>
      <c r="M12920" s="2"/>
      <c r="AU12920" s="2"/>
      <c r="BC12920" s="2"/>
    </row>
    <row r="12921" spans="11:55" x14ac:dyDescent="0.25">
      <c r="K12921" s="1"/>
      <c r="M12921" s="2"/>
      <c r="AU12921" s="2"/>
      <c r="BC12921" s="2"/>
    </row>
    <row r="12922" spans="11:55" x14ac:dyDescent="0.25">
      <c r="K12922" s="1"/>
      <c r="M12922" s="2"/>
      <c r="AU12922" s="2"/>
      <c r="BC12922" s="2"/>
    </row>
    <row r="12923" spans="11:55" x14ac:dyDescent="0.25">
      <c r="K12923" s="1"/>
      <c r="M12923" s="2"/>
      <c r="AV12923" s="2"/>
      <c r="BC12923" s="2"/>
    </row>
    <row r="12924" spans="11:55" x14ac:dyDescent="0.25">
      <c r="K12924" s="1"/>
      <c r="M12924" s="2"/>
      <c r="AU12924" s="2"/>
      <c r="BC12924" s="2"/>
    </row>
    <row r="12925" spans="11:55" x14ac:dyDescent="0.25">
      <c r="K12925" s="1"/>
      <c r="M12925" s="2"/>
      <c r="AA12925" s="3"/>
      <c r="AU12925" s="2"/>
      <c r="BC12925" s="2"/>
    </row>
    <row r="12926" spans="11:55" x14ac:dyDescent="0.25">
      <c r="K12926" s="1"/>
      <c r="M12926" s="2"/>
      <c r="AU12926" s="2"/>
      <c r="BC12926" s="2"/>
    </row>
    <row r="12927" spans="11:55" x14ac:dyDescent="0.25">
      <c r="K12927" s="1"/>
      <c r="M12927" s="2"/>
      <c r="AA12927" s="3"/>
      <c r="AU12927" s="2"/>
      <c r="BC12927" s="2"/>
    </row>
    <row r="12928" spans="11:55" x14ac:dyDescent="0.25">
      <c r="K12928" s="1"/>
      <c r="M12928" s="2"/>
      <c r="AA12928" s="3"/>
      <c r="AG12928" s="4"/>
      <c r="AU12928" s="2"/>
      <c r="BC12928" s="2"/>
    </row>
    <row r="12929" spans="11:55" x14ac:dyDescent="0.25">
      <c r="K12929" s="1"/>
      <c r="M12929" s="2"/>
      <c r="AU12929" s="2"/>
      <c r="BC12929" s="2"/>
    </row>
    <row r="12930" spans="11:55" x14ac:dyDescent="0.25">
      <c r="K12930" s="1"/>
      <c r="M12930" s="2"/>
      <c r="AA12930" s="3"/>
      <c r="AV12930" s="2"/>
      <c r="BC12930" s="2"/>
    </row>
    <row r="12931" spans="11:55" x14ac:dyDescent="0.25">
      <c r="K12931" s="1"/>
      <c r="M12931" s="2"/>
      <c r="AU12931" s="2"/>
      <c r="BC12931" s="2"/>
    </row>
    <row r="12932" spans="11:55" x14ac:dyDescent="0.25">
      <c r="K12932" s="1"/>
      <c r="M12932" s="2"/>
      <c r="AV12932" s="2"/>
      <c r="BC12932" s="2"/>
    </row>
    <row r="12933" spans="11:55" x14ac:dyDescent="0.25">
      <c r="K12933" s="1"/>
      <c r="M12933" s="2"/>
      <c r="AV12933" s="2"/>
      <c r="BC12933" s="2"/>
    </row>
    <row r="12934" spans="11:55" x14ac:dyDescent="0.25">
      <c r="K12934" s="1"/>
      <c r="M12934" s="2"/>
      <c r="AV12934" s="2"/>
      <c r="BC12934" s="2"/>
    </row>
    <row r="12935" spans="11:55" x14ac:dyDescent="0.25">
      <c r="K12935" s="1"/>
      <c r="M12935" s="2"/>
      <c r="AA12935" s="3"/>
      <c r="AG12935" s="4"/>
      <c r="AU12935" s="2"/>
      <c r="BC12935" s="2"/>
    </row>
    <row r="12936" spans="11:55" x14ac:dyDescent="0.25">
      <c r="K12936" s="1"/>
      <c r="M12936" s="2"/>
      <c r="AV12936" s="2"/>
      <c r="BC12936" s="2"/>
    </row>
    <row r="12937" spans="11:55" x14ac:dyDescent="0.25">
      <c r="K12937" s="1"/>
      <c r="M12937" s="2"/>
      <c r="AU12937" s="2"/>
      <c r="BC12937" s="2"/>
    </row>
    <row r="12938" spans="11:55" x14ac:dyDescent="0.25">
      <c r="K12938" s="1"/>
      <c r="M12938" s="2"/>
      <c r="AA12938" s="3"/>
      <c r="AU12938" s="2"/>
      <c r="BC12938" s="2"/>
    </row>
    <row r="12939" spans="11:55" x14ac:dyDescent="0.25">
      <c r="K12939" s="1"/>
      <c r="M12939" s="2"/>
      <c r="AU12939" s="2"/>
      <c r="BC12939" s="2"/>
    </row>
    <row r="12940" spans="11:55" x14ac:dyDescent="0.25">
      <c r="K12940" s="1"/>
      <c r="M12940" s="2"/>
      <c r="AV12940" s="2"/>
      <c r="BC12940" s="2"/>
    </row>
    <row r="12941" spans="11:55" x14ac:dyDescent="0.25">
      <c r="K12941" s="1"/>
      <c r="M12941" s="2"/>
      <c r="AU12941" s="2"/>
      <c r="BC12941" s="2"/>
    </row>
    <row r="12942" spans="11:55" x14ac:dyDescent="0.25">
      <c r="K12942" s="1"/>
      <c r="M12942" s="2"/>
      <c r="AA12942" s="3"/>
      <c r="AU12942" s="2"/>
      <c r="BC12942" s="2"/>
    </row>
    <row r="12943" spans="11:55" x14ac:dyDescent="0.25">
      <c r="K12943" s="1"/>
      <c r="M12943" s="2"/>
      <c r="AU12943" s="2"/>
      <c r="BC12943" s="2"/>
    </row>
    <row r="12944" spans="11:55" x14ac:dyDescent="0.25">
      <c r="K12944" s="1"/>
      <c r="M12944" s="2"/>
      <c r="AA12944" s="3"/>
      <c r="AG12944" s="4"/>
      <c r="AU12944" s="2"/>
      <c r="BC12944" s="2"/>
    </row>
    <row r="12945" spans="11:55" x14ac:dyDescent="0.25">
      <c r="K12945" s="1"/>
      <c r="M12945" s="2"/>
      <c r="AU12945" s="2"/>
      <c r="BC12945" s="2"/>
    </row>
    <row r="12946" spans="11:55" x14ac:dyDescent="0.25">
      <c r="K12946" s="1"/>
      <c r="M12946" s="2"/>
      <c r="AA12946" s="3"/>
      <c r="AU12946" s="2"/>
      <c r="BC12946" s="2"/>
    </row>
    <row r="12947" spans="11:55" x14ac:dyDescent="0.25">
      <c r="K12947" s="1"/>
      <c r="M12947" s="2"/>
      <c r="AU12947" s="2"/>
      <c r="BC12947" s="2"/>
    </row>
    <row r="12948" spans="11:55" x14ac:dyDescent="0.25">
      <c r="K12948" s="1"/>
      <c r="M12948" s="2"/>
      <c r="AU12948" s="2"/>
      <c r="BC12948" s="2"/>
    </row>
    <row r="12949" spans="11:55" x14ac:dyDescent="0.25">
      <c r="K12949" s="1"/>
      <c r="M12949" s="2"/>
      <c r="AU12949" s="2"/>
      <c r="BC12949" s="2"/>
    </row>
    <row r="12950" spans="11:55" x14ac:dyDescent="0.25">
      <c r="K12950" s="1"/>
      <c r="M12950" s="2"/>
      <c r="AU12950" s="2"/>
      <c r="BC12950" s="2"/>
    </row>
    <row r="12951" spans="11:55" x14ac:dyDescent="0.25">
      <c r="K12951" s="1"/>
      <c r="M12951" s="2"/>
      <c r="AA12951" s="3"/>
      <c r="AU12951" s="2"/>
      <c r="BC12951" s="2"/>
    </row>
    <row r="12952" spans="11:55" x14ac:dyDescent="0.25">
      <c r="K12952" s="1"/>
      <c r="AU12952" s="2"/>
      <c r="BC12952" s="2"/>
    </row>
    <row r="12953" spans="11:55" x14ac:dyDescent="0.25">
      <c r="K12953" s="1"/>
      <c r="M12953" s="2"/>
      <c r="AA12953" s="3"/>
      <c r="AU12953" s="2"/>
      <c r="BC12953" s="2"/>
    </row>
    <row r="12954" spans="11:55" x14ac:dyDescent="0.25">
      <c r="K12954" s="1"/>
      <c r="M12954" s="2"/>
      <c r="AU12954" s="2"/>
      <c r="BC12954" s="2"/>
    </row>
    <row r="12955" spans="11:55" x14ac:dyDescent="0.25">
      <c r="K12955" s="1"/>
      <c r="M12955" s="2"/>
      <c r="AA12955" s="3"/>
      <c r="AU12955" s="2"/>
      <c r="BC12955" s="2"/>
    </row>
    <row r="12956" spans="11:55" x14ac:dyDescent="0.25">
      <c r="K12956" s="1"/>
      <c r="BC12956" s="2"/>
    </row>
    <row r="12957" spans="11:55" x14ac:dyDescent="0.25">
      <c r="K12957" s="1"/>
      <c r="M12957" s="2"/>
      <c r="AA12957" s="3"/>
      <c r="AU12957" s="2"/>
      <c r="BC12957" s="2"/>
    </row>
    <row r="12958" spans="11:55" x14ac:dyDescent="0.25">
      <c r="K12958" s="1"/>
      <c r="M12958" s="2"/>
      <c r="BC12958" s="2"/>
    </row>
    <row r="12959" spans="11:55" x14ac:dyDescent="0.25">
      <c r="K12959" s="1"/>
      <c r="M12959" s="2"/>
      <c r="AU12959" s="2"/>
      <c r="BC12959" s="2"/>
    </row>
    <row r="12960" spans="11:55" x14ac:dyDescent="0.25">
      <c r="K12960" s="1"/>
      <c r="M12960" s="2"/>
      <c r="AV12960" s="2"/>
      <c r="BC12960" s="2"/>
    </row>
    <row r="12961" spans="11:55" x14ac:dyDescent="0.25">
      <c r="K12961" s="1"/>
      <c r="M12961" s="2"/>
      <c r="AU12961" s="2"/>
      <c r="BC12961" s="2"/>
    </row>
    <row r="12962" spans="11:55" x14ac:dyDescent="0.25">
      <c r="K12962" s="1"/>
      <c r="M12962" s="2"/>
      <c r="AU12962" s="2"/>
      <c r="BC12962" s="2"/>
    </row>
    <row r="12963" spans="11:55" x14ac:dyDescent="0.25">
      <c r="K12963" s="1"/>
      <c r="M12963" s="2"/>
      <c r="AU12963" s="2"/>
      <c r="BC12963" s="2"/>
    </row>
    <row r="12964" spans="11:55" x14ac:dyDescent="0.25">
      <c r="K12964" s="1"/>
      <c r="M12964" s="2"/>
      <c r="AV12964" s="2"/>
      <c r="BC12964" s="2"/>
    </row>
    <row r="12965" spans="11:55" x14ac:dyDescent="0.25">
      <c r="K12965" s="1"/>
      <c r="M12965" s="2"/>
      <c r="AV12965" s="2"/>
      <c r="BC12965" s="2"/>
    </row>
    <row r="12966" spans="11:55" x14ac:dyDescent="0.25">
      <c r="K12966" s="1"/>
      <c r="M12966" s="2"/>
      <c r="AU12966" s="2"/>
      <c r="BC12966" s="2"/>
    </row>
    <row r="12967" spans="11:55" x14ac:dyDescent="0.25">
      <c r="K12967" s="1"/>
      <c r="BC12967" s="2"/>
    </row>
    <row r="12968" spans="11:55" x14ac:dyDescent="0.25">
      <c r="K12968" s="1"/>
      <c r="M12968" s="2"/>
      <c r="AU12968" s="2"/>
      <c r="BC12968" s="2"/>
    </row>
    <row r="12969" spans="11:55" x14ac:dyDescent="0.25">
      <c r="K12969" s="1"/>
      <c r="M12969" s="2"/>
      <c r="AV12969" s="2"/>
      <c r="BC12969" s="2"/>
    </row>
    <row r="12970" spans="11:55" x14ac:dyDescent="0.25">
      <c r="K12970" s="1"/>
      <c r="M12970" s="2"/>
      <c r="AU12970" s="2"/>
      <c r="BC12970" s="2"/>
    </row>
    <row r="12971" spans="11:55" x14ac:dyDescent="0.25">
      <c r="K12971" s="1"/>
      <c r="M12971" s="2"/>
      <c r="AU12971" s="2"/>
      <c r="BC12971" s="2"/>
    </row>
    <row r="12972" spans="11:55" x14ac:dyDescent="0.25">
      <c r="K12972" s="1"/>
      <c r="M12972" s="2"/>
      <c r="AU12972" s="2"/>
      <c r="BC12972" s="2"/>
    </row>
    <row r="12973" spans="11:55" x14ac:dyDescent="0.25">
      <c r="K12973" s="1"/>
      <c r="M12973" s="2"/>
      <c r="AU12973" s="2"/>
      <c r="BC12973" s="2"/>
    </row>
    <row r="12974" spans="11:55" x14ac:dyDescent="0.25">
      <c r="K12974" s="1"/>
      <c r="M12974" s="2"/>
      <c r="AU12974" s="2"/>
      <c r="BC12974" s="2"/>
    </row>
    <row r="12975" spans="11:55" x14ac:dyDescent="0.25">
      <c r="K12975" s="1"/>
      <c r="M12975" s="2"/>
      <c r="AG12975" s="4"/>
      <c r="AU12975" s="2"/>
      <c r="BC12975" s="2"/>
    </row>
    <row r="12976" spans="11:55" x14ac:dyDescent="0.25">
      <c r="K12976" s="1"/>
      <c r="M12976" s="2"/>
      <c r="AU12976" s="2"/>
      <c r="BC12976" s="2"/>
    </row>
    <row r="12977" spans="11:63" x14ac:dyDescent="0.25">
      <c r="K12977" s="1"/>
      <c r="M12977" s="2"/>
      <c r="AU12977" s="2"/>
      <c r="BC12977" s="2"/>
    </row>
    <row r="12978" spans="11:63" x14ac:dyDescent="0.25">
      <c r="K12978" s="1"/>
    </row>
    <row r="12979" spans="11:63" x14ac:dyDescent="0.25">
      <c r="K12979" s="1"/>
      <c r="BC12979" s="2"/>
    </row>
    <row r="12980" spans="11:63" x14ac:dyDescent="0.25">
      <c r="K12980" s="1"/>
      <c r="V12980" s="4"/>
      <c r="AV12980" s="2"/>
      <c r="BC12980" s="2"/>
    </row>
    <row r="12981" spans="11:63" x14ac:dyDescent="0.25">
      <c r="K12981" s="1"/>
      <c r="M12981" s="2"/>
      <c r="AU12981" s="2"/>
      <c r="BC12981" s="2"/>
    </row>
    <row r="12982" spans="11:63" x14ac:dyDescent="0.25">
      <c r="K12982" s="1"/>
      <c r="M12982" s="2"/>
      <c r="AU12982" s="2"/>
      <c r="BC12982" s="2"/>
    </row>
    <row r="12983" spans="11:63" x14ac:dyDescent="0.25">
      <c r="K12983" s="1"/>
      <c r="M12983" s="2"/>
      <c r="AU12983" s="2"/>
      <c r="BC12983" s="2"/>
    </row>
    <row r="12984" spans="11:63" x14ac:dyDescent="0.25">
      <c r="K12984" s="1"/>
      <c r="M12984" s="2"/>
      <c r="AU12984" s="2"/>
      <c r="BC12984" s="2"/>
    </row>
    <row r="12985" spans="11:63" x14ac:dyDescent="0.25">
      <c r="K12985" s="1"/>
      <c r="M12985" s="2"/>
      <c r="AG12985" s="4"/>
      <c r="AU12985" s="2"/>
      <c r="BC12985" s="2"/>
    </row>
    <row r="12986" spans="11:63" x14ac:dyDescent="0.25">
      <c r="K12986" s="1"/>
      <c r="M12986" s="2"/>
      <c r="AU12986" s="2"/>
      <c r="BC12986" s="2"/>
    </row>
    <row r="12987" spans="11:63" x14ac:dyDescent="0.25">
      <c r="K12987" s="1"/>
      <c r="M12987" s="2"/>
      <c r="AU12987" s="2"/>
      <c r="BC12987" s="2"/>
      <c r="BK12987" s="5"/>
    </row>
    <row r="12988" spans="11:63" x14ac:dyDescent="0.25">
      <c r="K12988" s="1"/>
      <c r="M12988" s="2"/>
      <c r="AU12988" s="2"/>
      <c r="BC12988" s="2"/>
      <c r="BK12988" s="5"/>
    </row>
    <row r="12989" spans="11:63" x14ac:dyDescent="0.25">
      <c r="K12989" s="1"/>
      <c r="M12989" s="2"/>
      <c r="AU12989" s="2"/>
      <c r="BC12989" s="2"/>
    </row>
    <row r="12990" spans="11:63" x14ac:dyDescent="0.25">
      <c r="K12990" s="1"/>
      <c r="M12990" s="2"/>
      <c r="AU12990" s="2"/>
      <c r="BC12990" s="2"/>
    </row>
    <row r="12991" spans="11:63" x14ac:dyDescent="0.25">
      <c r="K12991" s="1"/>
      <c r="M12991" s="2"/>
      <c r="AU12991" s="2"/>
      <c r="BC12991" s="2"/>
    </row>
    <row r="12992" spans="11:63" x14ac:dyDescent="0.25">
      <c r="K12992" s="1"/>
      <c r="M12992" s="2"/>
      <c r="AU12992" s="2"/>
      <c r="BC12992" s="2"/>
      <c r="BK12992" s="2"/>
    </row>
    <row r="12993" spans="11:63" x14ac:dyDescent="0.25">
      <c r="K12993" s="1"/>
      <c r="M12993" s="2"/>
      <c r="AU12993" s="2"/>
      <c r="BC12993" s="2"/>
    </row>
    <row r="12994" spans="11:63" x14ac:dyDescent="0.25">
      <c r="K12994" s="1"/>
      <c r="BC12994" s="2"/>
    </row>
    <row r="12995" spans="11:63" x14ac:dyDescent="0.25">
      <c r="K12995" s="1"/>
      <c r="M12995" s="2"/>
      <c r="AU12995" s="2"/>
      <c r="BC12995" s="2"/>
      <c r="BK12995" s="5"/>
    </row>
    <row r="12996" spans="11:63" x14ac:dyDescent="0.25">
      <c r="K12996" s="1"/>
      <c r="BC12996" s="2"/>
    </row>
    <row r="12997" spans="11:63" x14ac:dyDescent="0.25">
      <c r="K12997" s="1"/>
      <c r="BC12997" s="2"/>
    </row>
    <row r="12998" spans="11:63" x14ac:dyDescent="0.25">
      <c r="K12998" s="1"/>
      <c r="M12998" s="2"/>
      <c r="AU12998" s="2"/>
      <c r="BC12998" s="2"/>
      <c r="BK12998" s="5"/>
    </row>
    <row r="12999" spans="11:63" x14ac:dyDescent="0.25">
      <c r="K12999" s="1"/>
      <c r="M12999" s="2"/>
      <c r="AU12999" s="2"/>
      <c r="BC12999" s="2"/>
      <c r="BK12999" s="5"/>
    </row>
    <row r="13000" spans="11:63" x14ac:dyDescent="0.25">
      <c r="K13000" s="1"/>
      <c r="M13000" s="2"/>
      <c r="AU13000" s="2"/>
      <c r="BC13000" s="2"/>
      <c r="BK13000" s="5"/>
    </row>
    <row r="13001" spans="11:63" x14ac:dyDescent="0.25">
      <c r="K13001" s="1"/>
      <c r="M13001" s="2"/>
      <c r="AU13001" s="2"/>
      <c r="BC13001" s="2"/>
    </row>
    <row r="13002" spans="11:63" x14ac:dyDescent="0.25">
      <c r="K13002" s="1"/>
      <c r="M13002" s="2"/>
      <c r="AU13002" s="2"/>
      <c r="BC13002" s="2"/>
      <c r="BK13002" s="5"/>
    </row>
    <row r="13003" spans="11:63" x14ac:dyDescent="0.25">
      <c r="K13003" s="1"/>
      <c r="M13003" s="2"/>
      <c r="AA13003" s="3"/>
      <c r="AU13003" s="2"/>
      <c r="BC13003" s="2"/>
      <c r="BK13003" s="5"/>
    </row>
    <row r="13004" spans="11:63" x14ac:dyDescent="0.25">
      <c r="K13004" s="1"/>
      <c r="M13004" s="2"/>
      <c r="AU13004" s="2"/>
      <c r="BC13004" s="2"/>
      <c r="BK13004" s="2"/>
    </row>
    <row r="13005" spans="11:63" x14ac:dyDescent="0.25">
      <c r="K13005" s="1"/>
      <c r="M13005" s="2"/>
      <c r="AU13005" s="2"/>
      <c r="BC13005" s="2"/>
    </row>
    <row r="13006" spans="11:63" x14ac:dyDescent="0.25">
      <c r="K13006" s="1"/>
      <c r="M13006" s="2"/>
      <c r="AA13006" s="3"/>
      <c r="AU13006" s="2"/>
      <c r="BC13006" s="2"/>
    </row>
    <row r="13007" spans="11:63" x14ac:dyDescent="0.25">
      <c r="K13007" s="1"/>
      <c r="M13007" s="2"/>
      <c r="AV13007" s="2"/>
      <c r="BC13007" s="2"/>
    </row>
    <row r="13008" spans="11:63" x14ac:dyDescent="0.25">
      <c r="K13008" s="1"/>
      <c r="M13008" s="2"/>
      <c r="AU13008" s="2"/>
      <c r="BC13008" s="2"/>
    </row>
    <row r="13009" spans="11:55" x14ac:dyDescent="0.25">
      <c r="K13009" s="1"/>
      <c r="M13009" s="2"/>
      <c r="AU13009" s="2"/>
      <c r="BC13009" s="2"/>
    </row>
    <row r="13010" spans="11:55" x14ac:dyDescent="0.25">
      <c r="K13010" s="1"/>
      <c r="M13010" s="2"/>
      <c r="AU13010" s="2"/>
      <c r="BC13010" s="2"/>
    </row>
    <row r="13011" spans="11:55" x14ac:dyDescent="0.25">
      <c r="K13011" s="1"/>
      <c r="M13011" s="2"/>
      <c r="AV13011" s="2"/>
      <c r="BC13011" s="2"/>
    </row>
    <row r="13012" spans="11:55" x14ac:dyDescent="0.25">
      <c r="K13012" s="1"/>
      <c r="M13012" s="2"/>
      <c r="AU13012" s="2"/>
      <c r="BC13012" s="2"/>
    </row>
    <row r="13013" spans="11:55" x14ac:dyDescent="0.25">
      <c r="K13013" s="1"/>
      <c r="M13013" s="2"/>
      <c r="AA13013" s="3"/>
      <c r="AG13013" s="4"/>
      <c r="AU13013" s="2"/>
      <c r="BC13013" s="2"/>
    </row>
    <row r="13014" spans="11:55" x14ac:dyDescent="0.25">
      <c r="K13014" s="1"/>
      <c r="M13014" s="2"/>
      <c r="AV13014" s="2"/>
      <c r="BC13014" s="2"/>
    </row>
    <row r="13015" spans="11:55" x14ac:dyDescent="0.25">
      <c r="K13015" s="1"/>
      <c r="M13015" s="2"/>
      <c r="AG13015" s="4"/>
      <c r="AU13015" s="2"/>
      <c r="BC13015" s="2"/>
    </row>
    <row r="13016" spans="11:55" x14ac:dyDescent="0.25">
      <c r="K13016" s="1"/>
      <c r="M13016" s="2"/>
      <c r="AU13016" s="2"/>
      <c r="BC13016" s="2"/>
    </row>
    <row r="13017" spans="11:55" x14ac:dyDescent="0.25">
      <c r="K13017" s="1"/>
      <c r="M13017" s="2"/>
      <c r="AU13017" s="2"/>
      <c r="BC13017" s="2"/>
    </row>
    <row r="13018" spans="11:55" x14ac:dyDescent="0.25">
      <c r="K13018" s="1"/>
      <c r="M13018" s="2"/>
      <c r="AU13018" s="2"/>
      <c r="BC13018" s="2"/>
    </row>
    <row r="13019" spans="11:55" x14ac:dyDescent="0.25">
      <c r="K13019" s="1"/>
      <c r="M13019" s="2"/>
      <c r="AV13019" s="2"/>
      <c r="BC13019" s="2"/>
    </row>
    <row r="13020" spans="11:55" x14ac:dyDescent="0.25">
      <c r="K13020" s="1"/>
      <c r="M13020" s="2"/>
      <c r="AU13020" s="2"/>
      <c r="BC13020" s="2"/>
    </row>
    <row r="13021" spans="11:55" x14ac:dyDescent="0.25">
      <c r="K13021" s="1"/>
      <c r="M13021" s="2"/>
      <c r="AG13021" s="4"/>
      <c r="AU13021" s="2"/>
      <c r="BC13021" s="2"/>
    </row>
    <row r="13022" spans="11:55" x14ac:dyDescent="0.25">
      <c r="K13022" s="1"/>
      <c r="M13022" s="2"/>
      <c r="AU13022" s="2"/>
      <c r="BC13022" s="2"/>
    </row>
    <row r="13023" spans="11:55" x14ac:dyDescent="0.25">
      <c r="K13023" s="1"/>
      <c r="M13023" s="2"/>
      <c r="AU13023" s="2"/>
      <c r="BC13023" s="2"/>
    </row>
    <row r="13024" spans="11:55" x14ac:dyDescent="0.25">
      <c r="K13024" s="1"/>
      <c r="M13024" s="2"/>
      <c r="AU13024" s="2"/>
      <c r="BC13024" s="2"/>
    </row>
    <row r="13025" spans="11:57" x14ac:dyDescent="0.25">
      <c r="K13025" s="1"/>
      <c r="M13025" s="2"/>
      <c r="AU13025" s="2"/>
      <c r="BC13025" s="2"/>
    </row>
    <row r="13026" spans="11:57" x14ac:dyDescent="0.25">
      <c r="K13026" s="1"/>
      <c r="M13026" s="2"/>
      <c r="AU13026" s="2"/>
      <c r="BC13026" s="2"/>
    </row>
    <row r="13027" spans="11:57" x14ac:dyDescent="0.25">
      <c r="K13027" s="1"/>
      <c r="M13027" s="2"/>
      <c r="AV13027" s="2"/>
      <c r="BC13027" s="2"/>
    </row>
    <row r="13028" spans="11:57" x14ac:dyDescent="0.25">
      <c r="K13028" s="1"/>
      <c r="M13028" s="2"/>
      <c r="AG13028" s="4"/>
      <c r="AU13028" s="2"/>
      <c r="BC13028" s="2"/>
    </row>
    <row r="13029" spans="11:57" x14ac:dyDescent="0.25">
      <c r="K13029" s="1"/>
      <c r="M13029" s="2"/>
      <c r="AA13029" s="3"/>
      <c r="AU13029" s="2"/>
      <c r="BC13029" s="2"/>
    </row>
    <row r="13030" spans="11:57" x14ac:dyDescent="0.25">
      <c r="K13030" s="1"/>
      <c r="M13030" s="2"/>
      <c r="AA13030" s="3"/>
      <c r="AG13030" s="4"/>
      <c r="AU13030" s="2"/>
      <c r="BC13030" s="2"/>
    </row>
    <row r="13031" spans="11:57" x14ac:dyDescent="0.25">
      <c r="K13031" s="1"/>
      <c r="M13031" s="2"/>
      <c r="AU13031" s="2"/>
      <c r="BC13031" s="2"/>
    </row>
    <row r="13032" spans="11:57" x14ac:dyDescent="0.25">
      <c r="K13032" s="1"/>
      <c r="M13032" s="2"/>
      <c r="AU13032" s="2"/>
      <c r="BC13032" s="2"/>
    </row>
    <row r="13033" spans="11:57" x14ac:dyDescent="0.25">
      <c r="K13033" s="1"/>
      <c r="M13033" s="2"/>
      <c r="AU13033" s="2"/>
      <c r="BC13033" s="2"/>
    </row>
    <row r="13034" spans="11:57" x14ac:dyDescent="0.25">
      <c r="K13034" s="1"/>
      <c r="M13034" s="2"/>
      <c r="BC13034" s="2"/>
    </row>
    <row r="13035" spans="11:57" x14ac:dyDescent="0.25">
      <c r="K13035" s="1"/>
      <c r="M13035" s="2"/>
      <c r="AU13035" s="2"/>
      <c r="BC13035" s="2"/>
    </row>
    <row r="13036" spans="11:57" x14ac:dyDescent="0.25">
      <c r="K13036" s="1"/>
      <c r="M13036" s="2"/>
      <c r="AU13036" s="2"/>
      <c r="BC13036" s="2"/>
    </row>
    <row r="13037" spans="11:57" x14ac:dyDescent="0.25">
      <c r="K13037" s="1"/>
      <c r="M13037" s="2"/>
      <c r="AU13037" s="2"/>
      <c r="BC13037" s="2"/>
    </row>
    <row r="13038" spans="11:57" x14ac:dyDescent="0.25">
      <c r="K13038" s="1"/>
      <c r="M13038" s="2"/>
      <c r="AU13038" s="2"/>
      <c r="BC13038" s="2"/>
      <c r="BE13038" s="2"/>
    </row>
    <row r="13039" spans="11:57" x14ac:dyDescent="0.25">
      <c r="K13039" s="1"/>
      <c r="M13039" s="2"/>
      <c r="AG13039" s="4"/>
      <c r="AU13039" s="2"/>
      <c r="BC13039" s="2"/>
    </row>
    <row r="13040" spans="11:57" x14ac:dyDescent="0.25">
      <c r="K13040" s="1"/>
      <c r="M13040" s="2"/>
      <c r="AV13040" s="2"/>
      <c r="BC13040" s="2"/>
    </row>
    <row r="13041" spans="11:55" x14ac:dyDescent="0.25">
      <c r="K13041" s="1"/>
      <c r="M13041" s="2"/>
      <c r="AA13041" s="3"/>
      <c r="AG13041" s="4"/>
      <c r="AU13041" s="2"/>
      <c r="BC13041" s="2"/>
    </row>
    <row r="13042" spans="11:55" x14ac:dyDescent="0.25">
      <c r="K13042" s="1"/>
      <c r="M13042" s="2"/>
      <c r="AV13042" s="2"/>
      <c r="BC13042" s="2"/>
    </row>
    <row r="13043" spans="11:55" x14ac:dyDescent="0.25">
      <c r="K13043" s="1"/>
      <c r="M13043" s="2"/>
      <c r="AU13043" s="2"/>
      <c r="BC13043" s="2"/>
    </row>
    <row r="13044" spans="11:55" x14ac:dyDescent="0.25">
      <c r="K13044" s="1"/>
      <c r="M13044" s="2"/>
      <c r="AU13044" s="2"/>
      <c r="BC13044" s="2"/>
    </row>
    <row r="13045" spans="11:55" x14ac:dyDescent="0.25">
      <c r="K13045" s="1"/>
      <c r="BC13045" s="2"/>
    </row>
    <row r="13046" spans="11:55" x14ac:dyDescent="0.25">
      <c r="K13046" s="1"/>
      <c r="M13046" s="2"/>
      <c r="AU13046" s="2"/>
      <c r="BC13046" s="2"/>
    </row>
    <row r="13047" spans="11:55" x14ac:dyDescent="0.25">
      <c r="K13047" s="1"/>
      <c r="M13047" s="2"/>
      <c r="AU13047" s="2"/>
      <c r="BC13047" s="2"/>
    </row>
    <row r="13048" spans="11:55" x14ac:dyDescent="0.25">
      <c r="K13048" s="1"/>
      <c r="M13048" s="2"/>
      <c r="AA13048" s="3"/>
      <c r="AU13048" s="2"/>
      <c r="BC13048" s="2"/>
    </row>
    <row r="13049" spans="11:55" x14ac:dyDescent="0.25">
      <c r="K13049" s="1"/>
      <c r="M13049" s="2"/>
      <c r="AU13049" s="2"/>
      <c r="BC13049" s="2"/>
    </row>
    <row r="13050" spans="11:55" x14ac:dyDescent="0.25">
      <c r="K13050" s="1"/>
      <c r="M13050" s="2"/>
      <c r="AU13050" s="2"/>
      <c r="BC13050" s="2"/>
    </row>
    <row r="13051" spans="11:55" x14ac:dyDescent="0.25">
      <c r="K13051" s="1"/>
      <c r="M13051" s="2"/>
      <c r="AU13051" s="2"/>
      <c r="BC13051" s="2"/>
    </row>
    <row r="13052" spans="11:55" x14ac:dyDescent="0.25">
      <c r="K13052" s="1"/>
      <c r="M13052" s="2"/>
      <c r="AU13052" s="2"/>
      <c r="BC13052" s="2"/>
    </row>
    <row r="13053" spans="11:55" x14ac:dyDescent="0.25">
      <c r="K13053" s="1"/>
      <c r="M13053" s="2"/>
      <c r="AU13053" s="2"/>
      <c r="BC13053" s="2"/>
    </row>
    <row r="13054" spans="11:55" x14ac:dyDescent="0.25">
      <c r="K13054" s="1"/>
      <c r="M13054" s="2"/>
      <c r="AG13054" s="4"/>
      <c r="AU13054" s="2"/>
      <c r="BC13054" s="2"/>
    </row>
    <row r="13055" spans="11:55" x14ac:dyDescent="0.25">
      <c r="K13055" s="1"/>
      <c r="M13055" s="2"/>
      <c r="AU13055" s="2"/>
      <c r="BC13055" s="2"/>
    </row>
    <row r="13056" spans="11:55" x14ac:dyDescent="0.25">
      <c r="K13056" s="1"/>
      <c r="M13056" s="2"/>
      <c r="BC13056" s="2"/>
    </row>
    <row r="13057" spans="11:55" x14ac:dyDescent="0.25">
      <c r="K13057" s="1"/>
      <c r="M13057" s="2"/>
      <c r="AU13057" s="2"/>
      <c r="BC13057" s="2"/>
    </row>
    <row r="13058" spans="11:55" x14ac:dyDescent="0.25">
      <c r="K13058" s="1"/>
      <c r="M13058" s="2"/>
      <c r="AU13058" s="2"/>
      <c r="BC13058" s="2"/>
    </row>
    <row r="13059" spans="11:55" x14ac:dyDescent="0.25">
      <c r="K13059" s="1"/>
      <c r="M13059" s="2"/>
      <c r="AA13059" s="3"/>
      <c r="AU13059" s="2"/>
      <c r="BC13059" s="2"/>
    </row>
    <row r="13060" spans="11:55" x14ac:dyDescent="0.25">
      <c r="K13060" s="1"/>
      <c r="M13060" s="2"/>
      <c r="AU13060" s="2"/>
      <c r="BC13060" s="2"/>
    </row>
    <row r="13061" spans="11:55" x14ac:dyDescent="0.25">
      <c r="K13061" s="1"/>
      <c r="M13061" s="2"/>
      <c r="AU13061" s="2"/>
      <c r="BC13061" s="2"/>
    </row>
    <row r="13062" spans="11:55" x14ac:dyDescent="0.25">
      <c r="K13062" s="1"/>
      <c r="M13062" s="2"/>
      <c r="AU13062" s="2"/>
      <c r="BC13062" s="2"/>
    </row>
    <row r="13063" spans="11:55" x14ac:dyDescent="0.25">
      <c r="K13063" s="1"/>
      <c r="M13063" s="2"/>
      <c r="AV13063" s="2"/>
      <c r="BC13063" s="2"/>
    </row>
    <row r="13064" spans="11:55" x14ac:dyDescent="0.25">
      <c r="K13064" s="1"/>
      <c r="M13064" s="2"/>
      <c r="AU13064" s="2"/>
      <c r="BC13064" s="2"/>
    </row>
    <row r="13065" spans="11:55" x14ac:dyDescent="0.25">
      <c r="K13065" s="1"/>
      <c r="M13065" s="2"/>
      <c r="AU13065" s="2"/>
      <c r="BC13065" s="2"/>
    </row>
    <row r="13066" spans="11:55" x14ac:dyDescent="0.25">
      <c r="K13066" s="1"/>
      <c r="M13066" s="2"/>
      <c r="AU13066" s="2"/>
      <c r="BC13066" s="2"/>
    </row>
    <row r="13067" spans="11:55" x14ac:dyDescent="0.25">
      <c r="K13067" s="1"/>
      <c r="M13067" s="2"/>
      <c r="AU13067" s="2"/>
      <c r="BC13067" s="2"/>
    </row>
    <row r="13068" spans="11:55" x14ac:dyDescent="0.25">
      <c r="K13068" s="1"/>
      <c r="M13068" s="2"/>
      <c r="AU13068" s="2"/>
      <c r="BC13068" s="2"/>
    </row>
    <row r="13069" spans="11:55" x14ac:dyDescent="0.25">
      <c r="K13069" s="1"/>
      <c r="M13069" s="2"/>
      <c r="AU13069" s="2"/>
      <c r="BC13069" s="2"/>
    </row>
    <row r="13070" spans="11:55" x14ac:dyDescent="0.25">
      <c r="K13070" s="1"/>
      <c r="M13070" s="2"/>
      <c r="AU13070" s="2"/>
      <c r="BC13070" s="2"/>
    </row>
    <row r="13071" spans="11:55" x14ac:dyDescent="0.25">
      <c r="K13071" s="1"/>
      <c r="M13071" s="2"/>
      <c r="AU13071" s="2"/>
      <c r="BC13071" s="2"/>
    </row>
    <row r="13072" spans="11:55" x14ac:dyDescent="0.25">
      <c r="K13072" s="1"/>
      <c r="M13072" s="2"/>
      <c r="AU13072" s="2"/>
      <c r="BC13072" s="2"/>
    </row>
    <row r="13073" spans="11:55" x14ac:dyDescent="0.25">
      <c r="K13073" s="1"/>
      <c r="M13073" s="2"/>
      <c r="AU13073" s="2"/>
      <c r="BC13073" s="2"/>
    </row>
    <row r="13074" spans="11:55" x14ac:dyDescent="0.25">
      <c r="K13074" s="1"/>
      <c r="M13074" s="2"/>
      <c r="AU13074" s="2"/>
      <c r="BC13074" s="2"/>
    </row>
    <row r="13075" spans="11:55" x14ac:dyDescent="0.25">
      <c r="K13075" s="1"/>
      <c r="M13075" s="2"/>
      <c r="AU13075" s="2"/>
      <c r="BC13075" s="2"/>
    </row>
    <row r="13076" spans="11:55" x14ac:dyDescent="0.25">
      <c r="K13076" s="1"/>
      <c r="M13076" s="2"/>
      <c r="AV13076" s="2"/>
      <c r="BC13076" s="2"/>
    </row>
    <row r="13077" spans="11:55" x14ac:dyDescent="0.25">
      <c r="K13077" s="1"/>
      <c r="M13077" s="2"/>
      <c r="V13077" s="4"/>
      <c r="AG13077" s="4"/>
      <c r="AU13077" s="2"/>
      <c r="BC13077" s="2"/>
    </row>
    <row r="13078" spans="11:55" x14ac:dyDescent="0.25">
      <c r="K13078" s="1"/>
      <c r="M13078" s="2"/>
      <c r="AU13078" s="2"/>
      <c r="BC13078" s="2"/>
    </row>
    <row r="13079" spans="11:55" x14ac:dyDescent="0.25">
      <c r="K13079" s="1"/>
      <c r="M13079" s="2"/>
      <c r="AU13079" s="2"/>
      <c r="BC13079" s="2"/>
    </row>
    <row r="13080" spans="11:55" x14ac:dyDescent="0.25">
      <c r="K13080" s="1"/>
      <c r="M13080" s="2"/>
      <c r="AU13080" s="2"/>
      <c r="BC13080" s="2"/>
    </row>
    <row r="13081" spans="11:55" x14ac:dyDescent="0.25">
      <c r="K13081" s="1"/>
      <c r="M13081" s="2"/>
      <c r="AG13081" s="4"/>
      <c r="AU13081" s="2"/>
      <c r="BC13081" s="2"/>
    </row>
    <row r="13082" spans="11:55" x14ac:dyDescent="0.25">
      <c r="K13082" s="1"/>
      <c r="M13082" s="2"/>
      <c r="AV13082" s="2"/>
      <c r="BC13082" s="2"/>
    </row>
    <row r="13083" spans="11:55" x14ac:dyDescent="0.25">
      <c r="K13083" s="1"/>
      <c r="M13083" s="2"/>
      <c r="AV13083" s="2"/>
      <c r="BC13083" s="2"/>
    </row>
    <row r="13084" spans="11:55" x14ac:dyDescent="0.25">
      <c r="K13084" s="1"/>
      <c r="M13084" s="2"/>
      <c r="AU13084" s="2"/>
      <c r="BC13084" s="2"/>
    </row>
    <row r="13085" spans="11:55" x14ac:dyDescent="0.25">
      <c r="K13085" s="1"/>
      <c r="M13085" s="2"/>
      <c r="AU13085" s="2"/>
      <c r="BC13085" s="2"/>
    </row>
    <row r="13086" spans="11:55" x14ac:dyDescent="0.25">
      <c r="K13086" s="1"/>
      <c r="M13086" s="2"/>
      <c r="AV13086" s="2"/>
      <c r="BC13086" s="2"/>
    </row>
    <row r="13087" spans="11:55" x14ac:dyDescent="0.25">
      <c r="K13087" s="1"/>
      <c r="M13087" s="2"/>
      <c r="AU13087" s="2"/>
      <c r="BC13087" s="2"/>
    </row>
    <row r="13088" spans="11:55" x14ac:dyDescent="0.25">
      <c r="K13088" s="1"/>
      <c r="M13088" s="2"/>
      <c r="AU13088" s="2"/>
      <c r="BC13088" s="2"/>
    </row>
    <row r="13089" spans="11:55" x14ac:dyDescent="0.25">
      <c r="K13089" s="1"/>
      <c r="BC13089" s="2"/>
    </row>
    <row r="13090" spans="11:55" x14ac:dyDescent="0.25">
      <c r="K13090" s="1"/>
      <c r="M13090" s="2"/>
      <c r="AU13090" s="2"/>
      <c r="BC13090" s="2"/>
    </row>
    <row r="13091" spans="11:55" x14ac:dyDescent="0.25">
      <c r="K13091" s="1"/>
      <c r="M13091" s="2"/>
      <c r="AU13091" s="2"/>
      <c r="BC13091" s="2"/>
    </row>
    <row r="13092" spans="11:55" x14ac:dyDescent="0.25">
      <c r="K13092" s="1"/>
      <c r="M13092" s="2"/>
      <c r="AU13092" s="2"/>
      <c r="BC13092" s="2"/>
    </row>
    <row r="13093" spans="11:55" x14ac:dyDescent="0.25">
      <c r="K13093" s="1"/>
      <c r="M13093" s="2"/>
      <c r="AA13093" s="3"/>
      <c r="AU13093" s="2"/>
      <c r="BC13093" s="2"/>
    </row>
    <row r="13094" spans="11:55" x14ac:dyDescent="0.25">
      <c r="K13094" s="1"/>
      <c r="M13094" s="2"/>
      <c r="AU13094" s="2"/>
      <c r="BC13094" s="2"/>
    </row>
    <row r="13095" spans="11:55" x14ac:dyDescent="0.25">
      <c r="K13095" s="1"/>
      <c r="M13095" s="2"/>
      <c r="AU13095" s="2"/>
      <c r="BC13095" s="2"/>
    </row>
    <row r="13096" spans="11:55" x14ac:dyDescent="0.25">
      <c r="K13096" s="1"/>
      <c r="BC13096" s="2"/>
    </row>
    <row r="13097" spans="11:55" x14ac:dyDescent="0.25">
      <c r="K13097" s="1"/>
      <c r="M13097" s="2"/>
      <c r="AV13097" s="2"/>
      <c r="BC13097" s="2"/>
    </row>
    <row r="13098" spans="11:55" x14ac:dyDescent="0.25">
      <c r="K13098" s="1"/>
      <c r="M13098" s="2"/>
      <c r="AU13098" s="2"/>
      <c r="BC13098" s="2"/>
    </row>
    <row r="13099" spans="11:55" x14ac:dyDescent="0.25">
      <c r="K13099" s="1"/>
      <c r="M13099" s="2"/>
      <c r="AU13099" s="2"/>
      <c r="BC13099" s="2"/>
    </row>
    <row r="13100" spans="11:55" x14ac:dyDescent="0.25">
      <c r="K13100" s="1"/>
      <c r="M13100" s="2"/>
      <c r="AV13100" s="2"/>
      <c r="BC13100" s="2"/>
    </row>
    <row r="13101" spans="11:55" x14ac:dyDescent="0.25">
      <c r="K13101" s="1"/>
      <c r="M13101" s="2"/>
      <c r="AU13101" s="2"/>
      <c r="BC13101" s="2"/>
    </row>
    <row r="13102" spans="11:55" x14ac:dyDescent="0.25">
      <c r="K13102" s="1"/>
      <c r="M13102" s="2"/>
      <c r="V13102" s="4"/>
      <c r="AU13102" s="2"/>
      <c r="BC13102" s="2"/>
    </row>
    <row r="13103" spans="11:55" x14ac:dyDescent="0.25">
      <c r="K13103" s="1"/>
      <c r="M13103" s="2"/>
      <c r="AV13103" s="2"/>
      <c r="BC13103" s="2"/>
    </row>
    <row r="13104" spans="11:55" x14ac:dyDescent="0.25">
      <c r="K13104" s="1"/>
      <c r="M13104" s="2"/>
      <c r="AU13104" s="2"/>
      <c r="BC13104" s="2"/>
    </row>
    <row r="13105" spans="11:55" x14ac:dyDescent="0.25">
      <c r="K13105" s="1"/>
      <c r="M13105" s="2"/>
      <c r="AU13105" s="2"/>
      <c r="BC13105" s="2"/>
    </row>
    <row r="13106" spans="11:55" x14ac:dyDescent="0.25">
      <c r="K13106" s="1"/>
      <c r="M13106" s="2"/>
      <c r="AU13106" s="2"/>
      <c r="BC13106" s="2"/>
    </row>
    <row r="13107" spans="11:55" x14ac:dyDescent="0.25">
      <c r="K13107" s="1"/>
      <c r="M13107" s="2"/>
      <c r="AU13107" s="2"/>
      <c r="BC13107" s="2"/>
    </row>
    <row r="13108" spans="11:55" x14ac:dyDescent="0.25">
      <c r="K13108" s="1"/>
      <c r="M13108" s="2"/>
      <c r="AU13108" s="2"/>
      <c r="BC13108" s="2"/>
    </row>
    <row r="13109" spans="11:55" x14ac:dyDescent="0.25">
      <c r="K13109" s="1"/>
      <c r="M13109" s="2"/>
      <c r="AV13109" s="2"/>
      <c r="BC13109" s="2"/>
    </row>
    <row r="13110" spans="11:55" x14ac:dyDescent="0.25">
      <c r="K13110" s="1"/>
      <c r="M13110" s="2"/>
      <c r="AG13110" s="4"/>
      <c r="AU13110" s="2"/>
      <c r="BC13110" s="2"/>
    </row>
    <row r="13111" spans="11:55" x14ac:dyDescent="0.25">
      <c r="K13111" s="1"/>
      <c r="M13111" s="2"/>
      <c r="V13111" s="4"/>
      <c r="AU13111" s="2"/>
      <c r="BC13111" s="2"/>
    </row>
    <row r="13112" spans="11:55" x14ac:dyDescent="0.25">
      <c r="K13112" s="1"/>
      <c r="M13112" s="2"/>
      <c r="AU13112" s="2"/>
      <c r="BC13112" s="2"/>
    </row>
    <row r="13113" spans="11:55" x14ac:dyDescent="0.25">
      <c r="K13113" s="1"/>
      <c r="M13113" s="2"/>
      <c r="AU13113" s="2"/>
      <c r="BC13113" s="2"/>
    </row>
    <row r="13114" spans="11:55" x14ac:dyDescent="0.25">
      <c r="K13114" s="1"/>
      <c r="M13114" s="2"/>
      <c r="AA13114" s="3"/>
      <c r="AU13114" s="2"/>
      <c r="BC13114" s="2"/>
    </row>
    <row r="13115" spans="11:55" x14ac:dyDescent="0.25">
      <c r="K13115" s="1"/>
      <c r="M13115" s="2"/>
      <c r="AV13115" s="2"/>
      <c r="BC13115" s="2"/>
    </row>
    <row r="13116" spans="11:55" x14ac:dyDescent="0.25">
      <c r="K13116" s="1"/>
      <c r="M13116" s="2"/>
      <c r="AU13116" s="2"/>
      <c r="BC13116" s="2"/>
    </row>
    <row r="13117" spans="11:55" x14ac:dyDescent="0.25">
      <c r="K13117" s="1"/>
      <c r="M13117" s="2"/>
      <c r="AG13117" s="4"/>
      <c r="AU13117" s="2"/>
      <c r="BC13117" s="2"/>
    </row>
    <row r="13118" spans="11:55" x14ac:dyDescent="0.25">
      <c r="K13118" s="1"/>
      <c r="M13118" s="2"/>
      <c r="AU13118" s="2"/>
      <c r="BC13118" s="2"/>
    </row>
    <row r="13119" spans="11:55" x14ac:dyDescent="0.25">
      <c r="K13119" s="1"/>
      <c r="M13119" s="2"/>
      <c r="AU13119" s="2"/>
      <c r="BC13119" s="2"/>
    </row>
    <row r="13120" spans="11:55" x14ac:dyDescent="0.25">
      <c r="K13120" s="1"/>
      <c r="M13120" s="2"/>
      <c r="AA13120" s="3"/>
      <c r="AU13120" s="2"/>
      <c r="BC13120" s="2"/>
    </row>
    <row r="13121" spans="11:55" x14ac:dyDescent="0.25">
      <c r="K13121" s="1"/>
      <c r="M13121" s="2"/>
      <c r="AU13121" s="2"/>
      <c r="BC13121" s="2"/>
    </row>
    <row r="13122" spans="11:55" x14ac:dyDescent="0.25">
      <c r="K13122" s="1"/>
      <c r="M13122" s="2"/>
      <c r="AU13122" s="2"/>
      <c r="BC13122" s="2"/>
    </row>
    <row r="13123" spans="11:55" x14ac:dyDescent="0.25">
      <c r="K13123" s="1"/>
      <c r="M13123" s="2"/>
      <c r="AU13123" s="2"/>
      <c r="BC13123" s="2"/>
    </row>
    <row r="13124" spans="11:55" x14ac:dyDescent="0.25">
      <c r="K13124" s="1"/>
      <c r="M13124" s="2"/>
      <c r="AG13124" s="4"/>
      <c r="AU13124" s="2"/>
      <c r="BC13124" s="2"/>
    </row>
    <row r="13125" spans="11:55" x14ac:dyDescent="0.25">
      <c r="K13125" s="1"/>
      <c r="M13125" s="2"/>
      <c r="AV13125" s="2"/>
      <c r="BC13125" s="2"/>
    </row>
    <row r="13126" spans="11:55" x14ac:dyDescent="0.25">
      <c r="K13126" s="1"/>
      <c r="M13126" s="2"/>
      <c r="AU13126" s="2"/>
      <c r="BC13126" s="2"/>
    </row>
    <row r="13127" spans="11:55" x14ac:dyDescent="0.25">
      <c r="K13127" s="1"/>
      <c r="M13127" s="2"/>
      <c r="AV13127" s="2"/>
      <c r="BC13127" s="2"/>
    </row>
    <row r="13128" spans="11:55" x14ac:dyDescent="0.25">
      <c r="K13128" s="1"/>
      <c r="M13128" s="2"/>
      <c r="AG13128" s="4"/>
      <c r="AU13128" s="2"/>
      <c r="BC13128" s="2"/>
    </row>
    <row r="13129" spans="11:55" x14ac:dyDescent="0.25">
      <c r="K13129" s="1"/>
      <c r="M13129" s="2"/>
      <c r="AG13129" s="4"/>
      <c r="AU13129" s="2"/>
      <c r="BC13129" s="2"/>
    </row>
    <row r="13130" spans="11:55" x14ac:dyDescent="0.25">
      <c r="K13130" s="1"/>
      <c r="M13130" s="2"/>
      <c r="AG13130" s="4"/>
      <c r="AU13130" s="2"/>
      <c r="BC13130" s="2"/>
    </row>
    <row r="13131" spans="11:55" x14ac:dyDescent="0.25">
      <c r="K13131" s="1"/>
      <c r="M13131" s="2"/>
      <c r="AA13131" s="3"/>
      <c r="AU13131" s="2"/>
      <c r="BC13131" s="2"/>
    </row>
    <row r="13132" spans="11:55" x14ac:dyDescent="0.25">
      <c r="K13132" s="1"/>
      <c r="BC13132" s="2"/>
    </row>
    <row r="13133" spans="11:55" x14ac:dyDescent="0.25">
      <c r="K13133" s="1"/>
      <c r="M13133" s="2"/>
      <c r="AV13133" s="2"/>
      <c r="BC13133" s="2"/>
    </row>
    <row r="13134" spans="11:55" x14ac:dyDescent="0.25">
      <c r="K13134" s="1"/>
      <c r="M13134" s="2"/>
      <c r="AV13134" s="2"/>
      <c r="BC13134" s="2"/>
    </row>
    <row r="13135" spans="11:55" x14ac:dyDescent="0.25">
      <c r="K13135" s="1"/>
      <c r="M13135" s="2"/>
      <c r="V13135" s="4"/>
      <c r="AV13135" s="2"/>
      <c r="BC13135" s="2"/>
    </row>
    <row r="13136" spans="11:55" x14ac:dyDescent="0.25">
      <c r="K13136" s="1"/>
      <c r="M13136" s="2"/>
      <c r="AU13136" s="2"/>
      <c r="BC13136" s="2"/>
    </row>
    <row r="13137" spans="11:63" x14ac:dyDescent="0.25">
      <c r="K13137" s="1"/>
      <c r="M13137" s="2"/>
      <c r="AU13137" s="2"/>
      <c r="BC13137" s="2"/>
    </row>
    <row r="13138" spans="11:63" x14ac:dyDescent="0.25">
      <c r="K13138" s="1"/>
      <c r="M13138" s="2"/>
      <c r="AV13138" s="2"/>
      <c r="BC13138" s="2"/>
    </row>
    <row r="13139" spans="11:63" x14ac:dyDescent="0.25">
      <c r="K13139" s="1"/>
      <c r="M13139" s="2"/>
      <c r="AU13139" s="2"/>
      <c r="BC13139" s="2"/>
    </row>
    <row r="13140" spans="11:63" x14ac:dyDescent="0.25">
      <c r="K13140" s="1"/>
      <c r="M13140" s="2"/>
      <c r="AU13140" s="2"/>
      <c r="BC13140" s="2"/>
    </row>
    <row r="13141" spans="11:63" x14ac:dyDescent="0.25">
      <c r="K13141" s="1"/>
      <c r="M13141" s="2"/>
      <c r="AU13141" s="2"/>
      <c r="BC13141" s="2"/>
    </row>
    <row r="13142" spans="11:63" x14ac:dyDescent="0.25">
      <c r="K13142" s="1"/>
      <c r="M13142" s="2"/>
      <c r="BC13142" s="2"/>
    </row>
    <row r="13143" spans="11:63" x14ac:dyDescent="0.25">
      <c r="K13143" s="1"/>
      <c r="M13143" s="2"/>
      <c r="AU13143" s="2"/>
      <c r="BC13143" s="2"/>
    </row>
    <row r="13144" spans="11:63" x14ac:dyDescent="0.25">
      <c r="K13144" s="1"/>
      <c r="M13144" s="2"/>
      <c r="AU13144" s="2"/>
      <c r="BC13144" s="2"/>
    </row>
    <row r="13145" spans="11:63" x14ac:dyDescent="0.25">
      <c r="K13145" s="1"/>
      <c r="M13145" s="2"/>
      <c r="AV13145" s="2"/>
      <c r="BC13145" s="2"/>
    </row>
    <row r="13146" spans="11:63" x14ac:dyDescent="0.25">
      <c r="K13146" s="1"/>
      <c r="M13146" s="2"/>
      <c r="AU13146" s="2"/>
      <c r="BC13146" s="2"/>
    </row>
    <row r="13147" spans="11:63" x14ac:dyDescent="0.25">
      <c r="K13147" s="1"/>
      <c r="M13147" s="2"/>
      <c r="AU13147" s="2"/>
      <c r="BC13147" s="2"/>
      <c r="BK13147" s="5"/>
    </row>
    <row r="13148" spans="11:63" x14ac:dyDescent="0.25">
      <c r="K13148" s="1"/>
      <c r="M13148" s="2"/>
      <c r="AU13148" s="2"/>
      <c r="BC13148" s="2"/>
      <c r="BK13148" s="5"/>
    </row>
    <row r="13149" spans="11:63" x14ac:dyDescent="0.25">
      <c r="K13149" s="1"/>
      <c r="M13149" s="2"/>
      <c r="AU13149" s="2"/>
      <c r="BC13149" s="2"/>
    </row>
    <row r="13150" spans="11:63" x14ac:dyDescent="0.25">
      <c r="K13150" s="1"/>
      <c r="M13150" s="2"/>
      <c r="AU13150" s="2"/>
      <c r="BC13150" s="2"/>
    </row>
    <row r="13151" spans="11:63" x14ac:dyDescent="0.25">
      <c r="K13151" s="1"/>
      <c r="M13151" s="2"/>
      <c r="AV13151" s="2"/>
      <c r="BC13151" s="2"/>
    </row>
    <row r="13152" spans="11:63" x14ac:dyDescent="0.25">
      <c r="K13152" s="1"/>
      <c r="M13152" s="2"/>
      <c r="AV13152" s="2"/>
      <c r="BC13152" s="2"/>
    </row>
    <row r="13153" spans="11:63" x14ac:dyDescent="0.25">
      <c r="K13153" s="1"/>
      <c r="M13153" s="2"/>
      <c r="AA13153" s="3"/>
      <c r="AU13153" s="2"/>
      <c r="BC13153" s="2"/>
    </row>
    <row r="13154" spans="11:63" x14ac:dyDescent="0.25">
      <c r="K13154" s="1"/>
      <c r="M13154" s="2"/>
      <c r="AU13154" s="2"/>
      <c r="BC13154" s="2"/>
    </row>
    <row r="13155" spans="11:63" x14ac:dyDescent="0.25">
      <c r="K13155" s="1"/>
      <c r="M13155" s="2"/>
      <c r="AU13155" s="2"/>
      <c r="BC13155" s="2"/>
      <c r="BK13155" s="5"/>
    </row>
    <row r="13156" spans="11:63" x14ac:dyDescent="0.25">
      <c r="K13156" s="1"/>
      <c r="M13156" s="2"/>
      <c r="AU13156" s="2"/>
      <c r="BC13156" s="2"/>
      <c r="BK13156" s="5"/>
    </row>
    <row r="13157" spans="11:63" x14ac:dyDescent="0.25">
      <c r="K13157" s="1"/>
      <c r="M13157" s="2"/>
      <c r="AU13157" s="2"/>
      <c r="BC13157" s="2"/>
      <c r="BK13157" s="5"/>
    </row>
    <row r="13158" spans="11:63" x14ac:dyDescent="0.25">
      <c r="K13158" s="1"/>
      <c r="M13158" s="2"/>
      <c r="AU13158" s="2"/>
      <c r="BC13158" s="2"/>
      <c r="BK13158" s="5"/>
    </row>
    <row r="13159" spans="11:63" x14ac:dyDescent="0.25">
      <c r="K13159" s="1"/>
      <c r="M13159" s="2"/>
      <c r="AU13159" s="2"/>
      <c r="BC13159" s="2"/>
      <c r="BK13159" s="5"/>
    </row>
    <row r="13160" spans="11:63" x14ac:dyDescent="0.25">
      <c r="K13160" s="1"/>
      <c r="M13160" s="2"/>
      <c r="AV13160" s="2"/>
      <c r="BC13160" s="2"/>
    </row>
    <row r="13161" spans="11:63" x14ac:dyDescent="0.25">
      <c r="K13161" s="1"/>
      <c r="M13161" s="2"/>
      <c r="AU13161" s="2"/>
      <c r="BC13161" s="2"/>
    </row>
    <row r="13162" spans="11:63" x14ac:dyDescent="0.25">
      <c r="K13162" s="1"/>
      <c r="M13162" s="2"/>
      <c r="AV13162" s="2"/>
      <c r="BC13162" s="2"/>
    </row>
    <row r="13163" spans="11:63" x14ac:dyDescent="0.25">
      <c r="K13163" s="1"/>
      <c r="M13163" s="2"/>
      <c r="AU13163" s="2"/>
      <c r="BC13163" s="2"/>
    </row>
    <row r="13164" spans="11:63" x14ac:dyDescent="0.25">
      <c r="K13164" s="1"/>
      <c r="M13164" s="2"/>
      <c r="AU13164" s="2"/>
      <c r="BC13164" s="2"/>
    </row>
    <row r="13165" spans="11:63" x14ac:dyDescent="0.25">
      <c r="K13165" s="1"/>
      <c r="M13165" s="2"/>
      <c r="BC13165" s="2"/>
    </row>
    <row r="13166" spans="11:63" x14ac:dyDescent="0.25">
      <c r="K13166" s="1"/>
      <c r="M13166" s="2"/>
      <c r="AV13166" s="2"/>
      <c r="BC13166" s="2"/>
    </row>
    <row r="13167" spans="11:63" x14ac:dyDescent="0.25">
      <c r="K13167" s="1"/>
      <c r="M13167" s="2"/>
      <c r="AV13167" s="2"/>
      <c r="BC13167" s="2"/>
    </row>
    <row r="13168" spans="11:63" x14ac:dyDescent="0.25">
      <c r="K13168" s="1"/>
      <c r="M13168" s="2"/>
      <c r="AU13168" s="2"/>
      <c r="BC13168" s="2"/>
    </row>
    <row r="13169" spans="11:55" x14ac:dyDescent="0.25">
      <c r="K13169" s="1"/>
      <c r="M13169" s="2"/>
      <c r="AU13169" s="2"/>
      <c r="BC13169" s="2"/>
    </row>
    <row r="13170" spans="11:55" x14ac:dyDescent="0.25">
      <c r="K13170" s="1"/>
      <c r="M13170" s="2"/>
      <c r="AV13170" s="2"/>
      <c r="BC13170" s="2"/>
    </row>
    <row r="13171" spans="11:55" x14ac:dyDescent="0.25">
      <c r="K13171" s="1"/>
      <c r="M13171" s="2"/>
      <c r="BC13171" s="2"/>
    </row>
    <row r="13172" spans="11:55" x14ac:dyDescent="0.25">
      <c r="K13172" s="1"/>
      <c r="M13172" s="2"/>
      <c r="AA13172" s="3"/>
      <c r="AU13172" s="2"/>
      <c r="BC13172" s="2"/>
    </row>
    <row r="13173" spans="11:55" x14ac:dyDescent="0.25">
      <c r="K13173" s="1"/>
      <c r="M13173" s="2"/>
      <c r="AG13173" s="4"/>
      <c r="AU13173" s="2"/>
      <c r="BC13173" s="2"/>
    </row>
    <row r="13174" spans="11:55" x14ac:dyDescent="0.25">
      <c r="K13174" s="1"/>
      <c r="M13174" s="2"/>
      <c r="AU13174" s="2"/>
      <c r="BC13174" s="2"/>
    </row>
    <row r="13175" spans="11:55" x14ac:dyDescent="0.25">
      <c r="K13175" s="1"/>
      <c r="M13175" s="2"/>
      <c r="AA13175" s="3"/>
      <c r="AU13175" s="2"/>
      <c r="BC13175" s="2"/>
    </row>
    <row r="13176" spans="11:55" x14ac:dyDescent="0.25">
      <c r="K13176" s="1"/>
      <c r="M13176" s="2"/>
      <c r="AG13176" s="4"/>
      <c r="AU13176" s="2"/>
      <c r="BC13176" s="2"/>
    </row>
    <row r="13177" spans="11:55" x14ac:dyDescent="0.25">
      <c r="K13177" s="1"/>
      <c r="M13177" s="2"/>
      <c r="AU13177" s="2"/>
      <c r="BC13177" s="2"/>
    </row>
    <row r="13178" spans="11:55" x14ac:dyDescent="0.25">
      <c r="K13178" s="1"/>
      <c r="M13178" s="2"/>
      <c r="AU13178" s="2"/>
      <c r="BC13178" s="2"/>
    </row>
    <row r="13179" spans="11:55" x14ac:dyDescent="0.25">
      <c r="K13179" s="1"/>
      <c r="M13179" s="2"/>
      <c r="AV13179" s="2"/>
      <c r="BC13179" s="2"/>
    </row>
    <row r="13180" spans="11:55" x14ac:dyDescent="0.25">
      <c r="K13180" s="1"/>
      <c r="M13180" s="2"/>
      <c r="AU13180" s="2"/>
      <c r="BC13180" s="2"/>
    </row>
    <row r="13181" spans="11:55" x14ac:dyDescent="0.25">
      <c r="K13181" s="1"/>
      <c r="M13181" s="2"/>
      <c r="AU13181" s="2"/>
      <c r="BC13181" s="2"/>
    </row>
    <row r="13182" spans="11:55" x14ac:dyDescent="0.25">
      <c r="K13182" s="1"/>
      <c r="M13182" s="2"/>
      <c r="AG13182" s="4"/>
      <c r="AU13182" s="2"/>
      <c r="BC13182" s="2"/>
    </row>
    <row r="13183" spans="11:55" x14ac:dyDescent="0.25">
      <c r="K13183" s="1"/>
      <c r="M13183" s="2"/>
      <c r="AG13183" s="4"/>
      <c r="AU13183" s="2"/>
      <c r="BC13183" s="2"/>
    </row>
    <row r="13184" spans="11:55" x14ac:dyDescent="0.25">
      <c r="K13184" s="1"/>
      <c r="M13184" s="2"/>
      <c r="AA13184" s="3"/>
      <c r="AG13184" s="4"/>
      <c r="AU13184" s="2"/>
      <c r="BC13184" s="2"/>
    </row>
    <row r="13185" spans="11:55" x14ac:dyDescent="0.25">
      <c r="K13185" s="1"/>
      <c r="M13185" s="2"/>
      <c r="AA13185" s="3"/>
      <c r="AG13185" s="4"/>
      <c r="AU13185" s="2"/>
      <c r="BC13185" s="2"/>
    </row>
    <row r="13186" spans="11:55" x14ac:dyDescent="0.25">
      <c r="K13186" s="1"/>
      <c r="M13186" s="2"/>
      <c r="AV13186" s="2"/>
      <c r="BC13186" s="2"/>
    </row>
    <row r="13187" spans="11:55" x14ac:dyDescent="0.25">
      <c r="K13187" s="1"/>
      <c r="M13187" s="2"/>
      <c r="AG13187" s="4"/>
      <c r="AU13187" s="2"/>
      <c r="BC13187" s="2"/>
    </row>
    <row r="13188" spans="11:55" x14ac:dyDescent="0.25">
      <c r="K13188" s="1"/>
      <c r="M13188" s="2"/>
      <c r="AA13188" s="3"/>
      <c r="AU13188" s="2"/>
      <c r="BC13188" s="2"/>
    </row>
    <row r="13189" spans="11:55" x14ac:dyDescent="0.25">
      <c r="K13189" s="1"/>
      <c r="M13189" s="2"/>
      <c r="AA13189" s="3"/>
      <c r="AU13189" s="2"/>
      <c r="BC13189" s="2"/>
    </row>
    <row r="13190" spans="11:55" x14ac:dyDescent="0.25">
      <c r="K13190" s="1"/>
      <c r="M13190" s="2"/>
      <c r="AV13190" s="2"/>
      <c r="BC13190" s="2"/>
    </row>
    <row r="13191" spans="11:55" x14ac:dyDescent="0.25">
      <c r="K13191" s="1"/>
      <c r="M13191" s="2"/>
      <c r="AA13191" s="3"/>
      <c r="AU13191" s="2"/>
      <c r="BC13191" s="2"/>
    </row>
    <row r="13192" spans="11:55" x14ac:dyDescent="0.25">
      <c r="K13192" s="1"/>
      <c r="M13192" s="2"/>
      <c r="BC13192" s="2"/>
    </row>
    <row r="13193" spans="11:55" x14ac:dyDescent="0.25">
      <c r="K13193" s="1"/>
      <c r="M13193" s="2"/>
      <c r="AU13193" s="2"/>
      <c r="BC13193" s="2"/>
    </row>
    <row r="13194" spans="11:55" x14ac:dyDescent="0.25">
      <c r="K13194" s="1"/>
      <c r="M13194" s="2"/>
      <c r="AU13194" s="2"/>
      <c r="BC13194" s="2"/>
    </row>
    <row r="13195" spans="11:55" x14ac:dyDescent="0.25">
      <c r="K13195" s="1"/>
      <c r="M13195" s="2"/>
      <c r="AV13195" s="2"/>
      <c r="BC13195" s="2"/>
    </row>
    <row r="13196" spans="11:55" x14ac:dyDescent="0.25">
      <c r="K13196" s="1"/>
      <c r="M13196" s="2"/>
      <c r="AU13196" s="2"/>
      <c r="BC13196" s="2"/>
    </row>
    <row r="13197" spans="11:55" x14ac:dyDescent="0.25">
      <c r="K13197" s="1"/>
      <c r="M13197" s="2"/>
      <c r="AU13197" s="2"/>
      <c r="BC13197" s="2"/>
    </row>
    <row r="13198" spans="11:55" x14ac:dyDescent="0.25">
      <c r="K13198" s="1"/>
      <c r="M13198" s="2"/>
      <c r="AU13198" s="2"/>
      <c r="BC13198" s="2"/>
    </row>
    <row r="13199" spans="11:55" x14ac:dyDescent="0.25">
      <c r="K13199" s="1"/>
      <c r="M13199" s="2"/>
      <c r="AA13199" s="3"/>
      <c r="AU13199" s="2"/>
      <c r="BC13199" s="2"/>
    </row>
    <row r="13200" spans="11:55" x14ac:dyDescent="0.25">
      <c r="K13200" s="1"/>
      <c r="M13200" s="2"/>
      <c r="AU13200" s="2"/>
      <c r="BC13200" s="2"/>
    </row>
    <row r="13201" spans="11:55" x14ac:dyDescent="0.25">
      <c r="K13201" s="1"/>
      <c r="M13201" s="2"/>
      <c r="V13201" s="4"/>
      <c r="AU13201" s="2"/>
      <c r="BC13201" s="2"/>
    </row>
    <row r="13202" spans="11:55" x14ac:dyDescent="0.25">
      <c r="K13202" s="1"/>
      <c r="M13202" s="2"/>
      <c r="AU13202" s="2"/>
      <c r="BC13202" s="2"/>
    </row>
    <row r="13203" spans="11:55" x14ac:dyDescent="0.25">
      <c r="K13203" s="1"/>
      <c r="M13203" s="2"/>
      <c r="AU13203" s="2"/>
      <c r="BC13203" s="2"/>
    </row>
    <row r="13204" spans="11:55" x14ac:dyDescent="0.25">
      <c r="K13204" s="1"/>
      <c r="M13204" s="2"/>
      <c r="AU13204" s="2"/>
      <c r="BC13204" s="2"/>
    </row>
    <row r="13205" spans="11:55" x14ac:dyDescent="0.25">
      <c r="K13205" s="1"/>
      <c r="M13205" s="2"/>
      <c r="AG13205" s="4"/>
      <c r="AU13205" s="2"/>
      <c r="BC13205" s="2"/>
    </row>
    <row r="13206" spans="11:55" x14ac:dyDescent="0.25">
      <c r="K13206" s="1"/>
      <c r="M13206" s="2"/>
      <c r="AU13206" s="2"/>
      <c r="BC13206" s="2"/>
    </row>
    <row r="13207" spans="11:55" x14ac:dyDescent="0.25">
      <c r="K13207" s="1"/>
      <c r="M13207" s="2"/>
      <c r="AU13207" s="2"/>
      <c r="BC13207" s="2"/>
    </row>
    <row r="13208" spans="11:55" x14ac:dyDescent="0.25">
      <c r="K13208" s="1"/>
      <c r="M13208" s="2"/>
      <c r="AU13208" s="2"/>
      <c r="BC13208" s="2"/>
    </row>
    <row r="13209" spans="11:55" x14ac:dyDescent="0.25">
      <c r="K13209" s="1"/>
      <c r="M13209" s="2"/>
      <c r="AU13209" s="2"/>
      <c r="BC13209" s="2"/>
    </row>
    <row r="13210" spans="11:55" x14ac:dyDescent="0.25">
      <c r="K13210" s="1"/>
      <c r="M13210" s="2"/>
      <c r="AV13210" s="2"/>
      <c r="BC13210" s="2"/>
    </row>
    <row r="13211" spans="11:55" x14ac:dyDescent="0.25">
      <c r="K13211" s="1"/>
      <c r="M13211" s="2"/>
      <c r="AU13211" s="2"/>
      <c r="BC13211" s="2"/>
    </row>
    <row r="13212" spans="11:55" x14ac:dyDescent="0.25">
      <c r="K13212" s="1"/>
      <c r="M13212" s="2"/>
      <c r="AU13212" s="2"/>
      <c r="BC13212" s="2"/>
    </row>
    <row r="13213" spans="11:55" x14ac:dyDescent="0.25">
      <c r="K13213" s="1"/>
      <c r="M13213" s="2"/>
      <c r="AU13213" s="2"/>
      <c r="BC13213" s="2"/>
    </row>
    <row r="13214" spans="11:55" x14ac:dyDescent="0.25">
      <c r="K13214" s="1"/>
      <c r="M13214" s="2"/>
      <c r="AU13214" s="2"/>
      <c r="BC13214" s="2"/>
    </row>
    <row r="13215" spans="11:55" x14ac:dyDescent="0.25">
      <c r="K13215" s="1"/>
      <c r="M13215" s="2"/>
      <c r="AV13215" s="2"/>
      <c r="BC13215" s="2"/>
    </row>
    <row r="13216" spans="11:55" x14ac:dyDescent="0.25">
      <c r="K13216" s="1"/>
      <c r="M13216" s="2"/>
      <c r="AU13216" s="2"/>
      <c r="BC13216" s="2"/>
    </row>
    <row r="13217" spans="11:55" x14ac:dyDescent="0.25">
      <c r="K13217" s="1"/>
      <c r="M13217" s="2"/>
      <c r="AV13217" s="2"/>
      <c r="BC13217" s="2"/>
    </row>
    <row r="13218" spans="11:55" x14ac:dyDescent="0.25">
      <c r="K13218" s="1"/>
      <c r="M13218" s="2"/>
      <c r="AV13218" s="2"/>
      <c r="BC13218" s="2"/>
    </row>
    <row r="13219" spans="11:55" x14ac:dyDescent="0.25">
      <c r="K13219" s="1"/>
      <c r="M13219" s="2"/>
      <c r="AU13219" s="2"/>
      <c r="BC13219" s="2"/>
    </row>
    <row r="13220" spans="11:55" x14ac:dyDescent="0.25">
      <c r="K13220" s="1"/>
      <c r="M13220" s="2"/>
      <c r="AV13220" s="2"/>
      <c r="BC13220" s="2"/>
    </row>
    <row r="13221" spans="11:55" x14ac:dyDescent="0.25">
      <c r="K13221" s="1"/>
      <c r="M13221" s="2"/>
      <c r="AU13221" s="2"/>
      <c r="BC13221" s="2"/>
    </row>
    <row r="13222" spans="11:55" x14ac:dyDescent="0.25">
      <c r="K13222" s="1"/>
      <c r="M13222" s="2"/>
      <c r="AA13222" s="3"/>
      <c r="AU13222" s="2"/>
      <c r="BC13222" s="2"/>
    </row>
    <row r="13223" spans="11:55" x14ac:dyDescent="0.25">
      <c r="K13223" s="1"/>
      <c r="M13223" s="2"/>
      <c r="AA13223" s="3"/>
      <c r="AG13223" s="4"/>
      <c r="AU13223" s="2"/>
      <c r="BC13223" s="2"/>
    </row>
    <row r="13224" spans="11:55" x14ac:dyDescent="0.25">
      <c r="K13224" s="1"/>
      <c r="M13224" s="2"/>
      <c r="AU13224" s="2"/>
      <c r="BC13224" s="2"/>
    </row>
    <row r="13225" spans="11:55" x14ac:dyDescent="0.25">
      <c r="K13225" s="1"/>
      <c r="M13225" s="2"/>
      <c r="AU13225" s="2"/>
      <c r="BC13225" s="2"/>
    </row>
    <row r="13226" spans="11:55" x14ac:dyDescent="0.25">
      <c r="K13226" s="1"/>
      <c r="M13226" s="2"/>
      <c r="AV13226" s="2"/>
      <c r="BC13226" s="2"/>
    </row>
    <row r="13227" spans="11:55" x14ac:dyDescent="0.25">
      <c r="K13227" s="1"/>
      <c r="M13227" s="2"/>
      <c r="AU13227" s="2"/>
      <c r="BC13227" s="2"/>
    </row>
    <row r="13228" spans="11:55" x14ac:dyDescent="0.25">
      <c r="K13228" s="1"/>
      <c r="M13228" s="2"/>
      <c r="AU13228" s="2"/>
      <c r="BC13228" s="2"/>
    </row>
    <row r="13229" spans="11:55" x14ac:dyDescent="0.25">
      <c r="K13229" s="1"/>
      <c r="M13229" s="2"/>
      <c r="AU13229" s="2"/>
      <c r="BC13229" s="2"/>
    </row>
    <row r="13230" spans="11:55" x14ac:dyDescent="0.25">
      <c r="K13230" s="1"/>
      <c r="M13230" s="2"/>
      <c r="AA13230" s="3"/>
      <c r="AG13230" s="4"/>
      <c r="AU13230" s="2"/>
      <c r="BC13230" s="2"/>
    </row>
    <row r="13231" spans="11:55" x14ac:dyDescent="0.25">
      <c r="K13231" s="1"/>
      <c r="M13231" s="2"/>
      <c r="AV13231" s="2"/>
      <c r="BC13231" s="2"/>
    </row>
    <row r="13232" spans="11:55" x14ac:dyDescent="0.25">
      <c r="K13232" s="1"/>
      <c r="M13232" s="2"/>
      <c r="AV13232" s="2"/>
      <c r="BC13232" s="2"/>
    </row>
    <row r="13233" spans="11:55" x14ac:dyDescent="0.25">
      <c r="K13233" s="1"/>
      <c r="M13233" s="2"/>
      <c r="AV13233" s="2"/>
      <c r="BC13233" s="2"/>
    </row>
    <row r="13234" spans="11:55" x14ac:dyDescent="0.25">
      <c r="K13234" s="1"/>
      <c r="M13234" s="2"/>
      <c r="AV13234" s="2"/>
      <c r="BC13234" s="2"/>
    </row>
    <row r="13235" spans="11:55" x14ac:dyDescent="0.25">
      <c r="K13235" s="1"/>
      <c r="M13235" s="2"/>
      <c r="AG13235" s="4"/>
      <c r="AU13235" s="2"/>
      <c r="BC13235" s="2"/>
    </row>
    <row r="13236" spans="11:55" x14ac:dyDescent="0.25">
      <c r="K13236" s="1"/>
      <c r="M13236" s="2"/>
      <c r="AU13236" s="2"/>
      <c r="BC13236" s="2"/>
    </row>
    <row r="13237" spans="11:55" x14ac:dyDescent="0.25">
      <c r="K13237" s="1"/>
      <c r="M13237" s="2"/>
      <c r="AV13237" s="2"/>
      <c r="BC13237" s="2"/>
    </row>
    <row r="13238" spans="11:55" x14ac:dyDescent="0.25">
      <c r="K13238" s="1"/>
      <c r="M13238" s="2"/>
      <c r="AU13238" s="2"/>
      <c r="BC13238" s="2"/>
    </row>
    <row r="13239" spans="11:55" x14ac:dyDescent="0.25">
      <c r="K13239" s="1"/>
      <c r="M13239" s="2"/>
      <c r="AU13239" s="2"/>
      <c r="BC13239" s="2"/>
    </row>
    <row r="13240" spans="11:55" x14ac:dyDescent="0.25">
      <c r="K13240" s="1"/>
      <c r="M13240" s="2"/>
      <c r="AV13240" s="2"/>
      <c r="BC13240" s="2"/>
    </row>
    <row r="13241" spans="11:55" x14ac:dyDescent="0.25">
      <c r="K13241" s="1"/>
      <c r="M13241" s="2"/>
      <c r="AU13241" s="2"/>
      <c r="BC13241" s="2"/>
    </row>
    <row r="13242" spans="11:55" x14ac:dyDescent="0.25">
      <c r="K13242" s="1"/>
      <c r="M13242" s="2"/>
      <c r="AU13242" s="2"/>
      <c r="BC13242" s="2"/>
    </row>
    <row r="13243" spans="11:55" x14ac:dyDescent="0.25">
      <c r="K13243" s="1"/>
      <c r="M13243" s="2"/>
      <c r="V13243" s="4"/>
      <c r="AU13243" s="2"/>
      <c r="BC13243" s="2"/>
    </row>
    <row r="13244" spans="11:55" x14ac:dyDescent="0.25">
      <c r="K13244" s="1"/>
      <c r="M13244" s="2"/>
      <c r="V13244" s="4"/>
      <c r="AU13244" s="2"/>
      <c r="BC13244" s="2"/>
    </row>
    <row r="13245" spans="11:55" x14ac:dyDescent="0.25">
      <c r="K13245" s="1"/>
      <c r="M13245" s="2"/>
      <c r="AV13245" s="2"/>
      <c r="BC13245" s="2"/>
    </row>
    <row r="13246" spans="11:55" x14ac:dyDescent="0.25">
      <c r="K13246" s="1"/>
      <c r="M13246" s="2"/>
      <c r="AG13246" s="4"/>
      <c r="AU13246" s="2"/>
      <c r="BC13246" s="2"/>
    </row>
    <row r="13247" spans="11:55" x14ac:dyDescent="0.25">
      <c r="K13247" s="1"/>
      <c r="M13247" s="2"/>
      <c r="AG13247" s="4"/>
      <c r="AU13247" s="2"/>
      <c r="BC13247" s="2"/>
    </row>
    <row r="13248" spans="11:55" x14ac:dyDescent="0.25">
      <c r="K13248" s="1"/>
      <c r="M13248" s="2"/>
      <c r="AU13248" s="2"/>
      <c r="BC13248" s="2"/>
    </row>
    <row r="13249" spans="11:55" x14ac:dyDescent="0.25">
      <c r="K13249" s="1"/>
      <c r="M13249" s="2"/>
      <c r="AV13249" s="2"/>
      <c r="BC13249" s="2"/>
    </row>
    <row r="13250" spans="11:55" x14ac:dyDescent="0.25">
      <c r="K13250" s="1"/>
      <c r="M13250" s="2"/>
      <c r="AA13250" s="3"/>
      <c r="AU13250" s="2"/>
      <c r="BC13250" s="2"/>
    </row>
    <row r="13251" spans="11:55" x14ac:dyDescent="0.25">
      <c r="K13251" s="1"/>
      <c r="M13251" s="2"/>
      <c r="AU13251" s="2"/>
      <c r="BC13251" s="2"/>
    </row>
    <row r="13252" spans="11:55" x14ac:dyDescent="0.25">
      <c r="K13252" s="1"/>
      <c r="M13252" s="2"/>
      <c r="AV13252" s="2"/>
      <c r="BC13252" s="2"/>
    </row>
    <row r="13253" spans="11:55" x14ac:dyDescent="0.25">
      <c r="K13253" s="1"/>
      <c r="M13253" s="2"/>
      <c r="AA13253" s="3"/>
      <c r="AU13253" s="2"/>
      <c r="BC13253" s="2"/>
    </row>
    <row r="13254" spans="11:55" x14ac:dyDescent="0.25">
      <c r="K13254" s="1"/>
      <c r="M13254" s="2"/>
      <c r="AV13254" s="2"/>
      <c r="BC13254" s="2"/>
    </row>
    <row r="13255" spans="11:55" x14ac:dyDescent="0.25">
      <c r="K13255" s="1"/>
      <c r="M13255" s="2"/>
      <c r="AG13255" s="4"/>
      <c r="AU13255" s="2"/>
      <c r="BC13255" s="2"/>
    </row>
    <row r="13256" spans="11:55" x14ac:dyDescent="0.25">
      <c r="K13256" s="1"/>
      <c r="M13256" s="2"/>
      <c r="AU13256" s="2"/>
      <c r="BC13256" s="2"/>
    </row>
    <row r="13257" spans="11:55" x14ac:dyDescent="0.25">
      <c r="K13257" s="1"/>
      <c r="M13257" s="2"/>
      <c r="AU13257" s="2"/>
      <c r="BC13257" s="2"/>
    </row>
    <row r="13258" spans="11:55" x14ac:dyDescent="0.25">
      <c r="K13258" s="1"/>
      <c r="M13258" s="2"/>
      <c r="AU13258" s="2"/>
      <c r="BC13258" s="2"/>
    </row>
    <row r="13259" spans="11:55" x14ac:dyDescent="0.25">
      <c r="K13259" s="1"/>
      <c r="M13259" s="2"/>
      <c r="AU13259" s="2"/>
      <c r="BC13259" s="2"/>
    </row>
    <row r="13260" spans="11:55" x14ac:dyDescent="0.25">
      <c r="K13260" s="1"/>
      <c r="M13260" s="2"/>
      <c r="AU13260" s="2"/>
      <c r="BC13260" s="2"/>
    </row>
    <row r="13261" spans="11:55" x14ac:dyDescent="0.25">
      <c r="K13261" s="1"/>
      <c r="M13261" s="2"/>
      <c r="AU13261" s="2"/>
      <c r="BC13261" s="2"/>
    </row>
    <row r="13262" spans="11:55" x14ac:dyDescent="0.25">
      <c r="K13262" s="1"/>
      <c r="M13262" s="2"/>
      <c r="AU13262" s="2"/>
      <c r="BC13262" s="2"/>
    </row>
    <row r="13263" spans="11:55" x14ac:dyDescent="0.25">
      <c r="K13263" s="1"/>
      <c r="M13263" s="2"/>
      <c r="AU13263" s="2"/>
      <c r="BC13263" s="2"/>
    </row>
    <row r="13264" spans="11:55" x14ac:dyDescent="0.25">
      <c r="K13264" s="1"/>
      <c r="M13264" s="2"/>
      <c r="AV13264" s="2"/>
      <c r="BC13264" s="2"/>
    </row>
    <row r="13265" spans="11:57" x14ac:dyDescent="0.25">
      <c r="K13265" s="1"/>
      <c r="M13265" s="2"/>
      <c r="V13265" s="4"/>
      <c r="AU13265" s="2"/>
      <c r="BC13265" s="2"/>
    </row>
    <row r="13266" spans="11:57" x14ac:dyDescent="0.25">
      <c r="K13266" s="1"/>
      <c r="M13266" s="2"/>
      <c r="AU13266" s="2"/>
      <c r="BC13266" s="2"/>
    </row>
    <row r="13267" spans="11:57" x14ac:dyDescent="0.25">
      <c r="K13267" s="1"/>
      <c r="M13267" s="2"/>
      <c r="AG13267" s="4"/>
      <c r="AU13267" s="2"/>
      <c r="BC13267" s="2"/>
    </row>
    <row r="13268" spans="11:57" x14ac:dyDescent="0.25">
      <c r="K13268" s="1"/>
      <c r="BC13268" s="2"/>
    </row>
    <row r="13269" spans="11:57" x14ac:dyDescent="0.25">
      <c r="K13269" s="1"/>
      <c r="M13269" s="2"/>
      <c r="AU13269" s="2"/>
      <c r="BC13269" s="2"/>
    </row>
    <row r="13270" spans="11:57" x14ac:dyDescent="0.25">
      <c r="K13270" s="1"/>
      <c r="M13270" s="2"/>
      <c r="V13270" s="4"/>
      <c r="AU13270" s="2"/>
      <c r="BC13270" s="2"/>
    </row>
    <row r="13271" spans="11:57" x14ac:dyDescent="0.25">
      <c r="K13271" s="1"/>
      <c r="M13271" s="2"/>
      <c r="BC13271" s="2"/>
      <c r="BE13271" s="2"/>
    </row>
    <row r="13272" spans="11:57" x14ac:dyDescent="0.25">
      <c r="K13272" s="1"/>
      <c r="M13272" s="2"/>
      <c r="AU13272" s="2"/>
      <c r="BC13272" s="2"/>
    </row>
    <row r="13273" spans="11:57" x14ac:dyDescent="0.25">
      <c r="K13273" s="1"/>
      <c r="M13273" s="2"/>
      <c r="AV13273" s="2"/>
      <c r="BC13273" s="2"/>
    </row>
    <row r="13274" spans="11:57" x14ac:dyDescent="0.25">
      <c r="K13274" s="1"/>
      <c r="M13274" s="2"/>
      <c r="BC13274" s="2"/>
    </row>
    <row r="13275" spans="11:57" x14ac:dyDescent="0.25">
      <c r="K13275" s="1"/>
      <c r="M13275" s="2"/>
      <c r="AV13275" s="2"/>
      <c r="BC13275" s="2"/>
    </row>
    <row r="13276" spans="11:57" x14ac:dyDescent="0.25">
      <c r="K13276" s="1"/>
      <c r="M13276" s="2"/>
      <c r="AU13276" s="2"/>
      <c r="BC13276" s="2"/>
    </row>
    <row r="13277" spans="11:57" x14ac:dyDescent="0.25">
      <c r="K13277" s="1"/>
      <c r="M13277" s="2"/>
      <c r="AA13277" s="3"/>
      <c r="AU13277" s="2"/>
      <c r="BC13277" s="2"/>
    </row>
    <row r="13278" spans="11:57" x14ac:dyDescent="0.25">
      <c r="K13278" s="1"/>
      <c r="M13278" s="2"/>
      <c r="AU13278" s="2"/>
      <c r="BC13278" s="2"/>
    </row>
    <row r="13279" spans="11:57" x14ac:dyDescent="0.25">
      <c r="K13279" s="1"/>
      <c r="M13279" s="2"/>
      <c r="AU13279" s="2"/>
      <c r="BC13279" s="2"/>
    </row>
    <row r="13280" spans="11:57" x14ac:dyDescent="0.25">
      <c r="K13280" s="1"/>
      <c r="M13280" s="2"/>
      <c r="AU13280" s="2"/>
      <c r="BC13280" s="2"/>
    </row>
    <row r="13281" spans="11:63" x14ac:dyDescent="0.25">
      <c r="K13281" s="1"/>
      <c r="M13281" s="2"/>
      <c r="AU13281" s="2"/>
      <c r="BC13281" s="2"/>
    </row>
    <row r="13282" spans="11:63" x14ac:dyDescent="0.25">
      <c r="K13282" s="1"/>
      <c r="M13282" s="2"/>
      <c r="AU13282" s="2"/>
      <c r="BC13282" s="2"/>
    </row>
    <row r="13283" spans="11:63" x14ac:dyDescent="0.25">
      <c r="K13283" s="1"/>
      <c r="M13283" s="2"/>
      <c r="AA13283" s="3"/>
      <c r="AU13283" s="2"/>
      <c r="BC13283" s="2"/>
    </row>
    <row r="13284" spans="11:63" x14ac:dyDescent="0.25">
      <c r="K13284" s="1"/>
    </row>
    <row r="13285" spans="11:63" x14ac:dyDescent="0.25">
      <c r="K13285" s="1"/>
      <c r="M13285" s="2"/>
      <c r="AU13285" s="2"/>
      <c r="BC13285" s="2"/>
    </row>
    <row r="13286" spans="11:63" x14ac:dyDescent="0.25">
      <c r="K13286" s="1"/>
      <c r="M13286" s="2"/>
      <c r="V13286" s="4"/>
      <c r="AU13286" s="2"/>
      <c r="BC13286" s="2"/>
    </row>
    <row r="13287" spans="11:63" x14ac:dyDescent="0.25">
      <c r="K13287" s="1"/>
      <c r="M13287" s="2"/>
      <c r="AU13287" s="2"/>
      <c r="BC13287" s="2"/>
    </row>
    <row r="13288" spans="11:63" x14ac:dyDescent="0.25">
      <c r="K13288" s="1"/>
      <c r="M13288" s="2"/>
      <c r="AU13288" s="2"/>
      <c r="BC13288" s="2"/>
    </row>
    <row r="13289" spans="11:63" x14ac:dyDescent="0.25">
      <c r="K13289" s="1"/>
      <c r="M13289" s="2"/>
      <c r="AU13289" s="2"/>
      <c r="BC13289" s="2"/>
    </row>
    <row r="13290" spans="11:63" x14ac:dyDescent="0.25">
      <c r="K13290" s="1"/>
      <c r="M13290" s="2"/>
      <c r="AU13290" s="2"/>
      <c r="BC13290" s="2"/>
      <c r="BK13290" s="5"/>
    </row>
    <row r="13291" spans="11:63" x14ac:dyDescent="0.25">
      <c r="K13291" s="1"/>
      <c r="M13291" s="2"/>
      <c r="AU13291" s="2"/>
      <c r="BC13291" s="2"/>
      <c r="BK13291" s="5"/>
    </row>
    <row r="13292" spans="11:63" x14ac:dyDescent="0.25">
      <c r="K13292" s="1"/>
    </row>
    <row r="13293" spans="11:63" x14ac:dyDescent="0.25">
      <c r="K13293" s="1"/>
      <c r="M13293" s="2"/>
      <c r="AU13293" s="2"/>
      <c r="BC13293" s="2"/>
      <c r="BK13293" s="2"/>
    </row>
    <row r="13294" spans="11:63" x14ac:dyDescent="0.25">
      <c r="K13294" s="1"/>
      <c r="M13294" s="2"/>
      <c r="AU13294" s="2"/>
      <c r="BC13294" s="2"/>
      <c r="BK13294" s="5"/>
    </row>
    <row r="13295" spans="11:63" x14ac:dyDescent="0.25">
      <c r="K13295" s="1"/>
      <c r="M13295" s="2"/>
      <c r="AV13295" s="2"/>
      <c r="BC13295" s="2"/>
      <c r="BK13295" s="5"/>
    </row>
    <row r="13296" spans="11:63" x14ac:dyDescent="0.25">
      <c r="K13296" s="1"/>
      <c r="M13296" s="2"/>
      <c r="AU13296" s="2"/>
      <c r="BC13296" s="2"/>
      <c r="BK13296" s="5"/>
    </row>
    <row r="13297" spans="11:63" x14ac:dyDescent="0.25">
      <c r="K13297" s="1"/>
      <c r="M13297" s="2"/>
      <c r="AU13297" s="2"/>
      <c r="BC13297" s="2"/>
      <c r="BK13297" s="5"/>
    </row>
    <row r="13298" spans="11:63" x14ac:dyDescent="0.25">
      <c r="K13298" s="1"/>
      <c r="M13298" s="2"/>
      <c r="BC13298" s="2"/>
    </row>
    <row r="13299" spans="11:63" x14ac:dyDescent="0.25">
      <c r="K13299" s="1"/>
      <c r="BC13299" s="2"/>
    </row>
    <row r="13300" spans="11:63" x14ac:dyDescent="0.25">
      <c r="K13300" s="1"/>
      <c r="BC13300" s="2"/>
    </row>
    <row r="13301" spans="11:63" x14ac:dyDescent="0.25">
      <c r="K13301" s="1"/>
      <c r="M13301" s="2"/>
      <c r="AV13301" s="2"/>
      <c r="BC13301" s="2"/>
    </row>
    <row r="13302" spans="11:63" x14ac:dyDescent="0.25">
      <c r="K13302" s="1"/>
      <c r="M13302" s="2"/>
      <c r="AU13302" s="2"/>
      <c r="BC13302" s="2"/>
    </row>
    <row r="13303" spans="11:63" x14ac:dyDescent="0.25">
      <c r="K13303" s="1"/>
      <c r="M13303" s="2"/>
      <c r="AU13303" s="2"/>
      <c r="BC13303" s="2"/>
    </row>
    <row r="13304" spans="11:63" x14ac:dyDescent="0.25">
      <c r="K13304" s="1"/>
      <c r="M13304" s="2"/>
      <c r="AG13304" s="4"/>
      <c r="AU13304" s="2"/>
      <c r="BC13304" s="2"/>
      <c r="BE13304" s="2"/>
    </row>
    <row r="13305" spans="11:63" x14ac:dyDescent="0.25">
      <c r="K13305" s="1"/>
      <c r="M13305" s="2"/>
      <c r="AG13305" s="4"/>
      <c r="AU13305" s="2"/>
      <c r="BC13305" s="2"/>
    </row>
    <row r="13306" spans="11:63" x14ac:dyDescent="0.25">
      <c r="K13306" s="1"/>
      <c r="BC13306" s="2"/>
    </row>
    <row r="13307" spans="11:63" x14ac:dyDescent="0.25">
      <c r="K13307" s="1"/>
      <c r="M13307" s="2"/>
      <c r="AA13307" s="3"/>
      <c r="AU13307" s="2"/>
      <c r="BC13307" s="2"/>
    </row>
    <row r="13308" spans="11:63" x14ac:dyDescent="0.25">
      <c r="K13308" s="1"/>
      <c r="M13308" s="2"/>
      <c r="AU13308" s="2"/>
      <c r="BC13308" s="2"/>
    </row>
    <row r="13309" spans="11:63" x14ac:dyDescent="0.25">
      <c r="K13309" s="1"/>
      <c r="M13309" s="2"/>
      <c r="AU13309" s="2"/>
      <c r="BC13309" s="2"/>
    </row>
    <row r="13310" spans="11:63" x14ac:dyDescent="0.25">
      <c r="K13310" s="1"/>
      <c r="M13310" s="2"/>
      <c r="AU13310" s="2"/>
      <c r="BC13310" s="2"/>
    </row>
    <row r="13311" spans="11:63" x14ac:dyDescent="0.25">
      <c r="K13311" s="1"/>
      <c r="M13311" s="2"/>
      <c r="AV13311" s="2"/>
      <c r="BC13311" s="2"/>
    </row>
    <row r="13312" spans="11:63" x14ac:dyDescent="0.25">
      <c r="K13312" s="1"/>
      <c r="M13312" s="2"/>
      <c r="AU13312" s="2"/>
      <c r="BC13312" s="2"/>
    </row>
    <row r="13313" spans="11:55" x14ac:dyDescent="0.25">
      <c r="K13313" s="1"/>
      <c r="M13313" s="2"/>
      <c r="AA13313" s="3"/>
      <c r="AU13313" s="2"/>
      <c r="BC13313" s="2"/>
    </row>
    <row r="13314" spans="11:55" x14ac:dyDescent="0.25">
      <c r="K13314" s="1"/>
      <c r="M13314" s="2"/>
      <c r="AG13314" s="4"/>
      <c r="AU13314" s="2"/>
      <c r="BC13314" s="2"/>
    </row>
    <row r="13315" spans="11:55" x14ac:dyDescent="0.25">
      <c r="K13315" s="1"/>
      <c r="M13315" s="2"/>
      <c r="AG13315" s="4"/>
      <c r="AU13315" s="2"/>
      <c r="BC13315" s="2"/>
    </row>
    <row r="13316" spans="11:55" x14ac:dyDescent="0.25">
      <c r="K13316" s="1"/>
      <c r="M13316" s="2"/>
      <c r="BC13316" s="2"/>
    </row>
    <row r="13317" spans="11:55" x14ac:dyDescent="0.25">
      <c r="K13317" s="1"/>
      <c r="M13317" s="2"/>
      <c r="AU13317" s="2"/>
      <c r="BC13317" s="2"/>
    </row>
    <row r="13318" spans="11:55" x14ac:dyDescent="0.25">
      <c r="K13318" s="1"/>
      <c r="M13318" s="2"/>
      <c r="AU13318" s="2"/>
      <c r="BC13318" s="2"/>
    </row>
    <row r="13319" spans="11:55" x14ac:dyDescent="0.25">
      <c r="K13319" s="1"/>
      <c r="M13319" s="2"/>
      <c r="AU13319" s="2"/>
      <c r="BC13319" s="2"/>
    </row>
    <row r="13320" spans="11:55" x14ac:dyDescent="0.25">
      <c r="K13320" s="1"/>
      <c r="M13320" s="2"/>
      <c r="AU13320" s="2"/>
      <c r="BC13320" s="2"/>
    </row>
    <row r="13321" spans="11:55" x14ac:dyDescent="0.25">
      <c r="K13321" s="1"/>
      <c r="M13321" s="2"/>
      <c r="AA13321" s="3"/>
      <c r="AU13321" s="2"/>
      <c r="BC13321" s="2"/>
    </row>
    <row r="13322" spans="11:55" x14ac:dyDescent="0.25">
      <c r="K13322" s="1"/>
      <c r="M13322" s="2"/>
      <c r="AU13322" s="2"/>
      <c r="BC13322" s="2"/>
    </row>
    <row r="13323" spans="11:55" x14ac:dyDescent="0.25">
      <c r="K13323" s="1"/>
      <c r="M13323" s="2"/>
      <c r="AA13323" s="3"/>
      <c r="AU13323" s="2"/>
      <c r="BC13323" s="2"/>
    </row>
    <row r="13324" spans="11:55" x14ac:dyDescent="0.25">
      <c r="K13324" s="1"/>
      <c r="M13324" s="2"/>
      <c r="AU13324" s="2"/>
      <c r="BC13324" s="2"/>
    </row>
    <row r="13325" spans="11:55" x14ac:dyDescent="0.25">
      <c r="K13325" s="1"/>
      <c r="M13325" s="2"/>
      <c r="AV13325" s="2"/>
      <c r="BC13325" s="2"/>
    </row>
    <row r="13326" spans="11:55" x14ac:dyDescent="0.25">
      <c r="K13326" s="1"/>
      <c r="M13326" s="2"/>
      <c r="AU13326" s="2"/>
      <c r="BC13326" s="2"/>
    </row>
    <row r="13327" spans="11:55" x14ac:dyDescent="0.25">
      <c r="K13327" s="1"/>
      <c r="M13327" s="2"/>
      <c r="AU13327" s="2"/>
      <c r="BC13327" s="2"/>
    </row>
    <row r="13328" spans="11:55" x14ac:dyDescent="0.25">
      <c r="K13328" s="1"/>
      <c r="M13328" s="2"/>
      <c r="AA13328" s="3"/>
      <c r="AU13328" s="2"/>
      <c r="BC13328" s="2"/>
    </row>
    <row r="13329" spans="11:55" x14ac:dyDescent="0.25">
      <c r="K13329" s="1"/>
      <c r="M13329" s="2"/>
      <c r="AU13329" s="2"/>
      <c r="BC13329" s="2"/>
    </row>
    <row r="13330" spans="11:55" x14ac:dyDescent="0.25">
      <c r="K13330" s="1"/>
      <c r="BC13330" s="2"/>
    </row>
    <row r="13331" spans="11:55" x14ac:dyDescent="0.25">
      <c r="K13331" s="1"/>
      <c r="BC13331" s="2"/>
    </row>
    <row r="13332" spans="11:55" x14ac:dyDescent="0.25">
      <c r="K13332" s="1"/>
      <c r="M13332" s="2"/>
      <c r="AV13332" s="2"/>
      <c r="BC13332" s="2"/>
    </row>
    <row r="13333" spans="11:55" x14ac:dyDescent="0.25">
      <c r="K13333" s="1"/>
      <c r="M13333" s="2"/>
      <c r="AV13333" s="2"/>
      <c r="BC13333" s="2"/>
    </row>
    <row r="13334" spans="11:55" x14ac:dyDescent="0.25">
      <c r="K13334" s="1"/>
      <c r="M13334" s="2"/>
      <c r="AV13334" s="2"/>
      <c r="BC13334" s="2"/>
    </row>
    <row r="13335" spans="11:55" x14ac:dyDescent="0.25">
      <c r="K13335" s="1"/>
      <c r="M13335" s="2"/>
      <c r="AU13335" s="2"/>
      <c r="BC13335" s="2"/>
    </row>
    <row r="13336" spans="11:55" x14ac:dyDescent="0.25">
      <c r="K13336" s="1"/>
      <c r="M13336" s="2"/>
      <c r="AU13336" s="2"/>
      <c r="BC13336" s="2"/>
    </row>
    <row r="13337" spans="11:55" x14ac:dyDescent="0.25">
      <c r="K13337" s="1"/>
      <c r="M13337" s="2"/>
      <c r="AU13337" s="2"/>
      <c r="BC13337" s="2"/>
    </row>
    <row r="13338" spans="11:55" x14ac:dyDescent="0.25">
      <c r="K13338" s="1"/>
      <c r="M13338" s="2"/>
      <c r="AU13338" s="2"/>
      <c r="BC13338" s="2"/>
    </row>
    <row r="13339" spans="11:55" x14ac:dyDescent="0.25">
      <c r="K13339" s="1"/>
      <c r="BC13339" s="2"/>
    </row>
    <row r="13340" spans="11:55" x14ac:dyDescent="0.25">
      <c r="K13340" s="1"/>
      <c r="M13340" s="2"/>
      <c r="AU13340" s="2"/>
      <c r="BC13340" s="2"/>
    </row>
    <row r="13341" spans="11:55" x14ac:dyDescent="0.25">
      <c r="K13341" s="1"/>
      <c r="M13341" s="2"/>
      <c r="AU13341" s="2"/>
      <c r="BC13341" s="2"/>
    </row>
    <row r="13342" spans="11:55" x14ac:dyDescent="0.25">
      <c r="K13342" s="1"/>
      <c r="M13342" s="2"/>
      <c r="AU13342" s="2"/>
      <c r="BC13342" s="2"/>
    </row>
    <row r="13343" spans="11:55" x14ac:dyDescent="0.25">
      <c r="K13343" s="1"/>
      <c r="M13343" s="2"/>
      <c r="AG13343" s="4"/>
      <c r="AU13343" s="2"/>
      <c r="BC13343" s="2"/>
    </row>
    <row r="13344" spans="11:55" x14ac:dyDescent="0.25">
      <c r="K13344" s="1"/>
      <c r="M13344" s="2"/>
      <c r="AA13344" s="3"/>
      <c r="AG13344" s="4"/>
      <c r="AU13344" s="2"/>
      <c r="BC13344" s="2"/>
    </row>
    <row r="13345" spans="11:55" x14ac:dyDescent="0.25">
      <c r="K13345" s="1"/>
      <c r="M13345" s="2"/>
      <c r="AU13345" s="2"/>
      <c r="BC13345" s="2"/>
    </row>
    <row r="13346" spans="11:55" x14ac:dyDescent="0.25">
      <c r="K13346" s="1"/>
      <c r="M13346" s="2"/>
      <c r="AU13346" s="2"/>
      <c r="BC13346" s="2"/>
    </row>
    <row r="13347" spans="11:55" x14ac:dyDescent="0.25">
      <c r="K13347" s="1"/>
      <c r="M13347" s="2"/>
      <c r="AU13347" s="2"/>
      <c r="BC13347" s="2"/>
    </row>
    <row r="13348" spans="11:55" x14ac:dyDescent="0.25">
      <c r="K13348" s="1"/>
      <c r="M13348" s="2"/>
      <c r="AU13348" s="2"/>
      <c r="BC13348" s="2"/>
    </row>
    <row r="13349" spans="11:55" x14ac:dyDescent="0.25">
      <c r="K13349" s="1"/>
      <c r="M13349" s="2"/>
      <c r="AV13349" s="2"/>
      <c r="BC13349" s="2"/>
    </row>
    <row r="13350" spans="11:55" x14ac:dyDescent="0.25">
      <c r="K13350" s="1"/>
      <c r="M13350" s="2"/>
      <c r="AU13350" s="2"/>
      <c r="BC13350" s="2"/>
    </row>
    <row r="13351" spans="11:55" x14ac:dyDescent="0.25">
      <c r="K13351" s="1"/>
      <c r="M13351" s="2"/>
      <c r="AV13351" s="2"/>
      <c r="BC13351" s="2"/>
    </row>
    <row r="13352" spans="11:55" x14ac:dyDescent="0.25">
      <c r="K13352" s="1"/>
      <c r="M13352" s="2"/>
      <c r="AU13352" s="2"/>
      <c r="BC13352" s="2"/>
    </row>
    <row r="13353" spans="11:55" x14ac:dyDescent="0.25">
      <c r="K13353" s="1"/>
      <c r="M13353" s="2"/>
      <c r="AU13353" s="2"/>
      <c r="BC13353" s="2"/>
    </row>
    <row r="13354" spans="11:55" x14ac:dyDescent="0.25">
      <c r="K13354" s="1"/>
      <c r="M13354" s="2"/>
      <c r="AU13354" s="2"/>
      <c r="BC13354" s="2"/>
    </row>
    <row r="13355" spans="11:55" x14ac:dyDescent="0.25">
      <c r="K13355" s="1"/>
      <c r="M13355" s="2"/>
      <c r="AU13355" s="2"/>
      <c r="BC13355" s="2"/>
    </row>
    <row r="13356" spans="11:55" x14ac:dyDescent="0.25">
      <c r="K13356" s="1"/>
      <c r="M13356" s="2"/>
      <c r="AU13356" s="2"/>
      <c r="BC13356" s="2"/>
    </row>
    <row r="13357" spans="11:55" x14ac:dyDescent="0.25">
      <c r="K13357" s="1"/>
      <c r="M13357" s="2"/>
      <c r="AG13357" s="4"/>
      <c r="AU13357" s="2"/>
      <c r="BC13357" s="2"/>
    </row>
    <row r="13358" spans="11:55" x14ac:dyDescent="0.25">
      <c r="K13358" s="1"/>
      <c r="M13358" s="2"/>
      <c r="AU13358" s="2"/>
      <c r="BC13358" s="2"/>
    </row>
    <row r="13359" spans="11:55" x14ac:dyDescent="0.25">
      <c r="K13359" s="1"/>
      <c r="M13359" s="2"/>
      <c r="AU13359" s="2"/>
      <c r="BC13359" s="2"/>
    </row>
    <row r="13360" spans="11:55" x14ac:dyDescent="0.25">
      <c r="K13360" s="1"/>
      <c r="M13360" s="2"/>
      <c r="AU13360" s="2"/>
      <c r="BC13360" s="2"/>
    </row>
    <row r="13361" spans="11:55" x14ac:dyDescent="0.25">
      <c r="K13361" s="1"/>
      <c r="M13361" s="2"/>
      <c r="AV13361" s="2"/>
      <c r="BC13361" s="2"/>
    </row>
    <row r="13362" spans="11:55" x14ac:dyDescent="0.25">
      <c r="K13362" s="1"/>
      <c r="M13362" s="2"/>
      <c r="AA13362" s="3"/>
      <c r="AU13362" s="2"/>
      <c r="BC13362" s="2"/>
    </row>
    <row r="13363" spans="11:55" x14ac:dyDescent="0.25">
      <c r="K13363" s="1"/>
      <c r="M13363" s="2"/>
      <c r="AG13363" s="4"/>
      <c r="AU13363" s="2"/>
      <c r="BC13363" s="2"/>
    </row>
    <row r="13364" spans="11:55" x14ac:dyDescent="0.25">
      <c r="K13364" s="1"/>
      <c r="BC13364" s="2"/>
    </row>
    <row r="13365" spans="11:55" x14ac:dyDescent="0.25">
      <c r="K13365" s="1"/>
      <c r="M13365" s="2"/>
      <c r="AU13365" s="2"/>
      <c r="BC13365" s="2"/>
    </row>
    <row r="13366" spans="11:55" x14ac:dyDescent="0.25">
      <c r="K13366" s="1"/>
      <c r="M13366" s="2"/>
      <c r="AG13366" s="4"/>
      <c r="AU13366" s="2"/>
      <c r="BC13366" s="2"/>
    </row>
    <row r="13367" spans="11:55" x14ac:dyDescent="0.25">
      <c r="K13367" s="1"/>
      <c r="M13367" s="2"/>
      <c r="AU13367" s="2"/>
      <c r="BC13367" s="2"/>
    </row>
    <row r="13368" spans="11:55" x14ac:dyDescent="0.25">
      <c r="K13368" s="1"/>
      <c r="M13368" s="2"/>
      <c r="AU13368" s="2"/>
      <c r="BC13368" s="2"/>
    </row>
    <row r="13369" spans="11:55" x14ac:dyDescent="0.25">
      <c r="K13369" s="1"/>
      <c r="M13369" s="2"/>
      <c r="AU13369" s="2"/>
      <c r="BC13369" s="2"/>
    </row>
    <row r="13370" spans="11:55" x14ac:dyDescent="0.25">
      <c r="K13370" s="1"/>
      <c r="M13370" s="2"/>
      <c r="AA13370" s="3"/>
      <c r="AU13370" s="2"/>
      <c r="BC13370" s="2"/>
    </row>
    <row r="13371" spans="11:55" x14ac:dyDescent="0.25">
      <c r="K13371" s="1"/>
      <c r="M13371" s="2"/>
      <c r="AU13371" s="2"/>
      <c r="BC13371" s="2"/>
    </row>
    <row r="13372" spans="11:55" x14ac:dyDescent="0.25">
      <c r="K13372" s="1"/>
      <c r="M13372" s="2"/>
      <c r="V13372" s="4"/>
      <c r="AU13372" s="2"/>
      <c r="BC13372" s="2"/>
    </row>
    <row r="13373" spans="11:55" x14ac:dyDescent="0.25">
      <c r="K13373" s="1"/>
      <c r="M13373" s="2"/>
      <c r="AU13373" s="2"/>
      <c r="BC13373" s="2"/>
    </row>
    <row r="13374" spans="11:55" x14ac:dyDescent="0.25">
      <c r="K13374" s="1"/>
      <c r="M13374" s="2"/>
      <c r="AU13374" s="2"/>
      <c r="BC13374" s="2"/>
    </row>
    <row r="13375" spans="11:55" x14ac:dyDescent="0.25">
      <c r="K13375" s="1"/>
      <c r="M13375" s="2"/>
      <c r="AV13375" s="2"/>
      <c r="BC13375" s="2"/>
    </row>
    <row r="13376" spans="11:55" x14ac:dyDescent="0.25">
      <c r="K13376" s="1"/>
      <c r="M13376" s="2"/>
      <c r="V13376" s="4"/>
      <c r="AU13376" s="2"/>
      <c r="BC13376" s="2"/>
    </row>
    <row r="13377" spans="11:55" x14ac:dyDescent="0.25">
      <c r="K13377" s="1"/>
      <c r="M13377" s="2"/>
      <c r="V13377" s="4"/>
      <c r="AU13377" s="2"/>
      <c r="BC13377" s="2"/>
    </row>
    <row r="13378" spans="11:55" x14ac:dyDescent="0.25">
      <c r="K13378" s="1"/>
      <c r="M13378" s="2"/>
      <c r="AU13378" s="2"/>
      <c r="BC13378" s="2"/>
    </row>
    <row r="13379" spans="11:55" x14ac:dyDescent="0.25">
      <c r="K13379" s="1"/>
      <c r="M13379" s="2"/>
      <c r="AU13379" s="2"/>
      <c r="BC13379" s="2"/>
    </row>
    <row r="13380" spans="11:55" x14ac:dyDescent="0.25">
      <c r="K13380" s="1"/>
      <c r="M13380" s="2"/>
      <c r="AU13380" s="2"/>
      <c r="BC13380" s="2"/>
    </row>
    <row r="13381" spans="11:55" x14ac:dyDescent="0.25">
      <c r="K13381" s="1"/>
      <c r="M13381" s="2"/>
      <c r="AU13381" s="2"/>
      <c r="BC13381" s="2"/>
    </row>
    <row r="13382" spans="11:55" x14ac:dyDescent="0.25">
      <c r="K13382" s="1"/>
      <c r="M13382" s="2"/>
      <c r="AU13382" s="2"/>
      <c r="BC13382" s="2"/>
    </row>
    <row r="13383" spans="11:55" x14ac:dyDescent="0.25">
      <c r="K13383" s="1"/>
      <c r="M13383" s="2"/>
      <c r="AG13383" s="4"/>
      <c r="AU13383" s="2"/>
      <c r="BC13383" s="2"/>
    </row>
    <row r="13384" spans="11:55" x14ac:dyDescent="0.25">
      <c r="K13384" s="1"/>
      <c r="M13384" s="2"/>
      <c r="AU13384" s="2"/>
      <c r="BC13384" s="2"/>
    </row>
    <row r="13385" spans="11:55" x14ac:dyDescent="0.25">
      <c r="K13385" s="1"/>
      <c r="M13385" s="2"/>
      <c r="AU13385" s="2"/>
      <c r="BC13385" s="2"/>
    </row>
    <row r="13386" spans="11:55" x14ac:dyDescent="0.25">
      <c r="K13386" s="1"/>
      <c r="M13386" s="2"/>
      <c r="AA13386" s="3"/>
      <c r="AU13386" s="2"/>
      <c r="BC13386" s="2"/>
    </row>
    <row r="13387" spans="11:55" x14ac:dyDescent="0.25">
      <c r="K13387" s="1"/>
      <c r="M13387" s="2"/>
      <c r="AU13387" s="2"/>
      <c r="BC13387" s="2"/>
    </row>
    <row r="13388" spans="11:55" x14ac:dyDescent="0.25">
      <c r="K13388" s="1"/>
      <c r="M13388" s="2"/>
      <c r="BC13388" s="2"/>
    </row>
    <row r="13389" spans="11:55" x14ac:dyDescent="0.25">
      <c r="K13389" s="1"/>
      <c r="M13389" s="2"/>
      <c r="AU13389" s="2"/>
      <c r="BC13389" s="2"/>
    </row>
    <row r="13390" spans="11:55" x14ac:dyDescent="0.25">
      <c r="K13390" s="1"/>
      <c r="M13390" s="2"/>
      <c r="AA13390" s="3"/>
      <c r="AG13390" s="4"/>
      <c r="AU13390" s="2"/>
      <c r="BC13390" s="2"/>
    </row>
    <row r="13391" spans="11:55" x14ac:dyDescent="0.25">
      <c r="K13391" s="1"/>
      <c r="M13391" s="2"/>
      <c r="AU13391" s="2"/>
      <c r="BC13391" s="2"/>
    </row>
    <row r="13392" spans="11:55" x14ac:dyDescent="0.25">
      <c r="K13392" s="1"/>
      <c r="M13392" s="2"/>
      <c r="AV13392" s="2"/>
      <c r="BC13392" s="2"/>
    </row>
    <row r="13393" spans="11:63" x14ac:dyDescent="0.25">
      <c r="K13393" s="1"/>
      <c r="M13393" s="2"/>
      <c r="BC13393" s="2"/>
    </row>
    <row r="13394" spans="11:63" x14ac:dyDescent="0.25">
      <c r="K13394" s="1"/>
      <c r="M13394" s="2"/>
      <c r="AU13394" s="2"/>
      <c r="BC13394" s="2"/>
    </row>
    <row r="13395" spans="11:63" x14ac:dyDescent="0.25">
      <c r="K13395" s="1"/>
      <c r="M13395" s="2"/>
      <c r="AU13395" s="2"/>
      <c r="BC13395" s="2"/>
    </row>
    <row r="13396" spans="11:63" x14ac:dyDescent="0.25">
      <c r="K13396" s="1"/>
      <c r="M13396" s="2"/>
      <c r="AU13396" s="2"/>
      <c r="BC13396" s="2"/>
    </row>
    <row r="13397" spans="11:63" x14ac:dyDescent="0.25">
      <c r="K13397" s="1"/>
      <c r="M13397" s="2"/>
      <c r="AU13397" s="2"/>
      <c r="BC13397" s="2"/>
    </row>
    <row r="13398" spans="11:63" x14ac:dyDescent="0.25">
      <c r="K13398" s="1"/>
      <c r="M13398" s="2"/>
      <c r="AG13398" s="4"/>
      <c r="AU13398" s="2"/>
      <c r="BC13398" s="2"/>
    </row>
    <row r="13399" spans="11:63" x14ac:dyDescent="0.25">
      <c r="K13399" s="1"/>
      <c r="M13399" s="2"/>
      <c r="AU13399" s="2"/>
      <c r="BC13399" s="2"/>
    </row>
    <row r="13400" spans="11:63" x14ac:dyDescent="0.25">
      <c r="K13400" s="1"/>
      <c r="M13400" s="2"/>
      <c r="AU13400" s="2"/>
      <c r="BC13400" s="2"/>
    </row>
    <row r="13401" spans="11:63" x14ac:dyDescent="0.25">
      <c r="K13401" s="1"/>
      <c r="M13401" s="2"/>
      <c r="BC13401" s="2"/>
    </row>
    <row r="13402" spans="11:63" x14ac:dyDescent="0.25">
      <c r="K13402" s="1"/>
      <c r="M13402" s="2"/>
      <c r="AG13402" s="4"/>
      <c r="AU13402" s="2"/>
      <c r="BC13402" s="2"/>
    </row>
    <row r="13403" spans="11:63" x14ac:dyDescent="0.25">
      <c r="K13403" s="1"/>
      <c r="M13403" s="2"/>
      <c r="AU13403" s="2"/>
      <c r="BC13403" s="2"/>
    </row>
    <row r="13404" spans="11:63" x14ac:dyDescent="0.25">
      <c r="K13404" s="1"/>
      <c r="BC13404" s="2"/>
    </row>
    <row r="13405" spans="11:63" x14ac:dyDescent="0.25">
      <c r="K13405" s="1"/>
      <c r="M13405" s="2"/>
      <c r="AU13405" s="2"/>
      <c r="BC13405" s="2"/>
    </row>
    <row r="13406" spans="11:63" x14ac:dyDescent="0.25">
      <c r="K13406" s="1"/>
      <c r="M13406" s="2"/>
      <c r="AU13406" s="2"/>
      <c r="BC13406" s="2"/>
    </row>
    <row r="13407" spans="11:63" x14ac:dyDescent="0.25">
      <c r="K13407" s="1"/>
      <c r="M13407" s="2"/>
      <c r="AU13407" s="2"/>
      <c r="BC13407" s="2"/>
    </row>
    <row r="13408" spans="11:63" x14ac:dyDescent="0.25">
      <c r="K13408" s="1"/>
      <c r="M13408" s="2"/>
      <c r="AU13408" s="2"/>
      <c r="BC13408" s="2"/>
      <c r="BK13408" s="5"/>
    </row>
    <row r="13409" spans="11:63" x14ac:dyDescent="0.25">
      <c r="K13409" s="1"/>
      <c r="M13409" s="2"/>
      <c r="AU13409" s="2"/>
      <c r="BC13409" s="2"/>
      <c r="BK13409" s="5"/>
    </row>
    <row r="13410" spans="11:63" x14ac:dyDescent="0.25">
      <c r="K13410" s="1"/>
      <c r="M13410" s="2"/>
      <c r="AU13410" s="2"/>
      <c r="BC13410" s="2"/>
      <c r="BK13410" s="5"/>
    </row>
    <row r="13411" spans="11:63" x14ac:dyDescent="0.25">
      <c r="K13411" s="1"/>
      <c r="M13411" s="2"/>
      <c r="AU13411" s="2"/>
      <c r="BC13411" s="2"/>
    </row>
    <row r="13412" spans="11:63" x14ac:dyDescent="0.25">
      <c r="K13412" s="1"/>
      <c r="M13412" s="2"/>
      <c r="AV13412" s="2"/>
      <c r="BC13412" s="2"/>
      <c r="BK13412" s="5"/>
    </row>
    <row r="13413" spans="11:63" x14ac:dyDescent="0.25">
      <c r="K13413" s="1"/>
      <c r="M13413" s="2"/>
      <c r="BC13413" s="2"/>
    </row>
    <row r="13414" spans="11:63" x14ac:dyDescent="0.25">
      <c r="K13414" s="1"/>
      <c r="M13414" s="2"/>
      <c r="AU13414" s="2"/>
      <c r="BC13414" s="2"/>
    </row>
    <row r="13415" spans="11:63" x14ac:dyDescent="0.25">
      <c r="K13415" s="1"/>
      <c r="M13415" s="2"/>
      <c r="AU13415" s="2"/>
      <c r="BC13415" s="2"/>
    </row>
    <row r="13416" spans="11:63" x14ac:dyDescent="0.25">
      <c r="K13416" s="1"/>
      <c r="M13416" s="2"/>
      <c r="AU13416" s="2"/>
      <c r="BC13416" s="2"/>
      <c r="BK13416" s="5"/>
    </row>
    <row r="13417" spans="11:63" x14ac:dyDescent="0.25">
      <c r="K13417" s="1"/>
      <c r="M13417" s="2"/>
      <c r="AU13417" s="2"/>
      <c r="BC13417" s="2"/>
      <c r="BK13417" s="5"/>
    </row>
    <row r="13418" spans="11:63" x14ac:dyDescent="0.25">
      <c r="K13418" s="1"/>
      <c r="M13418" s="2"/>
      <c r="AU13418" s="2"/>
      <c r="BC13418" s="2"/>
    </row>
    <row r="13419" spans="11:63" x14ac:dyDescent="0.25">
      <c r="K13419" s="1"/>
      <c r="BC13419" s="2"/>
    </row>
    <row r="13420" spans="11:63" x14ac:dyDescent="0.25">
      <c r="K13420" s="1"/>
      <c r="M13420" s="2"/>
      <c r="AU13420" s="2"/>
      <c r="BC13420" s="2"/>
      <c r="BK13420" s="5"/>
    </row>
    <row r="13421" spans="11:63" x14ac:dyDescent="0.25">
      <c r="K13421" s="1"/>
      <c r="M13421" s="2"/>
      <c r="AU13421" s="2"/>
      <c r="BC13421" s="2"/>
    </row>
    <row r="13422" spans="11:63" x14ac:dyDescent="0.25">
      <c r="K13422" s="1"/>
      <c r="M13422" s="2"/>
      <c r="AV13422" s="2"/>
      <c r="BC13422" s="2"/>
      <c r="BK13422" s="5"/>
    </row>
    <row r="13423" spans="11:63" x14ac:dyDescent="0.25">
      <c r="K13423" s="1"/>
      <c r="M13423" s="2"/>
      <c r="AU13423" s="2"/>
      <c r="BC13423" s="2"/>
    </row>
    <row r="13424" spans="11:63" x14ac:dyDescent="0.25">
      <c r="K13424" s="1"/>
      <c r="M13424" s="2"/>
      <c r="AA13424" s="3"/>
      <c r="AU13424" s="2"/>
      <c r="BC13424" s="2"/>
    </row>
    <row r="13425" spans="11:55" x14ac:dyDescent="0.25">
      <c r="K13425" s="1"/>
      <c r="M13425" s="2"/>
      <c r="AU13425" s="2"/>
      <c r="BC13425" s="2"/>
    </row>
    <row r="13426" spans="11:55" x14ac:dyDescent="0.25">
      <c r="K13426" s="1"/>
      <c r="M13426" s="2"/>
      <c r="AU13426" s="2"/>
      <c r="BC13426" s="2"/>
    </row>
    <row r="13427" spans="11:55" x14ac:dyDescent="0.25">
      <c r="K13427" s="1"/>
      <c r="M13427" s="2"/>
      <c r="AU13427" s="2"/>
      <c r="BC13427" s="2"/>
    </row>
    <row r="13428" spans="11:55" x14ac:dyDescent="0.25">
      <c r="K13428" s="1"/>
      <c r="M13428" s="2"/>
      <c r="AU13428" s="2"/>
      <c r="BC13428" s="2"/>
    </row>
    <row r="13429" spans="11:55" x14ac:dyDescent="0.25">
      <c r="K13429" s="1"/>
      <c r="M13429" s="2"/>
      <c r="AV13429" s="2"/>
      <c r="BC13429" s="2"/>
    </row>
    <row r="13430" spans="11:55" x14ac:dyDescent="0.25">
      <c r="K13430" s="1"/>
      <c r="M13430" s="2"/>
      <c r="AV13430" s="2"/>
      <c r="BC13430" s="2"/>
    </row>
    <row r="13431" spans="11:55" x14ac:dyDescent="0.25">
      <c r="K13431" s="1"/>
      <c r="M13431" s="2"/>
      <c r="AV13431" s="2"/>
      <c r="BC13431" s="2"/>
    </row>
    <row r="13432" spans="11:55" x14ac:dyDescent="0.25">
      <c r="K13432" s="1"/>
      <c r="M13432" s="2"/>
      <c r="AU13432" s="2"/>
      <c r="BC13432" s="2"/>
    </row>
    <row r="13433" spans="11:55" x14ac:dyDescent="0.25">
      <c r="K13433" s="1"/>
      <c r="M13433" s="2"/>
      <c r="AU13433" s="2"/>
      <c r="BC13433" s="2"/>
    </row>
    <row r="13434" spans="11:55" x14ac:dyDescent="0.25">
      <c r="K13434" s="1"/>
      <c r="M13434" s="2"/>
      <c r="AG13434" s="4"/>
      <c r="AU13434" s="2"/>
      <c r="BC13434" s="2"/>
    </row>
    <row r="13435" spans="11:55" x14ac:dyDescent="0.25">
      <c r="K13435" s="1"/>
      <c r="M13435" s="2"/>
      <c r="AU13435" s="2"/>
      <c r="BC13435" s="2"/>
    </row>
    <row r="13436" spans="11:55" x14ac:dyDescent="0.25">
      <c r="K13436" s="1"/>
      <c r="M13436" s="2"/>
      <c r="AU13436" s="2"/>
      <c r="BC13436" s="2"/>
    </row>
    <row r="13437" spans="11:55" x14ac:dyDescent="0.25">
      <c r="K13437" s="1"/>
      <c r="M13437" s="2"/>
      <c r="AV13437" s="2"/>
      <c r="BC13437" s="2"/>
    </row>
    <row r="13438" spans="11:55" x14ac:dyDescent="0.25">
      <c r="K13438" s="1"/>
      <c r="M13438" s="2"/>
      <c r="AU13438" s="2"/>
      <c r="BC13438" s="2"/>
    </row>
    <row r="13439" spans="11:55" x14ac:dyDescent="0.25">
      <c r="K13439" s="1"/>
      <c r="M13439" s="2"/>
      <c r="AU13439" s="2"/>
      <c r="BC13439" s="2"/>
    </row>
    <row r="13440" spans="11:55" x14ac:dyDescent="0.25">
      <c r="K13440" s="1"/>
      <c r="M13440" s="2"/>
      <c r="AU13440" s="2"/>
      <c r="BC13440" s="2"/>
    </row>
    <row r="13441" spans="11:55" x14ac:dyDescent="0.25">
      <c r="K13441" s="1"/>
      <c r="M13441" s="2"/>
      <c r="AU13441" s="2"/>
      <c r="BC13441" s="2"/>
    </row>
    <row r="13442" spans="11:55" x14ac:dyDescent="0.25">
      <c r="K13442" s="1"/>
      <c r="M13442" s="2"/>
      <c r="V13442" s="4"/>
      <c r="AV13442" s="2"/>
      <c r="BC13442" s="2"/>
    </row>
    <row r="13443" spans="11:55" x14ac:dyDescent="0.25">
      <c r="K13443" s="1"/>
      <c r="M13443" s="2"/>
      <c r="AA13443" s="3"/>
      <c r="AU13443" s="2"/>
      <c r="BC13443" s="2"/>
    </row>
    <row r="13444" spans="11:55" x14ac:dyDescent="0.25">
      <c r="K13444" s="1"/>
      <c r="M13444" s="2"/>
      <c r="AV13444" s="2"/>
      <c r="BC13444" s="2"/>
    </row>
    <row r="13445" spans="11:55" x14ac:dyDescent="0.25">
      <c r="K13445" s="1"/>
      <c r="M13445" s="2"/>
      <c r="AU13445" s="2"/>
      <c r="BC13445" s="2"/>
    </row>
    <row r="13446" spans="11:55" x14ac:dyDescent="0.25">
      <c r="K13446" s="1"/>
      <c r="M13446" s="2"/>
      <c r="AV13446" s="2"/>
      <c r="BC13446" s="2"/>
    </row>
    <row r="13447" spans="11:55" x14ac:dyDescent="0.25">
      <c r="K13447" s="1"/>
      <c r="M13447" s="2"/>
      <c r="AU13447" s="2"/>
      <c r="BC13447" s="2"/>
    </row>
    <row r="13448" spans="11:55" x14ac:dyDescent="0.25">
      <c r="K13448" s="1"/>
      <c r="M13448" s="2"/>
      <c r="AA13448" s="3"/>
      <c r="AU13448" s="2"/>
      <c r="BC13448" s="2"/>
    </row>
    <row r="13449" spans="11:55" x14ac:dyDescent="0.25">
      <c r="K13449" s="1"/>
      <c r="M13449" s="2"/>
      <c r="BC13449" s="2"/>
    </row>
    <row r="13450" spans="11:55" x14ac:dyDescent="0.25">
      <c r="K13450" s="1"/>
      <c r="M13450" s="2"/>
      <c r="AV13450" s="2"/>
      <c r="BC13450" s="2"/>
    </row>
    <row r="13451" spans="11:55" x14ac:dyDescent="0.25">
      <c r="K13451" s="1"/>
      <c r="M13451" s="2"/>
      <c r="AU13451" s="2"/>
      <c r="BC13451" s="2"/>
    </row>
    <row r="13452" spans="11:55" x14ac:dyDescent="0.25">
      <c r="K13452" s="1"/>
      <c r="M13452" s="2"/>
      <c r="AU13452" s="2"/>
      <c r="BC13452" s="2"/>
    </row>
    <row r="13453" spans="11:55" x14ac:dyDescent="0.25">
      <c r="K13453" s="1"/>
      <c r="M13453" s="2"/>
      <c r="BC13453" s="2"/>
    </row>
    <row r="13454" spans="11:55" x14ac:dyDescent="0.25">
      <c r="K13454" s="1"/>
      <c r="M13454" s="2"/>
      <c r="AU13454" s="2"/>
      <c r="BC13454" s="2"/>
    </row>
    <row r="13455" spans="11:55" x14ac:dyDescent="0.25">
      <c r="K13455" s="1"/>
      <c r="BC13455" s="2"/>
    </row>
    <row r="13456" spans="11:55" x14ac:dyDescent="0.25">
      <c r="K13456" s="1"/>
      <c r="M13456" s="2"/>
      <c r="AU13456" s="2"/>
      <c r="BC13456" s="2"/>
    </row>
    <row r="13457" spans="11:55" x14ac:dyDescent="0.25">
      <c r="K13457" s="1"/>
      <c r="M13457" s="2"/>
      <c r="AU13457" s="2"/>
      <c r="BC13457" s="2"/>
    </row>
    <row r="13458" spans="11:55" x14ac:dyDescent="0.25">
      <c r="K13458" s="1"/>
      <c r="M13458" s="2"/>
      <c r="AG13458" s="4"/>
      <c r="AU13458" s="2"/>
      <c r="BC13458" s="2"/>
    </row>
    <row r="13459" spans="11:55" x14ac:dyDescent="0.25">
      <c r="K13459" s="1"/>
      <c r="M13459" s="2"/>
      <c r="AU13459" s="2"/>
      <c r="BC13459" s="2"/>
    </row>
    <row r="13460" spans="11:55" x14ac:dyDescent="0.25">
      <c r="K13460" s="1"/>
      <c r="M13460" s="2"/>
      <c r="AU13460" s="2"/>
      <c r="BC13460" s="2"/>
    </row>
    <row r="13461" spans="11:55" x14ac:dyDescent="0.25">
      <c r="K13461" s="1"/>
      <c r="M13461" s="2"/>
      <c r="AV13461" s="2"/>
      <c r="BC13461" s="2"/>
    </row>
    <row r="13462" spans="11:55" x14ac:dyDescent="0.25">
      <c r="K13462" s="1"/>
      <c r="M13462" s="2"/>
      <c r="AU13462" s="2"/>
      <c r="BC13462" s="2"/>
    </row>
    <row r="13463" spans="11:55" x14ac:dyDescent="0.25">
      <c r="K13463" s="1"/>
      <c r="M13463" s="2"/>
      <c r="AA13463" s="3"/>
      <c r="AG13463" s="4"/>
      <c r="AU13463" s="2"/>
      <c r="BC13463" s="2"/>
    </row>
    <row r="13464" spans="11:55" x14ac:dyDescent="0.25">
      <c r="K13464" s="1"/>
      <c r="BC13464" s="2"/>
    </row>
    <row r="13465" spans="11:55" x14ac:dyDescent="0.25">
      <c r="K13465" s="1"/>
      <c r="M13465" s="2"/>
      <c r="AU13465" s="2"/>
      <c r="BC13465" s="2"/>
    </row>
    <row r="13466" spans="11:55" x14ac:dyDescent="0.25">
      <c r="K13466" s="1"/>
      <c r="M13466" s="2"/>
      <c r="BC13466" s="2"/>
    </row>
    <row r="13467" spans="11:55" x14ac:dyDescent="0.25">
      <c r="K13467" s="1"/>
      <c r="M13467" s="2"/>
      <c r="AG13467" s="4"/>
      <c r="AU13467" s="2"/>
      <c r="BC13467" s="2"/>
    </row>
    <row r="13468" spans="11:55" x14ac:dyDescent="0.25">
      <c r="K13468" s="1"/>
      <c r="M13468" s="2"/>
      <c r="AU13468" s="2"/>
      <c r="BC13468" s="2"/>
    </row>
    <row r="13469" spans="11:55" x14ac:dyDescent="0.25">
      <c r="K13469" s="1"/>
      <c r="M13469" s="2"/>
      <c r="AU13469" s="2"/>
      <c r="BC13469" s="2"/>
    </row>
    <row r="13470" spans="11:55" x14ac:dyDescent="0.25">
      <c r="K13470" s="1"/>
      <c r="M13470" s="2"/>
      <c r="AU13470" s="2"/>
      <c r="BC13470" s="2"/>
    </row>
    <row r="13471" spans="11:55" x14ac:dyDescent="0.25">
      <c r="K13471" s="1"/>
      <c r="M13471" s="2"/>
      <c r="AU13471" s="2"/>
      <c r="BC13471" s="2"/>
    </row>
    <row r="13472" spans="11:55" x14ac:dyDescent="0.25">
      <c r="K13472" s="1"/>
      <c r="M13472" s="2"/>
      <c r="AU13472" s="2"/>
      <c r="BC13472" s="2"/>
    </row>
    <row r="13473" spans="11:55" x14ac:dyDescent="0.25">
      <c r="K13473" s="1"/>
      <c r="M13473" s="2"/>
      <c r="AG13473" s="4"/>
      <c r="AU13473" s="2"/>
      <c r="BC13473" s="2"/>
    </row>
    <row r="13474" spans="11:55" x14ac:dyDescent="0.25">
      <c r="K13474" s="1"/>
      <c r="M13474" s="2"/>
      <c r="AU13474" s="2"/>
      <c r="BC13474" s="2"/>
    </row>
    <row r="13475" spans="11:55" x14ac:dyDescent="0.25">
      <c r="K13475" s="1"/>
      <c r="BC13475" s="2"/>
    </row>
    <row r="13476" spans="11:55" x14ac:dyDescent="0.25">
      <c r="K13476" s="1"/>
      <c r="M13476" s="2"/>
      <c r="AU13476" s="2"/>
      <c r="BC13476" s="2"/>
    </row>
    <row r="13477" spans="11:55" x14ac:dyDescent="0.25">
      <c r="K13477" s="1"/>
      <c r="M13477" s="2"/>
      <c r="AU13477" s="2"/>
      <c r="BC13477" s="2"/>
    </row>
    <row r="13478" spans="11:55" x14ac:dyDescent="0.25">
      <c r="K13478" s="1"/>
      <c r="M13478" s="2"/>
      <c r="AV13478" s="2"/>
      <c r="BC13478" s="2"/>
    </row>
    <row r="13479" spans="11:55" x14ac:dyDescent="0.25">
      <c r="K13479" s="1"/>
      <c r="M13479" s="2"/>
      <c r="AU13479" s="2"/>
      <c r="BC13479" s="2"/>
    </row>
    <row r="13480" spans="11:55" x14ac:dyDescent="0.25">
      <c r="K13480" s="1"/>
      <c r="BC13480" s="2"/>
    </row>
    <row r="13481" spans="11:55" x14ac:dyDescent="0.25">
      <c r="K13481" s="1"/>
      <c r="M13481" s="2"/>
      <c r="AU13481" s="2"/>
      <c r="BC13481" s="2"/>
    </row>
    <row r="13482" spans="11:55" x14ac:dyDescent="0.25">
      <c r="K13482" s="1"/>
      <c r="M13482" s="2"/>
      <c r="AA13482" s="3"/>
      <c r="AG13482" s="4"/>
      <c r="AU13482" s="2"/>
      <c r="BC13482" s="2"/>
    </row>
    <row r="13483" spans="11:55" x14ac:dyDescent="0.25">
      <c r="K13483" s="1"/>
      <c r="M13483" s="2"/>
      <c r="AU13483" s="2"/>
      <c r="BC13483" s="2"/>
    </row>
    <row r="13484" spans="11:55" x14ac:dyDescent="0.25">
      <c r="K13484" s="1"/>
      <c r="M13484" s="2"/>
      <c r="AU13484" s="2"/>
      <c r="BC13484" s="2"/>
    </row>
    <row r="13485" spans="11:55" x14ac:dyDescent="0.25">
      <c r="K13485" s="1"/>
      <c r="BC13485" s="2"/>
    </row>
    <row r="13486" spans="11:55" x14ac:dyDescent="0.25">
      <c r="K13486" s="1"/>
      <c r="M13486" s="2"/>
      <c r="AU13486" s="2"/>
      <c r="BC13486" s="2"/>
    </row>
    <row r="13487" spans="11:55" x14ac:dyDescent="0.25">
      <c r="K13487" s="1"/>
      <c r="M13487" s="2"/>
      <c r="AV13487" s="2"/>
      <c r="BC13487" s="2"/>
    </row>
    <row r="13488" spans="11:55" x14ac:dyDescent="0.25">
      <c r="K13488" s="1"/>
      <c r="M13488" s="2"/>
      <c r="AA13488" s="3"/>
      <c r="AU13488" s="2"/>
      <c r="BC13488" s="2"/>
    </row>
    <row r="13489" spans="11:55" x14ac:dyDescent="0.25">
      <c r="K13489" s="1"/>
      <c r="M13489" s="2"/>
      <c r="AG13489" s="4"/>
      <c r="AU13489" s="2"/>
      <c r="BC13489" s="2"/>
    </row>
    <row r="13490" spans="11:55" x14ac:dyDescent="0.25">
      <c r="K13490" s="1"/>
      <c r="M13490" s="2"/>
      <c r="AU13490" s="2"/>
      <c r="BC13490" s="2"/>
    </row>
    <row r="13491" spans="11:55" x14ac:dyDescent="0.25">
      <c r="K13491" s="1"/>
      <c r="M13491" s="2"/>
      <c r="AU13491" s="2"/>
      <c r="BC13491" s="2"/>
    </row>
    <row r="13492" spans="11:55" x14ac:dyDescent="0.25">
      <c r="K13492" s="1"/>
      <c r="M13492" s="2"/>
      <c r="AU13492" s="2"/>
      <c r="BC13492" s="2"/>
    </row>
    <row r="13493" spans="11:55" x14ac:dyDescent="0.25">
      <c r="K13493" s="1"/>
      <c r="M13493" s="2"/>
      <c r="AU13493" s="2"/>
      <c r="BC13493" s="2"/>
    </row>
    <row r="13494" spans="11:55" x14ac:dyDescent="0.25">
      <c r="K13494" s="1"/>
      <c r="M13494" s="2"/>
      <c r="AU13494" s="2"/>
      <c r="BC13494" s="2"/>
    </row>
    <row r="13495" spans="11:55" x14ac:dyDescent="0.25">
      <c r="K13495" s="1"/>
      <c r="M13495" s="2"/>
      <c r="AU13495" s="2"/>
      <c r="BC13495" s="2"/>
    </row>
    <row r="13496" spans="11:55" x14ac:dyDescent="0.25">
      <c r="K13496" s="1"/>
      <c r="M13496" s="2"/>
      <c r="V13496" s="4"/>
      <c r="AU13496" s="2"/>
      <c r="BC13496" s="2"/>
    </row>
    <row r="13497" spans="11:55" x14ac:dyDescent="0.25">
      <c r="K13497" s="1"/>
      <c r="M13497" s="2"/>
      <c r="AU13497" s="2"/>
      <c r="BC13497" s="2"/>
    </row>
    <row r="13498" spans="11:55" x14ac:dyDescent="0.25">
      <c r="K13498" s="1"/>
      <c r="M13498" s="2"/>
      <c r="AU13498" s="2"/>
      <c r="BC13498" s="2"/>
    </row>
    <row r="13499" spans="11:55" x14ac:dyDescent="0.25">
      <c r="K13499" s="1"/>
      <c r="M13499" s="2"/>
      <c r="AU13499" s="2"/>
      <c r="BC13499" s="2"/>
    </row>
    <row r="13500" spans="11:55" x14ac:dyDescent="0.25">
      <c r="K13500" s="1"/>
      <c r="M13500" s="2"/>
      <c r="AV13500" s="2"/>
      <c r="BC13500" s="2"/>
    </row>
    <row r="13501" spans="11:55" x14ac:dyDescent="0.25">
      <c r="K13501" s="1"/>
      <c r="M13501" s="2"/>
      <c r="AU13501" s="2"/>
      <c r="BC13501" s="2"/>
    </row>
    <row r="13502" spans="11:55" x14ac:dyDescent="0.25">
      <c r="K13502" s="1"/>
      <c r="M13502" s="2"/>
      <c r="AU13502" s="2"/>
      <c r="BC13502" s="2"/>
    </row>
    <row r="13503" spans="11:55" x14ac:dyDescent="0.25">
      <c r="K13503" s="1"/>
      <c r="M13503" s="2"/>
      <c r="AU13503" s="2"/>
      <c r="BC13503" s="2"/>
    </row>
    <row r="13504" spans="11:55" x14ac:dyDescent="0.25">
      <c r="K13504" s="1"/>
      <c r="M13504" s="2"/>
      <c r="AU13504" s="2"/>
      <c r="BC13504" s="2"/>
    </row>
    <row r="13505" spans="11:55" x14ac:dyDescent="0.25">
      <c r="K13505" s="1"/>
      <c r="M13505" s="2"/>
      <c r="AU13505" s="2"/>
      <c r="BC13505" s="2"/>
    </row>
    <row r="13506" spans="11:55" x14ac:dyDescent="0.25">
      <c r="K13506" s="1"/>
      <c r="M13506" s="2"/>
      <c r="AV13506" s="2"/>
      <c r="BC13506" s="2"/>
    </row>
    <row r="13507" spans="11:55" x14ac:dyDescent="0.25">
      <c r="K13507" s="1"/>
      <c r="M13507" s="2"/>
      <c r="AU13507" s="2"/>
      <c r="BC13507" s="2"/>
    </row>
    <row r="13508" spans="11:55" x14ac:dyDescent="0.25">
      <c r="K13508" s="1"/>
      <c r="M13508" s="2"/>
      <c r="AG13508" s="4"/>
      <c r="AU13508" s="2"/>
      <c r="BC13508" s="2"/>
    </row>
    <row r="13509" spans="11:55" x14ac:dyDescent="0.25">
      <c r="K13509" s="1"/>
      <c r="M13509" s="2"/>
      <c r="AU13509" s="2"/>
      <c r="BC13509" s="2"/>
    </row>
    <row r="13510" spans="11:55" x14ac:dyDescent="0.25">
      <c r="K13510" s="1"/>
      <c r="M13510" s="2"/>
      <c r="AU13510" s="2"/>
      <c r="BC13510" s="2"/>
    </row>
    <row r="13511" spans="11:55" x14ac:dyDescent="0.25">
      <c r="K13511" s="1"/>
      <c r="M13511" s="2"/>
      <c r="AU13511" s="2"/>
      <c r="BC13511" s="2"/>
    </row>
    <row r="13512" spans="11:55" x14ac:dyDescent="0.25">
      <c r="K13512" s="1"/>
      <c r="M13512" s="2"/>
      <c r="AU13512" s="2"/>
      <c r="BC13512" s="2"/>
    </row>
    <row r="13513" spans="11:55" x14ac:dyDescent="0.25">
      <c r="K13513" s="1"/>
      <c r="BC13513" s="2"/>
    </row>
    <row r="13514" spans="11:55" x14ac:dyDescent="0.25">
      <c r="K13514" s="1"/>
      <c r="M13514" s="2"/>
      <c r="V13514" s="4"/>
      <c r="AU13514" s="2"/>
      <c r="BC13514" s="2"/>
    </row>
    <row r="13515" spans="11:55" x14ac:dyDescent="0.25">
      <c r="K13515" s="1"/>
      <c r="M13515" s="2"/>
      <c r="AU13515" s="2"/>
      <c r="BC13515" s="2"/>
    </row>
    <row r="13516" spans="11:55" x14ac:dyDescent="0.25">
      <c r="K13516" s="1"/>
      <c r="M13516" s="2"/>
      <c r="AU13516" s="2"/>
      <c r="BC13516" s="2"/>
    </row>
    <row r="13517" spans="11:55" x14ac:dyDescent="0.25">
      <c r="K13517" s="1"/>
      <c r="M13517" s="2"/>
      <c r="AU13517" s="2"/>
      <c r="BC13517" s="2"/>
    </row>
    <row r="13518" spans="11:55" x14ac:dyDescent="0.25">
      <c r="K13518" s="1"/>
      <c r="M13518" s="2"/>
      <c r="AU13518" s="2"/>
      <c r="BC13518" s="2"/>
    </row>
    <row r="13519" spans="11:55" x14ac:dyDescent="0.25">
      <c r="K13519" s="1"/>
      <c r="BC13519" s="2"/>
    </row>
    <row r="13520" spans="11:55" x14ac:dyDescent="0.25">
      <c r="K13520" s="1"/>
      <c r="M13520" s="2"/>
      <c r="AG13520" s="4"/>
      <c r="AU13520" s="2"/>
      <c r="BC13520" s="2"/>
    </row>
    <row r="13521" spans="11:55" x14ac:dyDescent="0.25">
      <c r="K13521" s="1"/>
      <c r="M13521" s="2"/>
      <c r="AU13521" s="2"/>
      <c r="BC13521" s="2"/>
    </row>
    <row r="13522" spans="11:55" x14ac:dyDescent="0.25">
      <c r="K13522" s="1"/>
      <c r="M13522" s="2"/>
      <c r="BC13522" s="2"/>
    </row>
    <row r="13523" spans="11:55" x14ac:dyDescent="0.25">
      <c r="K13523" s="1"/>
      <c r="M13523" s="2"/>
      <c r="V13523" s="4"/>
      <c r="AU13523" s="2"/>
      <c r="BC13523" s="2"/>
    </row>
    <row r="13524" spans="11:55" x14ac:dyDescent="0.25">
      <c r="K13524" s="1"/>
      <c r="M13524" s="2"/>
      <c r="AU13524" s="2"/>
      <c r="BC13524" s="2"/>
    </row>
    <row r="13525" spans="11:55" x14ac:dyDescent="0.25">
      <c r="K13525" s="1"/>
      <c r="M13525" s="2"/>
      <c r="AU13525" s="2"/>
      <c r="BC13525" s="2"/>
    </row>
    <row r="13526" spans="11:55" x14ac:dyDescent="0.25">
      <c r="K13526" s="1"/>
      <c r="M13526" s="2"/>
      <c r="AU13526" s="2"/>
      <c r="BC13526" s="2"/>
    </row>
    <row r="13527" spans="11:55" x14ac:dyDescent="0.25">
      <c r="K13527" s="1"/>
      <c r="BC13527" s="2"/>
    </row>
    <row r="13528" spans="11:55" x14ac:dyDescent="0.25">
      <c r="K13528" s="1"/>
      <c r="M13528" s="2"/>
      <c r="AU13528" s="2"/>
      <c r="BC13528" s="2"/>
    </row>
    <row r="13529" spans="11:55" x14ac:dyDescent="0.25">
      <c r="K13529" s="1"/>
      <c r="M13529" s="2"/>
      <c r="AU13529" s="2"/>
      <c r="BC13529" s="2"/>
    </row>
    <row r="13530" spans="11:55" x14ac:dyDescent="0.25">
      <c r="K13530" s="1"/>
      <c r="M13530" s="2"/>
      <c r="AU13530" s="2"/>
      <c r="BC13530" s="2"/>
    </row>
    <row r="13531" spans="11:55" x14ac:dyDescent="0.25">
      <c r="K13531" s="1"/>
      <c r="M13531" s="2"/>
      <c r="AU13531" s="2"/>
      <c r="BC13531" s="2"/>
    </row>
    <row r="13532" spans="11:55" x14ac:dyDescent="0.25">
      <c r="K13532" s="1"/>
      <c r="M13532" s="2"/>
      <c r="AU13532" s="2"/>
      <c r="BC13532" s="2"/>
    </row>
    <row r="13533" spans="11:55" x14ac:dyDescent="0.25">
      <c r="K13533" s="1"/>
      <c r="BC13533" s="2"/>
    </row>
    <row r="13534" spans="11:55" x14ac:dyDescent="0.25">
      <c r="K13534" s="1"/>
      <c r="M13534" s="2"/>
      <c r="AV13534" s="2"/>
      <c r="BC13534" s="2"/>
    </row>
    <row r="13535" spans="11:55" x14ac:dyDescent="0.25">
      <c r="K13535" s="1"/>
      <c r="M13535" s="2"/>
      <c r="AU13535" s="2"/>
      <c r="BC13535" s="2"/>
    </row>
    <row r="13536" spans="11:55" x14ac:dyDescent="0.25">
      <c r="K13536" s="1"/>
      <c r="M13536" s="2"/>
      <c r="AV13536" s="2"/>
      <c r="BC13536" s="2"/>
    </row>
    <row r="13537" spans="11:63" x14ac:dyDescent="0.25">
      <c r="K13537" s="1"/>
      <c r="M13537" s="2"/>
      <c r="V13537" s="4"/>
      <c r="AU13537" s="2"/>
      <c r="BC13537" s="2"/>
    </row>
    <row r="13538" spans="11:63" x14ac:dyDescent="0.25">
      <c r="K13538" s="1"/>
      <c r="M13538" s="2"/>
      <c r="AU13538" s="2"/>
      <c r="BC13538" s="2"/>
    </row>
    <row r="13539" spans="11:63" x14ac:dyDescent="0.25">
      <c r="K13539" s="1"/>
      <c r="M13539" s="2"/>
      <c r="AU13539" s="2"/>
      <c r="BC13539" s="2"/>
    </row>
    <row r="13540" spans="11:63" x14ac:dyDescent="0.25">
      <c r="K13540" s="1"/>
      <c r="M13540" s="2"/>
      <c r="AU13540" s="2"/>
      <c r="BC13540" s="2"/>
    </row>
    <row r="13541" spans="11:63" x14ac:dyDescent="0.25">
      <c r="K13541" s="1"/>
      <c r="M13541" s="2"/>
      <c r="AU13541" s="2"/>
      <c r="BC13541" s="2"/>
    </row>
    <row r="13542" spans="11:63" x14ac:dyDescent="0.25">
      <c r="K13542" s="1"/>
      <c r="M13542" s="2"/>
      <c r="AA13542" s="3"/>
      <c r="AU13542" s="2"/>
      <c r="BC13542" s="2"/>
    </row>
    <row r="13543" spans="11:63" x14ac:dyDescent="0.25">
      <c r="K13543" s="1"/>
      <c r="BC13543" s="2"/>
      <c r="BK13543" s="5"/>
    </row>
    <row r="13544" spans="11:63" x14ac:dyDescent="0.25">
      <c r="K13544" s="1"/>
      <c r="M13544" s="2"/>
      <c r="AU13544" s="2"/>
      <c r="BC13544" s="2"/>
    </row>
    <row r="13545" spans="11:63" x14ac:dyDescent="0.25">
      <c r="K13545" s="1"/>
      <c r="M13545" s="2"/>
      <c r="AU13545" s="2"/>
      <c r="BC13545" s="2"/>
    </row>
    <row r="13546" spans="11:63" x14ac:dyDescent="0.25">
      <c r="K13546" s="1"/>
      <c r="M13546" s="2"/>
      <c r="AU13546" s="2"/>
      <c r="BC13546" s="2"/>
    </row>
    <row r="13547" spans="11:63" x14ac:dyDescent="0.25">
      <c r="K13547" s="1"/>
      <c r="M13547" s="2"/>
      <c r="AU13547" s="2"/>
      <c r="BC13547" s="2"/>
    </row>
    <row r="13548" spans="11:63" x14ac:dyDescent="0.25">
      <c r="K13548" s="1"/>
      <c r="M13548" s="2"/>
      <c r="V13548" s="4"/>
      <c r="AU13548" s="2"/>
      <c r="BC13548" s="2"/>
    </row>
    <row r="13549" spans="11:63" x14ac:dyDescent="0.25">
      <c r="K13549" s="1"/>
      <c r="BC13549" s="2"/>
    </row>
    <row r="13550" spans="11:63" x14ac:dyDescent="0.25">
      <c r="K13550" s="1"/>
      <c r="M13550" s="2"/>
      <c r="AG13550" s="4"/>
      <c r="AU13550" s="2"/>
      <c r="BC13550" s="2"/>
    </row>
    <row r="13551" spans="11:63" x14ac:dyDescent="0.25">
      <c r="K13551" s="1"/>
      <c r="M13551" s="2"/>
      <c r="V13551" s="4"/>
      <c r="AU13551" s="2"/>
      <c r="BC13551" s="2"/>
    </row>
    <row r="13552" spans="11:63" x14ac:dyDescent="0.25">
      <c r="K13552" s="1"/>
      <c r="M13552" s="2"/>
      <c r="AU13552" s="2"/>
      <c r="BC13552" s="2"/>
      <c r="BK13552" s="2"/>
    </row>
    <row r="13553" spans="11:63" x14ac:dyDescent="0.25">
      <c r="K13553" s="1"/>
      <c r="M13553" s="2"/>
      <c r="AU13553" s="2"/>
      <c r="BC13553" s="2"/>
      <c r="BK13553" s="5"/>
    </row>
    <row r="13554" spans="11:63" x14ac:dyDescent="0.25">
      <c r="K13554" s="1"/>
      <c r="M13554" s="2"/>
      <c r="AU13554" s="2"/>
      <c r="BC13554" s="2"/>
      <c r="BK13554" s="5"/>
    </row>
    <row r="13555" spans="11:63" x14ac:dyDescent="0.25">
      <c r="K13555" s="1"/>
      <c r="M13555" s="2"/>
      <c r="AU13555" s="2"/>
      <c r="BC13555" s="2"/>
    </row>
    <row r="13556" spans="11:63" x14ac:dyDescent="0.25">
      <c r="K13556" s="1"/>
      <c r="M13556" s="2"/>
      <c r="AU13556" s="2"/>
      <c r="BC13556" s="2"/>
      <c r="BK13556" s="5"/>
    </row>
    <row r="13557" spans="11:63" x14ac:dyDescent="0.25">
      <c r="K13557" s="1"/>
      <c r="M13557" s="2"/>
      <c r="AU13557" s="2"/>
      <c r="BC13557" s="2"/>
      <c r="BK13557" s="5"/>
    </row>
    <row r="13558" spans="11:63" x14ac:dyDescent="0.25">
      <c r="K13558" s="1"/>
      <c r="M13558" s="2"/>
      <c r="AU13558" s="2"/>
      <c r="BC13558" s="2"/>
      <c r="BK13558" s="2"/>
    </row>
    <row r="13559" spans="11:63" x14ac:dyDescent="0.25">
      <c r="K13559" s="1"/>
      <c r="M13559" s="2"/>
      <c r="AV13559" s="2"/>
      <c r="BC13559" s="2"/>
    </row>
    <row r="13560" spans="11:63" x14ac:dyDescent="0.25">
      <c r="K13560" s="1"/>
    </row>
    <row r="13561" spans="11:63" x14ac:dyDescent="0.25">
      <c r="K13561" s="1"/>
      <c r="M13561" s="2"/>
      <c r="BC13561" s="2"/>
    </row>
    <row r="13562" spans="11:63" x14ac:dyDescent="0.25">
      <c r="K13562" s="1"/>
      <c r="BC13562" s="2"/>
    </row>
    <row r="13563" spans="11:63" x14ac:dyDescent="0.25">
      <c r="K13563" s="1"/>
      <c r="M13563" s="2"/>
      <c r="AU13563" s="2"/>
      <c r="BC13563" s="2"/>
    </row>
    <row r="13564" spans="11:63" x14ac:dyDescent="0.25">
      <c r="K13564" s="1"/>
      <c r="M13564" s="2"/>
      <c r="AU13564" s="2"/>
      <c r="BC13564" s="2"/>
    </row>
    <row r="13565" spans="11:63" x14ac:dyDescent="0.25">
      <c r="K13565" s="1"/>
      <c r="M13565" s="2"/>
      <c r="AU13565" s="2"/>
      <c r="BC13565" s="2"/>
    </row>
    <row r="13566" spans="11:63" x14ac:dyDescent="0.25">
      <c r="K13566" s="1"/>
      <c r="M13566" s="2"/>
      <c r="AV13566" s="2"/>
      <c r="BC13566" s="2"/>
    </row>
    <row r="13567" spans="11:63" x14ac:dyDescent="0.25">
      <c r="K13567" s="1"/>
      <c r="M13567" s="2"/>
      <c r="AU13567" s="2"/>
      <c r="BC13567" s="2"/>
    </row>
    <row r="13568" spans="11:63" x14ac:dyDescent="0.25">
      <c r="K13568" s="1"/>
      <c r="M13568" s="2"/>
      <c r="AU13568" s="2"/>
      <c r="BC13568" s="2"/>
    </row>
    <row r="13569" spans="11:55" x14ac:dyDescent="0.25">
      <c r="K13569" s="1"/>
      <c r="M13569" s="2"/>
      <c r="AV13569" s="2"/>
      <c r="BC13569" s="2"/>
    </row>
    <row r="13570" spans="11:55" x14ac:dyDescent="0.25">
      <c r="K13570" s="1"/>
      <c r="M13570" s="2"/>
      <c r="AU13570" s="2"/>
      <c r="BC13570" s="2"/>
    </row>
    <row r="13571" spans="11:55" x14ac:dyDescent="0.25">
      <c r="K13571" s="1"/>
      <c r="BC13571" s="2"/>
    </row>
    <row r="13572" spans="11:55" x14ac:dyDescent="0.25">
      <c r="K13572" s="1"/>
      <c r="M13572" s="2"/>
      <c r="AU13572" s="2"/>
      <c r="BC13572" s="2"/>
    </row>
    <row r="13573" spans="11:55" x14ac:dyDescent="0.25">
      <c r="K13573" s="1"/>
      <c r="M13573" s="2"/>
      <c r="AU13573" s="2"/>
      <c r="BC13573" s="2"/>
    </row>
    <row r="13574" spans="11:55" x14ac:dyDescent="0.25">
      <c r="K13574" s="1"/>
      <c r="M13574" s="2"/>
      <c r="AU13574" s="2"/>
      <c r="BC13574" s="2"/>
    </row>
    <row r="13575" spans="11:55" x14ac:dyDescent="0.25">
      <c r="K13575" s="1"/>
      <c r="M13575" s="2"/>
      <c r="AA13575" s="3"/>
      <c r="AU13575" s="2"/>
      <c r="BC13575" s="2"/>
    </row>
    <row r="13576" spans="11:55" x14ac:dyDescent="0.25">
      <c r="K13576" s="1"/>
      <c r="M13576" s="2"/>
      <c r="AU13576" s="2"/>
      <c r="BC13576" s="2"/>
    </row>
    <row r="13577" spans="11:55" x14ac:dyDescent="0.25">
      <c r="K13577" s="1"/>
      <c r="M13577" s="2"/>
      <c r="AU13577" s="2"/>
      <c r="BC13577" s="2"/>
    </row>
    <row r="13578" spans="11:55" x14ac:dyDescent="0.25">
      <c r="K13578" s="1"/>
      <c r="M13578" s="2"/>
      <c r="AU13578" s="2"/>
      <c r="BC13578" s="2"/>
    </row>
    <row r="13579" spans="11:55" x14ac:dyDescent="0.25">
      <c r="K13579" s="1"/>
      <c r="M13579" s="2"/>
      <c r="AU13579" s="2"/>
      <c r="BC13579" s="2"/>
    </row>
    <row r="13580" spans="11:55" x14ac:dyDescent="0.25">
      <c r="K13580" s="1"/>
      <c r="M13580" s="2"/>
      <c r="AU13580" s="2"/>
      <c r="BC13580" s="2"/>
    </row>
    <row r="13581" spans="11:55" x14ac:dyDescent="0.25">
      <c r="K13581" s="1"/>
      <c r="M13581" s="2"/>
      <c r="AU13581" s="2"/>
      <c r="BC13581" s="2"/>
    </row>
    <row r="13582" spans="11:55" x14ac:dyDescent="0.25">
      <c r="K13582" s="1"/>
      <c r="M13582" s="2"/>
      <c r="AU13582" s="2"/>
      <c r="BC13582" s="2"/>
    </row>
    <row r="13583" spans="11:55" x14ac:dyDescent="0.25">
      <c r="K13583" s="1"/>
      <c r="M13583" s="2"/>
      <c r="AV13583" s="2"/>
      <c r="BC13583" s="2"/>
    </row>
    <row r="13584" spans="11:55" x14ac:dyDescent="0.25">
      <c r="K13584" s="1"/>
      <c r="M13584" s="2"/>
      <c r="AV13584" s="2"/>
      <c r="BC13584" s="2"/>
    </row>
    <row r="13585" spans="11:55" x14ac:dyDescent="0.25">
      <c r="K13585" s="1"/>
      <c r="M13585" s="2"/>
      <c r="AU13585" s="2"/>
      <c r="BC13585" s="2"/>
    </row>
    <row r="13586" spans="11:55" x14ac:dyDescent="0.25">
      <c r="K13586" s="1"/>
      <c r="M13586" s="2"/>
      <c r="AU13586" s="2"/>
      <c r="BC13586" s="2"/>
    </row>
    <row r="13587" spans="11:55" x14ac:dyDescent="0.25">
      <c r="K13587" s="1"/>
      <c r="M13587" s="2"/>
      <c r="AU13587" s="2"/>
      <c r="BC13587" s="2"/>
    </row>
    <row r="13588" spans="11:55" x14ac:dyDescent="0.25">
      <c r="K13588" s="1"/>
      <c r="M13588" s="2"/>
      <c r="AU13588" s="2"/>
      <c r="BC13588" s="2"/>
    </row>
    <row r="13589" spans="11:55" x14ac:dyDescent="0.25">
      <c r="K13589" s="1"/>
      <c r="M13589" s="2"/>
      <c r="AU13589" s="2"/>
      <c r="BC13589" s="2"/>
    </row>
    <row r="13590" spans="11:55" x14ac:dyDescent="0.25">
      <c r="K13590" s="1"/>
      <c r="M13590" s="2"/>
      <c r="AU13590" s="2"/>
      <c r="BC13590" s="2"/>
    </row>
    <row r="13591" spans="11:55" x14ac:dyDescent="0.25">
      <c r="K13591" s="1"/>
      <c r="M13591" s="2"/>
      <c r="AU13591" s="2"/>
      <c r="BC13591" s="2"/>
    </row>
    <row r="13592" spans="11:55" x14ac:dyDescent="0.25">
      <c r="K13592" s="1"/>
      <c r="M13592" s="2"/>
      <c r="AV13592" s="2"/>
      <c r="BC13592" s="2"/>
    </row>
    <row r="13593" spans="11:55" x14ac:dyDescent="0.25">
      <c r="K13593" s="1"/>
      <c r="M13593" s="2"/>
      <c r="AU13593" s="2"/>
      <c r="BC13593" s="2"/>
    </row>
    <row r="13594" spans="11:55" x14ac:dyDescent="0.25">
      <c r="K13594" s="1"/>
      <c r="M13594" s="2"/>
      <c r="AU13594" s="2"/>
      <c r="BC13594" s="2"/>
    </row>
    <row r="13595" spans="11:55" x14ac:dyDescent="0.25">
      <c r="K13595" s="1"/>
      <c r="M13595" s="2"/>
      <c r="AU13595" s="2"/>
      <c r="BC13595" s="2"/>
    </row>
    <row r="13596" spans="11:55" x14ac:dyDescent="0.25">
      <c r="K13596" s="1"/>
      <c r="M13596" s="2"/>
      <c r="AU13596" s="2"/>
      <c r="BC13596" s="2"/>
    </row>
    <row r="13597" spans="11:55" x14ac:dyDescent="0.25">
      <c r="K13597" s="1"/>
      <c r="M13597" s="2"/>
      <c r="V13597" s="4"/>
      <c r="AU13597" s="2"/>
      <c r="BC13597" s="2"/>
    </row>
    <row r="13598" spans="11:55" x14ac:dyDescent="0.25">
      <c r="K13598" s="1"/>
      <c r="M13598" s="2"/>
      <c r="AA13598" s="3"/>
      <c r="AG13598" s="4"/>
      <c r="AU13598" s="2"/>
      <c r="BC13598" s="2"/>
    </row>
    <row r="13599" spans="11:55" x14ac:dyDescent="0.25">
      <c r="K13599" s="1"/>
      <c r="M13599" s="2"/>
      <c r="AU13599" s="2"/>
      <c r="BC13599" s="2"/>
    </row>
    <row r="13600" spans="11:55" x14ac:dyDescent="0.25">
      <c r="K13600" s="1"/>
      <c r="M13600" s="2"/>
      <c r="AU13600" s="2"/>
      <c r="BC13600" s="2"/>
    </row>
    <row r="13601" spans="11:55" x14ac:dyDescent="0.25">
      <c r="K13601" s="1"/>
      <c r="BC13601" s="2"/>
    </row>
    <row r="13602" spans="11:55" x14ac:dyDescent="0.25">
      <c r="K13602" s="1"/>
      <c r="M13602" s="2"/>
      <c r="AA13602" s="3"/>
      <c r="AU13602" s="2"/>
      <c r="BC13602" s="2"/>
    </row>
    <row r="13603" spans="11:55" x14ac:dyDescent="0.25">
      <c r="K13603" s="1"/>
      <c r="M13603" s="2"/>
      <c r="AU13603" s="2"/>
      <c r="BC13603" s="2"/>
    </row>
    <row r="13604" spans="11:55" x14ac:dyDescent="0.25">
      <c r="K13604" s="1"/>
      <c r="M13604" s="2"/>
      <c r="AV13604" s="2"/>
      <c r="BC13604" s="2"/>
    </row>
    <row r="13605" spans="11:55" x14ac:dyDescent="0.25">
      <c r="K13605" s="1"/>
      <c r="M13605" s="2"/>
      <c r="AU13605" s="2"/>
      <c r="BC13605" s="2"/>
    </row>
    <row r="13606" spans="11:55" x14ac:dyDescent="0.25">
      <c r="K13606" s="1"/>
      <c r="M13606" s="2"/>
      <c r="AU13606" s="2"/>
      <c r="BC13606" s="2"/>
    </row>
    <row r="13607" spans="11:55" x14ac:dyDescent="0.25">
      <c r="K13607" s="1"/>
      <c r="M13607" s="2"/>
      <c r="AU13607" s="2"/>
      <c r="BC13607" s="2"/>
    </row>
    <row r="13608" spans="11:55" x14ac:dyDescent="0.25">
      <c r="K13608" s="1"/>
      <c r="M13608" s="2"/>
      <c r="AU13608" s="2"/>
      <c r="BC13608" s="2"/>
    </row>
    <row r="13609" spans="11:55" x14ac:dyDescent="0.25">
      <c r="K13609" s="1"/>
      <c r="BC13609" s="2"/>
    </row>
    <row r="13610" spans="11:55" x14ac:dyDescent="0.25">
      <c r="K13610" s="1"/>
      <c r="M13610" s="2"/>
      <c r="AU13610" s="2"/>
      <c r="BC13610" s="2"/>
    </row>
    <row r="13611" spans="11:55" x14ac:dyDescent="0.25">
      <c r="K13611" s="1"/>
      <c r="M13611" s="2"/>
      <c r="AU13611" s="2"/>
      <c r="BC13611" s="2"/>
    </row>
    <row r="13612" spans="11:55" x14ac:dyDescent="0.25">
      <c r="K13612" s="1"/>
      <c r="M13612" s="2"/>
      <c r="AV13612" s="2"/>
      <c r="BC13612" s="2"/>
    </row>
    <row r="13613" spans="11:55" x14ac:dyDescent="0.25">
      <c r="K13613" s="1"/>
      <c r="M13613" s="2"/>
      <c r="AA13613" s="3"/>
      <c r="AU13613" s="2"/>
      <c r="BC13613" s="2"/>
    </row>
    <row r="13614" spans="11:55" x14ac:dyDescent="0.25">
      <c r="K13614" s="1"/>
      <c r="M13614" s="2"/>
      <c r="AU13614" s="2"/>
      <c r="BC13614" s="2"/>
    </row>
    <row r="13615" spans="11:55" x14ac:dyDescent="0.25">
      <c r="K13615" s="1"/>
      <c r="M13615" s="2"/>
      <c r="AU13615" s="2"/>
      <c r="BC13615" s="2"/>
    </row>
    <row r="13616" spans="11:55" x14ac:dyDescent="0.25">
      <c r="K13616" s="1"/>
      <c r="M13616" s="2"/>
      <c r="AU13616" s="2"/>
      <c r="BC13616" s="2"/>
    </row>
    <row r="13617" spans="11:55" x14ac:dyDescent="0.25">
      <c r="K13617" s="1"/>
      <c r="BC13617" s="2"/>
    </row>
    <row r="13618" spans="11:55" x14ac:dyDescent="0.25">
      <c r="K13618" s="1"/>
      <c r="M13618" s="2"/>
      <c r="AU13618" s="2"/>
      <c r="BC13618" s="2"/>
    </row>
    <row r="13619" spans="11:55" x14ac:dyDescent="0.25">
      <c r="K13619" s="1"/>
      <c r="M13619" s="2"/>
      <c r="AU13619" s="2"/>
      <c r="BC13619" s="2"/>
    </row>
    <row r="13620" spans="11:55" x14ac:dyDescent="0.25">
      <c r="K13620" s="1"/>
      <c r="M13620" s="2"/>
      <c r="AG13620" s="4"/>
      <c r="AU13620" s="2"/>
      <c r="BC13620" s="2"/>
    </row>
    <row r="13621" spans="11:55" x14ac:dyDescent="0.25">
      <c r="K13621" s="1"/>
      <c r="M13621" s="2"/>
      <c r="AV13621" s="2"/>
      <c r="BC13621" s="2"/>
    </row>
    <row r="13622" spans="11:55" x14ac:dyDescent="0.25">
      <c r="K13622" s="1"/>
      <c r="AV13622" s="2"/>
      <c r="BC13622" s="2"/>
    </row>
    <row r="13623" spans="11:55" x14ac:dyDescent="0.25">
      <c r="K13623" s="1"/>
      <c r="M13623" s="2"/>
      <c r="AU13623" s="2"/>
      <c r="BC13623" s="2"/>
    </row>
    <row r="13624" spans="11:55" x14ac:dyDescent="0.25">
      <c r="K13624" s="1"/>
      <c r="M13624" s="2"/>
      <c r="V13624" s="4"/>
      <c r="AV13624" s="2"/>
      <c r="BC13624" s="2"/>
    </row>
    <row r="13625" spans="11:55" x14ac:dyDescent="0.25">
      <c r="K13625" s="1"/>
      <c r="M13625" s="2"/>
      <c r="AG13625" s="4"/>
      <c r="AU13625" s="2"/>
      <c r="BC13625" s="2"/>
    </row>
    <row r="13626" spans="11:55" x14ac:dyDescent="0.25">
      <c r="K13626" s="1"/>
      <c r="M13626" s="2"/>
      <c r="AU13626" s="2"/>
      <c r="BC13626" s="2"/>
    </row>
    <row r="13627" spans="11:55" x14ac:dyDescent="0.25">
      <c r="K13627" s="1"/>
    </row>
    <row r="13628" spans="11:55" x14ac:dyDescent="0.25">
      <c r="K13628" s="1"/>
      <c r="M13628" s="2"/>
      <c r="AU13628" s="2"/>
      <c r="BC13628" s="2"/>
    </row>
    <row r="13629" spans="11:55" x14ac:dyDescent="0.25">
      <c r="K13629" s="1"/>
      <c r="M13629" s="2"/>
      <c r="AV13629" s="2"/>
      <c r="BC13629" s="2"/>
    </row>
    <row r="13630" spans="11:55" x14ac:dyDescent="0.25">
      <c r="K13630" s="1"/>
      <c r="M13630" s="2"/>
      <c r="AV13630" s="2"/>
      <c r="BC13630" s="2"/>
    </row>
    <row r="13631" spans="11:55" x14ac:dyDescent="0.25">
      <c r="K13631" s="1"/>
      <c r="M13631" s="2"/>
      <c r="AU13631" s="2"/>
      <c r="BC13631" s="2"/>
    </row>
    <row r="13632" spans="11:55" x14ac:dyDescent="0.25">
      <c r="K13632" s="1"/>
      <c r="M13632" s="2"/>
      <c r="AA13632" s="3"/>
      <c r="AU13632" s="2"/>
      <c r="BC13632" s="2"/>
    </row>
    <row r="13633" spans="11:55" x14ac:dyDescent="0.25">
      <c r="K13633" s="1"/>
      <c r="M13633" s="2"/>
      <c r="AV13633" s="2"/>
      <c r="BC13633" s="2"/>
    </row>
    <row r="13634" spans="11:55" x14ac:dyDescent="0.25">
      <c r="K13634" s="1"/>
      <c r="M13634" s="2"/>
      <c r="AG13634" s="4"/>
      <c r="AU13634" s="2"/>
      <c r="BC13634" s="2"/>
    </row>
    <row r="13635" spans="11:55" x14ac:dyDescent="0.25">
      <c r="K13635" s="1"/>
      <c r="M13635" s="2"/>
      <c r="AU13635" s="2"/>
      <c r="BC13635" s="2"/>
    </row>
    <row r="13636" spans="11:55" x14ac:dyDescent="0.25">
      <c r="K13636" s="1"/>
      <c r="M13636" s="2"/>
      <c r="AV13636" s="2"/>
      <c r="BC13636" s="2"/>
    </row>
    <row r="13637" spans="11:55" x14ac:dyDescent="0.25">
      <c r="K13637" s="1"/>
      <c r="M13637" s="2"/>
      <c r="AV13637" s="2"/>
      <c r="BC13637" s="2"/>
    </row>
    <row r="13638" spans="11:55" x14ac:dyDescent="0.25">
      <c r="K13638" s="1"/>
      <c r="M13638" s="2"/>
      <c r="AU13638" s="2"/>
      <c r="BC13638" s="2"/>
    </row>
    <row r="13639" spans="11:55" x14ac:dyDescent="0.25">
      <c r="K13639" s="1"/>
      <c r="M13639" s="2"/>
      <c r="AV13639" s="2"/>
      <c r="BC13639" s="2"/>
    </row>
    <row r="13640" spans="11:55" x14ac:dyDescent="0.25">
      <c r="K13640" s="1"/>
      <c r="M13640" s="2"/>
      <c r="V13640" s="4"/>
      <c r="AU13640" s="2"/>
      <c r="BC13640" s="2"/>
    </row>
    <row r="13641" spans="11:55" x14ac:dyDescent="0.25">
      <c r="K13641" s="1"/>
      <c r="M13641" s="2"/>
      <c r="AU13641" s="2"/>
      <c r="BC13641" s="2"/>
    </row>
    <row r="13642" spans="11:55" x14ac:dyDescent="0.25">
      <c r="K13642" s="1"/>
      <c r="M13642" s="2"/>
      <c r="AU13642" s="2"/>
      <c r="BC13642" s="2"/>
    </row>
    <row r="13643" spans="11:55" x14ac:dyDescent="0.25">
      <c r="K13643" s="1"/>
      <c r="M13643" s="2"/>
      <c r="AG13643" s="4"/>
      <c r="AU13643" s="2"/>
      <c r="BC13643" s="2"/>
    </row>
    <row r="13644" spans="11:55" x14ac:dyDescent="0.25">
      <c r="K13644" s="1"/>
      <c r="M13644" s="2"/>
      <c r="BC13644" s="2"/>
    </row>
    <row r="13645" spans="11:55" x14ac:dyDescent="0.25">
      <c r="K13645" s="1"/>
      <c r="M13645" s="2"/>
      <c r="AU13645" s="2"/>
      <c r="BC13645" s="2"/>
    </row>
    <row r="13646" spans="11:55" x14ac:dyDescent="0.25">
      <c r="K13646" s="1"/>
      <c r="M13646" s="2"/>
      <c r="AV13646" s="2"/>
      <c r="BC13646" s="2"/>
    </row>
    <row r="13647" spans="11:55" x14ac:dyDescent="0.25">
      <c r="K13647" s="1"/>
      <c r="M13647" s="2"/>
      <c r="AA13647" s="3"/>
      <c r="AU13647" s="2"/>
      <c r="BC13647" s="2"/>
    </row>
    <row r="13648" spans="11:55" x14ac:dyDescent="0.25">
      <c r="K13648" s="1"/>
      <c r="M13648" s="2"/>
      <c r="AU13648" s="2"/>
      <c r="BC13648" s="2"/>
    </row>
    <row r="13649" spans="11:55" x14ac:dyDescent="0.25">
      <c r="K13649" s="1"/>
      <c r="M13649" s="2"/>
      <c r="V13649" s="4"/>
      <c r="AU13649" s="2"/>
      <c r="BC13649" s="2"/>
    </row>
    <row r="13650" spans="11:55" x14ac:dyDescent="0.25">
      <c r="K13650" s="1"/>
      <c r="M13650" s="2"/>
      <c r="AU13650" s="2"/>
      <c r="BC13650" s="2"/>
    </row>
    <row r="13651" spans="11:55" x14ac:dyDescent="0.25">
      <c r="K13651" s="1"/>
      <c r="M13651" s="2"/>
      <c r="AU13651" s="2"/>
      <c r="BC13651" s="2"/>
    </row>
    <row r="13652" spans="11:55" x14ac:dyDescent="0.25">
      <c r="K13652" s="1"/>
      <c r="M13652" s="2"/>
      <c r="AU13652" s="2"/>
      <c r="BC13652" s="2"/>
    </row>
    <row r="13653" spans="11:55" x14ac:dyDescent="0.25">
      <c r="K13653" s="1"/>
      <c r="M13653" s="2"/>
      <c r="AV13653" s="2"/>
      <c r="BC13653" s="2"/>
    </row>
    <row r="13654" spans="11:55" x14ac:dyDescent="0.25">
      <c r="K13654" s="1"/>
      <c r="M13654" s="2"/>
      <c r="BC13654" s="2"/>
    </row>
    <row r="13655" spans="11:55" x14ac:dyDescent="0.25">
      <c r="K13655" s="1"/>
      <c r="M13655" s="2"/>
      <c r="AU13655" s="2"/>
      <c r="BC13655" s="2"/>
    </row>
    <row r="13656" spans="11:55" x14ac:dyDescent="0.25">
      <c r="K13656" s="1"/>
      <c r="M13656" s="2"/>
      <c r="AV13656" s="2"/>
      <c r="BC13656" s="2"/>
    </row>
    <row r="13657" spans="11:55" x14ac:dyDescent="0.25">
      <c r="K13657" s="1"/>
      <c r="M13657" s="2"/>
      <c r="AU13657" s="2"/>
      <c r="BC13657" s="2"/>
    </row>
    <row r="13658" spans="11:55" x14ac:dyDescent="0.25">
      <c r="K13658" s="1"/>
      <c r="M13658" s="2"/>
      <c r="AV13658" s="2"/>
      <c r="BC13658" s="2"/>
    </row>
    <row r="13659" spans="11:55" x14ac:dyDescent="0.25">
      <c r="K13659" s="1"/>
      <c r="M13659" s="2"/>
      <c r="AU13659" s="2"/>
      <c r="BC13659" s="2"/>
    </row>
    <row r="13660" spans="11:55" x14ac:dyDescent="0.25">
      <c r="K13660" s="1"/>
      <c r="M13660" s="2"/>
      <c r="AU13660" s="2"/>
      <c r="BC13660" s="2"/>
    </row>
    <row r="13661" spans="11:55" x14ac:dyDescent="0.25">
      <c r="K13661" s="1"/>
      <c r="M13661" s="2"/>
      <c r="AU13661" s="2"/>
      <c r="BC13661" s="2"/>
    </row>
    <row r="13662" spans="11:55" x14ac:dyDescent="0.25">
      <c r="K13662" s="1"/>
      <c r="M13662" s="2"/>
      <c r="AU13662" s="2"/>
      <c r="BC13662" s="2"/>
    </row>
    <row r="13663" spans="11:55" x14ac:dyDescent="0.25">
      <c r="K13663" s="1"/>
      <c r="M13663" s="2"/>
      <c r="AG13663" s="4"/>
      <c r="AU13663" s="2"/>
      <c r="BC13663" s="2"/>
    </row>
    <row r="13664" spans="11:55" x14ac:dyDescent="0.25">
      <c r="K13664" s="1"/>
      <c r="M13664" s="2"/>
      <c r="AU13664" s="2"/>
      <c r="BC13664" s="2"/>
    </row>
    <row r="13665" spans="11:55" x14ac:dyDescent="0.25">
      <c r="K13665" s="1"/>
      <c r="V13665" s="4"/>
      <c r="BC13665" s="2"/>
    </row>
    <row r="13666" spans="11:55" x14ac:dyDescent="0.25">
      <c r="K13666" s="1"/>
      <c r="M13666" s="2"/>
      <c r="AU13666" s="2"/>
      <c r="BC13666" s="2"/>
    </row>
    <row r="13667" spans="11:55" x14ac:dyDescent="0.25">
      <c r="K13667" s="1"/>
      <c r="M13667" s="2"/>
      <c r="AU13667" s="2"/>
      <c r="BC13667" s="2"/>
    </row>
    <row r="13668" spans="11:55" x14ac:dyDescent="0.25">
      <c r="K13668" s="1"/>
      <c r="M13668" s="2"/>
      <c r="AU13668" s="2"/>
      <c r="BC13668" s="2"/>
    </row>
    <row r="13669" spans="11:55" x14ac:dyDescent="0.25">
      <c r="K13669" s="1"/>
      <c r="M13669" s="2"/>
      <c r="BC13669" s="2"/>
    </row>
    <row r="13670" spans="11:55" x14ac:dyDescent="0.25">
      <c r="K13670" s="1"/>
      <c r="M13670" s="2"/>
      <c r="AU13670" s="2"/>
      <c r="BC13670" s="2"/>
    </row>
    <row r="13671" spans="11:55" x14ac:dyDescent="0.25">
      <c r="K13671" s="1"/>
      <c r="M13671" s="2"/>
      <c r="AV13671" s="2"/>
      <c r="BC13671" s="2"/>
    </row>
    <row r="13672" spans="11:55" x14ac:dyDescent="0.25">
      <c r="K13672" s="1"/>
      <c r="M13672" s="2"/>
      <c r="AA13672" s="3"/>
      <c r="AG13672" s="4"/>
      <c r="AU13672" s="2"/>
      <c r="BC13672" s="2"/>
    </row>
    <row r="13673" spans="11:55" x14ac:dyDescent="0.25">
      <c r="K13673" s="1"/>
      <c r="M13673" s="2"/>
      <c r="AA13673" s="3"/>
      <c r="AU13673" s="2"/>
      <c r="BC13673" s="2"/>
    </row>
    <row r="13674" spans="11:55" x14ac:dyDescent="0.25">
      <c r="K13674" s="1"/>
      <c r="M13674" s="2"/>
      <c r="AU13674" s="2"/>
      <c r="BC13674" s="2"/>
    </row>
    <row r="13675" spans="11:55" x14ac:dyDescent="0.25">
      <c r="K13675" s="1"/>
      <c r="M13675" s="2"/>
      <c r="AU13675" s="2"/>
      <c r="BC13675" s="2"/>
    </row>
    <row r="13676" spans="11:55" x14ac:dyDescent="0.25">
      <c r="K13676" s="1"/>
      <c r="M13676" s="2"/>
      <c r="AU13676" s="2"/>
      <c r="BC13676" s="2"/>
    </row>
    <row r="13677" spans="11:55" x14ac:dyDescent="0.25">
      <c r="K13677" s="1"/>
      <c r="M13677" s="2"/>
      <c r="AG13677" s="4"/>
      <c r="AU13677" s="2"/>
      <c r="BC13677" s="2"/>
    </row>
    <row r="13678" spans="11:55" x14ac:dyDescent="0.25">
      <c r="K13678" s="1"/>
      <c r="M13678" s="2"/>
      <c r="AG13678" s="4"/>
      <c r="AU13678" s="2"/>
      <c r="BC13678" s="2"/>
    </row>
    <row r="13679" spans="11:55" x14ac:dyDescent="0.25">
      <c r="K13679" s="1"/>
      <c r="M13679" s="2"/>
      <c r="BC13679" s="2"/>
    </row>
    <row r="13680" spans="11:55" x14ac:dyDescent="0.25">
      <c r="K13680" s="1"/>
      <c r="M13680" s="2"/>
      <c r="AU13680" s="2"/>
      <c r="BC13680" s="2"/>
    </row>
    <row r="13681" spans="11:55" x14ac:dyDescent="0.25">
      <c r="K13681" s="1"/>
      <c r="M13681" s="2"/>
      <c r="AV13681" s="2"/>
      <c r="BC13681" s="2"/>
    </row>
    <row r="13682" spans="11:55" x14ac:dyDescent="0.25">
      <c r="K13682" s="1"/>
      <c r="M13682" s="2"/>
      <c r="AV13682" s="2"/>
      <c r="BC13682" s="2"/>
    </row>
    <row r="13683" spans="11:55" x14ac:dyDescent="0.25">
      <c r="K13683" s="1"/>
      <c r="M13683" s="2"/>
      <c r="AA13683" s="3"/>
      <c r="AU13683" s="2"/>
      <c r="BC13683" s="2"/>
    </row>
    <row r="13684" spans="11:55" x14ac:dyDescent="0.25">
      <c r="K13684" s="1"/>
      <c r="M13684" s="2"/>
      <c r="AU13684" s="2"/>
      <c r="BC13684" s="2"/>
    </row>
    <row r="13685" spans="11:55" x14ac:dyDescent="0.25">
      <c r="K13685" s="1"/>
      <c r="M13685" s="2"/>
      <c r="AV13685" s="2"/>
      <c r="BC13685" s="2"/>
    </row>
    <row r="13686" spans="11:55" x14ac:dyDescent="0.25">
      <c r="K13686" s="1"/>
      <c r="M13686" s="2"/>
      <c r="AG13686" s="4"/>
      <c r="AU13686" s="2"/>
      <c r="BC13686" s="2"/>
    </row>
    <row r="13687" spans="11:55" x14ac:dyDescent="0.25">
      <c r="K13687" s="1"/>
      <c r="M13687" s="2"/>
      <c r="AA13687" s="3"/>
      <c r="AU13687" s="2"/>
      <c r="BC13687" s="2"/>
    </row>
    <row r="13688" spans="11:55" x14ac:dyDescent="0.25">
      <c r="K13688" s="1"/>
      <c r="M13688" s="2"/>
      <c r="AA13688" s="3"/>
      <c r="AG13688" s="4"/>
      <c r="AU13688" s="2"/>
      <c r="BC13688" s="2"/>
    </row>
    <row r="13689" spans="11:55" x14ac:dyDescent="0.25">
      <c r="K13689" s="1"/>
      <c r="BC13689" s="2"/>
    </row>
    <row r="13690" spans="11:55" x14ac:dyDescent="0.25">
      <c r="K13690" s="1"/>
      <c r="M13690" s="2"/>
      <c r="AA13690" s="3"/>
      <c r="AG13690" s="4"/>
      <c r="AU13690" s="2"/>
      <c r="BC13690" s="2"/>
    </row>
    <row r="13691" spans="11:55" x14ac:dyDescent="0.25">
      <c r="K13691" s="1"/>
      <c r="M13691" s="2"/>
      <c r="BC13691" s="2"/>
    </row>
    <row r="13692" spans="11:55" x14ac:dyDescent="0.25">
      <c r="K13692" s="1"/>
      <c r="BC13692" s="2"/>
    </row>
    <row r="13693" spans="11:55" x14ac:dyDescent="0.25">
      <c r="K13693" s="1"/>
      <c r="M13693" s="2"/>
      <c r="AU13693" s="2"/>
      <c r="BC13693" s="2"/>
    </row>
    <row r="13694" spans="11:55" x14ac:dyDescent="0.25">
      <c r="K13694" s="1"/>
      <c r="M13694" s="2"/>
      <c r="AU13694" s="2"/>
      <c r="BC13694" s="2"/>
    </row>
    <row r="13695" spans="11:55" x14ac:dyDescent="0.25">
      <c r="K13695" s="1"/>
      <c r="M13695" s="2"/>
      <c r="AU13695" s="2"/>
      <c r="BC13695" s="2"/>
    </row>
    <row r="13696" spans="11:55" x14ac:dyDescent="0.25">
      <c r="K13696" s="1"/>
      <c r="M13696" s="2"/>
      <c r="AU13696" s="2"/>
      <c r="BC13696" s="2"/>
    </row>
    <row r="13697" spans="11:63" x14ac:dyDescent="0.25">
      <c r="K13697" s="1"/>
      <c r="M13697" s="2"/>
      <c r="AA13697" s="3"/>
      <c r="AU13697" s="2"/>
      <c r="BC13697" s="2"/>
    </row>
    <row r="13698" spans="11:63" x14ac:dyDescent="0.25">
      <c r="K13698" s="1"/>
      <c r="M13698" s="2"/>
      <c r="AV13698" s="2"/>
      <c r="BC13698" s="2"/>
    </row>
    <row r="13699" spans="11:63" x14ac:dyDescent="0.25">
      <c r="K13699" s="1"/>
      <c r="M13699" s="2"/>
      <c r="AU13699" s="2"/>
      <c r="BC13699" s="2"/>
    </row>
    <row r="13700" spans="11:63" x14ac:dyDescent="0.25">
      <c r="K13700" s="1"/>
      <c r="M13700" s="2"/>
      <c r="AG13700" s="4"/>
      <c r="AU13700" s="2"/>
      <c r="BC13700" s="2"/>
    </row>
    <row r="13701" spans="11:63" x14ac:dyDescent="0.25">
      <c r="K13701" s="1"/>
      <c r="BC13701" s="2"/>
    </row>
    <row r="13702" spans="11:63" x14ac:dyDescent="0.25">
      <c r="K13702" s="1"/>
      <c r="M13702" s="2"/>
      <c r="AA13702" s="3"/>
      <c r="AU13702" s="2"/>
      <c r="BC13702" s="2"/>
    </row>
    <row r="13703" spans="11:63" x14ac:dyDescent="0.25">
      <c r="K13703" s="1"/>
      <c r="M13703" s="2"/>
      <c r="BC13703" s="2"/>
    </row>
    <row r="13704" spans="11:63" x14ac:dyDescent="0.25">
      <c r="K13704" s="1"/>
      <c r="M13704" s="2"/>
      <c r="AU13704" s="2"/>
      <c r="BC13704" s="2"/>
    </row>
    <row r="13705" spans="11:63" x14ac:dyDescent="0.25">
      <c r="K13705" s="1"/>
      <c r="M13705" s="2"/>
      <c r="AU13705" s="2"/>
      <c r="BC13705" s="2"/>
      <c r="BK13705" s="5"/>
    </row>
    <row r="13706" spans="11:63" x14ac:dyDescent="0.25">
      <c r="K13706" s="1"/>
      <c r="M13706" s="2"/>
      <c r="AU13706" s="2"/>
      <c r="BC13706" s="2"/>
    </row>
    <row r="13707" spans="11:63" x14ac:dyDescent="0.25">
      <c r="K13707" s="1"/>
      <c r="M13707" s="2"/>
      <c r="AU13707" s="2"/>
      <c r="BC13707" s="2"/>
      <c r="BK13707" s="2"/>
    </row>
    <row r="13708" spans="11:63" x14ac:dyDescent="0.25">
      <c r="K13708" s="1"/>
      <c r="M13708" s="2"/>
      <c r="AU13708" s="2"/>
      <c r="BC13708" s="2"/>
      <c r="BK13708" s="5"/>
    </row>
    <row r="13709" spans="11:63" x14ac:dyDescent="0.25">
      <c r="K13709" s="1"/>
      <c r="M13709" s="2"/>
      <c r="AU13709" s="2"/>
      <c r="BC13709" s="2"/>
    </row>
    <row r="13710" spans="11:63" x14ac:dyDescent="0.25">
      <c r="K13710" s="1"/>
      <c r="M13710" s="2"/>
      <c r="AU13710" s="2"/>
      <c r="BC13710" s="2"/>
    </row>
    <row r="13711" spans="11:63" x14ac:dyDescent="0.25">
      <c r="K13711" s="1"/>
      <c r="M13711" s="2"/>
      <c r="AG13711" s="4"/>
      <c r="AU13711" s="2"/>
      <c r="BC13711" s="2"/>
    </row>
    <row r="13712" spans="11:63" x14ac:dyDescent="0.25">
      <c r="K13712" s="1"/>
      <c r="M13712" s="2"/>
      <c r="AU13712" s="2"/>
      <c r="BC13712" s="2"/>
    </row>
    <row r="13713" spans="11:63" x14ac:dyDescent="0.25">
      <c r="K13713" s="1"/>
      <c r="M13713" s="2"/>
      <c r="AU13713" s="2"/>
      <c r="BC13713" s="2"/>
    </row>
    <row r="13714" spans="11:63" x14ac:dyDescent="0.25">
      <c r="K13714" s="1"/>
      <c r="M13714" s="2"/>
      <c r="AU13714" s="2"/>
      <c r="BC13714" s="2"/>
    </row>
    <row r="13715" spans="11:63" x14ac:dyDescent="0.25">
      <c r="K13715" s="1"/>
      <c r="M13715" s="2"/>
      <c r="AU13715" s="2"/>
      <c r="BC13715" s="2"/>
      <c r="BK13715" s="5"/>
    </row>
    <row r="13716" spans="11:63" x14ac:dyDescent="0.25">
      <c r="K13716" s="1"/>
      <c r="M13716" s="2"/>
      <c r="AU13716" s="2"/>
      <c r="BC13716" s="2"/>
    </row>
    <row r="13717" spans="11:63" x14ac:dyDescent="0.25">
      <c r="K13717" s="1"/>
      <c r="M13717" s="2"/>
      <c r="AU13717" s="2"/>
      <c r="BC13717" s="2"/>
      <c r="BK13717" s="5"/>
    </row>
    <row r="13718" spans="11:63" x14ac:dyDescent="0.25">
      <c r="K13718" s="1"/>
      <c r="M13718" s="2"/>
      <c r="AG13718" s="4"/>
      <c r="AU13718" s="2"/>
      <c r="BC13718" s="2"/>
      <c r="BK13718" s="5"/>
    </row>
    <row r="13719" spans="11:63" x14ac:dyDescent="0.25">
      <c r="K13719" s="1"/>
      <c r="M13719" s="2"/>
      <c r="AU13719" s="2"/>
      <c r="BC13719" s="2"/>
      <c r="BK13719" s="5"/>
    </row>
    <row r="13720" spans="11:63" x14ac:dyDescent="0.25">
      <c r="K13720" s="1"/>
      <c r="M13720" s="2"/>
      <c r="AV13720" s="2"/>
      <c r="BC13720" s="2"/>
      <c r="BK13720" s="5"/>
    </row>
    <row r="13721" spans="11:63" x14ac:dyDescent="0.25">
      <c r="K13721" s="1"/>
      <c r="M13721" s="2"/>
      <c r="AV13721" s="2"/>
      <c r="BC13721" s="2"/>
      <c r="BK13721" s="5"/>
    </row>
    <row r="13722" spans="11:63" x14ac:dyDescent="0.25">
      <c r="K13722" s="1"/>
      <c r="M13722" s="2"/>
      <c r="AU13722" s="2"/>
      <c r="BC13722" s="2"/>
    </row>
    <row r="13723" spans="11:63" x14ac:dyDescent="0.25">
      <c r="K13723" s="1"/>
      <c r="M13723" s="2"/>
      <c r="AU13723" s="2"/>
      <c r="BC13723" s="2"/>
    </row>
    <row r="13724" spans="11:63" x14ac:dyDescent="0.25">
      <c r="K13724" s="1"/>
      <c r="M13724" s="2"/>
      <c r="AU13724" s="2"/>
      <c r="BC13724" s="2"/>
    </row>
    <row r="13725" spans="11:63" x14ac:dyDescent="0.25">
      <c r="K13725" s="1"/>
      <c r="BC13725" s="2"/>
    </row>
    <row r="13726" spans="11:63" x14ac:dyDescent="0.25">
      <c r="K13726" s="1"/>
      <c r="M13726" s="2"/>
      <c r="AU13726" s="2"/>
      <c r="BC13726" s="2"/>
    </row>
    <row r="13727" spans="11:63" x14ac:dyDescent="0.25">
      <c r="K13727" s="1"/>
      <c r="M13727" s="2"/>
      <c r="AU13727" s="2"/>
      <c r="BC13727" s="2"/>
    </row>
    <row r="13728" spans="11:63" x14ac:dyDescent="0.25">
      <c r="K13728" s="1"/>
      <c r="M13728" s="2"/>
      <c r="AV13728" s="2"/>
      <c r="BC13728" s="2"/>
    </row>
    <row r="13729" spans="11:55" x14ac:dyDescent="0.25">
      <c r="K13729" s="1"/>
      <c r="M13729" s="2"/>
      <c r="AU13729" s="2"/>
      <c r="BC13729" s="2"/>
    </row>
    <row r="13730" spans="11:55" x14ac:dyDescent="0.25">
      <c r="K13730" s="1"/>
      <c r="M13730" s="2"/>
      <c r="AV13730" s="2"/>
      <c r="BC13730" s="2"/>
    </row>
    <row r="13731" spans="11:55" x14ac:dyDescent="0.25">
      <c r="K13731" s="1"/>
      <c r="M13731" s="2"/>
      <c r="AV13731" s="2"/>
      <c r="BC13731" s="2"/>
    </row>
    <row r="13732" spans="11:55" x14ac:dyDescent="0.25">
      <c r="K13732" s="1"/>
      <c r="M13732" s="2"/>
      <c r="AV13732" s="2"/>
      <c r="BC13732" s="2"/>
    </row>
    <row r="13733" spans="11:55" x14ac:dyDescent="0.25">
      <c r="K13733" s="1"/>
      <c r="M13733" s="2"/>
      <c r="AG13733" s="4"/>
      <c r="AU13733" s="2"/>
      <c r="BC13733" s="2"/>
    </row>
    <row r="13734" spans="11:55" x14ac:dyDescent="0.25">
      <c r="K13734" s="1"/>
      <c r="M13734" s="2"/>
      <c r="BC13734" s="2"/>
    </row>
    <row r="13735" spans="11:55" x14ac:dyDescent="0.25">
      <c r="K13735" s="1"/>
      <c r="M13735" s="2"/>
      <c r="AU13735" s="2"/>
      <c r="BC13735" s="2"/>
    </row>
    <row r="13736" spans="11:55" x14ac:dyDescent="0.25">
      <c r="K13736" s="1"/>
      <c r="M13736" s="2"/>
      <c r="AG13736" s="4"/>
      <c r="AU13736" s="2"/>
      <c r="BC13736" s="2"/>
    </row>
    <row r="13737" spans="11:55" x14ac:dyDescent="0.25">
      <c r="K13737" s="1"/>
      <c r="M13737" s="2"/>
      <c r="AV13737" s="2"/>
      <c r="BC13737" s="2"/>
    </row>
    <row r="13738" spans="11:55" x14ac:dyDescent="0.25">
      <c r="K13738" s="1"/>
      <c r="M13738" s="2"/>
      <c r="AV13738" s="2"/>
      <c r="BC13738" s="2"/>
    </row>
    <row r="13739" spans="11:55" x14ac:dyDescent="0.25">
      <c r="K13739" s="1"/>
      <c r="M13739" s="2"/>
      <c r="AV13739" s="2"/>
      <c r="BC13739" s="2"/>
    </row>
    <row r="13740" spans="11:55" x14ac:dyDescent="0.25">
      <c r="K13740" s="1"/>
      <c r="M13740" s="2"/>
      <c r="AV13740" s="2"/>
      <c r="BC13740" s="2"/>
    </row>
    <row r="13741" spans="11:55" x14ac:dyDescent="0.25">
      <c r="K13741" s="1"/>
      <c r="BC13741" s="2"/>
    </row>
    <row r="13742" spans="11:55" x14ac:dyDescent="0.25">
      <c r="K13742" s="1"/>
      <c r="M13742" s="2"/>
      <c r="AA13742" s="3"/>
      <c r="AU13742" s="2"/>
      <c r="BC13742" s="2"/>
    </row>
    <row r="13743" spans="11:55" x14ac:dyDescent="0.25">
      <c r="K13743" s="1"/>
      <c r="M13743" s="2"/>
      <c r="BC13743" s="2"/>
    </row>
    <row r="13744" spans="11:55" x14ac:dyDescent="0.25">
      <c r="K13744" s="1"/>
      <c r="M13744" s="2"/>
      <c r="AV13744" s="2"/>
      <c r="BC13744" s="2"/>
    </row>
    <row r="13745" spans="11:55" x14ac:dyDescent="0.25">
      <c r="K13745" s="1"/>
      <c r="M13745" s="2"/>
      <c r="AU13745" s="2"/>
      <c r="BC13745" s="2"/>
    </row>
    <row r="13746" spans="11:55" x14ac:dyDescent="0.25">
      <c r="K13746" s="1"/>
      <c r="M13746" s="2"/>
      <c r="AG13746" s="4"/>
      <c r="AU13746" s="2"/>
      <c r="BC13746" s="2"/>
    </row>
    <row r="13747" spans="11:55" x14ac:dyDescent="0.25">
      <c r="K13747" s="1"/>
      <c r="M13747" s="2"/>
      <c r="AG13747" s="4"/>
      <c r="AU13747" s="2"/>
      <c r="BC13747" s="2"/>
    </row>
    <row r="13748" spans="11:55" x14ac:dyDescent="0.25">
      <c r="K13748" s="1"/>
      <c r="M13748" s="2"/>
      <c r="AU13748" s="2"/>
      <c r="BC13748" s="2"/>
    </row>
    <row r="13749" spans="11:55" x14ac:dyDescent="0.25">
      <c r="K13749" s="1"/>
      <c r="M13749" s="2"/>
      <c r="AU13749" s="2"/>
      <c r="BC13749" s="2"/>
    </row>
    <row r="13750" spans="11:55" x14ac:dyDescent="0.25">
      <c r="K13750" s="1"/>
      <c r="M13750" s="2"/>
      <c r="AU13750" s="2"/>
      <c r="BC13750" s="2"/>
    </row>
    <row r="13751" spans="11:55" x14ac:dyDescent="0.25">
      <c r="K13751" s="1"/>
      <c r="M13751" s="2"/>
      <c r="AU13751" s="2"/>
      <c r="BC13751" s="2"/>
    </row>
    <row r="13752" spans="11:55" x14ac:dyDescent="0.25">
      <c r="K13752" s="1"/>
      <c r="M13752" s="2"/>
      <c r="AU13752" s="2"/>
      <c r="BC13752" s="2"/>
    </row>
    <row r="13753" spans="11:55" x14ac:dyDescent="0.25">
      <c r="K13753" s="1"/>
      <c r="M13753" s="2"/>
      <c r="AU13753" s="2"/>
      <c r="BC13753" s="2"/>
    </row>
    <row r="13754" spans="11:55" x14ac:dyDescent="0.25">
      <c r="K13754" s="1"/>
      <c r="M13754" s="2"/>
      <c r="AU13754" s="2"/>
      <c r="BC13754" s="2"/>
    </row>
    <row r="13755" spans="11:55" x14ac:dyDescent="0.25">
      <c r="K13755" s="1"/>
      <c r="M13755" s="2"/>
      <c r="AU13755" s="2"/>
      <c r="BC13755" s="2"/>
    </row>
    <row r="13756" spans="11:55" x14ac:dyDescent="0.25">
      <c r="K13756" s="1"/>
      <c r="M13756" s="2"/>
      <c r="AU13756" s="2"/>
      <c r="BC13756" s="2"/>
    </row>
    <row r="13757" spans="11:55" x14ac:dyDescent="0.25">
      <c r="K13757" s="1"/>
      <c r="BC13757" s="2"/>
    </row>
    <row r="13758" spans="11:55" x14ac:dyDescent="0.25">
      <c r="K13758" s="1"/>
      <c r="M13758" s="2"/>
      <c r="AU13758" s="2"/>
      <c r="BC13758" s="2"/>
    </row>
    <row r="13759" spans="11:55" x14ac:dyDescent="0.25">
      <c r="K13759" s="1"/>
      <c r="M13759" s="2"/>
      <c r="AU13759" s="2"/>
      <c r="BC13759" s="2"/>
    </row>
    <row r="13760" spans="11:55" x14ac:dyDescent="0.25">
      <c r="K13760" s="1"/>
      <c r="M13760" s="2"/>
      <c r="AU13760" s="2"/>
      <c r="BC13760" s="2"/>
    </row>
    <row r="13761" spans="11:55" x14ac:dyDescent="0.25">
      <c r="K13761" s="1"/>
      <c r="M13761" s="2"/>
      <c r="AU13761" s="2"/>
      <c r="BC13761" s="2"/>
    </row>
    <row r="13762" spans="11:55" x14ac:dyDescent="0.25">
      <c r="K13762" s="1"/>
      <c r="M13762" s="2"/>
      <c r="BC13762" s="2"/>
    </row>
    <row r="13763" spans="11:55" x14ac:dyDescent="0.25">
      <c r="K13763" s="1"/>
      <c r="M13763" s="2"/>
      <c r="AA13763" s="3"/>
      <c r="AU13763" s="2"/>
      <c r="BC13763" s="2"/>
    </row>
    <row r="13764" spans="11:55" x14ac:dyDescent="0.25">
      <c r="K13764" s="1"/>
      <c r="M13764" s="2"/>
      <c r="AU13764" s="2"/>
      <c r="BC13764" s="2"/>
    </row>
    <row r="13765" spans="11:55" x14ac:dyDescent="0.25">
      <c r="K13765" s="1"/>
      <c r="M13765" s="2"/>
      <c r="AV13765" s="2"/>
      <c r="BC13765" s="2"/>
    </row>
    <row r="13766" spans="11:55" x14ac:dyDescent="0.25">
      <c r="K13766" s="1"/>
      <c r="M13766" s="2"/>
      <c r="AU13766" s="2"/>
      <c r="BC13766" s="2"/>
    </row>
    <row r="13767" spans="11:55" x14ac:dyDescent="0.25">
      <c r="K13767" s="1"/>
      <c r="M13767" s="2"/>
      <c r="AU13767" s="2"/>
      <c r="BC13767" s="2"/>
    </row>
    <row r="13768" spans="11:55" x14ac:dyDescent="0.25">
      <c r="K13768" s="1"/>
      <c r="M13768" s="2"/>
      <c r="AU13768" s="2"/>
      <c r="BC13768" s="2"/>
    </row>
    <row r="13769" spans="11:55" x14ac:dyDescent="0.25">
      <c r="K13769" s="1"/>
      <c r="M13769" s="2"/>
      <c r="V13769" s="4"/>
      <c r="AV13769" s="2"/>
      <c r="BC13769" s="2"/>
    </row>
    <row r="13770" spans="11:55" x14ac:dyDescent="0.25">
      <c r="K13770" s="1"/>
      <c r="M13770" s="2"/>
      <c r="V13770" s="4"/>
      <c r="AA13770" s="3"/>
      <c r="AU13770" s="2"/>
      <c r="BC13770" s="2"/>
    </row>
    <row r="13771" spans="11:55" x14ac:dyDescent="0.25">
      <c r="K13771" s="1"/>
      <c r="M13771" s="2"/>
      <c r="V13771" s="4"/>
      <c r="AU13771" s="2"/>
      <c r="BC13771" s="2"/>
    </row>
    <row r="13772" spans="11:55" x14ac:dyDescent="0.25">
      <c r="K13772" s="1"/>
      <c r="M13772" s="2"/>
      <c r="AU13772" s="2"/>
      <c r="BC13772" s="2"/>
    </row>
    <row r="13773" spans="11:55" x14ac:dyDescent="0.25">
      <c r="K13773" s="1"/>
      <c r="M13773" s="2"/>
      <c r="AU13773" s="2"/>
      <c r="BC13773" s="2"/>
    </row>
    <row r="13774" spans="11:55" x14ac:dyDescent="0.25">
      <c r="K13774" s="1"/>
      <c r="M13774" s="2"/>
      <c r="AV13774" s="2"/>
      <c r="BC13774" s="2"/>
    </row>
    <row r="13775" spans="11:55" x14ac:dyDescent="0.25">
      <c r="K13775" s="1"/>
      <c r="M13775" s="2"/>
      <c r="AV13775" s="2"/>
      <c r="BC13775" s="2"/>
    </row>
    <row r="13776" spans="11:55" x14ac:dyDescent="0.25">
      <c r="K13776" s="1"/>
      <c r="M13776" s="2"/>
      <c r="AU13776" s="2"/>
      <c r="BC13776" s="2"/>
    </row>
    <row r="13777" spans="11:55" x14ac:dyDescent="0.25">
      <c r="K13777" s="1"/>
      <c r="M13777" s="2"/>
      <c r="AU13777" s="2"/>
      <c r="BC13777" s="2"/>
    </row>
    <row r="13778" spans="11:55" x14ac:dyDescent="0.25">
      <c r="K13778" s="1"/>
      <c r="M13778" s="2"/>
      <c r="AU13778" s="2"/>
      <c r="BC13778" s="2"/>
    </row>
    <row r="13779" spans="11:55" x14ac:dyDescent="0.25">
      <c r="K13779" s="1"/>
      <c r="M13779" s="2"/>
      <c r="AU13779" s="2"/>
      <c r="BC13779" s="2"/>
    </row>
    <row r="13780" spans="11:55" x14ac:dyDescent="0.25">
      <c r="K13780" s="1"/>
      <c r="M13780" s="2"/>
      <c r="AU13780" s="2"/>
      <c r="BC13780" s="2"/>
    </row>
    <row r="13781" spans="11:55" x14ac:dyDescent="0.25">
      <c r="K13781" s="1"/>
      <c r="M13781" s="2"/>
      <c r="AU13781" s="2"/>
      <c r="BC13781" s="2"/>
    </row>
    <row r="13782" spans="11:55" x14ac:dyDescent="0.25">
      <c r="K13782" s="1"/>
      <c r="M13782" s="2"/>
      <c r="AU13782" s="2"/>
      <c r="BC13782" s="2"/>
    </row>
    <row r="13783" spans="11:55" x14ac:dyDescent="0.25">
      <c r="K13783" s="1"/>
      <c r="M13783" s="2"/>
      <c r="V13783" s="4"/>
      <c r="AU13783" s="2"/>
      <c r="BC13783" s="2"/>
    </row>
    <row r="13784" spans="11:55" x14ac:dyDescent="0.25">
      <c r="K13784" s="1"/>
      <c r="M13784" s="2"/>
      <c r="AU13784" s="2"/>
      <c r="BC13784" s="2"/>
    </row>
    <row r="13785" spans="11:55" x14ac:dyDescent="0.25">
      <c r="K13785" s="1"/>
      <c r="M13785" s="2"/>
      <c r="BC13785" s="2"/>
    </row>
    <row r="13786" spans="11:55" x14ac:dyDescent="0.25">
      <c r="K13786" s="1"/>
      <c r="M13786" s="2"/>
      <c r="AU13786" s="2"/>
      <c r="BC13786" s="2"/>
    </row>
    <row r="13787" spans="11:55" x14ac:dyDescent="0.25">
      <c r="K13787" s="1"/>
      <c r="M13787" s="2"/>
      <c r="AU13787" s="2"/>
      <c r="BC13787" s="2"/>
    </row>
    <row r="13788" spans="11:55" x14ac:dyDescent="0.25">
      <c r="K13788" s="1"/>
      <c r="M13788" s="2"/>
      <c r="AU13788" s="2"/>
      <c r="BC13788" s="2"/>
    </row>
    <row r="13789" spans="11:55" x14ac:dyDescent="0.25">
      <c r="K13789" s="1"/>
      <c r="M13789" s="2"/>
      <c r="AU13789" s="2"/>
      <c r="BC13789" s="2"/>
    </row>
    <row r="13790" spans="11:55" x14ac:dyDescent="0.25">
      <c r="K13790" s="1"/>
      <c r="M13790" s="2"/>
      <c r="AA13790" s="3"/>
      <c r="AU13790" s="2"/>
      <c r="BC13790" s="2"/>
    </row>
    <row r="13791" spans="11:55" x14ac:dyDescent="0.25">
      <c r="K13791" s="1"/>
      <c r="M13791" s="2"/>
      <c r="AV13791" s="2"/>
      <c r="BC13791" s="2"/>
    </row>
    <row r="13792" spans="11:55" x14ac:dyDescent="0.25">
      <c r="K13792" s="1"/>
      <c r="M13792" s="2"/>
      <c r="AU13792" s="2"/>
      <c r="BC13792" s="2"/>
    </row>
    <row r="13793" spans="11:55" x14ac:dyDescent="0.25">
      <c r="K13793" s="1"/>
      <c r="M13793" s="2"/>
      <c r="AU13793" s="2"/>
      <c r="BC13793" s="2"/>
    </row>
    <row r="13794" spans="11:55" x14ac:dyDescent="0.25">
      <c r="K13794" s="1"/>
      <c r="M13794" s="2"/>
      <c r="AV13794" s="2"/>
      <c r="BC13794" s="2"/>
    </row>
    <row r="13795" spans="11:55" x14ac:dyDescent="0.25">
      <c r="K13795" s="1"/>
      <c r="M13795" s="2"/>
      <c r="AU13795" s="2"/>
      <c r="BC13795" s="2"/>
    </row>
    <row r="13796" spans="11:55" x14ac:dyDescent="0.25">
      <c r="K13796" s="1"/>
      <c r="M13796" s="2"/>
      <c r="AU13796" s="2"/>
      <c r="BC13796" s="2"/>
    </row>
    <row r="13797" spans="11:55" x14ac:dyDescent="0.25">
      <c r="K13797" s="1"/>
      <c r="M13797" s="2"/>
      <c r="V13797" s="4"/>
      <c r="AU13797" s="2"/>
      <c r="BC13797" s="2"/>
    </row>
    <row r="13798" spans="11:55" x14ac:dyDescent="0.25">
      <c r="K13798" s="1"/>
      <c r="M13798" s="2"/>
      <c r="AU13798" s="2"/>
      <c r="BC13798" s="2"/>
    </row>
    <row r="13799" spans="11:55" x14ac:dyDescent="0.25">
      <c r="K13799" s="1"/>
      <c r="M13799" s="2"/>
      <c r="AU13799" s="2"/>
      <c r="BC13799" s="2"/>
    </row>
    <row r="13800" spans="11:55" x14ac:dyDescent="0.25">
      <c r="K13800" s="1"/>
      <c r="M13800" s="2"/>
      <c r="AU13800" s="2"/>
      <c r="BC13800" s="2"/>
    </row>
    <row r="13801" spans="11:55" x14ac:dyDescent="0.25">
      <c r="K13801" s="1"/>
      <c r="BC13801" s="2"/>
    </row>
    <row r="13802" spans="11:55" x14ac:dyDescent="0.25">
      <c r="K13802" s="1"/>
      <c r="M13802" s="2"/>
      <c r="AU13802" s="2"/>
      <c r="BC13802" s="2"/>
    </row>
    <row r="13803" spans="11:55" x14ac:dyDescent="0.25">
      <c r="K13803" s="1"/>
      <c r="BC13803" s="2"/>
    </row>
    <row r="13804" spans="11:55" x14ac:dyDescent="0.25">
      <c r="K13804" s="1"/>
      <c r="M13804" s="2"/>
      <c r="AV13804" s="2"/>
      <c r="BC13804" s="2"/>
    </row>
    <row r="13805" spans="11:55" x14ac:dyDescent="0.25">
      <c r="K13805" s="1"/>
      <c r="M13805" s="2"/>
      <c r="AV13805" s="2"/>
      <c r="BC13805" s="2"/>
    </row>
    <row r="13806" spans="11:55" x14ac:dyDescent="0.25">
      <c r="K13806" s="1"/>
      <c r="M13806" s="2"/>
      <c r="AU13806" s="2"/>
      <c r="BC13806" s="2"/>
    </row>
    <row r="13807" spans="11:55" x14ac:dyDescent="0.25">
      <c r="K13807" s="1"/>
      <c r="M13807" s="2"/>
      <c r="AV13807" s="2"/>
      <c r="BC13807" s="2"/>
    </row>
    <row r="13808" spans="11:55" x14ac:dyDescent="0.25">
      <c r="K13808" s="1"/>
      <c r="M13808" s="2"/>
      <c r="AU13808" s="2"/>
      <c r="BC13808" s="2"/>
    </row>
    <row r="13809" spans="11:55" x14ac:dyDescent="0.25">
      <c r="K13809" s="1"/>
      <c r="BC13809" s="2"/>
    </row>
    <row r="13810" spans="11:55" x14ac:dyDescent="0.25">
      <c r="K13810" s="1"/>
      <c r="M13810" s="2"/>
      <c r="AG13810" s="4"/>
      <c r="AU13810" s="2"/>
      <c r="BC13810" s="2"/>
    </row>
    <row r="13811" spans="11:55" x14ac:dyDescent="0.25">
      <c r="K13811" s="1"/>
      <c r="M13811" s="2"/>
      <c r="AV13811" s="2"/>
      <c r="BC13811" s="2"/>
    </row>
    <row r="13812" spans="11:55" x14ac:dyDescent="0.25">
      <c r="K13812" s="1"/>
      <c r="M13812" s="2"/>
      <c r="AU13812" s="2"/>
      <c r="BC13812" s="2"/>
    </row>
    <row r="13813" spans="11:55" x14ac:dyDescent="0.25">
      <c r="K13813" s="1"/>
      <c r="M13813" s="2"/>
      <c r="AA13813" s="3"/>
      <c r="AU13813" s="2"/>
      <c r="BC13813" s="2"/>
    </row>
    <row r="13814" spans="11:55" x14ac:dyDescent="0.25">
      <c r="K13814" s="1"/>
      <c r="M13814" s="2"/>
      <c r="AG13814" s="4"/>
      <c r="AU13814" s="2"/>
      <c r="BC13814" s="2"/>
    </row>
    <row r="13815" spans="11:55" x14ac:dyDescent="0.25">
      <c r="K13815" s="1"/>
      <c r="M13815" s="2"/>
      <c r="AU13815" s="2"/>
      <c r="BC13815" s="2"/>
    </row>
    <row r="13816" spans="11:55" x14ac:dyDescent="0.25">
      <c r="K13816" s="1"/>
      <c r="M13816" s="2"/>
      <c r="AA13816" s="3"/>
      <c r="AG13816" s="4"/>
      <c r="AU13816" s="2"/>
      <c r="BC13816" s="2"/>
    </row>
    <row r="13817" spans="11:55" x14ac:dyDescent="0.25">
      <c r="K13817" s="1"/>
      <c r="M13817" s="2"/>
      <c r="AA13817" s="3"/>
      <c r="AG13817" s="4"/>
      <c r="AU13817" s="2"/>
      <c r="BC13817" s="2"/>
    </row>
    <row r="13818" spans="11:55" x14ac:dyDescent="0.25">
      <c r="K13818" s="1"/>
      <c r="M13818" s="2"/>
      <c r="AU13818" s="2"/>
      <c r="BC13818" s="2"/>
    </row>
    <row r="13819" spans="11:55" x14ac:dyDescent="0.25">
      <c r="K13819" s="1"/>
      <c r="M13819" s="2"/>
      <c r="AU13819" s="2"/>
      <c r="BC13819" s="2"/>
    </row>
    <row r="13820" spans="11:55" x14ac:dyDescent="0.25">
      <c r="K13820" s="1"/>
      <c r="M13820" s="2"/>
      <c r="AV13820" s="2"/>
      <c r="BC13820" s="2"/>
    </row>
    <row r="13821" spans="11:55" x14ac:dyDescent="0.25">
      <c r="K13821" s="1"/>
      <c r="M13821" s="2"/>
      <c r="AA13821" s="3"/>
      <c r="AG13821" s="4"/>
      <c r="AU13821" s="2"/>
      <c r="BC13821" s="2"/>
    </row>
    <row r="13822" spans="11:55" x14ac:dyDescent="0.25">
      <c r="K13822" s="1"/>
      <c r="M13822" s="2"/>
      <c r="AU13822" s="2"/>
      <c r="BC13822" s="2"/>
    </row>
    <row r="13823" spans="11:55" x14ac:dyDescent="0.25">
      <c r="K13823" s="1"/>
      <c r="M13823" s="2"/>
      <c r="AU13823" s="2"/>
      <c r="BC13823" s="2"/>
    </row>
    <row r="13824" spans="11:55" x14ac:dyDescent="0.25">
      <c r="K13824" s="1"/>
      <c r="BC13824" s="2"/>
    </row>
    <row r="13825" spans="11:63" x14ac:dyDescent="0.25">
      <c r="K13825" s="1"/>
      <c r="M13825" s="2"/>
      <c r="V13825" s="4"/>
      <c r="AA13825" s="3"/>
      <c r="AU13825" s="2"/>
      <c r="BC13825" s="2"/>
    </row>
    <row r="13826" spans="11:63" x14ac:dyDescent="0.25">
      <c r="K13826" s="1"/>
      <c r="M13826" s="2"/>
      <c r="AU13826" s="2"/>
      <c r="BC13826" s="2"/>
    </row>
    <row r="13827" spans="11:63" x14ac:dyDescent="0.25">
      <c r="K13827" s="1"/>
      <c r="M13827" s="2"/>
      <c r="AU13827" s="2"/>
      <c r="BC13827" s="2"/>
      <c r="BK13827" s="2"/>
    </row>
    <row r="13828" spans="11:63" x14ac:dyDescent="0.25">
      <c r="K13828" s="1"/>
      <c r="M13828" s="2"/>
      <c r="AU13828" s="2"/>
      <c r="BC13828" s="2"/>
      <c r="BK13828" s="5"/>
    </row>
    <row r="13829" spans="11:63" x14ac:dyDescent="0.25">
      <c r="K13829" s="1"/>
      <c r="M13829" s="2"/>
      <c r="AU13829" s="2"/>
      <c r="BC13829" s="2"/>
      <c r="BK13829" s="2"/>
    </row>
    <row r="13830" spans="11:63" x14ac:dyDescent="0.25">
      <c r="K13830" s="1"/>
      <c r="M13830" s="2"/>
      <c r="AU13830" s="2"/>
      <c r="BC13830" s="2"/>
      <c r="BK13830" s="2"/>
    </row>
    <row r="13831" spans="11:63" x14ac:dyDescent="0.25">
      <c r="K13831" s="1"/>
      <c r="M13831" s="2"/>
      <c r="AU13831" s="2"/>
      <c r="BC13831" s="2"/>
      <c r="BK13831" s="5"/>
    </row>
    <row r="13832" spans="11:63" x14ac:dyDescent="0.25">
      <c r="K13832" s="1"/>
      <c r="M13832" s="2"/>
      <c r="AU13832" s="2"/>
      <c r="BC13832" s="2"/>
    </row>
    <row r="13833" spans="11:63" x14ac:dyDescent="0.25">
      <c r="K13833" s="1"/>
      <c r="M13833" s="2"/>
      <c r="AU13833" s="2"/>
      <c r="BC13833" s="2"/>
    </row>
    <row r="13834" spans="11:63" x14ac:dyDescent="0.25">
      <c r="K13834" s="1"/>
      <c r="M13834" s="2"/>
      <c r="AG13834" s="4"/>
      <c r="AU13834" s="2"/>
      <c r="BC13834" s="2"/>
    </row>
    <row r="13835" spans="11:63" x14ac:dyDescent="0.25">
      <c r="K13835" s="1"/>
      <c r="M13835" s="2"/>
      <c r="AU13835" s="2"/>
      <c r="BC13835" s="2"/>
    </row>
    <row r="13836" spans="11:63" x14ac:dyDescent="0.25">
      <c r="K13836" s="1"/>
      <c r="M13836" s="2"/>
      <c r="AU13836" s="2"/>
      <c r="BC13836" s="2"/>
      <c r="BK13836" s="2"/>
    </row>
    <row r="13837" spans="11:63" x14ac:dyDescent="0.25">
      <c r="K13837" s="1"/>
      <c r="M13837" s="2"/>
      <c r="AU13837" s="2"/>
      <c r="BC13837" s="2"/>
    </row>
    <row r="13838" spans="11:63" x14ac:dyDescent="0.25">
      <c r="K13838" s="1"/>
      <c r="M13838" s="2"/>
      <c r="AG13838" s="4"/>
      <c r="AU13838" s="2"/>
      <c r="BC13838" s="2"/>
    </row>
    <row r="13839" spans="11:63" x14ac:dyDescent="0.25">
      <c r="K13839" s="1"/>
      <c r="M13839" s="2"/>
      <c r="AU13839" s="2"/>
      <c r="BC13839" s="2"/>
    </row>
    <row r="13840" spans="11:63" x14ac:dyDescent="0.25">
      <c r="K13840" s="1"/>
      <c r="M13840" s="2"/>
      <c r="AU13840" s="2"/>
      <c r="BC13840" s="2"/>
      <c r="BK13840" s="5"/>
    </row>
    <row r="13841" spans="11:63" x14ac:dyDescent="0.25">
      <c r="K13841" s="1"/>
      <c r="M13841" s="2"/>
      <c r="AU13841" s="2"/>
      <c r="BC13841" s="2"/>
    </row>
    <row r="13842" spans="11:63" x14ac:dyDescent="0.25">
      <c r="K13842" s="1"/>
      <c r="M13842" s="2"/>
      <c r="AV13842" s="2"/>
      <c r="BC13842" s="2"/>
      <c r="BK13842" s="2"/>
    </row>
    <row r="13843" spans="11:63" x14ac:dyDescent="0.25">
      <c r="K13843" s="1"/>
      <c r="M13843" s="2"/>
      <c r="BC13843" s="2"/>
    </row>
    <row r="13844" spans="11:63" x14ac:dyDescent="0.25">
      <c r="K13844" s="1"/>
      <c r="M13844" s="2"/>
      <c r="AU13844" s="2"/>
      <c r="BC13844" s="2"/>
    </row>
    <row r="13845" spans="11:63" x14ac:dyDescent="0.25">
      <c r="K13845" s="1"/>
      <c r="M13845" s="2"/>
      <c r="AU13845" s="2"/>
      <c r="BC13845" s="2"/>
      <c r="BK13845" s="5"/>
    </row>
    <row r="13846" spans="11:63" x14ac:dyDescent="0.25">
      <c r="K13846" s="1"/>
      <c r="M13846" s="2"/>
      <c r="AU13846" s="2"/>
      <c r="BC13846" s="2"/>
      <c r="BK13846" s="5"/>
    </row>
    <row r="13847" spans="11:63" x14ac:dyDescent="0.25">
      <c r="K13847" s="1"/>
      <c r="M13847" s="2"/>
      <c r="AV13847" s="2"/>
      <c r="BC13847" s="2"/>
    </row>
    <row r="13848" spans="11:63" x14ac:dyDescent="0.25">
      <c r="K13848" s="1"/>
      <c r="M13848" s="2"/>
      <c r="AV13848" s="2"/>
      <c r="BC13848" s="2"/>
    </row>
    <row r="13849" spans="11:63" x14ac:dyDescent="0.25">
      <c r="K13849" s="1"/>
      <c r="M13849" s="2"/>
      <c r="AV13849" s="2"/>
      <c r="BC13849" s="2"/>
    </row>
    <row r="13850" spans="11:63" x14ac:dyDescent="0.25">
      <c r="K13850" s="1"/>
      <c r="M13850" s="2"/>
      <c r="AV13850" s="2"/>
      <c r="BC13850" s="2"/>
    </row>
    <row r="13851" spans="11:63" x14ac:dyDescent="0.25">
      <c r="K13851" s="1"/>
      <c r="M13851" s="2"/>
      <c r="AV13851" s="2"/>
      <c r="BC13851" s="2"/>
    </row>
    <row r="13852" spans="11:63" x14ac:dyDescent="0.25">
      <c r="K13852" s="1"/>
      <c r="M13852" s="2"/>
      <c r="AU13852" s="2"/>
      <c r="BC13852" s="2"/>
    </row>
    <row r="13853" spans="11:63" x14ac:dyDescent="0.25">
      <c r="K13853" s="1"/>
      <c r="M13853" s="2"/>
      <c r="AU13853" s="2"/>
      <c r="BC13853" s="2"/>
    </row>
    <row r="13854" spans="11:63" x14ac:dyDescent="0.25">
      <c r="K13854" s="1"/>
      <c r="M13854" s="2"/>
      <c r="AU13854" s="2"/>
      <c r="BC13854" s="2"/>
    </row>
    <row r="13855" spans="11:63" x14ac:dyDescent="0.25">
      <c r="K13855" s="1"/>
      <c r="M13855" s="2"/>
      <c r="AU13855" s="2"/>
      <c r="BC13855" s="2"/>
    </row>
    <row r="13856" spans="11:63" x14ac:dyDescent="0.25">
      <c r="K13856" s="1"/>
      <c r="M13856" s="2"/>
      <c r="AV13856" s="2"/>
      <c r="BC13856" s="2"/>
    </row>
    <row r="13857" spans="11:55" x14ac:dyDescent="0.25">
      <c r="K13857" s="1"/>
      <c r="M13857" s="2"/>
      <c r="AV13857" s="2"/>
      <c r="BC13857" s="2"/>
    </row>
    <row r="13858" spans="11:55" x14ac:dyDescent="0.25">
      <c r="K13858" s="1"/>
      <c r="M13858" s="2"/>
      <c r="AU13858" s="2"/>
      <c r="BC13858" s="2"/>
    </row>
    <row r="13859" spans="11:55" x14ac:dyDescent="0.25">
      <c r="K13859" s="1"/>
      <c r="BC13859" s="2"/>
    </row>
    <row r="13860" spans="11:55" x14ac:dyDescent="0.25">
      <c r="K13860" s="1"/>
      <c r="M13860" s="2"/>
      <c r="AU13860" s="2"/>
      <c r="BC13860" s="2"/>
    </row>
    <row r="13861" spans="11:55" x14ac:dyDescent="0.25">
      <c r="K13861" s="1"/>
      <c r="M13861" s="2"/>
      <c r="AV13861" s="2"/>
      <c r="BC13861" s="2"/>
    </row>
    <row r="13862" spans="11:55" x14ac:dyDescent="0.25">
      <c r="K13862" s="1"/>
    </row>
    <row r="13863" spans="11:55" x14ac:dyDescent="0.25">
      <c r="K13863" s="1"/>
    </row>
    <row r="13864" spans="11:55" x14ac:dyDescent="0.25">
      <c r="K13864" s="1"/>
    </row>
    <row r="13865" spans="11:55" x14ac:dyDescent="0.25">
      <c r="K13865" s="1"/>
      <c r="BC13865" s="2"/>
    </row>
    <row r="13866" spans="11:55" x14ac:dyDescent="0.25">
      <c r="K13866" s="1"/>
      <c r="M13866" s="2"/>
      <c r="AG13866" s="4"/>
      <c r="AU13866" s="2"/>
      <c r="BC13866" s="2"/>
    </row>
    <row r="13867" spans="11:55" x14ac:dyDescent="0.25">
      <c r="K13867" s="1"/>
      <c r="M13867" s="2"/>
      <c r="AV13867" s="2"/>
      <c r="BC13867" s="2"/>
    </row>
    <row r="13868" spans="11:55" x14ac:dyDescent="0.25">
      <c r="K13868" s="1"/>
      <c r="M13868" s="2"/>
      <c r="AG13868" s="4"/>
      <c r="AU13868" s="2"/>
      <c r="BC13868" s="2"/>
    </row>
    <row r="13869" spans="11:55" x14ac:dyDescent="0.25">
      <c r="K13869" s="1"/>
    </row>
    <row r="13870" spans="11:55" x14ac:dyDescent="0.25">
      <c r="K13870" s="1"/>
      <c r="M13870" s="2"/>
      <c r="AA13870" s="3"/>
      <c r="AU13870" s="2"/>
      <c r="BC13870" s="2"/>
    </row>
    <row r="13871" spans="11:55" x14ac:dyDescent="0.25">
      <c r="K13871" s="1"/>
      <c r="M13871" s="2"/>
      <c r="AV13871" s="2"/>
      <c r="BC13871" s="2"/>
    </row>
    <row r="13872" spans="11:55" x14ac:dyDescent="0.25">
      <c r="K13872" s="1"/>
      <c r="M13872" s="2"/>
      <c r="AG13872" s="4"/>
      <c r="AU13872" s="2"/>
      <c r="BC13872" s="2"/>
    </row>
    <row r="13873" spans="11:55" x14ac:dyDescent="0.25">
      <c r="K13873" s="1"/>
      <c r="M13873" s="2"/>
      <c r="BC13873" s="2"/>
    </row>
    <row r="13874" spans="11:55" x14ac:dyDescent="0.25">
      <c r="K13874" s="1"/>
      <c r="M13874" s="2"/>
      <c r="AU13874" s="2"/>
      <c r="BC13874" s="2"/>
    </row>
    <row r="13875" spans="11:55" x14ac:dyDescent="0.25">
      <c r="K13875" s="1"/>
      <c r="M13875" s="2"/>
      <c r="AV13875" s="2"/>
      <c r="BC13875" s="2"/>
    </row>
    <row r="13876" spans="11:55" x14ac:dyDescent="0.25">
      <c r="K13876" s="1"/>
      <c r="M13876" s="2"/>
      <c r="AU13876" s="2"/>
      <c r="BC13876" s="2"/>
    </row>
    <row r="13877" spans="11:55" x14ac:dyDescent="0.25">
      <c r="K13877" s="1"/>
      <c r="M13877" s="2"/>
      <c r="AU13877" s="2"/>
      <c r="BC13877" s="2"/>
    </row>
    <row r="13878" spans="11:55" x14ac:dyDescent="0.25">
      <c r="K13878" s="1"/>
      <c r="M13878" s="2"/>
      <c r="AU13878" s="2"/>
      <c r="BC13878" s="2"/>
    </row>
    <row r="13879" spans="11:55" x14ac:dyDescent="0.25">
      <c r="K13879" s="1"/>
      <c r="M13879" s="2"/>
      <c r="AG13879" s="4"/>
      <c r="AU13879" s="2"/>
      <c r="BC13879" s="2"/>
    </row>
    <row r="13880" spans="11:55" x14ac:dyDescent="0.25">
      <c r="K13880" s="1"/>
      <c r="M13880" s="2"/>
      <c r="AV13880" s="2"/>
      <c r="BC13880" s="2"/>
    </row>
    <row r="13881" spans="11:55" x14ac:dyDescent="0.25">
      <c r="K13881" s="1"/>
      <c r="M13881" s="2"/>
      <c r="AV13881" s="2"/>
      <c r="BC13881" s="2"/>
    </row>
    <row r="13882" spans="11:55" x14ac:dyDescent="0.25">
      <c r="K13882" s="1"/>
      <c r="M13882" s="2"/>
      <c r="AU13882" s="2"/>
      <c r="BC13882" s="2"/>
    </row>
    <row r="13883" spans="11:55" x14ac:dyDescent="0.25">
      <c r="K13883" s="1"/>
      <c r="M13883" s="2"/>
      <c r="AU13883" s="2"/>
      <c r="BC13883" s="2"/>
    </row>
    <row r="13884" spans="11:55" x14ac:dyDescent="0.25">
      <c r="K13884" s="1"/>
      <c r="M13884" s="2"/>
      <c r="AU13884" s="2"/>
      <c r="BC13884" s="2"/>
    </row>
    <row r="13885" spans="11:55" x14ac:dyDescent="0.25">
      <c r="K13885" s="1"/>
      <c r="M13885" s="2"/>
      <c r="AU13885" s="2"/>
      <c r="BC13885" s="2"/>
    </row>
    <row r="13886" spans="11:55" x14ac:dyDescent="0.25">
      <c r="K13886" s="1"/>
      <c r="M13886" s="2"/>
      <c r="AG13886" s="4"/>
      <c r="AU13886" s="2"/>
      <c r="BC13886" s="2"/>
    </row>
    <row r="13887" spans="11:55" x14ac:dyDescent="0.25">
      <c r="K13887" s="1"/>
      <c r="M13887" s="2"/>
      <c r="AU13887" s="2"/>
      <c r="BC13887" s="2"/>
    </row>
    <row r="13888" spans="11:55" x14ac:dyDescent="0.25">
      <c r="K13888" s="1"/>
      <c r="BC13888" s="2"/>
    </row>
    <row r="13889" spans="11:55" x14ac:dyDescent="0.25">
      <c r="K13889" s="1"/>
      <c r="M13889" s="2"/>
      <c r="AV13889" s="2"/>
      <c r="BC13889" s="2"/>
    </row>
    <row r="13890" spans="11:55" x14ac:dyDescent="0.25">
      <c r="K13890" s="1"/>
      <c r="M13890" s="2"/>
      <c r="AV13890" s="2"/>
      <c r="BC13890" s="2"/>
    </row>
    <row r="13891" spans="11:55" x14ac:dyDescent="0.25">
      <c r="K13891" s="1"/>
      <c r="M13891" s="2"/>
      <c r="AV13891" s="2"/>
      <c r="BC13891" s="2"/>
    </row>
    <row r="13892" spans="11:55" x14ac:dyDescent="0.25">
      <c r="K13892" s="1"/>
      <c r="M13892" s="2"/>
      <c r="AU13892" s="2"/>
      <c r="BC13892" s="2"/>
    </row>
    <row r="13893" spans="11:55" x14ac:dyDescent="0.25">
      <c r="K13893" s="1"/>
      <c r="M13893" s="2"/>
      <c r="AU13893" s="2"/>
      <c r="BC13893" s="2"/>
    </row>
    <row r="13894" spans="11:55" x14ac:dyDescent="0.25">
      <c r="K13894" s="1"/>
      <c r="BC13894" s="2"/>
    </row>
    <row r="13895" spans="11:55" x14ac:dyDescent="0.25">
      <c r="K13895" s="1"/>
      <c r="M13895" s="2"/>
      <c r="AU13895" s="2"/>
      <c r="BC13895" s="2"/>
    </row>
    <row r="13896" spans="11:55" x14ac:dyDescent="0.25">
      <c r="K13896" s="1"/>
      <c r="M13896" s="2"/>
      <c r="AU13896" s="2"/>
      <c r="BC13896" s="2"/>
    </row>
    <row r="13897" spans="11:55" x14ac:dyDescent="0.25">
      <c r="K13897" s="1"/>
      <c r="M13897" s="2"/>
      <c r="AU13897" s="2"/>
      <c r="BC13897" s="2"/>
    </row>
    <row r="13898" spans="11:55" x14ac:dyDescent="0.25">
      <c r="K13898" s="1"/>
      <c r="M13898" s="2"/>
      <c r="AV13898" s="2"/>
      <c r="BC13898" s="2"/>
    </row>
    <row r="13899" spans="11:55" x14ac:dyDescent="0.25">
      <c r="K13899" s="1"/>
      <c r="M13899" s="2"/>
      <c r="AU13899" s="2"/>
      <c r="BC13899" s="2"/>
    </row>
    <row r="13900" spans="11:55" x14ac:dyDescent="0.25">
      <c r="K13900" s="1"/>
      <c r="M13900" s="2"/>
      <c r="AG13900" s="4"/>
      <c r="AU13900" s="2"/>
      <c r="BC13900" s="2"/>
    </row>
    <row r="13901" spans="11:55" x14ac:dyDescent="0.25">
      <c r="K13901" s="1"/>
      <c r="M13901" s="2"/>
      <c r="AU13901" s="2"/>
      <c r="BC13901" s="2"/>
    </row>
    <row r="13902" spans="11:55" x14ac:dyDescent="0.25">
      <c r="K13902" s="1"/>
      <c r="M13902" s="2"/>
      <c r="AU13902" s="2"/>
      <c r="BC13902" s="2"/>
    </row>
    <row r="13903" spans="11:55" x14ac:dyDescent="0.25">
      <c r="K13903" s="1"/>
      <c r="BC13903" s="2"/>
    </row>
    <row r="13904" spans="11:55" x14ac:dyDescent="0.25">
      <c r="K13904" s="1"/>
      <c r="M13904" s="2"/>
      <c r="V13904" s="4"/>
      <c r="AA13904" s="3"/>
      <c r="AU13904" s="2"/>
      <c r="BC13904" s="2"/>
    </row>
    <row r="13905" spans="11:55" x14ac:dyDescent="0.25">
      <c r="K13905" s="1"/>
      <c r="M13905" s="2"/>
      <c r="AU13905" s="2"/>
      <c r="BC13905" s="2"/>
    </row>
    <row r="13906" spans="11:55" x14ac:dyDescent="0.25">
      <c r="K13906" s="1"/>
      <c r="M13906" s="2"/>
      <c r="AU13906" s="2"/>
      <c r="BC13906" s="2"/>
    </row>
    <row r="13907" spans="11:55" x14ac:dyDescent="0.25">
      <c r="K13907" s="1"/>
      <c r="M13907" s="2"/>
      <c r="AU13907" s="2"/>
      <c r="BC13907" s="2"/>
    </row>
    <row r="13908" spans="11:55" x14ac:dyDescent="0.25">
      <c r="K13908" s="1"/>
      <c r="M13908" s="2"/>
      <c r="AG13908" s="4"/>
      <c r="AU13908" s="2"/>
      <c r="BC13908" s="2"/>
    </row>
    <row r="13909" spans="11:55" x14ac:dyDescent="0.25">
      <c r="K13909" s="1"/>
      <c r="M13909" s="2"/>
      <c r="AV13909" s="2"/>
      <c r="BC13909" s="2"/>
    </row>
    <row r="13910" spans="11:55" x14ac:dyDescent="0.25">
      <c r="K13910" s="1"/>
      <c r="M13910" s="2"/>
      <c r="AU13910" s="2"/>
      <c r="BC13910" s="2"/>
    </row>
    <row r="13911" spans="11:55" x14ac:dyDescent="0.25">
      <c r="K13911" s="1"/>
      <c r="M13911" s="2"/>
      <c r="AG13911" s="4"/>
      <c r="AU13911" s="2"/>
      <c r="BC13911" s="2"/>
    </row>
    <row r="13912" spans="11:55" x14ac:dyDescent="0.25">
      <c r="K13912" s="1"/>
      <c r="M13912" s="2"/>
      <c r="AU13912" s="2"/>
      <c r="BC13912" s="2"/>
    </row>
    <row r="13913" spans="11:55" x14ac:dyDescent="0.25">
      <c r="K13913" s="1"/>
      <c r="M13913" s="2"/>
      <c r="AV13913" s="2"/>
      <c r="BC13913" s="2"/>
    </row>
    <row r="13914" spans="11:55" x14ac:dyDescent="0.25">
      <c r="K13914" s="1"/>
      <c r="M13914" s="2"/>
      <c r="AU13914" s="2"/>
      <c r="BC13914" s="2"/>
    </row>
    <row r="13915" spans="11:55" x14ac:dyDescent="0.25">
      <c r="K13915" s="1"/>
      <c r="M13915" s="2"/>
      <c r="AU13915" s="2"/>
      <c r="BC13915" s="2"/>
    </row>
    <row r="13916" spans="11:55" x14ac:dyDescent="0.25">
      <c r="K13916" s="1"/>
      <c r="M13916" s="2"/>
      <c r="AU13916" s="2"/>
      <c r="BC13916" s="2"/>
    </row>
    <row r="13917" spans="11:55" x14ac:dyDescent="0.25">
      <c r="K13917" s="1"/>
      <c r="M13917" s="2"/>
      <c r="AU13917" s="2"/>
      <c r="BC13917" s="2"/>
    </row>
    <row r="13918" spans="11:55" x14ac:dyDescent="0.25">
      <c r="K13918" s="1"/>
      <c r="M13918" s="2"/>
      <c r="AU13918" s="2"/>
      <c r="BC13918" s="2"/>
    </row>
    <row r="13919" spans="11:55" x14ac:dyDescent="0.25">
      <c r="K13919" s="1"/>
      <c r="M13919" s="2"/>
      <c r="AU13919" s="2"/>
      <c r="BC13919" s="2"/>
    </row>
    <row r="13920" spans="11:55" x14ac:dyDescent="0.25">
      <c r="K13920" s="1"/>
      <c r="M13920" s="2"/>
      <c r="AU13920" s="2"/>
      <c r="BC13920" s="2"/>
    </row>
    <row r="13921" spans="11:55" x14ac:dyDescent="0.25">
      <c r="K13921" s="1"/>
      <c r="M13921" s="2"/>
      <c r="V13921" s="4"/>
      <c r="AU13921" s="2"/>
      <c r="BC13921" s="2"/>
    </row>
    <row r="13922" spans="11:55" x14ac:dyDescent="0.25">
      <c r="K13922" s="1"/>
      <c r="M13922" s="2"/>
      <c r="AU13922" s="2"/>
      <c r="BC13922" s="2"/>
    </row>
    <row r="13923" spans="11:55" x14ac:dyDescent="0.25">
      <c r="K13923" s="1"/>
      <c r="M13923" s="2"/>
      <c r="AU13923" s="2"/>
      <c r="BC13923" s="2"/>
    </row>
    <row r="13924" spans="11:55" x14ac:dyDescent="0.25">
      <c r="K13924" s="1"/>
      <c r="M13924" s="2"/>
      <c r="AV13924" s="2"/>
      <c r="BC13924" s="2"/>
    </row>
    <row r="13925" spans="11:55" x14ac:dyDescent="0.25">
      <c r="K13925" s="1"/>
      <c r="M13925" s="2"/>
      <c r="AU13925" s="2"/>
      <c r="BC13925" s="2"/>
    </row>
    <row r="13926" spans="11:55" x14ac:dyDescent="0.25">
      <c r="K13926" s="1"/>
      <c r="M13926" s="2"/>
      <c r="AU13926" s="2"/>
      <c r="BC13926" s="2"/>
    </row>
    <row r="13927" spans="11:55" x14ac:dyDescent="0.25">
      <c r="K13927" s="1"/>
      <c r="M13927" s="2"/>
      <c r="AV13927" s="2"/>
      <c r="BC13927" s="2"/>
    </row>
    <row r="13928" spans="11:55" x14ac:dyDescent="0.25">
      <c r="K13928" s="1"/>
      <c r="M13928" s="2"/>
      <c r="BC13928" s="2"/>
    </row>
    <row r="13929" spans="11:55" x14ac:dyDescent="0.25">
      <c r="K13929" s="1"/>
      <c r="M13929" s="2"/>
      <c r="BC13929" s="2"/>
    </row>
    <row r="13930" spans="11:55" x14ac:dyDescent="0.25">
      <c r="K13930" s="1"/>
      <c r="M13930" s="2"/>
      <c r="BC13930" s="2"/>
    </row>
    <row r="13931" spans="11:55" x14ac:dyDescent="0.25">
      <c r="K13931" s="1"/>
      <c r="M13931" s="2"/>
      <c r="AU13931" s="2"/>
      <c r="BC13931" s="2"/>
    </row>
    <row r="13932" spans="11:55" x14ac:dyDescent="0.25">
      <c r="K13932" s="1"/>
      <c r="M13932" s="2"/>
      <c r="AU13932" s="2"/>
      <c r="BC13932" s="2"/>
    </row>
    <row r="13933" spans="11:55" x14ac:dyDescent="0.25">
      <c r="K13933" s="1"/>
      <c r="M13933" s="2"/>
      <c r="AU13933" s="2"/>
      <c r="BC13933" s="2"/>
    </row>
    <row r="13934" spans="11:55" x14ac:dyDescent="0.25">
      <c r="K13934" s="1"/>
      <c r="M13934" s="2"/>
      <c r="AV13934" s="2"/>
      <c r="BC13934" s="2"/>
    </row>
    <row r="13935" spans="11:55" x14ac:dyDescent="0.25">
      <c r="K13935" s="1"/>
      <c r="M13935" s="2"/>
      <c r="AU13935" s="2"/>
      <c r="BC13935" s="2"/>
    </row>
    <row r="13936" spans="11:55" x14ac:dyDescent="0.25">
      <c r="K13936" s="1"/>
      <c r="M13936" s="2"/>
      <c r="AV13936" s="2"/>
      <c r="BC13936" s="2"/>
    </row>
    <row r="13937" spans="11:57" x14ac:dyDescent="0.25">
      <c r="K13937" s="1"/>
      <c r="AV13937" s="2"/>
      <c r="BC13937" s="2"/>
    </row>
    <row r="13938" spans="11:57" x14ac:dyDescent="0.25">
      <c r="K13938" s="1"/>
      <c r="M13938" s="2"/>
      <c r="AU13938" s="2"/>
      <c r="BC13938" s="2"/>
    </row>
    <row r="13939" spans="11:57" x14ac:dyDescent="0.25">
      <c r="K13939" s="1"/>
      <c r="M13939" s="2"/>
      <c r="AA13939" s="3"/>
      <c r="AU13939" s="2"/>
      <c r="BC13939" s="2"/>
    </row>
    <row r="13940" spans="11:57" x14ac:dyDescent="0.25">
      <c r="K13940" s="1"/>
      <c r="M13940" s="2"/>
      <c r="AU13940" s="2"/>
      <c r="BC13940" s="2"/>
    </row>
    <row r="13941" spans="11:57" x14ac:dyDescent="0.25">
      <c r="K13941" s="1"/>
      <c r="M13941" s="2"/>
      <c r="AU13941" s="2"/>
      <c r="BC13941" s="2"/>
    </row>
    <row r="13942" spans="11:57" x14ac:dyDescent="0.25">
      <c r="K13942" s="1"/>
      <c r="M13942" s="2"/>
      <c r="AU13942" s="2"/>
      <c r="BC13942" s="2"/>
    </row>
    <row r="13943" spans="11:57" x14ac:dyDescent="0.25">
      <c r="K13943" s="1"/>
      <c r="M13943" s="2"/>
      <c r="AU13943" s="2"/>
      <c r="BC13943" s="2"/>
    </row>
    <row r="13944" spans="11:57" x14ac:dyDescent="0.25">
      <c r="K13944" s="1"/>
      <c r="M13944" s="2"/>
      <c r="AU13944" s="2"/>
      <c r="BC13944" s="2"/>
    </row>
    <row r="13945" spans="11:57" x14ac:dyDescent="0.25">
      <c r="K13945" s="1"/>
      <c r="M13945" s="2"/>
      <c r="AU13945" s="2"/>
      <c r="BC13945" s="2"/>
    </row>
    <row r="13946" spans="11:57" x14ac:dyDescent="0.25">
      <c r="K13946" s="1"/>
      <c r="M13946" s="2"/>
      <c r="AU13946" s="2"/>
      <c r="BC13946" s="2"/>
    </row>
    <row r="13947" spans="11:57" x14ac:dyDescent="0.25">
      <c r="K13947" s="1"/>
      <c r="M13947" s="2"/>
      <c r="AU13947" s="2"/>
      <c r="BC13947" s="2"/>
    </row>
    <row r="13948" spans="11:57" x14ac:dyDescent="0.25">
      <c r="K13948" s="1"/>
      <c r="M13948" s="2"/>
      <c r="AV13948" s="2"/>
      <c r="BC13948" s="2"/>
    </row>
    <row r="13949" spans="11:57" x14ac:dyDescent="0.25">
      <c r="K13949" s="1"/>
      <c r="M13949" s="2"/>
      <c r="AV13949" s="2"/>
      <c r="BC13949" s="2"/>
    </row>
    <row r="13950" spans="11:57" x14ac:dyDescent="0.25">
      <c r="K13950" s="1"/>
      <c r="M13950" s="2"/>
      <c r="AG13950" s="4"/>
      <c r="AU13950" s="2"/>
      <c r="BC13950" s="2"/>
      <c r="BE13950" s="2"/>
    </row>
    <row r="13951" spans="11:57" x14ac:dyDescent="0.25">
      <c r="K13951" s="1"/>
      <c r="M13951" s="2"/>
      <c r="AU13951" s="2"/>
      <c r="BC13951" s="2"/>
    </row>
    <row r="13952" spans="11:57" x14ac:dyDescent="0.25">
      <c r="K13952" s="1"/>
      <c r="M13952" s="2"/>
      <c r="AU13952" s="2"/>
      <c r="BC13952" s="2"/>
    </row>
    <row r="13953" spans="11:63" x14ac:dyDescent="0.25">
      <c r="K13953" s="1"/>
      <c r="BC13953" s="2"/>
    </row>
    <row r="13954" spans="11:63" x14ac:dyDescent="0.25">
      <c r="K13954" s="1"/>
      <c r="M13954" s="2"/>
      <c r="AV13954" s="2"/>
      <c r="BC13954" s="2"/>
    </row>
    <row r="13955" spans="11:63" x14ac:dyDescent="0.25">
      <c r="K13955" s="1"/>
      <c r="M13955" s="2"/>
      <c r="AU13955" s="2"/>
      <c r="BC13955" s="2"/>
    </row>
    <row r="13956" spans="11:63" x14ac:dyDescent="0.25">
      <c r="K13956" s="1"/>
      <c r="M13956" s="2"/>
      <c r="AU13956" s="2"/>
      <c r="BC13956" s="2"/>
    </row>
    <row r="13957" spans="11:63" x14ac:dyDescent="0.25">
      <c r="K13957" s="1"/>
      <c r="M13957" s="2"/>
      <c r="AU13957" s="2"/>
      <c r="BC13957" s="2"/>
    </row>
    <row r="13958" spans="11:63" x14ac:dyDescent="0.25">
      <c r="K13958" s="1"/>
      <c r="M13958" s="2"/>
      <c r="AU13958" s="2"/>
      <c r="BC13958" s="2"/>
    </row>
    <row r="13959" spans="11:63" x14ac:dyDescent="0.25">
      <c r="K13959" s="1"/>
      <c r="M13959" s="2"/>
      <c r="V13959" s="4"/>
      <c r="AV13959" s="2"/>
      <c r="BC13959" s="2"/>
    </row>
    <row r="13960" spans="11:63" x14ac:dyDescent="0.25">
      <c r="K13960" s="1"/>
      <c r="M13960" s="2"/>
      <c r="AU13960" s="2"/>
      <c r="BC13960" s="2"/>
    </row>
    <row r="13961" spans="11:63" x14ac:dyDescent="0.25">
      <c r="K13961" s="1"/>
      <c r="M13961" s="2"/>
      <c r="AU13961" s="2"/>
      <c r="BC13961" s="2"/>
    </row>
    <row r="13962" spans="11:63" x14ac:dyDescent="0.25">
      <c r="K13962" s="1"/>
      <c r="M13962" s="2"/>
      <c r="AG13962" s="4"/>
      <c r="AU13962" s="2"/>
      <c r="BC13962" s="2"/>
    </row>
    <row r="13963" spans="11:63" x14ac:dyDescent="0.25">
      <c r="K13963" s="1"/>
      <c r="M13963" s="2"/>
      <c r="AU13963" s="2"/>
      <c r="BC13963" s="2"/>
      <c r="BE13963" s="2"/>
    </row>
    <row r="13964" spans="11:63" x14ac:dyDescent="0.25">
      <c r="K13964" s="1"/>
      <c r="M13964" s="2"/>
      <c r="AV13964" s="2"/>
      <c r="BC13964" s="2"/>
    </row>
    <row r="13965" spans="11:63" x14ac:dyDescent="0.25">
      <c r="K13965" s="1"/>
      <c r="M13965" s="2"/>
      <c r="AU13965" s="2"/>
      <c r="BC13965" s="2"/>
    </row>
    <row r="13966" spans="11:63" x14ac:dyDescent="0.25">
      <c r="K13966" s="1"/>
      <c r="M13966" s="2"/>
      <c r="AU13966" s="2"/>
      <c r="BC13966" s="2"/>
    </row>
    <row r="13967" spans="11:63" x14ac:dyDescent="0.25">
      <c r="K13967" s="1"/>
      <c r="M13967" s="2"/>
      <c r="AU13967" s="2"/>
      <c r="BC13967" s="2"/>
    </row>
    <row r="13968" spans="11:63" x14ac:dyDescent="0.25">
      <c r="K13968" s="1"/>
      <c r="M13968" s="2"/>
      <c r="AU13968" s="2"/>
      <c r="BC13968" s="2"/>
      <c r="BK13968" s="5"/>
    </row>
    <row r="13969" spans="11:63" x14ac:dyDescent="0.25">
      <c r="K13969" s="1"/>
      <c r="BC13969" s="2"/>
    </row>
    <row r="13970" spans="11:63" x14ac:dyDescent="0.25">
      <c r="K13970" s="1"/>
      <c r="M13970" s="2"/>
      <c r="AU13970" s="2"/>
      <c r="BC13970" s="2"/>
    </row>
    <row r="13971" spans="11:63" x14ac:dyDescent="0.25">
      <c r="K13971" s="1"/>
      <c r="M13971" s="2"/>
      <c r="AU13971" s="2"/>
      <c r="BC13971" s="2"/>
    </row>
    <row r="13972" spans="11:63" x14ac:dyDescent="0.25">
      <c r="K13972" s="1"/>
      <c r="M13972" s="2"/>
      <c r="AU13972" s="2"/>
      <c r="BC13972" s="2"/>
    </row>
    <row r="13973" spans="11:63" x14ac:dyDescent="0.25">
      <c r="K13973" s="1"/>
      <c r="AV13973" s="2"/>
      <c r="BC13973" s="2"/>
      <c r="BK13973" s="5"/>
    </row>
    <row r="13974" spans="11:63" x14ac:dyDescent="0.25">
      <c r="K13974" s="1"/>
      <c r="M13974" s="2"/>
      <c r="AU13974" s="2"/>
      <c r="BC13974" s="2"/>
      <c r="BK13974" s="5"/>
    </row>
    <row r="13975" spans="11:63" x14ac:dyDescent="0.25">
      <c r="K13975" s="1"/>
      <c r="M13975" s="2"/>
      <c r="AU13975" s="2"/>
      <c r="BC13975" s="2"/>
    </row>
    <row r="13976" spans="11:63" x14ac:dyDescent="0.25">
      <c r="K13976" s="1"/>
      <c r="M13976" s="2"/>
      <c r="AU13976" s="2"/>
      <c r="BC13976" s="2"/>
    </row>
    <row r="13977" spans="11:63" x14ac:dyDescent="0.25">
      <c r="K13977" s="1"/>
      <c r="M13977" s="2"/>
      <c r="AU13977" s="2"/>
      <c r="BC13977" s="2"/>
    </row>
    <row r="13978" spans="11:63" x14ac:dyDescent="0.25">
      <c r="K13978" s="1"/>
      <c r="M13978" s="2"/>
      <c r="AU13978" s="2"/>
      <c r="BC13978" s="2"/>
      <c r="BK13978" s="5"/>
    </row>
    <row r="13979" spans="11:63" x14ac:dyDescent="0.25">
      <c r="K13979" s="1"/>
      <c r="AU13979" s="2"/>
      <c r="BC13979" s="2"/>
      <c r="BK13979" s="5"/>
    </row>
    <row r="13980" spans="11:63" x14ac:dyDescent="0.25">
      <c r="K13980" s="1"/>
      <c r="M13980" s="2"/>
      <c r="V13980" s="4"/>
      <c r="AU13980" s="2"/>
      <c r="BC13980" s="2"/>
    </row>
    <row r="13981" spans="11:63" x14ac:dyDescent="0.25">
      <c r="K13981" s="1"/>
      <c r="M13981" s="2"/>
      <c r="AU13981" s="2"/>
      <c r="BC13981" s="2"/>
    </row>
    <row r="13982" spans="11:63" x14ac:dyDescent="0.25">
      <c r="K13982" s="1"/>
      <c r="M13982" s="2"/>
      <c r="AU13982" s="2"/>
      <c r="BC13982" s="2"/>
      <c r="BK13982" s="5"/>
    </row>
    <row r="13983" spans="11:63" x14ac:dyDescent="0.25">
      <c r="K13983" s="1"/>
      <c r="M13983" s="2"/>
      <c r="AU13983" s="2"/>
      <c r="BC13983" s="2"/>
      <c r="BK13983" s="5"/>
    </row>
    <row r="13984" spans="11:63" x14ac:dyDescent="0.25">
      <c r="K13984" s="1"/>
      <c r="M13984" s="2"/>
      <c r="AG13984" s="4"/>
      <c r="AU13984" s="2"/>
      <c r="BC13984" s="2"/>
      <c r="BK13984" s="2"/>
    </row>
    <row r="13985" spans="11:63" x14ac:dyDescent="0.25">
      <c r="K13985" s="1"/>
      <c r="M13985" s="2"/>
      <c r="AU13985" s="2"/>
      <c r="BC13985" s="2"/>
      <c r="BK13985" s="5"/>
    </row>
    <row r="13986" spans="11:63" x14ac:dyDescent="0.25">
      <c r="K13986" s="1"/>
      <c r="M13986" s="2"/>
      <c r="AU13986" s="2"/>
      <c r="BC13986" s="2"/>
      <c r="BK13986" s="2"/>
    </row>
    <row r="13987" spans="11:63" x14ac:dyDescent="0.25">
      <c r="K13987" s="1"/>
      <c r="M13987" s="2"/>
      <c r="AV13987" s="2"/>
      <c r="BC13987" s="2"/>
    </row>
    <row r="13988" spans="11:63" x14ac:dyDescent="0.25">
      <c r="K13988" s="1"/>
      <c r="M13988" s="2"/>
      <c r="AU13988" s="2"/>
      <c r="BC13988" s="2"/>
    </row>
    <row r="13989" spans="11:63" x14ac:dyDescent="0.25">
      <c r="K13989" s="1"/>
      <c r="BC13989" s="2"/>
    </row>
    <row r="13990" spans="11:63" x14ac:dyDescent="0.25">
      <c r="K13990" s="1"/>
      <c r="M13990" s="2"/>
      <c r="AU13990" s="2"/>
      <c r="BC13990" s="2"/>
    </row>
    <row r="13991" spans="11:63" x14ac:dyDescent="0.25">
      <c r="K13991" s="1"/>
      <c r="M13991" s="2"/>
      <c r="AV13991" s="2"/>
      <c r="BC13991" s="2"/>
    </row>
    <row r="13992" spans="11:63" x14ac:dyDescent="0.25">
      <c r="K13992" s="1"/>
      <c r="M13992" s="2"/>
      <c r="AA13992" s="3"/>
      <c r="AG13992" s="4"/>
      <c r="AU13992" s="2"/>
      <c r="BC13992" s="2"/>
    </row>
    <row r="13993" spans="11:63" x14ac:dyDescent="0.25">
      <c r="K13993" s="1"/>
      <c r="M13993" s="2"/>
      <c r="AA13993" s="3"/>
      <c r="AG13993" s="4"/>
      <c r="AU13993" s="2"/>
      <c r="BC13993" s="2"/>
    </row>
    <row r="13994" spans="11:63" x14ac:dyDescent="0.25">
      <c r="K13994" s="1"/>
      <c r="M13994" s="2"/>
      <c r="AU13994" s="2"/>
      <c r="BC13994" s="2"/>
    </row>
    <row r="13995" spans="11:63" x14ac:dyDescent="0.25">
      <c r="K13995" s="1"/>
      <c r="BC13995" s="2"/>
    </row>
    <row r="13996" spans="11:63" x14ac:dyDescent="0.25">
      <c r="K13996" s="1"/>
      <c r="BC13996" s="2"/>
    </row>
    <row r="13997" spans="11:63" x14ac:dyDescent="0.25">
      <c r="K13997" s="1"/>
      <c r="BC13997" s="2"/>
    </row>
    <row r="13998" spans="11:63" x14ac:dyDescent="0.25">
      <c r="K13998" s="1"/>
      <c r="M13998" s="2"/>
      <c r="AU13998" s="2"/>
      <c r="BC13998" s="2"/>
    </row>
    <row r="13999" spans="11:63" x14ac:dyDescent="0.25">
      <c r="K13999" s="1"/>
      <c r="M13999" s="2"/>
      <c r="AV13999" s="2"/>
      <c r="BC13999" s="2"/>
    </row>
    <row r="14000" spans="11:63" x14ac:dyDescent="0.25">
      <c r="K14000" s="1"/>
      <c r="M14000" s="2"/>
      <c r="AU14000" s="2"/>
      <c r="BC14000" s="2"/>
    </row>
    <row r="14001" spans="11:57" x14ac:dyDescent="0.25">
      <c r="K14001" s="1"/>
      <c r="M14001" s="2"/>
      <c r="AA14001" s="3"/>
      <c r="AG14001" s="4"/>
      <c r="AU14001" s="2"/>
      <c r="BC14001" s="2"/>
    </row>
    <row r="14002" spans="11:57" x14ac:dyDescent="0.25">
      <c r="K14002" s="1"/>
      <c r="M14002" s="2"/>
      <c r="AU14002" s="2"/>
      <c r="BC14002" s="2"/>
    </row>
    <row r="14003" spans="11:57" x14ac:dyDescent="0.25">
      <c r="K14003" s="1"/>
      <c r="M14003" s="2"/>
      <c r="V14003" s="4"/>
      <c r="AU14003" s="2"/>
      <c r="BC14003" s="2"/>
    </row>
    <row r="14004" spans="11:57" x14ac:dyDescent="0.25">
      <c r="K14004" s="1"/>
      <c r="M14004" s="2"/>
      <c r="AU14004" s="2"/>
      <c r="BC14004" s="2"/>
    </row>
    <row r="14005" spans="11:57" x14ac:dyDescent="0.25">
      <c r="K14005" s="1"/>
      <c r="M14005" s="2"/>
      <c r="AU14005" s="2"/>
      <c r="BC14005" s="2"/>
    </row>
    <row r="14006" spans="11:57" x14ac:dyDescent="0.25">
      <c r="K14006" s="1"/>
      <c r="M14006" s="2"/>
      <c r="AG14006" s="4"/>
      <c r="AU14006" s="2"/>
      <c r="BC14006" s="2"/>
    </row>
    <row r="14007" spans="11:57" x14ac:dyDescent="0.25">
      <c r="K14007" s="1"/>
      <c r="M14007" s="2"/>
      <c r="AG14007" s="4"/>
      <c r="AU14007" s="2"/>
      <c r="BC14007" s="2"/>
    </row>
    <row r="14008" spans="11:57" x14ac:dyDescent="0.25">
      <c r="K14008" s="1"/>
      <c r="M14008" s="2"/>
      <c r="AU14008" s="2"/>
      <c r="BC14008" s="2"/>
    </row>
    <row r="14009" spans="11:57" x14ac:dyDescent="0.25">
      <c r="K14009" s="1"/>
      <c r="M14009" s="2"/>
      <c r="AU14009" s="2"/>
      <c r="BC14009" s="2"/>
    </row>
    <row r="14010" spans="11:57" x14ac:dyDescent="0.25">
      <c r="K14010" s="1"/>
      <c r="M14010" s="2"/>
      <c r="AV14010" s="2"/>
      <c r="BC14010" s="2"/>
      <c r="BE14010" s="2"/>
    </row>
    <row r="14011" spans="11:57" x14ac:dyDescent="0.25">
      <c r="K14011" s="1"/>
      <c r="M14011" s="2"/>
      <c r="AV14011" s="2"/>
      <c r="BC14011" s="2"/>
    </row>
    <row r="14012" spans="11:57" x14ac:dyDescent="0.25">
      <c r="K14012" s="1"/>
      <c r="M14012" s="2"/>
      <c r="AV14012" s="2"/>
      <c r="BC14012" s="2"/>
    </row>
    <row r="14013" spans="11:57" x14ac:dyDescent="0.25">
      <c r="K14013" s="1"/>
      <c r="M14013" s="2"/>
      <c r="AV14013" s="2"/>
      <c r="BC14013" s="2"/>
    </row>
    <row r="14014" spans="11:57" x14ac:dyDescent="0.25">
      <c r="K14014" s="1"/>
      <c r="M14014" s="2"/>
      <c r="AU14014" s="2"/>
      <c r="BC14014" s="2"/>
    </row>
    <row r="14015" spans="11:57" x14ac:dyDescent="0.25">
      <c r="K14015" s="1"/>
      <c r="M14015" s="2"/>
      <c r="AU14015" s="2"/>
      <c r="BC14015" s="2"/>
    </row>
    <row r="14016" spans="11:57" x14ac:dyDescent="0.25">
      <c r="K14016" s="1"/>
      <c r="M14016" s="2"/>
      <c r="AU14016" s="2"/>
      <c r="BC14016" s="2"/>
    </row>
    <row r="14017" spans="11:55" x14ac:dyDescent="0.25">
      <c r="K14017" s="1"/>
      <c r="BC14017" s="2"/>
    </row>
    <row r="14018" spans="11:55" x14ac:dyDescent="0.25">
      <c r="K14018" s="1"/>
      <c r="M14018" s="2"/>
      <c r="V14018" s="4"/>
      <c r="AU14018" s="2"/>
      <c r="BC14018" s="2"/>
    </row>
    <row r="14019" spans="11:55" x14ac:dyDescent="0.25">
      <c r="K14019" s="1"/>
      <c r="M14019" s="2"/>
      <c r="V14019" s="4"/>
      <c r="AU14019" s="2"/>
      <c r="BC14019" s="2"/>
    </row>
    <row r="14020" spans="11:55" x14ac:dyDescent="0.25">
      <c r="K14020" s="1"/>
      <c r="M14020" s="2"/>
      <c r="AU14020" s="2"/>
      <c r="BC14020" s="2"/>
    </row>
    <row r="14021" spans="11:55" x14ac:dyDescent="0.25">
      <c r="K14021" s="1"/>
      <c r="M14021" s="2"/>
      <c r="AG14021" s="4"/>
      <c r="AU14021" s="2"/>
      <c r="BC14021" s="2"/>
    </row>
    <row r="14022" spans="11:55" x14ac:dyDescent="0.25">
      <c r="K14022" s="1"/>
      <c r="M14022" s="2"/>
      <c r="AU14022" s="2"/>
      <c r="BC14022" s="2"/>
    </row>
    <row r="14023" spans="11:55" x14ac:dyDescent="0.25">
      <c r="K14023" s="1"/>
      <c r="M14023" s="2"/>
      <c r="AA14023" s="3"/>
      <c r="AU14023" s="2"/>
      <c r="BC14023" s="2"/>
    </row>
    <row r="14024" spans="11:55" x14ac:dyDescent="0.25">
      <c r="K14024" s="1"/>
      <c r="M14024" s="2"/>
      <c r="AU14024" s="2"/>
      <c r="BC14024" s="2"/>
    </row>
    <row r="14025" spans="11:55" x14ac:dyDescent="0.25">
      <c r="K14025" s="1"/>
      <c r="M14025" s="2"/>
      <c r="AU14025" s="2"/>
      <c r="BC14025" s="2"/>
    </row>
    <row r="14026" spans="11:55" x14ac:dyDescent="0.25">
      <c r="K14026" s="1"/>
      <c r="M14026" s="2"/>
      <c r="AU14026" s="2"/>
      <c r="BC14026" s="2"/>
    </row>
    <row r="14027" spans="11:55" x14ac:dyDescent="0.25">
      <c r="K14027" s="1"/>
      <c r="M14027" s="2"/>
      <c r="AV14027" s="2"/>
      <c r="BC14027" s="2"/>
    </row>
    <row r="14028" spans="11:55" x14ac:dyDescent="0.25">
      <c r="K14028" s="1"/>
      <c r="M14028" s="2"/>
      <c r="AU14028" s="2"/>
      <c r="BC14028" s="2"/>
    </row>
    <row r="14029" spans="11:55" x14ac:dyDescent="0.25">
      <c r="K14029" s="1"/>
      <c r="M14029" s="2"/>
      <c r="AU14029" s="2"/>
      <c r="BC14029" s="2"/>
    </row>
    <row r="14030" spans="11:55" x14ac:dyDescent="0.25">
      <c r="K14030" s="1"/>
      <c r="M14030" s="2"/>
      <c r="BC14030" s="2"/>
    </row>
    <row r="14031" spans="11:55" x14ac:dyDescent="0.25">
      <c r="K14031" s="1"/>
      <c r="M14031" s="2"/>
      <c r="AU14031" s="2"/>
      <c r="BC14031" s="2"/>
    </row>
    <row r="14032" spans="11:55" x14ac:dyDescent="0.25">
      <c r="K14032" s="1"/>
      <c r="M14032" s="2"/>
      <c r="AG14032" s="4"/>
      <c r="AU14032" s="2"/>
      <c r="BC14032" s="2"/>
    </row>
    <row r="14033" spans="11:55" x14ac:dyDescent="0.25">
      <c r="K14033" s="1"/>
      <c r="M14033" s="2"/>
      <c r="AU14033" s="2"/>
      <c r="BC14033" s="2"/>
    </row>
    <row r="14034" spans="11:55" x14ac:dyDescent="0.25">
      <c r="K14034" s="1"/>
      <c r="M14034" s="2"/>
      <c r="AU14034" s="2"/>
      <c r="BC14034" s="2"/>
    </row>
    <row r="14035" spans="11:55" x14ac:dyDescent="0.25">
      <c r="K14035" s="1"/>
      <c r="M14035" s="2"/>
      <c r="BC14035" s="2"/>
    </row>
    <row r="14036" spans="11:55" x14ac:dyDescent="0.25">
      <c r="K14036" s="1"/>
      <c r="M14036" s="2"/>
      <c r="AG14036" s="4"/>
      <c r="AU14036" s="2"/>
      <c r="BC14036" s="2"/>
    </row>
    <row r="14037" spans="11:55" x14ac:dyDescent="0.25">
      <c r="K14037" s="1"/>
      <c r="M14037" s="2"/>
      <c r="AU14037" s="2"/>
      <c r="BC14037" s="2"/>
    </row>
    <row r="14038" spans="11:55" x14ac:dyDescent="0.25">
      <c r="K14038" s="1"/>
      <c r="M14038" s="2"/>
      <c r="AU14038" s="2"/>
      <c r="BC14038" s="2"/>
    </row>
    <row r="14039" spans="11:55" x14ac:dyDescent="0.25">
      <c r="K14039" s="1"/>
      <c r="M14039" s="2"/>
      <c r="V14039" s="4"/>
      <c r="AG14039" s="4"/>
      <c r="AU14039" s="2"/>
      <c r="BC14039" s="2"/>
    </row>
    <row r="14040" spans="11:55" x14ac:dyDescent="0.25">
      <c r="K14040" s="1"/>
      <c r="M14040" s="2"/>
      <c r="AV14040" s="2"/>
      <c r="BC14040" s="2"/>
    </row>
    <row r="14041" spans="11:55" x14ac:dyDescent="0.25">
      <c r="K14041" s="1"/>
      <c r="M14041" s="2"/>
      <c r="AU14041" s="2"/>
      <c r="BC14041" s="2"/>
    </row>
    <row r="14042" spans="11:55" x14ac:dyDescent="0.25">
      <c r="K14042" s="1"/>
      <c r="M14042" s="2"/>
      <c r="AU14042" s="2"/>
      <c r="BC14042" s="2"/>
    </row>
    <row r="14043" spans="11:55" x14ac:dyDescent="0.25">
      <c r="K14043" s="1"/>
      <c r="M14043" s="2"/>
      <c r="AU14043" s="2"/>
      <c r="BC14043" s="2"/>
    </row>
    <row r="14044" spans="11:55" x14ac:dyDescent="0.25">
      <c r="K14044" s="1"/>
      <c r="M14044" s="2"/>
      <c r="AU14044" s="2"/>
      <c r="BC14044" s="2"/>
    </row>
    <row r="14045" spans="11:55" x14ac:dyDescent="0.25">
      <c r="K14045" s="1"/>
      <c r="M14045" s="2"/>
      <c r="AU14045" s="2"/>
      <c r="BC14045" s="2"/>
    </row>
    <row r="14046" spans="11:55" x14ac:dyDescent="0.25">
      <c r="K14046" s="1"/>
      <c r="M14046" s="2"/>
      <c r="AU14046" s="2"/>
      <c r="BC14046" s="2"/>
    </row>
    <row r="14047" spans="11:55" x14ac:dyDescent="0.25">
      <c r="K14047" s="1"/>
      <c r="M14047" s="2"/>
      <c r="AV14047" s="2"/>
      <c r="BC14047" s="2"/>
    </row>
    <row r="14048" spans="11:55" x14ac:dyDescent="0.25">
      <c r="K14048" s="1"/>
      <c r="M14048" s="2"/>
      <c r="AU14048" s="2"/>
      <c r="BC14048" s="2"/>
    </row>
    <row r="14049" spans="11:55" x14ac:dyDescent="0.25">
      <c r="K14049" s="1"/>
      <c r="M14049" s="2"/>
      <c r="AU14049" s="2"/>
      <c r="BC14049" s="2"/>
    </row>
    <row r="14050" spans="11:55" x14ac:dyDescent="0.25">
      <c r="K14050" s="1"/>
      <c r="M14050" s="2"/>
      <c r="V14050" s="4"/>
      <c r="AV14050" s="2"/>
      <c r="BC14050" s="2"/>
    </row>
    <row r="14051" spans="11:55" x14ac:dyDescent="0.25">
      <c r="K14051" s="1"/>
      <c r="M14051" s="2"/>
      <c r="V14051" s="4"/>
      <c r="AU14051" s="2"/>
      <c r="BC14051" s="2"/>
    </row>
    <row r="14052" spans="11:55" x14ac:dyDescent="0.25">
      <c r="K14052" s="1"/>
      <c r="M14052" s="2"/>
      <c r="AU14052" s="2"/>
      <c r="BC14052" s="2"/>
    </row>
    <row r="14053" spans="11:55" x14ac:dyDescent="0.25">
      <c r="K14053" s="1"/>
      <c r="M14053" s="2"/>
      <c r="AU14053" s="2"/>
      <c r="BC14053" s="2"/>
    </row>
    <row r="14054" spans="11:55" x14ac:dyDescent="0.25">
      <c r="K14054" s="1"/>
      <c r="M14054" s="2"/>
      <c r="AG14054" s="4"/>
      <c r="AU14054" s="2"/>
      <c r="BC14054" s="2"/>
    </row>
    <row r="14055" spans="11:55" x14ac:dyDescent="0.25">
      <c r="K14055" s="1"/>
      <c r="BC14055" s="2"/>
    </row>
    <row r="14056" spans="11:55" x14ac:dyDescent="0.25">
      <c r="K14056" s="1"/>
    </row>
    <row r="14057" spans="11:55" x14ac:dyDescent="0.25">
      <c r="K14057" s="1"/>
      <c r="M14057" s="2"/>
      <c r="AU14057" s="2"/>
      <c r="BC14057" s="2"/>
    </row>
    <row r="14058" spans="11:55" x14ac:dyDescent="0.25">
      <c r="K14058" s="1"/>
      <c r="M14058" s="2"/>
      <c r="AU14058" s="2"/>
      <c r="BC14058" s="2"/>
    </row>
    <row r="14059" spans="11:55" x14ac:dyDescent="0.25">
      <c r="K14059" s="1"/>
      <c r="M14059" s="2"/>
      <c r="AU14059" s="2"/>
      <c r="BC14059" s="2"/>
    </row>
    <row r="14060" spans="11:55" x14ac:dyDescent="0.25">
      <c r="K14060" s="1"/>
      <c r="M14060" s="2"/>
      <c r="AG14060" s="4"/>
      <c r="AU14060" s="2"/>
      <c r="BC14060" s="2"/>
    </row>
    <row r="14061" spans="11:55" x14ac:dyDescent="0.25">
      <c r="K14061" s="1"/>
      <c r="M14061" s="2"/>
      <c r="AG14061" s="4"/>
      <c r="AU14061" s="2"/>
      <c r="BC14061" s="2"/>
    </row>
    <row r="14062" spans="11:55" x14ac:dyDescent="0.25">
      <c r="K14062" s="1"/>
      <c r="M14062" s="2"/>
      <c r="AU14062" s="2"/>
      <c r="BC14062" s="2"/>
    </row>
    <row r="14063" spans="11:55" x14ac:dyDescent="0.25">
      <c r="K14063" s="1"/>
      <c r="M14063" s="2"/>
      <c r="AU14063" s="2"/>
      <c r="BC14063" s="2"/>
    </row>
    <row r="14064" spans="11:55" x14ac:dyDescent="0.25">
      <c r="K14064" s="1"/>
      <c r="M14064" s="2"/>
      <c r="AV14064" s="2"/>
      <c r="BC14064" s="2"/>
    </row>
    <row r="14065" spans="11:57" x14ac:dyDescent="0.25">
      <c r="K14065" s="1"/>
      <c r="M14065" s="2"/>
      <c r="AU14065" s="2"/>
      <c r="BC14065" s="2"/>
    </row>
    <row r="14066" spans="11:57" x14ac:dyDescent="0.25">
      <c r="K14066" s="1"/>
      <c r="M14066" s="2"/>
      <c r="AU14066" s="2"/>
      <c r="BC14066" s="2"/>
    </row>
    <row r="14067" spans="11:57" x14ac:dyDescent="0.25">
      <c r="K14067" s="1"/>
      <c r="M14067" s="2"/>
      <c r="AA14067" s="3"/>
      <c r="AG14067" s="4"/>
      <c r="AU14067" s="2"/>
      <c r="BC14067" s="2"/>
      <c r="BE14067" s="2"/>
    </row>
    <row r="14068" spans="11:57" x14ac:dyDescent="0.25">
      <c r="K14068" s="1"/>
      <c r="M14068" s="2"/>
      <c r="AU14068" s="2"/>
      <c r="BC14068" s="2"/>
    </row>
    <row r="14069" spans="11:57" x14ac:dyDescent="0.25">
      <c r="K14069" s="1"/>
      <c r="M14069" s="2"/>
      <c r="AU14069" s="2"/>
      <c r="BC14069" s="2"/>
    </row>
    <row r="14070" spans="11:57" x14ac:dyDescent="0.25">
      <c r="K14070" s="1"/>
      <c r="M14070" s="2"/>
      <c r="AV14070" s="2"/>
      <c r="BC14070" s="2"/>
    </row>
    <row r="14071" spans="11:57" x14ac:dyDescent="0.25">
      <c r="K14071" s="1"/>
      <c r="M14071" s="2"/>
      <c r="AG14071" s="4"/>
      <c r="AU14071" s="2"/>
      <c r="BC14071" s="2"/>
      <c r="BE14071" s="2"/>
    </row>
    <row r="14072" spans="11:57" x14ac:dyDescent="0.25">
      <c r="K14072" s="1"/>
      <c r="M14072" s="2"/>
      <c r="AV14072" s="2"/>
      <c r="BC14072" s="2"/>
    </row>
    <row r="14073" spans="11:57" x14ac:dyDescent="0.25">
      <c r="K14073" s="1"/>
      <c r="M14073" s="2"/>
      <c r="AG14073" s="4"/>
      <c r="AU14073" s="2"/>
      <c r="BC14073" s="2"/>
    </row>
    <row r="14074" spans="11:57" x14ac:dyDescent="0.25">
      <c r="K14074" s="1"/>
      <c r="M14074" s="2"/>
      <c r="AU14074" s="2"/>
      <c r="BC14074" s="2"/>
    </row>
    <row r="14075" spans="11:57" x14ac:dyDescent="0.25">
      <c r="K14075" s="1"/>
      <c r="AV14075" s="2"/>
      <c r="BC14075" s="2"/>
    </row>
    <row r="14076" spans="11:57" x14ac:dyDescent="0.25">
      <c r="K14076" s="1"/>
      <c r="M14076" s="2"/>
      <c r="AU14076" s="2"/>
      <c r="BC14076" s="2"/>
    </row>
    <row r="14077" spans="11:57" x14ac:dyDescent="0.25">
      <c r="K14077" s="1"/>
      <c r="V14077" s="4"/>
      <c r="BC14077" s="2"/>
    </row>
    <row r="14078" spans="11:57" x14ac:dyDescent="0.25">
      <c r="K14078" s="1"/>
      <c r="M14078" s="2"/>
      <c r="AU14078" s="2"/>
      <c r="BC14078" s="2"/>
    </row>
    <row r="14079" spans="11:57" x14ac:dyDescent="0.25">
      <c r="K14079" s="1"/>
      <c r="M14079" s="2"/>
      <c r="AG14079" s="4"/>
      <c r="AU14079" s="2"/>
      <c r="BC14079" s="2"/>
    </row>
    <row r="14080" spans="11:57" x14ac:dyDescent="0.25">
      <c r="K14080" s="1"/>
      <c r="M14080" s="2"/>
      <c r="AU14080" s="2"/>
      <c r="BC14080" s="2"/>
    </row>
    <row r="14081" spans="11:55" x14ac:dyDescent="0.25">
      <c r="K14081" s="1"/>
      <c r="M14081" s="2"/>
      <c r="AG14081" s="4"/>
      <c r="AU14081" s="2"/>
      <c r="BC14081" s="2"/>
    </row>
    <row r="14082" spans="11:55" x14ac:dyDescent="0.25">
      <c r="K14082" s="1"/>
      <c r="M14082" s="2"/>
      <c r="AU14082" s="2"/>
      <c r="BC14082" s="2"/>
    </row>
    <row r="14083" spans="11:55" x14ac:dyDescent="0.25">
      <c r="K14083" s="1"/>
      <c r="M14083" s="2"/>
      <c r="AU14083" s="2"/>
      <c r="BC14083" s="2"/>
    </row>
    <row r="14084" spans="11:55" x14ac:dyDescent="0.25">
      <c r="K14084" s="1"/>
      <c r="M14084" s="2"/>
      <c r="AV14084" s="2"/>
      <c r="BC14084" s="2"/>
    </row>
    <row r="14085" spans="11:55" x14ac:dyDescent="0.25">
      <c r="K14085" s="1"/>
      <c r="M14085" s="2"/>
      <c r="AA14085" s="3"/>
      <c r="AU14085" s="2"/>
      <c r="BC14085" s="2"/>
    </row>
    <row r="14086" spans="11:55" x14ac:dyDescent="0.25">
      <c r="K14086" s="1"/>
      <c r="M14086" s="2"/>
      <c r="AU14086" s="2"/>
      <c r="BC14086" s="2"/>
    </row>
    <row r="14087" spans="11:55" x14ac:dyDescent="0.25">
      <c r="K14087" s="1"/>
      <c r="M14087" s="2"/>
      <c r="AA14087" s="3"/>
      <c r="AU14087" s="2"/>
      <c r="BC14087" s="2"/>
    </row>
    <row r="14088" spans="11:55" x14ac:dyDescent="0.25">
      <c r="K14088" s="1"/>
      <c r="M14088" s="2"/>
      <c r="AG14088" s="4"/>
      <c r="AU14088" s="2"/>
      <c r="BC14088" s="2"/>
    </row>
    <row r="14089" spans="11:55" x14ac:dyDescent="0.25">
      <c r="K14089" s="1"/>
      <c r="M14089" s="2"/>
      <c r="AA14089" s="3"/>
      <c r="AU14089" s="2"/>
      <c r="BC14089" s="2"/>
    </row>
    <row r="14090" spans="11:55" x14ac:dyDescent="0.25">
      <c r="K14090" s="1"/>
      <c r="M14090" s="2"/>
      <c r="AV14090" s="2"/>
      <c r="BC14090" s="2"/>
    </row>
    <row r="14091" spans="11:55" x14ac:dyDescent="0.25">
      <c r="K14091" s="1"/>
      <c r="M14091" s="2"/>
      <c r="AU14091" s="2"/>
      <c r="BC14091" s="2"/>
    </row>
    <row r="14092" spans="11:55" x14ac:dyDescent="0.25">
      <c r="K14092" s="1"/>
      <c r="M14092" s="2"/>
      <c r="AG14092" s="4"/>
      <c r="AU14092" s="2"/>
      <c r="BC14092" s="2"/>
    </row>
    <row r="14093" spans="11:55" x14ac:dyDescent="0.25">
      <c r="K14093" s="1"/>
      <c r="M14093" s="2"/>
      <c r="AU14093" s="2"/>
      <c r="BC14093" s="2"/>
    </row>
    <row r="14094" spans="11:55" x14ac:dyDescent="0.25">
      <c r="K14094" s="1"/>
      <c r="M14094" s="2"/>
      <c r="AV14094" s="2"/>
      <c r="BC14094" s="2"/>
    </row>
    <row r="14095" spans="11:55" x14ac:dyDescent="0.25">
      <c r="K14095" s="1"/>
      <c r="M14095" s="2"/>
      <c r="V14095" s="4"/>
      <c r="AU14095" s="2"/>
      <c r="BC14095" s="2"/>
    </row>
    <row r="14096" spans="11:55" x14ac:dyDescent="0.25">
      <c r="K14096" s="1"/>
      <c r="M14096" s="2"/>
      <c r="AU14096" s="2"/>
      <c r="BC14096" s="2"/>
    </row>
    <row r="14097" spans="11:63" x14ac:dyDescent="0.25">
      <c r="K14097" s="1"/>
      <c r="M14097" s="2"/>
      <c r="V14097" s="4"/>
      <c r="AU14097" s="2"/>
      <c r="BC14097" s="2"/>
    </row>
    <row r="14098" spans="11:63" x14ac:dyDescent="0.25">
      <c r="K14098" s="1"/>
      <c r="BC14098" s="2"/>
    </row>
    <row r="14099" spans="11:63" x14ac:dyDescent="0.25">
      <c r="K14099" s="1"/>
      <c r="M14099" s="2"/>
      <c r="AA14099" s="3"/>
      <c r="AU14099" s="2"/>
      <c r="BC14099" s="2"/>
    </row>
    <row r="14100" spans="11:63" x14ac:dyDescent="0.25">
      <c r="K14100" s="1"/>
      <c r="M14100" s="2"/>
      <c r="BC14100" s="2"/>
    </row>
    <row r="14101" spans="11:63" x14ac:dyDescent="0.25">
      <c r="K14101" s="1"/>
      <c r="M14101" s="2"/>
      <c r="AU14101" s="2"/>
      <c r="BC14101" s="2"/>
    </row>
    <row r="14102" spans="11:63" x14ac:dyDescent="0.25">
      <c r="K14102" s="1"/>
      <c r="M14102" s="2"/>
      <c r="V14102" s="4"/>
      <c r="AU14102" s="2"/>
      <c r="BC14102" s="2"/>
    </row>
    <row r="14103" spans="11:63" x14ac:dyDescent="0.25">
      <c r="K14103" s="1"/>
      <c r="M14103" s="2"/>
      <c r="AV14103" s="2"/>
      <c r="BC14103" s="2"/>
    </row>
    <row r="14104" spans="11:63" x14ac:dyDescent="0.25">
      <c r="K14104" s="1"/>
      <c r="M14104" s="2"/>
      <c r="AU14104" s="2"/>
      <c r="BC14104" s="2"/>
      <c r="BK14104" s="5"/>
    </row>
    <row r="14105" spans="11:63" x14ac:dyDescent="0.25">
      <c r="K14105" s="1"/>
      <c r="M14105" s="2"/>
      <c r="AG14105" s="4"/>
      <c r="AU14105" s="2"/>
      <c r="BC14105" s="2"/>
      <c r="BK14105" s="5"/>
    </row>
    <row r="14106" spans="11:63" x14ac:dyDescent="0.25">
      <c r="K14106" s="1"/>
      <c r="AU14106" s="2"/>
      <c r="BC14106" s="2"/>
    </row>
    <row r="14107" spans="11:63" x14ac:dyDescent="0.25">
      <c r="K14107" s="1"/>
      <c r="BC14107" s="2"/>
    </row>
    <row r="14108" spans="11:63" x14ac:dyDescent="0.25">
      <c r="K14108" s="1"/>
      <c r="M14108" s="2"/>
      <c r="AU14108" s="2"/>
      <c r="BC14108" s="2"/>
      <c r="BK14108" s="5"/>
    </row>
    <row r="14109" spans="11:63" x14ac:dyDescent="0.25">
      <c r="K14109" s="1"/>
      <c r="M14109" s="2"/>
      <c r="AV14109" s="2"/>
      <c r="BC14109" s="2"/>
      <c r="BK14109" s="5"/>
    </row>
    <row r="14110" spans="11:63" x14ac:dyDescent="0.25">
      <c r="K14110" s="1"/>
      <c r="M14110" s="2"/>
      <c r="AU14110" s="2"/>
      <c r="BC14110" s="2"/>
      <c r="BK14110" s="5"/>
    </row>
    <row r="14111" spans="11:63" x14ac:dyDescent="0.25">
      <c r="K14111" s="1"/>
      <c r="M14111" s="2"/>
      <c r="AV14111" s="2"/>
      <c r="BC14111" s="2"/>
    </row>
    <row r="14112" spans="11:63" x14ac:dyDescent="0.25">
      <c r="K14112" s="1"/>
      <c r="M14112" s="2"/>
      <c r="AU14112" s="2"/>
      <c r="BC14112" s="2"/>
    </row>
    <row r="14113" spans="11:55" x14ac:dyDescent="0.25">
      <c r="K14113" s="1"/>
      <c r="M14113" s="2"/>
      <c r="AU14113" s="2"/>
      <c r="BC14113" s="2"/>
    </row>
    <row r="14114" spans="11:55" x14ac:dyDescent="0.25">
      <c r="K14114" s="1"/>
      <c r="M14114" s="2"/>
      <c r="AV14114" s="2"/>
      <c r="BC14114" s="2"/>
    </row>
    <row r="14115" spans="11:55" x14ac:dyDescent="0.25">
      <c r="K14115" s="1"/>
      <c r="M14115" s="2"/>
      <c r="AV14115" s="2"/>
      <c r="BC14115" s="2"/>
    </row>
    <row r="14116" spans="11:55" x14ac:dyDescent="0.25">
      <c r="K14116" s="1"/>
      <c r="M14116" s="2"/>
      <c r="AV14116" s="2"/>
      <c r="BC14116" s="2"/>
    </row>
    <row r="14117" spans="11:55" x14ac:dyDescent="0.25">
      <c r="K14117" s="1"/>
      <c r="M14117" s="2"/>
      <c r="AU14117" s="2"/>
      <c r="BC14117" s="2"/>
    </row>
    <row r="14118" spans="11:55" x14ac:dyDescent="0.25">
      <c r="K14118" s="1"/>
      <c r="M14118" s="2"/>
      <c r="AU14118" s="2"/>
      <c r="BC14118" s="2"/>
    </row>
    <row r="14119" spans="11:55" x14ac:dyDescent="0.25">
      <c r="K14119" s="1"/>
      <c r="M14119" s="2"/>
      <c r="AV14119" s="2"/>
      <c r="BC14119" s="2"/>
    </row>
    <row r="14120" spans="11:55" x14ac:dyDescent="0.25">
      <c r="K14120" s="1"/>
      <c r="M14120" s="2"/>
      <c r="AV14120" s="2"/>
      <c r="BC14120" s="2"/>
    </row>
    <row r="14121" spans="11:55" x14ac:dyDescent="0.25">
      <c r="K14121" s="1"/>
      <c r="M14121" s="2"/>
      <c r="AU14121" s="2"/>
      <c r="BC14121" s="2"/>
    </row>
    <row r="14122" spans="11:55" x14ac:dyDescent="0.25">
      <c r="K14122" s="1"/>
      <c r="M14122" s="2"/>
      <c r="AU14122" s="2"/>
      <c r="BC14122" s="2"/>
    </row>
    <row r="14123" spans="11:55" x14ac:dyDescent="0.25">
      <c r="K14123" s="1"/>
      <c r="M14123" s="2"/>
      <c r="AG14123" s="4"/>
      <c r="AU14123" s="2"/>
      <c r="BC14123" s="2"/>
    </row>
    <row r="14124" spans="11:55" x14ac:dyDescent="0.25">
      <c r="K14124" s="1"/>
      <c r="M14124" s="2"/>
      <c r="AA14124" s="3"/>
      <c r="AG14124" s="4"/>
      <c r="AU14124" s="2"/>
      <c r="BC14124" s="2"/>
    </row>
    <row r="14125" spans="11:55" x14ac:dyDescent="0.25">
      <c r="K14125" s="1"/>
      <c r="M14125" s="2"/>
      <c r="AU14125" s="2"/>
      <c r="BC14125" s="2"/>
    </row>
    <row r="14126" spans="11:55" x14ac:dyDescent="0.25">
      <c r="K14126" s="1"/>
      <c r="M14126" s="2"/>
      <c r="AU14126" s="2"/>
      <c r="BC14126" s="2"/>
    </row>
    <row r="14127" spans="11:55" x14ac:dyDescent="0.25">
      <c r="K14127" s="1"/>
      <c r="M14127" s="2"/>
      <c r="AU14127" s="2"/>
      <c r="BC14127" s="2"/>
    </row>
    <row r="14128" spans="11:55" x14ac:dyDescent="0.25">
      <c r="K14128" s="1"/>
      <c r="M14128" s="2"/>
      <c r="AV14128" s="2"/>
      <c r="BC14128" s="2"/>
    </row>
    <row r="14129" spans="11:55" x14ac:dyDescent="0.25">
      <c r="K14129" s="1"/>
      <c r="M14129" s="2"/>
      <c r="AU14129" s="2"/>
      <c r="BC14129" s="2"/>
    </row>
    <row r="14130" spans="11:55" x14ac:dyDescent="0.25">
      <c r="K14130" s="1"/>
      <c r="M14130" s="2"/>
      <c r="AV14130" s="2"/>
      <c r="BC14130" s="2"/>
    </row>
    <row r="14131" spans="11:55" x14ac:dyDescent="0.25">
      <c r="K14131" s="1"/>
      <c r="M14131" s="2"/>
      <c r="AG14131" s="4"/>
      <c r="AU14131" s="2"/>
      <c r="BC14131" s="2"/>
    </row>
    <row r="14132" spans="11:55" x14ac:dyDescent="0.25">
      <c r="K14132" s="1"/>
      <c r="M14132" s="2"/>
      <c r="AV14132" s="2"/>
      <c r="BC14132" s="2"/>
    </row>
    <row r="14133" spans="11:55" x14ac:dyDescent="0.25">
      <c r="K14133" s="1"/>
      <c r="M14133" s="2"/>
      <c r="AU14133" s="2"/>
      <c r="BC14133" s="2"/>
    </row>
    <row r="14134" spans="11:55" x14ac:dyDescent="0.25">
      <c r="K14134" s="1"/>
      <c r="M14134" s="2"/>
      <c r="AU14134" s="2"/>
      <c r="BC14134" s="2"/>
    </row>
    <row r="14135" spans="11:55" x14ac:dyDescent="0.25">
      <c r="K14135" s="1"/>
      <c r="M14135" s="2"/>
      <c r="AU14135" s="2"/>
      <c r="BC14135" s="2"/>
    </row>
    <row r="14136" spans="11:55" x14ac:dyDescent="0.25">
      <c r="K14136" s="1"/>
      <c r="M14136" s="2"/>
      <c r="AU14136" s="2"/>
      <c r="BC14136" s="2"/>
    </row>
    <row r="14137" spans="11:55" x14ac:dyDescent="0.25">
      <c r="K14137" s="1"/>
      <c r="M14137" s="2"/>
      <c r="AU14137" s="2"/>
      <c r="BC14137" s="2"/>
    </row>
    <row r="14138" spans="11:55" x14ac:dyDescent="0.25">
      <c r="K14138" s="1"/>
      <c r="M14138" s="2"/>
      <c r="AG14138" s="4"/>
      <c r="AU14138" s="2"/>
      <c r="BC14138" s="2"/>
    </row>
    <row r="14139" spans="11:55" x14ac:dyDescent="0.25">
      <c r="K14139" s="1"/>
      <c r="M14139" s="2"/>
      <c r="AV14139" s="2"/>
      <c r="BC14139" s="2"/>
    </row>
    <row r="14140" spans="11:55" x14ac:dyDescent="0.25">
      <c r="K14140" s="1"/>
      <c r="M14140" s="2"/>
      <c r="AV14140" s="2"/>
      <c r="BC14140" s="2"/>
    </row>
    <row r="14141" spans="11:55" x14ac:dyDescent="0.25">
      <c r="K14141" s="1"/>
      <c r="M14141" s="2"/>
      <c r="AV14141" s="2"/>
      <c r="BC14141" s="2"/>
    </row>
    <row r="14142" spans="11:55" x14ac:dyDescent="0.25">
      <c r="K14142" s="1"/>
      <c r="M14142" s="2"/>
      <c r="AU14142" s="2"/>
      <c r="BC14142" s="2"/>
    </row>
    <row r="14143" spans="11:55" x14ac:dyDescent="0.25">
      <c r="K14143" s="1"/>
      <c r="M14143" s="2"/>
      <c r="AU14143" s="2"/>
      <c r="BC14143" s="2"/>
    </row>
    <row r="14144" spans="11:55" x14ac:dyDescent="0.25">
      <c r="K14144" s="1"/>
      <c r="M14144" s="2"/>
      <c r="AU14144" s="2"/>
      <c r="BC14144" s="2"/>
    </row>
    <row r="14145" spans="11:55" x14ac:dyDescent="0.25">
      <c r="K14145" s="1"/>
      <c r="M14145" s="2"/>
      <c r="AU14145" s="2"/>
      <c r="BC14145" s="2"/>
    </row>
    <row r="14146" spans="11:55" x14ac:dyDescent="0.25">
      <c r="K14146" s="1"/>
      <c r="M14146" s="2"/>
      <c r="AU14146" s="2"/>
      <c r="BC14146" s="2"/>
    </row>
    <row r="14147" spans="11:55" x14ac:dyDescent="0.25">
      <c r="K14147" s="1"/>
      <c r="M14147" s="2"/>
      <c r="AA14147" s="3"/>
      <c r="AV14147" s="2"/>
      <c r="BC14147" s="2"/>
    </row>
    <row r="14148" spans="11:55" x14ac:dyDescent="0.25">
      <c r="K14148" s="1"/>
      <c r="M14148" s="2"/>
      <c r="AV14148" s="2"/>
      <c r="BC14148" s="2"/>
    </row>
    <row r="14149" spans="11:55" x14ac:dyDescent="0.25">
      <c r="K14149" s="1"/>
      <c r="M14149" s="2"/>
      <c r="AV14149" s="2"/>
      <c r="BC14149" s="2"/>
    </row>
    <row r="14150" spans="11:55" x14ac:dyDescent="0.25">
      <c r="K14150" s="1"/>
      <c r="M14150" s="2"/>
      <c r="BC14150" s="2"/>
    </row>
    <row r="14151" spans="11:55" x14ac:dyDescent="0.25">
      <c r="K14151" s="1"/>
      <c r="M14151" s="2"/>
      <c r="AA14151" s="3"/>
      <c r="AU14151" s="2"/>
      <c r="BC14151" s="2"/>
    </row>
    <row r="14152" spans="11:55" x14ac:dyDescent="0.25">
      <c r="K14152" s="1"/>
      <c r="M14152" s="2"/>
      <c r="AG14152" s="4"/>
      <c r="AU14152" s="2"/>
      <c r="BC14152" s="2"/>
    </row>
    <row r="14153" spans="11:55" x14ac:dyDescent="0.25">
      <c r="K14153" s="1"/>
      <c r="M14153" s="2"/>
      <c r="AU14153" s="2"/>
      <c r="BC14153" s="2"/>
    </row>
    <row r="14154" spans="11:55" x14ac:dyDescent="0.25">
      <c r="K14154" s="1"/>
      <c r="M14154" s="2"/>
      <c r="V14154" s="4"/>
      <c r="AG14154" s="4"/>
      <c r="AU14154" s="2"/>
      <c r="BC14154" s="2"/>
    </row>
    <row r="14155" spans="11:55" x14ac:dyDescent="0.25">
      <c r="K14155" s="1"/>
      <c r="M14155" s="2"/>
      <c r="V14155" s="4"/>
      <c r="BC14155" s="2"/>
    </row>
    <row r="14156" spans="11:55" x14ac:dyDescent="0.25">
      <c r="K14156" s="1"/>
      <c r="V14156" s="4"/>
      <c r="BC14156" s="2"/>
    </row>
    <row r="14157" spans="11:55" x14ac:dyDescent="0.25">
      <c r="K14157" s="1"/>
      <c r="M14157" s="2"/>
      <c r="V14157" s="4"/>
      <c r="AG14157" s="4"/>
      <c r="AU14157" s="2"/>
      <c r="BC14157" s="2"/>
    </row>
    <row r="14158" spans="11:55" x14ac:dyDescent="0.25">
      <c r="K14158" s="1"/>
      <c r="M14158" s="2"/>
      <c r="AU14158" s="2"/>
      <c r="BC14158" s="2"/>
    </row>
    <row r="14159" spans="11:55" x14ac:dyDescent="0.25">
      <c r="K14159" s="1"/>
      <c r="M14159" s="2"/>
      <c r="AU14159" s="2"/>
      <c r="BC14159" s="2"/>
    </row>
    <row r="14160" spans="11:55" x14ac:dyDescent="0.25">
      <c r="K14160" s="1"/>
      <c r="M14160" s="2"/>
      <c r="AG14160" s="4"/>
      <c r="AU14160" s="2"/>
      <c r="BC14160" s="2"/>
    </row>
    <row r="14161" spans="11:57" x14ac:dyDescent="0.25">
      <c r="K14161" s="1"/>
      <c r="M14161" s="2"/>
      <c r="AU14161" s="2"/>
      <c r="BC14161" s="2"/>
      <c r="BE14161" s="2"/>
    </row>
    <row r="14162" spans="11:57" x14ac:dyDescent="0.25">
      <c r="K14162" s="1"/>
      <c r="M14162" s="2"/>
      <c r="V14162" s="4"/>
      <c r="AU14162" s="2"/>
      <c r="BC14162" s="2"/>
    </row>
    <row r="14163" spans="11:57" x14ac:dyDescent="0.25">
      <c r="K14163" s="1"/>
      <c r="M14163" s="2"/>
      <c r="V14163" s="4"/>
      <c r="AG14163" s="4"/>
      <c r="AU14163" s="2"/>
      <c r="BC14163" s="2"/>
    </row>
    <row r="14164" spans="11:57" x14ac:dyDescent="0.25">
      <c r="K14164" s="1"/>
      <c r="M14164" s="2"/>
      <c r="AG14164" s="4"/>
      <c r="AU14164" s="2"/>
      <c r="BC14164" s="2"/>
    </row>
    <row r="14165" spans="11:57" x14ac:dyDescent="0.25">
      <c r="K14165" s="1"/>
      <c r="M14165" s="2"/>
      <c r="AU14165" s="2"/>
      <c r="BC14165" s="2"/>
    </row>
    <row r="14166" spans="11:57" x14ac:dyDescent="0.25">
      <c r="K14166" s="1"/>
      <c r="M14166" s="2"/>
      <c r="AU14166" s="2"/>
      <c r="BC14166" s="2"/>
    </row>
    <row r="14167" spans="11:57" x14ac:dyDescent="0.25">
      <c r="K14167" s="1"/>
      <c r="M14167" s="2"/>
      <c r="AU14167" s="2"/>
      <c r="BC14167" s="2"/>
    </row>
    <row r="14168" spans="11:57" x14ac:dyDescent="0.25">
      <c r="K14168" s="1"/>
      <c r="M14168" s="2"/>
      <c r="AV14168" s="2"/>
      <c r="BC14168" s="2"/>
    </row>
    <row r="14169" spans="11:57" x14ac:dyDescent="0.25">
      <c r="K14169" s="1"/>
      <c r="BC14169" s="2"/>
    </row>
    <row r="14170" spans="11:57" x14ac:dyDescent="0.25">
      <c r="K14170" s="1"/>
      <c r="M14170" s="2"/>
      <c r="AV14170" s="2"/>
      <c r="BC14170" s="2"/>
    </row>
    <row r="14171" spans="11:57" x14ac:dyDescent="0.25">
      <c r="K14171" s="1"/>
      <c r="M14171" s="2"/>
      <c r="AU14171" s="2"/>
      <c r="BC14171" s="2"/>
    </row>
    <row r="14172" spans="11:57" x14ac:dyDescent="0.25">
      <c r="K14172" s="1"/>
      <c r="M14172" s="2"/>
      <c r="V14172" s="4"/>
      <c r="AU14172" s="2"/>
      <c r="BC14172" s="2"/>
    </row>
    <row r="14173" spans="11:57" x14ac:dyDescent="0.25">
      <c r="K14173" s="1"/>
      <c r="M14173" s="2"/>
      <c r="AG14173" s="4"/>
      <c r="AU14173" s="2"/>
      <c r="BC14173" s="2"/>
    </row>
    <row r="14174" spans="11:57" x14ac:dyDescent="0.25">
      <c r="K14174" s="1"/>
      <c r="M14174" s="2"/>
      <c r="AU14174" s="2"/>
      <c r="BC14174" s="2"/>
    </row>
    <row r="14175" spans="11:57" x14ac:dyDescent="0.25">
      <c r="K14175" s="1"/>
      <c r="M14175" s="2"/>
      <c r="AU14175" s="2"/>
      <c r="BC14175" s="2"/>
    </row>
    <row r="14176" spans="11:57" x14ac:dyDescent="0.25">
      <c r="K14176" s="1"/>
      <c r="M14176" s="2"/>
      <c r="AU14176" s="2"/>
      <c r="BC14176" s="2"/>
    </row>
    <row r="14177" spans="11:55" x14ac:dyDescent="0.25">
      <c r="K14177" s="1"/>
      <c r="M14177" s="2"/>
      <c r="AU14177" s="2"/>
      <c r="BC14177" s="2"/>
    </row>
    <row r="14178" spans="11:55" x14ac:dyDescent="0.25">
      <c r="K14178" s="1"/>
      <c r="M14178" s="2"/>
      <c r="AU14178" s="2"/>
      <c r="BC14178" s="2"/>
    </row>
    <row r="14179" spans="11:55" x14ac:dyDescent="0.25">
      <c r="K14179" s="1"/>
      <c r="M14179" s="2"/>
      <c r="AV14179" s="2"/>
      <c r="BC14179" s="2"/>
    </row>
    <row r="14180" spans="11:55" x14ac:dyDescent="0.25">
      <c r="K14180" s="1"/>
      <c r="M14180" s="2"/>
      <c r="AU14180" s="2"/>
      <c r="BC14180" s="2"/>
    </row>
    <row r="14181" spans="11:55" x14ac:dyDescent="0.25">
      <c r="K14181" s="1"/>
      <c r="M14181" s="2"/>
      <c r="AG14181" s="4"/>
      <c r="AU14181" s="2"/>
      <c r="BC14181" s="2"/>
    </row>
    <row r="14182" spans="11:55" x14ac:dyDescent="0.25">
      <c r="K14182" s="1"/>
      <c r="M14182" s="2"/>
      <c r="AU14182" s="2"/>
      <c r="BC14182" s="2"/>
    </row>
    <row r="14183" spans="11:55" x14ac:dyDescent="0.25">
      <c r="K14183" s="1"/>
      <c r="M14183" s="2"/>
      <c r="V14183" s="3"/>
      <c r="AU14183" s="2"/>
      <c r="BC14183" s="2"/>
    </row>
    <row r="14184" spans="11:55" x14ac:dyDescent="0.25">
      <c r="K14184" s="1"/>
      <c r="M14184" s="2"/>
      <c r="AU14184" s="2"/>
      <c r="BC14184" s="2"/>
    </row>
    <row r="14185" spans="11:55" x14ac:dyDescent="0.25">
      <c r="K14185" s="1"/>
      <c r="BC14185" s="2"/>
    </row>
    <row r="14186" spans="11:55" x14ac:dyDescent="0.25">
      <c r="K14186" s="1"/>
      <c r="M14186" s="2"/>
      <c r="AU14186" s="2"/>
      <c r="BC14186" s="2"/>
    </row>
    <row r="14187" spans="11:55" x14ac:dyDescent="0.25">
      <c r="K14187" s="1"/>
      <c r="M14187" s="2"/>
      <c r="AU14187" s="2"/>
      <c r="BC14187" s="2"/>
    </row>
    <row r="14188" spans="11:55" x14ac:dyDescent="0.25">
      <c r="K14188" s="1"/>
      <c r="V14188" s="4"/>
      <c r="BC14188" s="2"/>
    </row>
    <row r="14189" spans="11:55" x14ac:dyDescent="0.25">
      <c r="K14189" s="1"/>
      <c r="M14189" s="2"/>
      <c r="AU14189" s="2"/>
      <c r="BC14189" s="2"/>
    </row>
    <row r="14190" spans="11:55" x14ac:dyDescent="0.25">
      <c r="K14190" s="1"/>
      <c r="M14190" s="2"/>
      <c r="AU14190" s="2"/>
      <c r="BC14190" s="2"/>
    </row>
    <row r="14191" spans="11:55" x14ac:dyDescent="0.25">
      <c r="K14191" s="1"/>
      <c r="M14191" s="2"/>
      <c r="AG14191" s="4"/>
      <c r="AU14191" s="2"/>
      <c r="BC14191" s="2"/>
    </row>
    <row r="14192" spans="11:55" x14ac:dyDescent="0.25">
      <c r="K14192" s="1"/>
      <c r="M14192" s="2"/>
      <c r="AU14192" s="2"/>
      <c r="BC14192" s="2"/>
    </row>
    <row r="14193" spans="11:55" x14ac:dyDescent="0.25">
      <c r="K14193" s="1"/>
      <c r="M14193" s="2"/>
      <c r="AU14193" s="2"/>
      <c r="BC14193" s="2"/>
    </row>
    <row r="14194" spans="11:55" x14ac:dyDescent="0.25">
      <c r="K14194" s="1"/>
      <c r="M14194" s="2"/>
      <c r="AU14194" s="2"/>
      <c r="BC14194" s="2"/>
    </row>
    <row r="14195" spans="11:55" x14ac:dyDescent="0.25">
      <c r="K14195" s="1"/>
      <c r="M14195" s="2"/>
      <c r="AG14195" s="4"/>
      <c r="AU14195" s="2"/>
      <c r="BC14195" s="2"/>
    </row>
    <row r="14196" spans="11:55" x14ac:dyDescent="0.25">
      <c r="K14196" s="1"/>
      <c r="M14196" s="2"/>
      <c r="AG14196" s="4"/>
      <c r="AU14196" s="2"/>
      <c r="BC14196" s="2"/>
    </row>
    <row r="14197" spans="11:55" x14ac:dyDescent="0.25">
      <c r="K14197" s="1"/>
      <c r="M14197" s="2"/>
      <c r="V14197" s="4"/>
      <c r="AU14197" s="2"/>
      <c r="BC14197" s="2"/>
    </row>
    <row r="14198" spans="11:55" x14ac:dyDescent="0.25">
      <c r="K14198" s="1"/>
      <c r="M14198" s="2"/>
      <c r="AU14198" s="2"/>
      <c r="BC14198" s="2"/>
    </row>
    <row r="14199" spans="11:55" x14ac:dyDescent="0.25">
      <c r="K14199" s="1"/>
      <c r="M14199" s="2"/>
      <c r="AU14199" s="2"/>
      <c r="BC14199" s="2"/>
    </row>
    <row r="14200" spans="11:55" x14ac:dyDescent="0.25">
      <c r="K14200" s="1"/>
      <c r="M14200" s="2"/>
      <c r="AV14200" s="2"/>
      <c r="BC14200" s="2"/>
    </row>
    <row r="14201" spans="11:55" x14ac:dyDescent="0.25">
      <c r="K14201" s="1"/>
      <c r="M14201" s="2"/>
      <c r="AU14201" s="2"/>
      <c r="BC14201" s="2"/>
    </row>
    <row r="14202" spans="11:55" x14ac:dyDescent="0.25">
      <c r="K14202" s="1"/>
      <c r="M14202" s="2"/>
      <c r="AU14202" s="2"/>
      <c r="BC14202" s="2"/>
    </row>
    <row r="14203" spans="11:55" x14ac:dyDescent="0.25">
      <c r="K14203" s="1"/>
      <c r="M14203" s="2"/>
      <c r="AU14203" s="2"/>
      <c r="BC14203" s="2"/>
    </row>
    <row r="14204" spans="11:55" x14ac:dyDescent="0.25">
      <c r="K14204" s="1"/>
      <c r="M14204" s="2"/>
      <c r="AU14204" s="2"/>
      <c r="BC14204" s="2"/>
    </row>
    <row r="14205" spans="11:55" x14ac:dyDescent="0.25">
      <c r="K14205" s="1"/>
      <c r="M14205" s="2"/>
      <c r="V14205" s="3"/>
      <c r="AU14205" s="2"/>
      <c r="BC14205" s="2"/>
    </row>
    <row r="14206" spans="11:55" x14ac:dyDescent="0.25">
      <c r="K14206" s="1"/>
      <c r="M14206" s="2"/>
      <c r="AU14206" s="2"/>
      <c r="BC14206" s="2"/>
    </row>
    <row r="14207" spans="11:55" x14ac:dyDescent="0.25">
      <c r="K14207" s="1"/>
      <c r="M14207" s="2"/>
      <c r="AG14207" s="4"/>
      <c r="AU14207" s="2"/>
      <c r="BC14207" s="2"/>
    </row>
    <row r="14208" spans="11:55" x14ac:dyDescent="0.25">
      <c r="K14208" s="1"/>
      <c r="M14208" s="2"/>
      <c r="AU14208" s="2"/>
      <c r="BC14208" s="2"/>
    </row>
    <row r="14209" spans="11:55" x14ac:dyDescent="0.25">
      <c r="K14209" s="1"/>
      <c r="M14209" s="2"/>
      <c r="AU14209" s="2"/>
      <c r="BC14209" s="2"/>
    </row>
    <row r="14210" spans="11:55" x14ac:dyDescent="0.25">
      <c r="K14210" s="1"/>
      <c r="M14210" s="2"/>
      <c r="AU14210" s="2"/>
      <c r="BC14210" s="2"/>
    </row>
    <row r="14211" spans="11:55" x14ac:dyDescent="0.25">
      <c r="K14211" s="1"/>
      <c r="M14211" s="2"/>
      <c r="AU14211" s="2"/>
      <c r="BC14211" s="2"/>
    </row>
    <row r="14212" spans="11:55" x14ac:dyDescent="0.25">
      <c r="K14212" s="1"/>
      <c r="M14212" s="2"/>
      <c r="BC14212" s="2"/>
    </row>
    <row r="14213" spans="11:55" x14ac:dyDescent="0.25">
      <c r="K14213" s="1"/>
      <c r="M14213" s="2"/>
      <c r="AV14213" s="2"/>
      <c r="BC14213" s="2"/>
    </row>
    <row r="14214" spans="11:55" x14ac:dyDescent="0.25">
      <c r="K14214" s="1"/>
      <c r="M14214" s="2"/>
      <c r="AU14214" s="2"/>
      <c r="BC14214" s="2"/>
    </row>
    <row r="14215" spans="11:55" x14ac:dyDescent="0.25">
      <c r="K14215" s="1"/>
      <c r="M14215" s="2"/>
      <c r="AG14215" s="4"/>
      <c r="AU14215" s="2"/>
      <c r="BC14215" s="2"/>
    </row>
    <row r="14216" spans="11:55" x14ac:dyDescent="0.25">
      <c r="K14216" s="1"/>
      <c r="M14216" s="2"/>
      <c r="AU14216" s="2"/>
      <c r="BC14216" s="2"/>
    </row>
    <row r="14217" spans="11:55" x14ac:dyDescent="0.25">
      <c r="K14217" s="1"/>
      <c r="M14217" s="2"/>
      <c r="AG14217" s="4"/>
      <c r="AU14217" s="2"/>
      <c r="BC14217" s="2"/>
    </row>
    <row r="14218" spans="11:55" x14ac:dyDescent="0.25">
      <c r="K14218" s="1"/>
      <c r="M14218" s="2"/>
      <c r="AU14218" s="2"/>
      <c r="BC14218" s="2"/>
    </row>
    <row r="14219" spans="11:55" x14ac:dyDescent="0.25">
      <c r="K14219" s="1"/>
      <c r="M14219" s="2"/>
      <c r="AV14219" s="2"/>
      <c r="BC14219" s="2"/>
    </row>
    <row r="14220" spans="11:55" x14ac:dyDescent="0.25">
      <c r="K14220" s="1"/>
      <c r="M14220" s="2"/>
      <c r="AU14220" s="2"/>
      <c r="BC14220" s="2"/>
    </row>
    <row r="14221" spans="11:55" x14ac:dyDescent="0.25">
      <c r="K14221" s="1"/>
      <c r="M14221" s="2"/>
      <c r="AU14221" s="2"/>
      <c r="BC14221" s="2"/>
    </row>
    <row r="14222" spans="11:55" x14ac:dyDescent="0.25">
      <c r="K14222" s="1"/>
      <c r="M14222" s="2"/>
      <c r="AU14222" s="2"/>
      <c r="BC14222" s="2"/>
    </row>
    <row r="14223" spans="11:55" x14ac:dyDescent="0.25">
      <c r="K14223" s="1"/>
      <c r="M14223" s="2"/>
      <c r="AU14223" s="2"/>
      <c r="BC14223" s="2"/>
    </row>
    <row r="14224" spans="11:55" x14ac:dyDescent="0.25">
      <c r="K14224" s="1"/>
      <c r="M14224" s="2"/>
      <c r="AG14224" s="4"/>
      <c r="AU14224" s="2"/>
      <c r="BC14224" s="2"/>
    </row>
    <row r="14225" spans="11:55" x14ac:dyDescent="0.25">
      <c r="K14225" s="1"/>
      <c r="M14225" s="2"/>
      <c r="AG14225" s="4"/>
      <c r="AU14225" s="2"/>
      <c r="BC14225" s="2"/>
    </row>
    <row r="14226" spans="11:55" x14ac:dyDescent="0.25">
      <c r="K14226" s="1"/>
      <c r="M14226" s="2"/>
      <c r="AG14226" s="4"/>
      <c r="AU14226" s="2"/>
      <c r="BC14226" s="2"/>
    </row>
    <row r="14227" spans="11:55" x14ac:dyDescent="0.25">
      <c r="K14227" s="1"/>
      <c r="M14227" s="2"/>
      <c r="AU14227" s="2"/>
      <c r="BC14227" s="2"/>
    </row>
    <row r="14228" spans="11:55" x14ac:dyDescent="0.25">
      <c r="K14228" s="1"/>
      <c r="M14228" s="2"/>
      <c r="AU14228" s="2"/>
      <c r="BC14228" s="2"/>
    </row>
    <row r="14229" spans="11:55" x14ac:dyDescent="0.25">
      <c r="K14229" s="1"/>
      <c r="M14229" s="2"/>
      <c r="AU14229" s="2"/>
      <c r="BC14229" s="2"/>
    </row>
    <row r="14230" spans="11:55" x14ac:dyDescent="0.25">
      <c r="K14230" s="1"/>
      <c r="M14230" s="2"/>
      <c r="AG14230" s="4"/>
      <c r="AU14230" s="2"/>
      <c r="BC14230" s="2"/>
    </row>
    <row r="14231" spans="11:55" x14ac:dyDescent="0.25">
      <c r="K14231" s="1"/>
      <c r="BC14231" s="2"/>
    </row>
    <row r="14232" spans="11:55" x14ac:dyDescent="0.25">
      <c r="K14232" s="1"/>
      <c r="M14232" s="2"/>
      <c r="AG14232" s="4"/>
      <c r="AU14232" s="2"/>
      <c r="BC14232" s="2"/>
    </row>
    <row r="14233" spans="11:55" x14ac:dyDescent="0.25">
      <c r="K14233" s="1"/>
      <c r="M14233" s="2"/>
      <c r="AU14233" s="2"/>
      <c r="BC14233" s="2"/>
    </row>
    <row r="14234" spans="11:55" x14ac:dyDescent="0.25">
      <c r="K14234" s="1"/>
      <c r="M14234" s="2"/>
      <c r="AU14234" s="2"/>
      <c r="BC14234" s="2"/>
    </row>
    <row r="14235" spans="11:55" x14ac:dyDescent="0.25">
      <c r="K14235" s="1"/>
      <c r="M14235" s="2"/>
      <c r="AU14235" s="2"/>
      <c r="BC14235" s="2"/>
    </row>
    <row r="14236" spans="11:55" x14ac:dyDescent="0.25">
      <c r="K14236" s="1"/>
      <c r="BC14236" s="2"/>
    </row>
    <row r="14237" spans="11:55" x14ac:dyDescent="0.25">
      <c r="K14237" s="1"/>
      <c r="M14237" s="2"/>
      <c r="AU14237" s="2"/>
      <c r="BC14237" s="2"/>
    </row>
    <row r="14238" spans="11:55" x14ac:dyDescent="0.25">
      <c r="K14238" s="1"/>
      <c r="M14238" s="2"/>
      <c r="AU14238" s="2"/>
      <c r="BC14238" s="2"/>
    </row>
    <row r="14239" spans="11:55" x14ac:dyDescent="0.25">
      <c r="K14239" s="1"/>
    </row>
    <row r="14240" spans="11:55" x14ac:dyDescent="0.25">
      <c r="K14240" s="1"/>
    </row>
    <row r="14241" spans="11:63" x14ac:dyDescent="0.25">
      <c r="K14241" s="1"/>
      <c r="M14241" s="2"/>
      <c r="AU14241" s="2"/>
      <c r="BC14241" s="2"/>
    </row>
    <row r="14242" spans="11:63" x14ac:dyDescent="0.25">
      <c r="K14242" s="1"/>
      <c r="M14242" s="2"/>
      <c r="AU14242" s="2"/>
      <c r="BC14242" s="2"/>
    </row>
    <row r="14243" spans="11:63" x14ac:dyDescent="0.25">
      <c r="K14243" s="1"/>
      <c r="BC14243" s="2"/>
    </row>
    <row r="14244" spans="11:63" x14ac:dyDescent="0.25">
      <c r="K14244" s="1"/>
      <c r="BC14244" s="2"/>
    </row>
    <row r="14245" spans="11:63" x14ac:dyDescent="0.25">
      <c r="K14245" s="1"/>
      <c r="M14245" s="2"/>
      <c r="V14245" s="4"/>
      <c r="AG14245" s="4"/>
      <c r="AU14245" s="2"/>
      <c r="BC14245" s="2"/>
    </row>
    <row r="14246" spans="11:63" x14ac:dyDescent="0.25">
      <c r="K14246" s="1"/>
      <c r="M14246" s="2"/>
      <c r="AU14246" s="2"/>
      <c r="BC14246" s="2"/>
      <c r="BK14246" s="5"/>
    </row>
    <row r="14247" spans="11:63" x14ac:dyDescent="0.25">
      <c r="K14247" s="1"/>
      <c r="M14247" s="2"/>
      <c r="V14247" s="4"/>
      <c r="AU14247" s="2"/>
      <c r="BC14247" s="2"/>
    </row>
    <row r="14248" spans="11:63" x14ac:dyDescent="0.25">
      <c r="K14248" s="1"/>
      <c r="M14248" s="2"/>
      <c r="AV14248" s="2"/>
      <c r="BC14248" s="2"/>
    </row>
    <row r="14249" spans="11:63" x14ac:dyDescent="0.25">
      <c r="K14249" s="1"/>
      <c r="M14249" s="2"/>
      <c r="AU14249" s="2"/>
      <c r="BC14249" s="2"/>
    </row>
    <row r="14250" spans="11:63" x14ac:dyDescent="0.25">
      <c r="K14250" s="1"/>
      <c r="M14250" s="2"/>
      <c r="AU14250" s="2"/>
      <c r="BC14250" s="2"/>
    </row>
    <row r="14251" spans="11:63" x14ac:dyDescent="0.25">
      <c r="K14251" s="1"/>
      <c r="M14251" s="2"/>
      <c r="AU14251" s="2"/>
      <c r="BC14251" s="2"/>
    </row>
    <row r="14252" spans="11:63" x14ac:dyDescent="0.25">
      <c r="K14252" s="1"/>
      <c r="M14252" s="2"/>
      <c r="BC14252" s="2"/>
    </row>
    <row r="14253" spans="11:63" x14ac:dyDescent="0.25">
      <c r="K14253" s="1"/>
      <c r="M14253" s="2"/>
      <c r="AU14253" s="2"/>
      <c r="BC14253" s="2"/>
    </row>
    <row r="14254" spans="11:63" x14ac:dyDescent="0.25">
      <c r="K14254" s="1"/>
      <c r="M14254" s="2"/>
      <c r="AA14254" s="3"/>
      <c r="AU14254" s="2"/>
      <c r="BC14254" s="2"/>
    </row>
    <row r="14255" spans="11:63" x14ac:dyDescent="0.25">
      <c r="K14255" s="1"/>
      <c r="M14255" s="2"/>
      <c r="BC14255" s="2"/>
    </row>
    <row r="14256" spans="11:63" x14ac:dyDescent="0.25">
      <c r="K14256" s="1"/>
      <c r="M14256" s="2"/>
      <c r="AU14256" s="2"/>
      <c r="BC14256" s="2"/>
    </row>
    <row r="14257" spans="11:55" x14ac:dyDescent="0.25">
      <c r="K14257" s="1"/>
      <c r="M14257" s="2"/>
      <c r="AU14257" s="2"/>
      <c r="BC14257" s="2"/>
    </row>
    <row r="14258" spans="11:55" x14ac:dyDescent="0.25">
      <c r="K14258" s="1"/>
      <c r="BC14258" s="2"/>
    </row>
    <row r="14259" spans="11:55" x14ac:dyDescent="0.25">
      <c r="K14259" s="1"/>
      <c r="M14259" s="2"/>
      <c r="AU14259" s="2"/>
      <c r="BC14259" s="2"/>
    </row>
    <row r="14260" spans="11:55" x14ac:dyDescent="0.25">
      <c r="K14260" s="1"/>
      <c r="BC14260" s="2"/>
    </row>
    <row r="14261" spans="11:55" x14ac:dyDescent="0.25">
      <c r="K14261" s="1"/>
      <c r="M14261" s="2"/>
      <c r="AV14261" s="2"/>
      <c r="BC14261" s="2"/>
    </row>
    <row r="14262" spans="11:55" x14ac:dyDescent="0.25">
      <c r="K14262" s="1"/>
      <c r="M14262" s="2"/>
      <c r="AV14262" s="2"/>
      <c r="BC14262" s="2"/>
    </row>
    <row r="14263" spans="11:55" x14ac:dyDescent="0.25">
      <c r="K14263" s="1"/>
      <c r="M14263" s="2"/>
      <c r="AV14263" s="2"/>
      <c r="BC14263" s="2"/>
    </row>
    <row r="14264" spans="11:55" x14ac:dyDescent="0.25">
      <c r="K14264" s="1"/>
      <c r="M14264" s="2"/>
      <c r="AV14264" s="2"/>
      <c r="BC14264" s="2"/>
    </row>
    <row r="14265" spans="11:55" x14ac:dyDescent="0.25">
      <c r="K14265" s="1"/>
      <c r="M14265" s="2"/>
      <c r="AV14265" s="2"/>
      <c r="BC14265" s="2"/>
    </row>
    <row r="14266" spans="11:55" x14ac:dyDescent="0.25">
      <c r="K14266" s="1"/>
      <c r="M14266" s="2"/>
      <c r="AV14266" s="2"/>
      <c r="BC14266" s="2"/>
    </row>
    <row r="14267" spans="11:55" x14ac:dyDescent="0.25">
      <c r="K14267" s="1"/>
      <c r="M14267" s="2"/>
      <c r="AV14267" s="2"/>
      <c r="BC14267" s="2"/>
    </row>
    <row r="14268" spans="11:55" x14ac:dyDescent="0.25">
      <c r="K14268" s="1"/>
      <c r="M14268" s="2"/>
      <c r="AV14268" s="2"/>
      <c r="BC14268" s="2"/>
    </row>
    <row r="14269" spans="11:55" x14ac:dyDescent="0.25">
      <c r="K14269" s="1"/>
      <c r="M14269" s="2"/>
      <c r="AV14269" s="2"/>
      <c r="BC14269" s="2"/>
    </row>
    <row r="14270" spans="11:55" x14ac:dyDescent="0.25">
      <c r="K14270" s="1"/>
    </row>
    <row r="14271" spans="11:55" x14ac:dyDescent="0.25">
      <c r="K14271" s="1"/>
      <c r="M14271" s="2"/>
      <c r="AV14271" s="2"/>
      <c r="BC14271" s="2"/>
    </row>
    <row r="14272" spans="11:55" x14ac:dyDescent="0.25">
      <c r="K14272" s="1"/>
      <c r="M14272" s="2"/>
      <c r="AU14272" s="2"/>
      <c r="BC14272" s="2"/>
    </row>
    <row r="14273" spans="11:55" x14ac:dyDescent="0.25">
      <c r="K14273" s="1"/>
      <c r="M14273" s="2"/>
      <c r="AV14273" s="2"/>
      <c r="BC14273" s="2"/>
    </row>
    <row r="14274" spans="11:55" x14ac:dyDescent="0.25">
      <c r="K14274" s="1"/>
      <c r="M14274" s="2"/>
      <c r="AU14274" s="2"/>
      <c r="BC14274" s="2"/>
    </row>
    <row r="14275" spans="11:55" x14ac:dyDescent="0.25">
      <c r="K14275" s="1"/>
      <c r="M14275" s="2"/>
      <c r="AU14275" s="2"/>
      <c r="BC14275" s="2"/>
    </row>
    <row r="14276" spans="11:55" x14ac:dyDescent="0.25">
      <c r="K14276" s="1"/>
      <c r="M14276" s="2"/>
      <c r="AU14276" s="2"/>
      <c r="BC14276" s="2"/>
    </row>
    <row r="14277" spans="11:55" x14ac:dyDescent="0.25">
      <c r="K14277" s="1"/>
      <c r="M14277" s="2"/>
      <c r="AU14277" s="2"/>
      <c r="BC14277" s="2"/>
    </row>
    <row r="14278" spans="11:55" x14ac:dyDescent="0.25">
      <c r="K14278" s="1"/>
      <c r="M14278" s="2"/>
      <c r="AV14278" s="2"/>
      <c r="BC14278" s="2"/>
    </row>
    <row r="14279" spans="11:55" x14ac:dyDescent="0.25">
      <c r="K14279" s="1"/>
      <c r="M14279" s="2"/>
      <c r="AU14279" s="2"/>
      <c r="BC14279" s="2"/>
    </row>
    <row r="14280" spans="11:55" x14ac:dyDescent="0.25">
      <c r="K14280" s="1"/>
      <c r="M14280" s="2"/>
      <c r="AU14280" s="2"/>
      <c r="BC14280" s="2"/>
    </row>
    <row r="14281" spans="11:55" x14ac:dyDescent="0.25">
      <c r="K14281" s="1"/>
      <c r="M14281" s="2"/>
      <c r="AU14281" s="2"/>
      <c r="BC14281" s="2"/>
    </row>
    <row r="14282" spans="11:55" x14ac:dyDescent="0.25">
      <c r="K14282" s="1"/>
      <c r="M14282" s="2"/>
      <c r="AU14282" s="2"/>
      <c r="BC14282" s="2"/>
    </row>
    <row r="14283" spans="11:55" x14ac:dyDescent="0.25">
      <c r="K14283" s="1"/>
      <c r="M14283" s="2"/>
      <c r="AU14283" s="2"/>
      <c r="BC14283" s="2"/>
    </row>
    <row r="14284" spans="11:55" x14ac:dyDescent="0.25">
      <c r="K14284" s="1"/>
      <c r="M14284" s="2"/>
      <c r="AU14284" s="2"/>
      <c r="BC14284" s="2"/>
    </row>
    <row r="14285" spans="11:55" x14ac:dyDescent="0.25">
      <c r="K14285" s="1"/>
      <c r="M14285" s="2"/>
      <c r="AU14285" s="2"/>
      <c r="BC14285" s="2"/>
    </row>
    <row r="14286" spans="11:55" x14ac:dyDescent="0.25">
      <c r="K14286" s="1"/>
      <c r="M14286" s="2"/>
      <c r="AU14286" s="2"/>
      <c r="BC14286" s="2"/>
    </row>
    <row r="14287" spans="11:55" x14ac:dyDescent="0.25">
      <c r="K14287" s="1"/>
      <c r="M14287" s="2"/>
      <c r="AU14287" s="2"/>
      <c r="BC14287" s="2"/>
    </row>
    <row r="14288" spans="11:55" x14ac:dyDescent="0.25">
      <c r="K14288" s="1"/>
      <c r="M14288" s="2"/>
      <c r="AV14288" s="2"/>
      <c r="BC14288" s="2"/>
    </row>
    <row r="14289" spans="11:55" x14ac:dyDescent="0.25">
      <c r="K14289" s="1"/>
      <c r="M14289" s="2"/>
      <c r="AU14289" s="2"/>
      <c r="BC14289" s="2"/>
    </row>
    <row r="14290" spans="11:55" x14ac:dyDescent="0.25">
      <c r="K14290" s="1"/>
      <c r="M14290" s="2"/>
      <c r="AU14290" s="2"/>
      <c r="BC14290" s="2"/>
    </row>
    <row r="14291" spans="11:55" x14ac:dyDescent="0.25">
      <c r="K14291" s="1"/>
      <c r="M14291" s="2"/>
      <c r="AU14291" s="2"/>
      <c r="BC14291" s="2"/>
    </row>
    <row r="14292" spans="11:55" x14ac:dyDescent="0.25">
      <c r="K14292" s="1"/>
      <c r="M14292" s="2"/>
      <c r="V14292" s="4"/>
      <c r="AU14292" s="2"/>
      <c r="BC14292" s="2"/>
    </row>
    <row r="14293" spans="11:55" x14ac:dyDescent="0.25">
      <c r="K14293" s="1"/>
      <c r="M14293" s="2"/>
      <c r="AG14293" s="4"/>
      <c r="AU14293" s="2"/>
      <c r="BC14293" s="2"/>
    </row>
    <row r="14294" spans="11:55" x14ac:dyDescent="0.25">
      <c r="K14294" s="1"/>
      <c r="M14294" s="2"/>
      <c r="AU14294" s="2"/>
      <c r="BC14294" s="2"/>
    </row>
    <row r="14295" spans="11:55" x14ac:dyDescent="0.25">
      <c r="K14295" s="1"/>
      <c r="M14295" s="2"/>
      <c r="AU14295" s="2"/>
      <c r="BC14295" s="2"/>
    </row>
    <row r="14296" spans="11:55" x14ac:dyDescent="0.25">
      <c r="K14296" s="1"/>
      <c r="M14296" s="2"/>
      <c r="AU14296" s="2"/>
      <c r="BC14296" s="2"/>
    </row>
    <row r="14297" spans="11:55" x14ac:dyDescent="0.25">
      <c r="K14297" s="1"/>
      <c r="M14297" s="2"/>
      <c r="AU14297" s="2"/>
      <c r="BC14297" s="2"/>
    </row>
    <row r="14298" spans="11:55" x14ac:dyDescent="0.25">
      <c r="K14298" s="1"/>
      <c r="M14298" s="2"/>
      <c r="AU14298" s="2"/>
      <c r="BC14298" s="2"/>
    </row>
    <row r="14299" spans="11:55" x14ac:dyDescent="0.25">
      <c r="K14299" s="1"/>
      <c r="M14299" s="2"/>
      <c r="AV14299" s="2"/>
      <c r="BC14299" s="2"/>
    </row>
    <row r="14300" spans="11:55" x14ac:dyDescent="0.25">
      <c r="K14300" s="1"/>
      <c r="M14300" s="2"/>
      <c r="AU14300" s="2"/>
      <c r="BC14300" s="2"/>
    </row>
    <row r="14301" spans="11:55" x14ac:dyDescent="0.25">
      <c r="K14301" s="1"/>
      <c r="M14301" s="2"/>
      <c r="AV14301" s="2"/>
      <c r="BC14301" s="2"/>
    </row>
    <row r="14302" spans="11:55" x14ac:dyDescent="0.25">
      <c r="K14302" s="1"/>
      <c r="M14302" s="2"/>
      <c r="AU14302" s="2"/>
      <c r="BC14302" s="2"/>
    </row>
    <row r="14303" spans="11:55" x14ac:dyDescent="0.25">
      <c r="K14303" s="1"/>
      <c r="M14303" s="2"/>
      <c r="AU14303" s="2"/>
      <c r="BC14303" s="2"/>
    </row>
    <row r="14304" spans="11:55" x14ac:dyDescent="0.25">
      <c r="K14304" s="1"/>
      <c r="M14304" s="2"/>
      <c r="BC14304" s="2"/>
    </row>
    <row r="14305" spans="11:55" x14ac:dyDescent="0.25">
      <c r="K14305" s="1"/>
      <c r="M14305" s="2"/>
      <c r="AU14305" s="2"/>
      <c r="BC14305" s="2"/>
    </row>
    <row r="14306" spans="11:55" x14ac:dyDescent="0.25">
      <c r="K14306" s="1"/>
      <c r="M14306" s="2"/>
      <c r="AU14306" s="2"/>
      <c r="BC14306" s="2"/>
    </row>
    <row r="14307" spans="11:55" x14ac:dyDescent="0.25">
      <c r="K14307" s="1"/>
      <c r="M14307" s="2"/>
      <c r="AV14307" s="2"/>
      <c r="BC14307" s="2"/>
    </row>
    <row r="14308" spans="11:55" x14ac:dyDescent="0.25">
      <c r="K14308" s="1"/>
      <c r="M14308" s="2"/>
      <c r="AU14308" s="2"/>
      <c r="BC14308" s="2"/>
    </row>
    <row r="14309" spans="11:55" x14ac:dyDescent="0.25">
      <c r="K14309" s="1"/>
      <c r="M14309" s="2"/>
      <c r="AU14309" s="2"/>
      <c r="BC14309" s="2"/>
    </row>
    <row r="14310" spans="11:55" x14ac:dyDescent="0.25">
      <c r="K14310" s="1"/>
      <c r="M14310" s="2"/>
      <c r="AU14310" s="2"/>
      <c r="BC14310" s="2"/>
    </row>
    <row r="14311" spans="11:55" x14ac:dyDescent="0.25">
      <c r="K14311" s="1"/>
      <c r="M14311" s="2"/>
      <c r="AU14311" s="2"/>
      <c r="BC14311" s="2"/>
    </row>
    <row r="14312" spans="11:55" x14ac:dyDescent="0.25">
      <c r="K14312" s="1"/>
      <c r="M14312" s="2"/>
      <c r="AU14312" s="2"/>
      <c r="BC14312" s="2"/>
    </row>
    <row r="14313" spans="11:55" x14ac:dyDescent="0.25">
      <c r="K14313" s="1"/>
      <c r="BC14313" s="2"/>
    </row>
    <row r="14314" spans="11:55" x14ac:dyDescent="0.25">
      <c r="K14314" s="1"/>
      <c r="M14314" s="2"/>
      <c r="AG14314" s="4"/>
      <c r="AU14314" s="2"/>
      <c r="BC14314" s="2"/>
    </row>
    <row r="14315" spans="11:55" x14ac:dyDescent="0.25">
      <c r="K14315" s="1"/>
      <c r="M14315" s="2"/>
      <c r="AU14315" s="2"/>
      <c r="BC14315" s="2"/>
    </row>
    <row r="14316" spans="11:55" x14ac:dyDescent="0.25">
      <c r="K14316" s="1"/>
      <c r="M14316" s="2"/>
      <c r="AU14316" s="2"/>
      <c r="BC14316" s="2"/>
    </row>
    <row r="14317" spans="11:55" x14ac:dyDescent="0.25">
      <c r="K14317" s="1"/>
      <c r="M14317" s="2"/>
      <c r="AU14317" s="2"/>
      <c r="BC14317" s="2"/>
    </row>
    <row r="14318" spans="11:55" x14ac:dyDescent="0.25">
      <c r="K14318" s="1"/>
      <c r="M14318" s="2"/>
      <c r="AU14318" s="2"/>
      <c r="BC14318" s="2"/>
    </row>
    <row r="14319" spans="11:55" x14ac:dyDescent="0.25">
      <c r="K14319" s="1"/>
      <c r="M14319" s="2"/>
      <c r="AA14319" s="3"/>
      <c r="AG14319" s="4"/>
      <c r="AU14319" s="2"/>
      <c r="BC14319" s="2"/>
    </row>
    <row r="14320" spans="11:55" x14ac:dyDescent="0.25">
      <c r="K14320" s="1"/>
      <c r="M14320" s="2"/>
      <c r="AU14320" s="2"/>
      <c r="BC14320" s="2"/>
    </row>
    <row r="14321" spans="11:55" x14ac:dyDescent="0.25">
      <c r="K14321" s="1"/>
      <c r="BC14321" s="2"/>
    </row>
    <row r="14322" spans="11:55" x14ac:dyDescent="0.25">
      <c r="K14322" s="1"/>
      <c r="M14322" s="2"/>
      <c r="AU14322" s="2"/>
      <c r="BC14322" s="2"/>
    </row>
    <row r="14323" spans="11:55" x14ac:dyDescent="0.25">
      <c r="K14323" s="1"/>
      <c r="M14323" s="2"/>
      <c r="AU14323" s="2"/>
      <c r="BC14323" s="2"/>
    </row>
    <row r="14324" spans="11:55" x14ac:dyDescent="0.25">
      <c r="K14324" s="1"/>
      <c r="M14324" s="2"/>
      <c r="AU14324" s="2"/>
      <c r="BC14324" s="2"/>
    </row>
    <row r="14325" spans="11:55" x14ac:dyDescent="0.25">
      <c r="K14325" s="1"/>
      <c r="M14325" s="2"/>
      <c r="AU14325" s="2"/>
      <c r="BC14325" s="2"/>
    </row>
    <row r="14326" spans="11:55" x14ac:dyDescent="0.25">
      <c r="K14326" s="1"/>
      <c r="M14326" s="2"/>
      <c r="AU14326" s="2"/>
      <c r="BC14326" s="2"/>
    </row>
    <row r="14327" spans="11:55" x14ac:dyDescent="0.25">
      <c r="K14327" s="1"/>
      <c r="M14327" s="2"/>
      <c r="AU14327" s="2"/>
      <c r="BC14327" s="2"/>
    </row>
    <row r="14328" spans="11:55" x14ac:dyDescent="0.25">
      <c r="K14328" s="1"/>
      <c r="M14328" s="2"/>
      <c r="V14328" s="4"/>
      <c r="AU14328" s="2"/>
      <c r="BC14328" s="2"/>
    </row>
    <row r="14329" spans="11:55" x14ac:dyDescent="0.25">
      <c r="K14329" s="1"/>
      <c r="M14329" s="2"/>
      <c r="AU14329" s="2"/>
      <c r="BC14329" s="2"/>
    </row>
    <row r="14330" spans="11:55" x14ac:dyDescent="0.25">
      <c r="K14330" s="1"/>
      <c r="M14330" s="2"/>
      <c r="AU14330" s="2"/>
      <c r="BC14330" s="2"/>
    </row>
    <row r="14331" spans="11:55" x14ac:dyDescent="0.25">
      <c r="K14331" s="1"/>
      <c r="M14331" s="2"/>
      <c r="AU14331" s="2"/>
      <c r="BC14331" s="2"/>
    </row>
    <row r="14332" spans="11:55" x14ac:dyDescent="0.25">
      <c r="K14332" s="1"/>
      <c r="M14332" s="2"/>
      <c r="AA14332" s="3"/>
      <c r="AU14332" s="2"/>
      <c r="BC14332" s="2"/>
    </row>
    <row r="14333" spans="11:55" x14ac:dyDescent="0.25">
      <c r="K14333" s="1"/>
      <c r="M14333" s="2"/>
      <c r="AG14333" s="4"/>
      <c r="AU14333" s="2"/>
      <c r="BC14333" s="2"/>
    </row>
    <row r="14334" spans="11:55" x14ac:dyDescent="0.25">
      <c r="K14334" s="1"/>
      <c r="M14334" s="2"/>
      <c r="AU14334" s="2"/>
      <c r="BC14334" s="2"/>
    </row>
    <row r="14335" spans="11:55" x14ac:dyDescent="0.25">
      <c r="K14335" s="1"/>
      <c r="M14335" s="2"/>
      <c r="BC14335" s="2"/>
    </row>
    <row r="14336" spans="11:55" x14ac:dyDescent="0.25">
      <c r="K14336" s="1"/>
      <c r="BC14336" s="2"/>
    </row>
    <row r="14337" spans="11:55" x14ac:dyDescent="0.25">
      <c r="K14337" s="1"/>
      <c r="M14337" s="2"/>
      <c r="AA14337" s="3"/>
      <c r="AU14337" s="2"/>
      <c r="BC14337" s="2"/>
    </row>
    <row r="14338" spans="11:55" x14ac:dyDescent="0.25">
      <c r="K14338" s="1"/>
      <c r="M14338" s="2"/>
      <c r="AU14338" s="2"/>
      <c r="BC14338" s="2"/>
    </row>
    <row r="14339" spans="11:55" x14ac:dyDescent="0.25">
      <c r="K14339" s="1"/>
      <c r="M14339" s="2"/>
      <c r="AG14339" s="4"/>
      <c r="AU14339" s="2"/>
      <c r="BC14339" s="2"/>
    </row>
    <row r="14340" spans="11:55" x14ac:dyDescent="0.25">
      <c r="K14340" s="1"/>
      <c r="M14340" s="2"/>
      <c r="AV14340" s="2"/>
      <c r="BC14340" s="2"/>
    </row>
    <row r="14341" spans="11:55" x14ac:dyDescent="0.25">
      <c r="K14341" s="1"/>
      <c r="BC14341" s="2"/>
    </row>
    <row r="14342" spans="11:55" x14ac:dyDescent="0.25">
      <c r="K14342" s="1"/>
      <c r="BC14342" s="2"/>
    </row>
    <row r="14343" spans="11:55" x14ac:dyDescent="0.25">
      <c r="K14343" s="1"/>
      <c r="M14343" s="2"/>
      <c r="AG14343" s="4"/>
      <c r="AU14343" s="2"/>
      <c r="BC14343" s="2"/>
    </row>
    <row r="14344" spans="11:55" x14ac:dyDescent="0.25">
      <c r="K14344" s="1"/>
      <c r="M14344" s="2"/>
      <c r="BC14344" s="2"/>
    </row>
    <row r="14345" spans="11:55" x14ac:dyDescent="0.25">
      <c r="K14345" s="1"/>
      <c r="BC14345" s="2"/>
    </row>
    <row r="14346" spans="11:55" x14ac:dyDescent="0.25">
      <c r="K14346" s="1"/>
      <c r="M14346" s="2"/>
      <c r="AU14346" s="2"/>
      <c r="BC14346" s="2"/>
    </row>
    <row r="14347" spans="11:55" x14ac:dyDescent="0.25">
      <c r="K14347" s="1"/>
      <c r="M14347" s="2"/>
      <c r="AU14347" s="2"/>
      <c r="BC14347" s="2"/>
    </row>
    <row r="14348" spans="11:55" x14ac:dyDescent="0.25">
      <c r="K14348" s="1"/>
      <c r="M14348" s="2"/>
      <c r="AU14348" s="2"/>
      <c r="BC14348" s="2"/>
    </row>
    <row r="14349" spans="11:55" x14ac:dyDescent="0.25">
      <c r="K14349" s="1"/>
      <c r="BC14349" s="2"/>
    </row>
    <row r="14350" spans="11:55" x14ac:dyDescent="0.25">
      <c r="K14350" s="1"/>
      <c r="M14350" s="2"/>
      <c r="AV14350" s="2"/>
      <c r="BC14350" s="2"/>
    </row>
    <row r="14351" spans="11:55" x14ac:dyDescent="0.25">
      <c r="K14351" s="1"/>
      <c r="M14351" s="2"/>
      <c r="AA14351" s="3"/>
      <c r="AG14351" s="4"/>
      <c r="AU14351" s="2"/>
      <c r="BC14351" s="2"/>
    </row>
    <row r="14352" spans="11:55" x14ac:dyDescent="0.25">
      <c r="K14352" s="1"/>
      <c r="M14352" s="2"/>
      <c r="AU14352" s="2"/>
      <c r="BC14352" s="2"/>
    </row>
    <row r="14353" spans="11:55" x14ac:dyDescent="0.25">
      <c r="K14353" s="1"/>
      <c r="M14353" s="2"/>
      <c r="AU14353" s="2"/>
      <c r="BC14353" s="2"/>
    </row>
    <row r="14354" spans="11:55" x14ac:dyDescent="0.25">
      <c r="K14354" s="1"/>
      <c r="BC14354" s="2"/>
    </row>
    <row r="14355" spans="11:55" x14ac:dyDescent="0.25">
      <c r="K14355" s="1"/>
      <c r="M14355" s="2"/>
      <c r="AV14355" s="2"/>
      <c r="BC14355" s="2"/>
    </row>
    <row r="14356" spans="11:55" x14ac:dyDescent="0.25">
      <c r="K14356" s="1"/>
      <c r="BC14356" s="2"/>
    </row>
    <row r="14357" spans="11:55" x14ac:dyDescent="0.25">
      <c r="K14357" s="1"/>
      <c r="M14357" s="2"/>
      <c r="AG14357" s="4"/>
      <c r="AU14357" s="2"/>
      <c r="BC14357" s="2"/>
    </row>
    <row r="14358" spans="11:55" x14ac:dyDescent="0.25">
      <c r="K14358" s="1"/>
      <c r="BC14358" s="2"/>
    </row>
    <row r="14359" spans="11:55" x14ac:dyDescent="0.25">
      <c r="K14359" s="1"/>
      <c r="M14359" s="2"/>
      <c r="V14359" s="4"/>
      <c r="AG14359" s="4"/>
      <c r="AU14359" s="2"/>
      <c r="BC14359" s="2"/>
    </row>
    <row r="14360" spans="11:55" x14ac:dyDescent="0.25">
      <c r="K14360" s="1"/>
      <c r="V14360" s="4"/>
      <c r="BC14360" s="2"/>
    </row>
    <row r="14361" spans="11:55" x14ac:dyDescent="0.25">
      <c r="K14361" s="1"/>
      <c r="M14361" s="2"/>
      <c r="BC14361" s="2"/>
    </row>
    <row r="14362" spans="11:55" x14ac:dyDescent="0.25">
      <c r="K14362" s="1"/>
      <c r="V14362" s="4"/>
      <c r="BC14362" s="2"/>
    </row>
    <row r="14363" spans="11:55" x14ac:dyDescent="0.25">
      <c r="K14363" s="1"/>
      <c r="BC14363" s="2"/>
    </row>
    <row r="14364" spans="11:55" x14ac:dyDescent="0.25">
      <c r="K14364" s="1"/>
      <c r="M14364" s="2"/>
      <c r="AG14364" s="4"/>
      <c r="AU14364" s="2"/>
      <c r="BC14364" s="2"/>
    </row>
    <row r="14365" spans="11:55" x14ac:dyDescent="0.25">
      <c r="K14365" s="1"/>
      <c r="M14365" s="2"/>
      <c r="AA14365" s="3"/>
      <c r="AU14365" s="2"/>
      <c r="BC14365" s="2"/>
    </row>
    <row r="14366" spans="11:55" x14ac:dyDescent="0.25">
      <c r="K14366" s="1"/>
      <c r="M14366" s="2"/>
      <c r="AA14366" s="3"/>
      <c r="AU14366" s="2"/>
      <c r="BC14366" s="2"/>
    </row>
    <row r="14367" spans="11:55" x14ac:dyDescent="0.25">
      <c r="K14367" s="1"/>
      <c r="M14367" s="2"/>
      <c r="AG14367" s="4"/>
      <c r="AU14367" s="2"/>
      <c r="BC14367" s="2"/>
    </row>
    <row r="14368" spans="11:55" x14ac:dyDescent="0.25">
      <c r="K14368" s="1"/>
      <c r="M14368" s="2"/>
      <c r="AA14368" s="3"/>
      <c r="AU14368" s="2"/>
      <c r="BC14368" s="2"/>
    </row>
    <row r="14369" spans="11:63" x14ac:dyDescent="0.25">
      <c r="K14369" s="1"/>
      <c r="M14369" s="2"/>
      <c r="AU14369" s="2"/>
      <c r="BC14369" s="2"/>
    </row>
    <row r="14370" spans="11:63" x14ac:dyDescent="0.25">
      <c r="K14370" s="1"/>
      <c r="M14370" s="2"/>
      <c r="AV14370" s="2"/>
      <c r="BC14370" s="2"/>
    </row>
    <row r="14371" spans="11:63" x14ac:dyDescent="0.25">
      <c r="K14371" s="1"/>
      <c r="M14371" s="2"/>
      <c r="V14371" s="4"/>
      <c r="AG14371" s="4"/>
      <c r="AU14371" s="2"/>
      <c r="BC14371" s="2"/>
    </row>
    <row r="14372" spans="11:63" x14ac:dyDescent="0.25">
      <c r="K14372" s="1"/>
      <c r="M14372" s="2"/>
      <c r="AA14372" s="3"/>
      <c r="AU14372" s="2"/>
      <c r="BC14372" s="2"/>
    </row>
    <row r="14373" spans="11:63" x14ac:dyDescent="0.25">
      <c r="K14373" s="1"/>
      <c r="M14373" s="2"/>
      <c r="AA14373" s="3"/>
      <c r="AU14373" s="2"/>
      <c r="BC14373" s="2"/>
    </row>
    <row r="14374" spans="11:63" x14ac:dyDescent="0.25">
      <c r="K14374" s="1"/>
      <c r="M14374" s="2"/>
      <c r="AU14374" s="2"/>
      <c r="BC14374" s="2"/>
    </row>
    <row r="14375" spans="11:63" x14ac:dyDescent="0.25">
      <c r="K14375" s="1"/>
      <c r="M14375" s="2"/>
      <c r="AG14375" s="4"/>
      <c r="AU14375" s="2"/>
      <c r="BC14375" s="2"/>
    </row>
    <row r="14376" spans="11:63" x14ac:dyDescent="0.25">
      <c r="K14376" s="1"/>
      <c r="M14376" s="2"/>
      <c r="AU14376" s="2"/>
      <c r="BC14376" s="2"/>
    </row>
    <row r="14377" spans="11:63" x14ac:dyDescent="0.25">
      <c r="K14377" s="1"/>
      <c r="M14377" s="2"/>
      <c r="AG14377" s="4"/>
      <c r="AU14377" s="2"/>
      <c r="BC14377" s="2"/>
    </row>
    <row r="14378" spans="11:63" x14ac:dyDescent="0.25">
      <c r="K14378" s="1"/>
      <c r="M14378" s="2"/>
      <c r="AU14378" s="2"/>
      <c r="BC14378" s="2"/>
    </row>
    <row r="14379" spans="11:63" x14ac:dyDescent="0.25">
      <c r="K14379" s="1"/>
      <c r="M14379" s="2"/>
      <c r="AU14379" s="2"/>
      <c r="BC14379" s="2"/>
    </row>
    <row r="14380" spans="11:63" x14ac:dyDescent="0.25">
      <c r="K14380" s="1"/>
      <c r="M14380" s="2"/>
      <c r="AU14380" s="2"/>
      <c r="BC14380" s="2"/>
      <c r="BK14380" s="5"/>
    </row>
    <row r="14381" spans="11:63" x14ac:dyDescent="0.25">
      <c r="K14381" s="1"/>
      <c r="M14381" s="2"/>
      <c r="AG14381" s="4"/>
      <c r="AU14381" s="2"/>
      <c r="BC14381" s="2"/>
      <c r="BK14381" s="2"/>
    </row>
    <row r="14382" spans="11:63" x14ac:dyDescent="0.25">
      <c r="K14382" s="1"/>
      <c r="M14382" s="2"/>
      <c r="AU14382" s="2"/>
      <c r="BC14382" s="2"/>
      <c r="BK14382" s="5"/>
    </row>
    <row r="14383" spans="11:63" x14ac:dyDescent="0.25">
      <c r="K14383" s="1"/>
      <c r="M14383" s="2"/>
      <c r="AU14383" s="2"/>
      <c r="BC14383" s="2"/>
    </row>
    <row r="14384" spans="11:63" x14ac:dyDescent="0.25">
      <c r="K14384" s="1"/>
      <c r="M14384" s="2"/>
      <c r="AU14384" s="2"/>
      <c r="BC14384" s="2"/>
    </row>
    <row r="14385" spans="11:55" x14ac:dyDescent="0.25">
      <c r="K14385" s="1"/>
      <c r="AV14385" s="2"/>
      <c r="BC14385" s="2"/>
    </row>
    <row r="14386" spans="11:55" x14ac:dyDescent="0.25">
      <c r="K14386" s="1"/>
      <c r="M14386" s="2"/>
      <c r="AU14386" s="2"/>
      <c r="BC14386" s="2"/>
    </row>
    <row r="14387" spans="11:55" x14ac:dyDescent="0.25">
      <c r="K14387" s="1"/>
      <c r="M14387" s="2"/>
      <c r="AU14387" s="2"/>
      <c r="BC14387" s="2"/>
    </row>
    <row r="14388" spans="11:55" x14ac:dyDescent="0.25">
      <c r="K14388" s="1"/>
      <c r="M14388" s="2"/>
      <c r="AU14388" s="2"/>
      <c r="BC14388" s="2"/>
    </row>
    <row r="14389" spans="11:55" x14ac:dyDescent="0.25">
      <c r="K14389" s="1"/>
      <c r="M14389" s="2"/>
      <c r="AV14389" s="2"/>
      <c r="BC14389" s="2"/>
    </row>
    <row r="14390" spans="11:55" x14ac:dyDescent="0.25">
      <c r="K14390" s="1"/>
      <c r="M14390" s="2"/>
      <c r="AV14390" s="2"/>
      <c r="BC14390" s="2"/>
    </row>
    <row r="14391" spans="11:55" x14ac:dyDescent="0.25">
      <c r="K14391" s="1"/>
      <c r="M14391" s="2"/>
      <c r="AV14391" s="2"/>
      <c r="BC14391" s="2"/>
    </row>
    <row r="14392" spans="11:55" x14ac:dyDescent="0.25">
      <c r="K14392" s="1"/>
      <c r="M14392" s="2"/>
      <c r="AU14392" s="2"/>
      <c r="BC14392" s="2"/>
    </row>
    <row r="14393" spans="11:55" x14ac:dyDescent="0.25">
      <c r="K14393" s="1"/>
      <c r="M14393" s="2"/>
      <c r="AU14393" s="2"/>
      <c r="BC14393" s="2"/>
    </row>
    <row r="14394" spans="11:55" x14ac:dyDescent="0.25">
      <c r="K14394" s="1"/>
      <c r="M14394" s="2"/>
      <c r="AV14394" s="2"/>
      <c r="BC14394" s="2"/>
    </row>
    <row r="14395" spans="11:55" x14ac:dyDescent="0.25">
      <c r="K14395" s="1"/>
      <c r="M14395" s="2"/>
      <c r="AU14395" s="2"/>
      <c r="BC14395" s="2"/>
    </row>
    <row r="14396" spans="11:55" x14ac:dyDescent="0.25">
      <c r="K14396" s="1"/>
      <c r="M14396" s="2"/>
      <c r="AG14396" s="4"/>
      <c r="AU14396" s="2"/>
      <c r="BC14396" s="2"/>
    </row>
    <row r="14397" spans="11:55" x14ac:dyDescent="0.25">
      <c r="K14397" s="1"/>
      <c r="M14397" s="2"/>
      <c r="AV14397" s="2"/>
      <c r="BC14397" s="2"/>
    </row>
    <row r="14398" spans="11:55" x14ac:dyDescent="0.25">
      <c r="K14398" s="1"/>
      <c r="M14398" s="2"/>
      <c r="AV14398" s="2"/>
      <c r="BC14398" s="2"/>
    </row>
    <row r="14399" spans="11:55" x14ac:dyDescent="0.25">
      <c r="K14399" s="1"/>
      <c r="M14399" s="2"/>
      <c r="AU14399" s="2"/>
      <c r="BC14399" s="2"/>
    </row>
    <row r="14400" spans="11:55" x14ac:dyDescent="0.25">
      <c r="K14400" s="1"/>
      <c r="M14400" s="2"/>
      <c r="AU14400" s="2"/>
      <c r="BC14400" s="2"/>
    </row>
    <row r="14401" spans="11:57" x14ac:dyDescent="0.25">
      <c r="K14401" s="1"/>
      <c r="M14401" s="2"/>
      <c r="AU14401" s="2"/>
      <c r="BC14401" s="2"/>
    </row>
    <row r="14402" spans="11:57" x14ac:dyDescent="0.25">
      <c r="K14402" s="1"/>
      <c r="M14402" s="2"/>
      <c r="AU14402" s="2"/>
      <c r="BC14402" s="2"/>
    </row>
    <row r="14403" spans="11:57" x14ac:dyDescent="0.25">
      <c r="K14403" s="1"/>
      <c r="M14403" s="2"/>
      <c r="AV14403" s="2"/>
      <c r="BC14403" s="2"/>
    </row>
    <row r="14404" spans="11:57" x14ac:dyDescent="0.25">
      <c r="K14404" s="1"/>
      <c r="M14404" s="2"/>
      <c r="AA14404" s="3"/>
      <c r="AU14404" s="2"/>
      <c r="BC14404" s="2"/>
    </row>
    <row r="14405" spans="11:57" x14ac:dyDescent="0.25">
      <c r="K14405" s="1"/>
      <c r="M14405" s="2"/>
      <c r="AU14405" s="2"/>
      <c r="BC14405" s="2"/>
    </row>
    <row r="14406" spans="11:57" x14ac:dyDescent="0.25">
      <c r="K14406" s="1"/>
      <c r="M14406" s="2"/>
      <c r="AU14406" s="2"/>
      <c r="BC14406" s="2"/>
    </row>
    <row r="14407" spans="11:57" x14ac:dyDescent="0.25">
      <c r="K14407" s="1"/>
      <c r="M14407" s="2"/>
      <c r="AU14407" s="2"/>
      <c r="BC14407" s="2"/>
      <c r="BE14407" s="2"/>
    </row>
    <row r="14408" spans="11:57" x14ac:dyDescent="0.25">
      <c r="K14408" s="1"/>
      <c r="M14408" s="2"/>
      <c r="AU14408" s="2"/>
      <c r="BC14408" s="2"/>
    </row>
    <row r="14409" spans="11:57" x14ac:dyDescent="0.25">
      <c r="K14409" s="1"/>
      <c r="M14409" s="2"/>
      <c r="AG14409" s="4"/>
      <c r="AU14409" s="2"/>
      <c r="BC14409" s="2"/>
    </row>
    <row r="14410" spans="11:57" x14ac:dyDescent="0.25">
      <c r="K14410" s="1"/>
      <c r="M14410" s="2"/>
      <c r="AV14410" s="2"/>
      <c r="BC14410" s="2"/>
    </row>
    <row r="14411" spans="11:57" x14ac:dyDescent="0.25">
      <c r="K14411" s="1"/>
      <c r="M14411" s="2"/>
      <c r="AU14411" s="2"/>
      <c r="BC14411" s="2"/>
    </row>
    <row r="14412" spans="11:57" x14ac:dyDescent="0.25">
      <c r="K14412" s="1"/>
      <c r="M14412" s="2"/>
      <c r="AV14412" s="2"/>
      <c r="BC14412" s="2"/>
    </row>
    <row r="14413" spans="11:57" x14ac:dyDescent="0.25">
      <c r="K14413" s="1"/>
      <c r="M14413" s="2"/>
      <c r="AU14413" s="2"/>
      <c r="BC14413" s="2"/>
    </row>
    <row r="14414" spans="11:57" x14ac:dyDescent="0.25">
      <c r="K14414" s="1"/>
      <c r="M14414" s="2"/>
      <c r="AU14414" s="2"/>
      <c r="BC14414" s="2"/>
    </row>
    <row r="14415" spans="11:57" x14ac:dyDescent="0.25">
      <c r="K14415" s="1"/>
      <c r="M14415" s="2"/>
      <c r="AU14415" s="2"/>
      <c r="BC14415" s="2"/>
    </row>
    <row r="14416" spans="11:57" x14ac:dyDescent="0.25">
      <c r="K14416" s="1"/>
      <c r="M14416" s="2"/>
      <c r="V14416" s="4"/>
      <c r="AU14416" s="2"/>
      <c r="BC14416" s="2"/>
    </row>
    <row r="14417" spans="11:55" x14ac:dyDescent="0.25">
      <c r="K14417" s="1"/>
      <c r="M14417" s="2"/>
      <c r="V14417" s="4"/>
      <c r="AG14417" s="4"/>
      <c r="AU14417" s="2"/>
      <c r="BC14417" s="2"/>
    </row>
    <row r="14418" spans="11:55" x14ac:dyDescent="0.25">
      <c r="K14418" s="1"/>
      <c r="M14418" s="2"/>
      <c r="V14418" s="4"/>
      <c r="AU14418" s="2"/>
      <c r="BC14418" s="2"/>
    </row>
    <row r="14419" spans="11:55" x14ac:dyDescent="0.25">
      <c r="K14419" s="1"/>
      <c r="M14419" s="2"/>
      <c r="AV14419" s="2"/>
      <c r="BC14419" s="2"/>
    </row>
    <row r="14420" spans="11:55" x14ac:dyDescent="0.25">
      <c r="K14420" s="1"/>
      <c r="BC14420" s="2"/>
    </row>
    <row r="14421" spans="11:55" x14ac:dyDescent="0.25">
      <c r="K14421" s="1"/>
      <c r="M14421" s="2"/>
      <c r="V14421" s="4"/>
      <c r="AU14421" s="2"/>
      <c r="BC14421" s="2"/>
    </row>
    <row r="14422" spans="11:55" x14ac:dyDescent="0.25">
      <c r="K14422" s="1"/>
      <c r="M14422" s="2"/>
      <c r="AA14422" s="3"/>
      <c r="AU14422" s="2"/>
      <c r="BC14422" s="2"/>
    </row>
    <row r="14423" spans="11:55" x14ac:dyDescent="0.25">
      <c r="K14423" s="1"/>
      <c r="M14423" s="2"/>
      <c r="AU14423" s="2"/>
      <c r="BC14423" s="2"/>
    </row>
    <row r="14424" spans="11:55" x14ac:dyDescent="0.25">
      <c r="K14424" s="1"/>
      <c r="M14424" s="2"/>
      <c r="AU14424" s="2"/>
      <c r="BC14424" s="2"/>
    </row>
    <row r="14425" spans="11:55" x14ac:dyDescent="0.25">
      <c r="K14425" s="1"/>
      <c r="M14425" s="2"/>
      <c r="AA14425" s="3"/>
      <c r="AU14425" s="2"/>
      <c r="BC14425" s="2"/>
    </row>
    <row r="14426" spans="11:55" x14ac:dyDescent="0.25">
      <c r="K14426" s="1"/>
      <c r="M14426" s="2"/>
      <c r="AU14426" s="2"/>
      <c r="BC14426" s="2"/>
    </row>
    <row r="14427" spans="11:55" x14ac:dyDescent="0.25">
      <c r="K14427" s="1"/>
      <c r="M14427" s="2"/>
      <c r="AU14427" s="2"/>
      <c r="BC14427" s="2"/>
    </row>
    <row r="14428" spans="11:55" x14ac:dyDescent="0.25">
      <c r="K14428" s="1"/>
      <c r="M14428" s="2"/>
      <c r="AG14428" s="4"/>
      <c r="AU14428" s="2"/>
      <c r="BC14428" s="2"/>
    </row>
    <row r="14429" spans="11:55" x14ac:dyDescent="0.25">
      <c r="K14429" s="1"/>
      <c r="M14429" s="2"/>
      <c r="AG14429" s="4"/>
      <c r="AU14429" s="2"/>
      <c r="BC14429" s="2"/>
    </row>
    <row r="14430" spans="11:55" x14ac:dyDescent="0.25">
      <c r="K14430" s="1"/>
      <c r="M14430" s="2"/>
      <c r="V14430" s="4"/>
      <c r="AG14430" s="4"/>
      <c r="AU14430" s="2"/>
      <c r="BC14430" s="2"/>
    </row>
    <row r="14431" spans="11:55" x14ac:dyDescent="0.25">
      <c r="K14431" s="1"/>
      <c r="M14431" s="2"/>
      <c r="AU14431" s="2"/>
      <c r="BC14431" s="2"/>
    </row>
    <row r="14432" spans="11:55" x14ac:dyDescent="0.25">
      <c r="K14432" s="1"/>
      <c r="M14432" s="2"/>
      <c r="V14432" s="4"/>
      <c r="AU14432" s="2"/>
      <c r="BC14432" s="2"/>
    </row>
    <row r="14433" spans="11:55" x14ac:dyDescent="0.25">
      <c r="K14433" s="1"/>
      <c r="M14433" s="2"/>
      <c r="AV14433" s="2"/>
      <c r="BC14433" s="2"/>
    </row>
    <row r="14434" spans="11:55" x14ac:dyDescent="0.25">
      <c r="K14434" s="1"/>
      <c r="M14434" s="2"/>
      <c r="AU14434" s="2"/>
      <c r="BC14434" s="2"/>
    </row>
    <row r="14435" spans="11:55" x14ac:dyDescent="0.25">
      <c r="K14435" s="1"/>
      <c r="M14435" s="2"/>
      <c r="AU14435" s="2"/>
      <c r="BC14435" s="2"/>
    </row>
    <row r="14436" spans="11:55" x14ac:dyDescent="0.25">
      <c r="K14436" s="1"/>
      <c r="M14436" s="2"/>
      <c r="AV14436" s="2"/>
      <c r="BC14436" s="2"/>
    </row>
    <row r="14437" spans="11:55" x14ac:dyDescent="0.25">
      <c r="K14437" s="1"/>
      <c r="M14437" s="2"/>
      <c r="AU14437" s="2"/>
      <c r="BC14437" s="2"/>
    </row>
    <row r="14438" spans="11:55" x14ac:dyDescent="0.25">
      <c r="K14438" s="1"/>
      <c r="M14438" s="2"/>
      <c r="AG14438" s="4"/>
      <c r="AU14438" s="2"/>
      <c r="BC14438" s="2"/>
    </row>
    <row r="14439" spans="11:55" x14ac:dyDescent="0.25">
      <c r="K14439" s="1"/>
      <c r="BC14439" s="2"/>
    </row>
    <row r="14440" spans="11:55" x14ac:dyDescent="0.25">
      <c r="K14440" s="1"/>
      <c r="M14440" s="2"/>
      <c r="AV14440" s="2"/>
      <c r="BC14440" s="2"/>
    </row>
    <row r="14441" spans="11:55" x14ac:dyDescent="0.25">
      <c r="K14441" s="1"/>
      <c r="M14441" s="2"/>
      <c r="AU14441" s="2"/>
      <c r="BC14441" s="2"/>
    </row>
    <row r="14442" spans="11:55" x14ac:dyDescent="0.25">
      <c r="K14442" s="1"/>
      <c r="M14442" s="2"/>
      <c r="AU14442" s="2"/>
      <c r="BC14442" s="2"/>
    </row>
    <row r="14443" spans="11:55" x14ac:dyDescent="0.25">
      <c r="K14443" s="1"/>
      <c r="M14443" s="2"/>
      <c r="AU14443" s="2"/>
      <c r="BC14443" s="2"/>
    </row>
    <row r="14444" spans="11:55" x14ac:dyDescent="0.25">
      <c r="K14444" s="1"/>
      <c r="M14444" s="2"/>
      <c r="AU14444" s="2"/>
      <c r="BC14444" s="2"/>
    </row>
    <row r="14445" spans="11:55" x14ac:dyDescent="0.25">
      <c r="K14445" s="1"/>
      <c r="M14445" s="2"/>
      <c r="AU14445" s="2"/>
      <c r="BC14445" s="2"/>
    </row>
    <row r="14446" spans="11:55" x14ac:dyDescent="0.25">
      <c r="K14446" s="1"/>
      <c r="M14446" s="2"/>
      <c r="AU14446" s="2"/>
      <c r="BC14446" s="2"/>
    </row>
    <row r="14447" spans="11:55" x14ac:dyDescent="0.25">
      <c r="K14447" s="1"/>
      <c r="M14447" s="2"/>
      <c r="AU14447" s="2"/>
      <c r="BC14447" s="2"/>
    </row>
    <row r="14448" spans="11:55" x14ac:dyDescent="0.25">
      <c r="K14448" s="1"/>
      <c r="M14448" s="2"/>
      <c r="AV14448" s="2"/>
      <c r="BC14448" s="2"/>
    </row>
    <row r="14449" spans="11:55" x14ac:dyDescent="0.25">
      <c r="K14449" s="1"/>
      <c r="M14449" s="2"/>
      <c r="AU14449" s="2"/>
      <c r="BC14449" s="2"/>
    </row>
    <row r="14450" spans="11:55" x14ac:dyDescent="0.25">
      <c r="K14450" s="1"/>
      <c r="M14450" s="2"/>
      <c r="AU14450" s="2"/>
      <c r="BC14450" s="2"/>
    </row>
    <row r="14451" spans="11:55" x14ac:dyDescent="0.25">
      <c r="K14451" s="1"/>
      <c r="M14451" s="2"/>
      <c r="AV14451" s="2"/>
      <c r="BC14451" s="2"/>
    </row>
    <row r="14452" spans="11:55" x14ac:dyDescent="0.25">
      <c r="K14452" s="1"/>
      <c r="M14452" s="2"/>
      <c r="AU14452" s="2"/>
      <c r="BC14452" s="2"/>
    </row>
    <row r="14453" spans="11:55" x14ac:dyDescent="0.25">
      <c r="K14453" s="1"/>
      <c r="M14453" s="2"/>
      <c r="AV14453" s="2"/>
      <c r="BC14453" s="2"/>
    </row>
    <row r="14454" spans="11:55" x14ac:dyDescent="0.25">
      <c r="K14454" s="1"/>
      <c r="M14454" s="2"/>
      <c r="AU14454" s="2"/>
      <c r="BC14454" s="2"/>
    </row>
    <row r="14455" spans="11:55" x14ac:dyDescent="0.25">
      <c r="K14455" s="1"/>
      <c r="M14455" s="2"/>
      <c r="AU14455" s="2"/>
      <c r="BC14455" s="2"/>
    </row>
    <row r="14456" spans="11:55" x14ac:dyDescent="0.25">
      <c r="K14456" s="1"/>
      <c r="M14456" s="2"/>
      <c r="AU14456" s="2"/>
      <c r="BC14456" s="2"/>
    </row>
    <row r="14457" spans="11:55" x14ac:dyDescent="0.25">
      <c r="K14457" s="1"/>
      <c r="M14457" s="2"/>
      <c r="AV14457" s="2"/>
      <c r="BC14457" s="2"/>
    </row>
    <row r="14458" spans="11:55" x14ac:dyDescent="0.25">
      <c r="K14458" s="1"/>
      <c r="M14458" s="2"/>
      <c r="AU14458" s="2"/>
      <c r="BC14458" s="2"/>
    </row>
    <row r="14459" spans="11:55" x14ac:dyDescent="0.25">
      <c r="K14459" s="1"/>
      <c r="BC14459" s="2"/>
    </row>
    <row r="14460" spans="11:55" x14ac:dyDescent="0.25">
      <c r="K14460" s="1"/>
      <c r="M14460" s="2"/>
      <c r="AV14460" s="2"/>
      <c r="BC14460" s="2"/>
    </row>
    <row r="14461" spans="11:55" x14ac:dyDescent="0.25">
      <c r="K14461" s="1"/>
      <c r="BC14461" s="2"/>
    </row>
    <row r="14462" spans="11:55" x14ac:dyDescent="0.25">
      <c r="K14462" s="1"/>
      <c r="BC14462" s="2"/>
    </row>
    <row r="14463" spans="11:55" x14ac:dyDescent="0.25">
      <c r="K14463" s="1"/>
      <c r="M14463" s="2"/>
      <c r="AA14463" s="3"/>
      <c r="AU14463" s="2"/>
      <c r="BC14463" s="2"/>
    </row>
    <row r="14464" spans="11:55" x14ac:dyDescent="0.25">
      <c r="K14464" s="1"/>
      <c r="M14464" s="2"/>
      <c r="AA14464" s="3"/>
      <c r="AG14464" s="4"/>
      <c r="AU14464" s="2"/>
      <c r="BC14464" s="2"/>
    </row>
    <row r="14465" spans="11:57" x14ac:dyDescent="0.25">
      <c r="K14465" s="1"/>
      <c r="M14465" s="2"/>
      <c r="AA14465" s="3"/>
      <c r="AU14465" s="2"/>
      <c r="BC14465" s="2"/>
    </row>
    <row r="14466" spans="11:57" x14ac:dyDescent="0.25">
      <c r="K14466" s="1"/>
      <c r="M14466" s="2"/>
      <c r="AV14466" s="2"/>
      <c r="BC14466" s="2"/>
    </row>
    <row r="14467" spans="11:57" x14ac:dyDescent="0.25">
      <c r="K14467" s="1"/>
      <c r="M14467" s="2"/>
      <c r="AU14467" s="2"/>
      <c r="BC14467" s="2"/>
    </row>
    <row r="14468" spans="11:57" x14ac:dyDescent="0.25">
      <c r="K14468" s="1"/>
      <c r="M14468" s="2"/>
      <c r="AU14468" s="2"/>
      <c r="BC14468" s="2"/>
    </row>
    <row r="14469" spans="11:57" x14ac:dyDescent="0.25">
      <c r="K14469" s="1"/>
      <c r="M14469" s="2"/>
      <c r="AU14469" s="2"/>
      <c r="BC14469" s="2"/>
    </row>
    <row r="14470" spans="11:57" x14ac:dyDescent="0.25">
      <c r="K14470" s="1"/>
      <c r="M14470" s="2"/>
      <c r="AU14470" s="2"/>
      <c r="BC14470" s="2"/>
    </row>
    <row r="14471" spans="11:57" x14ac:dyDescent="0.25">
      <c r="K14471" s="1"/>
      <c r="M14471" s="2"/>
      <c r="AU14471" s="2"/>
      <c r="BC14471" s="2"/>
    </row>
    <row r="14472" spans="11:57" x14ac:dyDescent="0.25">
      <c r="K14472" s="1"/>
      <c r="M14472" s="2"/>
      <c r="AU14472" s="2"/>
      <c r="BC14472" s="2"/>
    </row>
    <row r="14473" spans="11:57" x14ac:dyDescent="0.25">
      <c r="K14473" s="1"/>
      <c r="M14473" s="2"/>
      <c r="AU14473" s="2"/>
      <c r="BC14473" s="2"/>
    </row>
    <row r="14474" spans="11:57" x14ac:dyDescent="0.25">
      <c r="K14474" s="1"/>
      <c r="M14474" s="2"/>
      <c r="AG14474" s="4"/>
      <c r="AU14474" s="2"/>
      <c r="BC14474" s="2"/>
    </row>
    <row r="14475" spans="11:57" x14ac:dyDescent="0.25">
      <c r="K14475" s="1"/>
      <c r="M14475" s="2"/>
      <c r="AA14475" s="3"/>
      <c r="AG14475" s="4"/>
      <c r="AU14475" s="2"/>
      <c r="BC14475" s="2"/>
      <c r="BE14475" s="2"/>
    </row>
    <row r="14476" spans="11:57" x14ac:dyDescent="0.25">
      <c r="K14476" s="1"/>
      <c r="M14476" s="2"/>
      <c r="AV14476" s="2"/>
      <c r="BC14476" s="2"/>
    </row>
    <row r="14477" spans="11:57" x14ac:dyDescent="0.25">
      <c r="K14477" s="1"/>
      <c r="M14477" s="2"/>
      <c r="AU14477" s="2"/>
      <c r="BC14477" s="2"/>
    </row>
    <row r="14478" spans="11:57" x14ac:dyDescent="0.25">
      <c r="K14478" s="1"/>
      <c r="M14478" s="2"/>
      <c r="AV14478" s="2"/>
      <c r="BC14478" s="2"/>
    </row>
    <row r="14479" spans="11:57" x14ac:dyDescent="0.25">
      <c r="K14479" s="1"/>
      <c r="M14479" s="2"/>
      <c r="AU14479" s="2"/>
      <c r="BC14479" s="2"/>
    </row>
    <row r="14480" spans="11:57" x14ac:dyDescent="0.25">
      <c r="K14480" s="1"/>
      <c r="M14480" s="2"/>
      <c r="AG14480" s="4"/>
      <c r="AU14480" s="2"/>
      <c r="BC14480" s="2"/>
    </row>
    <row r="14481" spans="11:55" x14ac:dyDescent="0.25">
      <c r="K14481" s="1"/>
      <c r="M14481" s="2"/>
      <c r="AU14481" s="2"/>
      <c r="BC14481" s="2"/>
    </row>
    <row r="14482" spans="11:55" x14ac:dyDescent="0.25">
      <c r="K14482" s="1"/>
      <c r="M14482" s="2"/>
      <c r="AU14482" s="2"/>
      <c r="BC14482" s="2"/>
    </row>
    <row r="14483" spans="11:55" x14ac:dyDescent="0.25">
      <c r="K14483" s="1"/>
      <c r="M14483" s="2"/>
      <c r="AU14483" s="2"/>
      <c r="BC14483" s="2"/>
    </row>
    <row r="14484" spans="11:55" x14ac:dyDescent="0.25">
      <c r="K14484" s="1"/>
      <c r="M14484" s="2"/>
      <c r="AU14484" s="2"/>
      <c r="BC14484" s="2"/>
    </row>
    <row r="14485" spans="11:55" x14ac:dyDescent="0.25">
      <c r="K14485" s="1"/>
      <c r="M14485" s="2"/>
      <c r="AU14485" s="2"/>
      <c r="BC14485" s="2"/>
    </row>
    <row r="14486" spans="11:55" x14ac:dyDescent="0.25">
      <c r="K14486" s="1"/>
      <c r="BC14486" s="2"/>
    </row>
    <row r="14487" spans="11:55" x14ac:dyDescent="0.25">
      <c r="K14487" s="1"/>
      <c r="M14487" s="2"/>
      <c r="AU14487" s="2"/>
      <c r="BC14487" s="2"/>
    </row>
    <row r="14488" spans="11:55" x14ac:dyDescent="0.25">
      <c r="K14488" s="1"/>
      <c r="M14488" s="2"/>
      <c r="AG14488" s="4"/>
      <c r="AU14488" s="2"/>
      <c r="BC14488" s="2"/>
    </row>
    <row r="14489" spans="11:55" x14ac:dyDescent="0.25">
      <c r="K14489" s="1"/>
      <c r="M14489" s="2"/>
      <c r="V14489" s="4"/>
      <c r="AA14489" s="3"/>
      <c r="AU14489" s="2"/>
      <c r="BC14489" s="2"/>
    </row>
    <row r="14490" spans="11:55" x14ac:dyDescent="0.25">
      <c r="K14490" s="1"/>
      <c r="M14490" s="2"/>
      <c r="BC14490" s="2"/>
    </row>
    <row r="14491" spans="11:55" x14ac:dyDescent="0.25">
      <c r="K14491" s="1"/>
      <c r="M14491" s="2"/>
      <c r="AG14491" s="4"/>
      <c r="AU14491" s="2"/>
      <c r="BC14491" s="2"/>
    </row>
    <row r="14492" spans="11:55" x14ac:dyDescent="0.25">
      <c r="K14492" s="1"/>
      <c r="BC14492" s="2"/>
    </row>
    <row r="14493" spans="11:55" x14ac:dyDescent="0.25">
      <c r="K14493" s="1"/>
      <c r="M14493" s="2"/>
      <c r="AU14493" s="2"/>
      <c r="BC14493" s="2"/>
    </row>
    <row r="14494" spans="11:55" x14ac:dyDescent="0.25">
      <c r="K14494" s="1"/>
      <c r="M14494" s="2"/>
      <c r="AU14494" s="2"/>
      <c r="BC14494" s="2"/>
    </row>
    <row r="14495" spans="11:55" x14ac:dyDescent="0.25">
      <c r="K14495" s="1"/>
      <c r="M14495" s="2"/>
      <c r="AG14495" s="4"/>
      <c r="AU14495" s="2"/>
      <c r="BC14495" s="2"/>
    </row>
    <row r="14496" spans="11:55" x14ac:dyDescent="0.25">
      <c r="K14496" s="1"/>
      <c r="BC14496" s="2"/>
    </row>
    <row r="14497" spans="11:63" x14ac:dyDescent="0.25">
      <c r="K14497" s="1"/>
      <c r="M14497" s="2"/>
      <c r="V14497" s="3"/>
      <c r="AU14497" s="2"/>
      <c r="BC14497" s="2"/>
    </row>
    <row r="14498" spans="11:63" x14ac:dyDescent="0.25">
      <c r="K14498" s="1"/>
      <c r="M14498" s="2"/>
      <c r="AU14498" s="2"/>
      <c r="BC14498" s="2"/>
    </row>
    <row r="14499" spans="11:63" x14ac:dyDescent="0.25">
      <c r="K14499" s="1"/>
      <c r="M14499" s="2"/>
      <c r="AG14499" s="4"/>
      <c r="AU14499" s="2"/>
      <c r="BC14499" s="2"/>
    </row>
    <row r="14500" spans="11:63" x14ac:dyDescent="0.25">
      <c r="K14500" s="1"/>
      <c r="M14500" s="2"/>
      <c r="AU14500" s="2"/>
      <c r="BC14500" s="2"/>
    </row>
    <row r="14501" spans="11:63" x14ac:dyDescent="0.25">
      <c r="K14501" s="1"/>
      <c r="M14501" s="2"/>
      <c r="AU14501" s="2"/>
      <c r="BC14501" s="2"/>
      <c r="BK14501" s="5"/>
    </row>
    <row r="14502" spans="11:63" x14ac:dyDescent="0.25">
      <c r="K14502" s="1"/>
      <c r="M14502" s="2"/>
      <c r="V14502" s="4"/>
      <c r="AU14502" s="2"/>
      <c r="BC14502" s="2"/>
    </row>
    <row r="14503" spans="11:63" x14ac:dyDescent="0.25">
      <c r="K14503" s="1"/>
      <c r="M14503" s="2"/>
      <c r="AU14503" s="2"/>
      <c r="BC14503" s="2"/>
      <c r="BK14503" s="5"/>
    </row>
    <row r="14504" spans="11:63" x14ac:dyDescent="0.25">
      <c r="K14504" s="1"/>
      <c r="M14504" s="2"/>
      <c r="AA14504" s="3"/>
      <c r="AG14504" s="4"/>
      <c r="AU14504" s="2"/>
      <c r="BC14504" s="2"/>
    </row>
    <row r="14505" spans="11:63" x14ac:dyDescent="0.25">
      <c r="K14505" s="1"/>
      <c r="M14505" s="2"/>
      <c r="AV14505" s="2"/>
      <c r="BC14505" s="2"/>
    </row>
    <row r="14506" spans="11:63" x14ac:dyDescent="0.25">
      <c r="K14506" s="1"/>
      <c r="M14506" s="2"/>
      <c r="V14506" s="4"/>
      <c r="AU14506" s="2"/>
      <c r="BC14506" s="2"/>
      <c r="BK14506" s="5"/>
    </row>
    <row r="14507" spans="11:63" x14ac:dyDescent="0.25">
      <c r="K14507" s="1"/>
      <c r="M14507" s="2"/>
      <c r="AG14507" s="4"/>
      <c r="AU14507" s="2"/>
      <c r="BC14507" s="2"/>
    </row>
    <row r="14508" spans="11:63" x14ac:dyDescent="0.25">
      <c r="K14508" s="1"/>
      <c r="M14508" s="2"/>
      <c r="AU14508" s="2"/>
      <c r="BC14508" s="2"/>
      <c r="BK14508" s="5"/>
    </row>
    <row r="14509" spans="11:63" x14ac:dyDescent="0.25">
      <c r="K14509" s="1"/>
      <c r="BC14509" s="2"/>
      <c r="BK14509" s="5"/>
    </row>
    <row r="14510" spans="11:63" x14ac:dyDescent="0.25">
      <c r="K14510" s="1"/>
      <c r="M14510" s="2"/>
      <c r="AU14510" s="2"/>
      <c r="BC14510" s="2"/>
      <c r="BK14510" s="5"/>
    </row>
    <row r="14511" spans="11:63" x14ac:dyDescent="0.25">
      <c r="K14511" s="1"/>
      <c r="M14511" s="2"/>
      <c r="AA14511" s="3"/>
      <c r="AU14511" s="2"/>
      <c r="BC14511" s="2"/>
    </row>
    <row r="14512" spans="11:63" x14ac:dyDescent="0.25">
      <c r="K14512" s="1"/>
      <c r="BC14512" s="2"/>
    </row>
    <row r="14513" spans="11:55" x14ac:dyDescent="0.25">
      <c r="K14513" s="1"/>
      <c r="BC14513" s="2"/>
    </row>
    <row r="14514" spans="11:55" x14ac:dyDescent="0.25">
      <c r="K14514" s="1"/>
      <c r="M14514" s="2"/>
      <c r="BC14514" s="2"/>
    </row>
    <row r="14515" spans="11:55" x14ac:dyDescent="0.25">
      <c r="K14515" s="1"/>
      <c r="M14515" s="2"/>
      <c r="AV14515" s="2"/>
      <c r="BC14515" s="2"/>
    </row>
    <row r="14516" spans="11:55" x14ac:dyDescent="0.25">
      <c r="K14516" s="1"/>
      <c r="M14516" s="2"/>
      <c r="AU14516" s="2"/>
      <c r="BC14516" s="2"/>
    </row>
    <row r="14517" spans="11:55" x14ac:dyDescent="0.25">
      <c r="K14517" s="1"/>
      <c r="M14517" s="2"/>
      <c r="AU14517" s="2"/>
      <c r="BC14517" s="2"/>
    </row>
    <row r="14518" spans="11:55" x14ac:dyDescent="0.25">
      <c r="K14518" s="1"/>
      <c r="M14518" s="2"/>
      <c r="AU14518" s="2"/>
      <c r="BC14518" s="2"/>
    </row>
    <row r="14519" spans="11:55" x14ac:dyDescent="0.25">
      <c r="K14519" s="1"/>
      <c r="M14519" s="2"/>
      <c r="AG14519" s="4"/>
      <c r="AU14519" s="2"/>
      <c r="BC14519" s="2"/>
    </row>
    <row r="14520" spans="11:55" x14ac:dyDescent="0.25">
      <c r="K14520" s="1"/>
      <c r="M14520" s="2"/>
      <c r="AU14520" s="2"/>
      <c r="BC14520" s="2"/>
    </row>
    <row r="14521" spans="11:55" x14ac:dyDescent="0.25">
      <c r="K14521" s="1"/>
      <c r="M14521" s="2"/>
      <c r="AU14521" s="2"/>
      <c r="BC14521" s="2"/>
    </row>
    <row r="14522" spans="11:55" x14ac:dyDescent="0.25">
      <c r="K14522" s="1"/>
      <c r="M14522" s="2"/>
      <c r="AV14522" s="2"/>
      <c r="BC14522" s="2"/>
    </row>
    <row r="14523" spans="11:55" x14ac:dyDescent="0.25">
      <c r="K14523" s="1"/>
      <c r="M14523" s="2"/>
      <c r="AV14523" s="2"/>
      <c r="BC14523" s="2"/>
    </row>
    <row r="14524" spans="11:55" x14ac:dyDescent="0.25">
      <c r="K14524" s="1"/>
      <c r="M14524" s="2"/>
      <c r="AV14524" s="2"/>
      <c r="BC14524" s="2"/>
    </row>
    <row r="14525" spans="11:55" x14ac:dyDescent="0.25">
      <c r="K14525" s="1"/>
      <c r="M14525" s="2"/>
      <c r="AG14525" s="4"/>
      <c r="AU14525" s="2"/>
      <c r="BC14525" s="2"/>
    </row>
    <row r="14526" spans="11:55" x14ac:dyDescent="0.25">
      <c r="K14526" s="1"/>
      <c r="M14526" s="2"/>
      <c r="AU14526" s="2"/>
      <c r="BC14526" s="2"/>
    </row>
    <row r="14527" spans="11:55" x14ac:dyDescent="0.25">
      <c r="K14527" s="1"/>
      <c r="M14527" s="2"/>
      <c r="AV14527" s="2"/>
      <c r="BC14527" s="2"/>
    </row>
    <row r="14528" spans="11:55" x14ac:dyDescent="0.25">
      <c r="K14528" s="1"/>
      <c r="M14528" s="2"/>
      <c r="AU14528" s="2"/>
      <c r="BC14528" s="2"/>
    </row>
    <row r="14529" spans="11:55" x14ac:dyDescent="0.25">
      <c r="K14529" s="1"/>
      <c r="BC14529" s="2"/>
    </row>
    <row r="14530" spans="11:55" x14ac:dyDescent="0.25">
      <c r="K14530" s="1"/>
      <c r="M14530" s="2"/>
      <c r="AU14530" s="2"/>
      <c r="BC14530" s="2"/>
    </row>
    <row r="14531" spans="11:55" x14ac:dyDescent="0.25">
      <c r="K14531" s="1"/>
      <c r="M14531" s="2"/>
      <c r="AV14531" s="2"/>
      <c r="BC14531" s="2"/>
    </row>
    <row r="14532" spans="11:55" x14ac:dyDescent="0.25">
      <c r="K14532" s="1"/>
      <c r="M14532" s="2"/>
      <c r="AU14532" s="2"/>
      <c r="BC14532" s="2"/>
    </row>
    <row r="14533" spans="11:55" x14ac:dyDescent="0.25">
      <c r="K14533" s="1"/>
      <c r="M14533" s="2"/>
      <c r="AU14533" s="2"/>
      <c r="BC14533" s="2"/>
    </row>
    <row r="14534" spans="11:55" x14ac:dyDescent="0.25">
      <c r="K14534" s="1"/>
      <c r="M14534" s="2"/>
      <c r="AU14534" s="2"/>
      <c r="BC14534" s="2"/>
    </row>
    <row r="14535" spans="11:55" x14ac:dyDescent="0.25">
      <c r="K14535" s="1"/>
      <c r="M14535" s="2"/>
      <c r="AU14535" s="2"/>
      <c r="BC14535" s="2"/>
    </row>
    <row r="14536" spans="11:55" x14ac:dyDescent="0.25">
      <c r="K14536" s="1"/>
      <c r="M14536" s="2"/>
      <c r="AU14536" s="2"/>
      <c r="BC14536" s="2"/>
    </row>
    <row r="14537" spans="11:55" x14ac:dyDescent="0.25">
      <c r="K14537" s="1"/>
      <c r="M14537" s="2"/>
      <c r="AU14537" s="2"/>
      <c r="BC14537" s="2"/>
    </row>
    <row r="14538" spans="11:55" x14ac:dyDescent="0.25">
      <c r="K14538" s="1"/>
      <c r="M14538" s="2"/>
      <c r="AU14538" s="2"/>
      <c r="BC14538" s="2"/>
    </row>
    <row r="14539" spans="11:55" x14ac:dyDescent="0.25">
      <c r="K14539" s="1"/>
      <c r="M14539" s="2"/>
      <c r="AU14539" s="2"/>
      <c r="BC14539" s="2"/>
    </row>
    <row r="14540" spans="11:55" x14ac:dyDescent="0.25">
      <c r="K14540" s="1"/>
      <c r="M14540" s="2"/>
      <c r="V14540" s="4"/>
      <c r="AU14540" s="2"/>
      <c r="BC14540" s="2"/>
    </row>
    <row r="14541" spans="11:55" x14ac:dyDescent="0.25">
      <c r="K14541" s="1"/>
      <c r="M14541" s="2"/>
      <c r="AU14541" s="2"/>
      <c r="BC14541" s="2"/>
    </row>
    <row r="14542" spans="11:55" x14ac:dyDescent="0.25">
      <c r="K14542" s="1"/>
      <c r="M14542" s="2"/>
      <c r="AV14542" s="2"/>
      <c r="BC14542" s="2"/>
    </row>
    <row r="14543" spans="11:55" x14ac:dyDescent="0.25">
      <c r="K14543" s="1"/>
      <c r="M14543" s="2"/>
      <c r="V14543" s="4"/>
      <c r="AU14543" s="2"/>
      <c r="BC14543" s="2"/>
    </row>
    <row r="14544" spans="11:55" x14ac:dyDescent="0.25">
      <c r="K14544" s="1"/>
      <c r="M14544" s="2"/>
      <c r="AA14544" s="3"/>
      <c r="AU14544" s="2"/>
      <c r="BC14544" s="2"/>
    </row>
    <row r="14545" spans="11:55" x14ac:dyDescent="0.25">
      <c r="K14545" s="1"/>
      <c r="M14545" s="2"/>
      <c r="AU14545" s="2"/>
      <c r="BC14545" s="2"/>
    </row>
    <row r="14546" spans="11:55" x14ac:dyDescent="0.25">
      <c r="K14546" s="1"/>
      <c r="M14546" s="2"/>
      <c r="V14546" s="4"/>
      <c r="AA14546" s="3"/>
      <c r="AU14546" s="2"/>
      <c r="BC14546" s="2"/>
    </row>
    <row r="14547" spans="11:55" x14ac:dyDescent="0.25">
      <c r="K14547" s="1"/>
      <c r="M14547" s="2"/>
      <c r="AU14547" s="2"/>
      <c r="BC14547" s="2"/>
    </row>
    <row r="14548" spans="11:55" x14ac:dyDescent="0.25">
      <c r="K14548" s="1"/>
      <c r="M14548" s="2"/>
      <c r="AU14548" s="2"/>
      <c r="BC14548" s="2"/>
    </row>
    <row r="14549" spans="11:55" x14ac:dyDescent="0.25">
      <c r="K14549" s="1"/>
      <c r="M14549" s="2"/>
      <c r="AU14549" s="2"/>
      <c r="BC14549" s="2"/>
    </row>
    <row r="14550" spans="11:55" x14ac:dyDescent="0.25">
      <c r="K14550" s="1"/>
      <c r="M14550" s="2"/>
      <c r="AU14550" s="2"/>
      <c r="BC14550" s="2"/>
    </row>
    <row r="14551" spans="11:55" x14ac:dyDescent="0.25">
      <c r="K14551" s="1"/>
      <c r="M14551" s="2"/>
      <c r="V14551" s="4"/>
      <c r="AU14551" s="2"/>
      <c r="BC14551" s="2"/>
    </row>
    <row r="14552" spans="11:55" x14ac:dyDescent="0.25">
      <c r="K14552" s="1"/>
      <c r="BC14552" s="2"/>
    </row>
    <row r="14553" spans="11:55" x14ac:dyDescent="0.25">
      <c r="K14553" s="1"/>
      <c r="M14553" s="2"/>
      <c r="AU14553" s="2"/>
      <c r="BC14553" s="2"/>
    </row>
    <row r="14554" spans="11:55" x14ac:dyDescent="0.25">
      <c r="K14554" s="1"/>
      <c r="M14554" s="2"/>
      <c r="AU14554" s="2"/>
      <c r="BC14554" s="2"/>
    </row>
    <row r="14555" spans="11:55" x14ac:dyDescent="0.25">
      <c r="K14555" s="1"/>
      <c r="M14555" s="2"/>
      <c r="AU14555" s="2"/>
      <c r="BC14555" s="2"/>
    </row>
    <row r="14556" spans="11:55" x14ac:dyDescent="0.25">
      <c r="K14556" s="1"/>
      <c r="M14556" s="2"/>
      <c r="AU14556" s="2"/>
      <c r="BC14556" s="2"/>
    </row>
    <row r="14557" spans="11:55" x14ac:dyDescent="0.25">
      <c r="K14557" s="1"/>
      <c r="M14557" s="2"/>
      <c r="AU14557" s="2"/>
      <c r="BC14557" s="2"/>
    </row>
    <row r="14558" spans="11:55" x14ac:dyDescent="0.25">
      <c r="K14558" s="1"/>
      <c r="M14558" s="2"/>
      <c r="AU14558" s="2"/>
      <c r="BC14558" s="2"/>
    </row>
    <row r="14559" spans="11:55" x14ac:dyDescent="0.25">
      <c r="K14559" s="1"/>
      <c r="M14559" s="2"/>
      <c r="AA14559" s="3"/>
      <c r="AU14559" s="2"/>
      <c r="BC14559" s="2"/>
    </row>
    <row r="14560" spans="11:55" x14ac:dyDescent="0.25">
      <c r="K14560" s="1"/>
      <c r="M14560" s="2"/>
      <c r="AU14560" s="2"/>
      <c r="BC14560" s="2"/>
    </row>
    <row r="14561" spans="11:55" x14ac:dyDescent="0.25">
      <c r="K14561" s="1"/>
      <c r="M14561" s="2"/>
      <c r="AU14561" s="2"/>
      <c r="BC14561" s="2"/>
    </row>
    <row r="14562" spans="11:55" x14ac:dyDescent="0.25">
      <c r="K14562" s="1"/>
      <c r="M14562" s="2"/>
      <c r="AV14562" s="2"/>
      <c r="BC14562" s="2"/>
    </row>
    <row r="14563" spans="11:55" x14ac:dyDescent="0.25">
      <c r="K14563" s="1"/>
      <c r="M14563" s="2"/>
      <c r="AU14563" s="2"/>
      <c r="BC14563" s="2"/>
    </row>
    <row r="14564" spans="11:55" x14ac:dyDescent="0.25">
      <c r="K14564" s="1"/>
      <c r="M14564" s="2"/>
      <c r="V14564" s="4"/>
      <c r="AU14564" s="2"/>
      <c r="BC14564" s="2"/>
    </row>
    <row r="14565" spans="11:55" x14ac:dyDescent="0.25">
      <c r="K14565" s="1"/>
      <c r="M14565" s="2"/>
      <c r="AU14565" s="2"/>
      <c r="BC14565" s="2"/>
    </row>
    <row r="14566" spans="11:55" x14ac:dyDescent="0.25">
      <c r="K14566" s="1"/>
      <c r="M14566" s="2"/>
      <c r="AU14566" s="2"/>
      <c r="BC14566" s="2"/>
    </row>
    <row r="14567" spans="11:55" x14ac:dyDescent="0.25">
      <c r="K14567" s="1"/>
      <c r="M14567" s="2"/>
      <c r="AA14567" s="3"/>
      <c r="AU14567" s="2"/>
      <c r="BC14567" s="2"/>
    </row>
    <row r="14568" spans="11:55" x14ac:dyDescent="0.25">
      <c r="K14568" s="1"/>
      <c r="M14568" s="2"/>
      <c r="AV14568" s="2"/>
      <c r="BC14568" s="2"/>
    </row>
    <row r="14569" spans="11:55" x14ac:dyDescent="0.25">
      <c r="K14569" s="1"/>
      <c r="M14569" s="2"/>
      <c r="AU14569" s="2"/>
      <c r="BC14569" s="2"/>
    </row>
    <row r="14570" spans="11:55" x14ac:dyDescent="0.25">
      <c r="K14570" s="1"/>
      <c r="M14570" s="2"/>
      <c r="AU14570" s="2"/>
      <c r="BC14570" s="2"/>
    </row>
    <row r="14571" spans="11:55" x14ac:dyDescent="0.25">
      <c r="K14571" s="1"/>
      <c r="M14571" s="2"/>
      <c r="AG14571" s="4"/>
      <c r="AU14571" s="2"/>
      <c r="BC14571" s="2"/>
    </row>
    <row r="14572" spans="11:55" x14ac:dyDescent="0.25">
      <c r="K14572" s="1"/>
      <c r="M14572" s="2"/>
      <c r="AU14572" s="2"/>
      <c r="BC14572" s="2"/>
    </row>
    <row r="14573" spans="11:55" x14ac:dyDescent="0.25">
      <c r="K14573" s="1"/>
      <c r="M14573" s="2"/>
      <c r="AA14573" s="3"/>
      <c r="AU14573" s="2"/>
      <c r="BC14573" s="2"/>
    </row>
    <row r="14574" spans="11:55" x14ac:dyDescent="0.25">
      <c r="K14574" s="1"/>
      <c r="M14574" s="2"/>
      <c r="AA14574" s="3"/>
      <c r="AU14574" s="2"/>
      <c r="BC14574" s="2"/>
    </row>
    <row r="14575" spans="11:55" x14ac:dyDescent="0.25">
      <c r="K14575" s="1"/>
      <c r="M14575" s="2"/>
      <c r="AU14575" s="2"/>
      <c r="BC14575" s="2"/>
    </row>
    <row r="14576" spans="11:55" x14ac:dyDescent="0.25">
      <c r="K14576" s="1"/>
      <c r="M14576" s="2"/>
      <c r="AU14576" s="2"/>
      <c r="BC14576" s="2"/>
    </row>
    <row r="14577" spans="11:55" x14ac:dyDescent="0.25">
      <c r="K14577" s="1"/>
      <c r="M14577" s="2"/>
      <c r="AU14577" s="2"/>
      <c r="BC14577" s="2"/>
    </row>
    <row r="14578" spans="11:55" x14ac:dyDescent="0.25">
      <c r="K14578" s="1"/>
      <c r="M14578" s="2"/>
      <c r="V14578" s="3"/>
      <c r="AU14578" s="2"/>
      <c r="BC14578" s="2"/>
    </row>
    <row r="14579" spans="11:55" x14ac:dyDescent="0.25">
      <c r="K14579" s="1"/>
      <c r="M14579" s="2"/>
      <c r="AU14579" s="2"/>
      <c r="BC14579" s="2"/>
    </row>
    <row r="14580" spans="11:55" x14ac:dyDescent="0.25">
      <c r="K14580" s="1"/>
      <c r="M14580" s="2"/>
      <c r="AU14580" s="2"/>
      <c r="BC14580" s="2"/>
    </row>
    <row r="14581" spans="11:55" x14ac:dyDescent="0.25">
      <c r="K14581" s="1"/>
      <c r="BC14581" s="2"/>
    </row>
    <row r="14582" spans="11:55" x14ac:dyDescent="0.25">
      <c r="K14582" s="1"/>
      <c r="M14582" s="2"/>
      <c r="AU14582" s="2"/>
      <c r="BC14582" s="2"/>
    </row>
    <row r="14583" spans="11:55" x14ac:dyDescent="0.25">
      <c r="K14583" s="1"/>
      <c r="M14583" s="2"/>
      <c r="V14583" s="3"/>
      <c r="AU14583" s="2"/>
      <c r="BC14583" s="2"/>
    </row>
    <row r="14584" spans="11:55" x14ac:dyDescent="0.25">
      <c r="K14584" s="1"/>
      <c r="M14584" s="2"/>
      <c r="AU14584" s="2"/>
      <c r="BC14584" s="2"/>
    </row>
    <row r="14585" spans="11:55" x14ac:dyDescent="0.25">
      <c r="K14585" s="1"/>
      <c r="M14585" s="2"/>
      <c r="AU14585" s="2"/>
      <c r="BC14585" s="2"/>
    </row>
    <row r="14586" spans="11:55" x14ac:dyDescent="0.25">
      <c r="K14586" s="1"/>
      <c r="M14586" s="2"/>
      <c r="AU14586" s="2"/>
      <c r="BC14586" s="2"/>
    </row>
    <row r="14587" spans="11:55" x14ac:dyDescent="0.25">
      <c r="K14587" s="1"/>
      <c r="M14587" s="2"/>
      <c r="AU14587" s="2"/>
      <c r="BC14587" s="2"/>
    </row>
    <row r="14588" spans="11:55" x14ac:dyDescent="0.25">
      <c r="K14588" s="1"/>
      <c r="M14588" s="2"/>
      <c r="AU14588" s="2"/>
      <c r="BC14588" s="2"/>
    </row>
    <row r="14589" spans="11:55" x14ac:dyDescent="0.25">
      <c r="K14589" s="1"/>
      <c r="BC14589" s="2"/>
    </row>
    <row r="14590" spans="11:55" x14ac:dyDescent="0.25">
      <c r="K14590" s="1"/>
      <c r="M14590" s="2"/>
      <c r="AU14590" s="2"/>
      <c r="BC14590" s="2"/>
    </row>
    <row r="14591" spans="11:55" x14ac:dyDescent="0.25">
      <c r="K14591" s="1"/>
      <c r="M14591" s="2"/>
      <c r="AU14591" s="2"/>
      <c r="BC14591" s="2"/>
    </row>
    <row r="14592" spans="11:55" x14ac:dyDescent="0.25">
      <c r="K14592" s="1"/>
      <c r="M14592" s="2"/>
      <c r="AV14592" s="2"/>
      <c r="BC14592" s="2"/>
    </row>
    <row r="14593" spans="11:55" x14ac:dyDescent="0.25">
      <c r="K14593" s="1"/>
      <c r="M14593" s="2"/>
      <c r="AU14593" s="2"/>
      <c r="BC14593" s="2"/>
    </row>
    <row r="14594" spans="11:55" x14ac:dyDescent="0.25">
      <c r="K14594" s="1"/>
      <c r="M14594" s="2"/>
      <c r="AV14594" s="2"/>
      <c r="BC14594" s="2"/>
    </row>
    <row r="14595" spans="11:55" x14ac:dyDescent="0.25">
      <c r="K14595" s="1"/>
      <c r="BC14595" s="2"/>
    </row>
    <row r="14596" spans="11:55" x14ac:dyDescent="0.25">
      <c r="K14596" s="1"/>
      <c r="M14596" s="2"/>
      <c r="AU14596" s="2"/>
      <c r="BC14596" s="2"/>
    </row>
    <row r="14597" spans="11:55" x14ac:dyDescent="0.25">
      <c r="K14597" s="1"/>
      <c r="M14597" s="2"/>
      <c r="AU14597" s="2"/>
      <c r="BC14597" s="2"/>
    </row>
    <row r="14598" spans="11:55" x14ac:dyDescent="0.25">
      <c r="K14598" s="1"/>
      <c r="M14598" s="2"/>
      <c r="AG14598" s="4"/>
      <c r="AU14598" s="2"/>
      <c r="BC14598" s="2"/>
    </row>
    <row r="14599" spans="11:55" x14ac:dyDescent="0.25">
      <c r="K14599" s="1"/>
      <c r="M14599" s="2"/>
      <c r="AU14599" s="2"/>
      <c r="BC14599" s="2"/>
    </row>
    <row r="14600" spans="11:55" x14ac:dyDescent="0.25">
      <c r="K14600" s="1"/>
      <c r="M14600" s="2"/>
      <c r="AG14600" s="4"/>
      <c r="AU14600" s="2"/>
      <c r="BC14600" s="2"/>
    </row>
    <row r="14601" spans="11:55" x14ac:dyDescent="0.25">
      <c r="K14601" s="1"/>
      <c r="M14601" s="2"/>
      <c r="AU14601" s="2"/>
      <c r="BC14601" s="2"/>
    </row>
    <row r="14602" spans="11:55" x14ac:dyDescent="0.25">
      <c r="K14602" s="1"/>
      <c r="M14602" s="2"/>
      <c r="BC14602" s="2"/>
    </row>
    <row r="14603" spans="11:55" x14ac:dyDescent="0.25">
      <c r="K14603" s="1"/>
      <c r="M14603" s="2"/>
      <c r="AU14603" s="2"/>
      <c r="BC14603" s="2"/>
    </row>
    <row r="14604" spans="11:55" x14ac:dyDescent="0.25">
      <c r="K14604" s="1"/>
      <c r="M14604" s="2"/>
      <c r="AU14604" s="2"/>
      <c r="BC14604" s="2"/>
    </row>
    <row r="14605" spans="11:55" x14ac:dyDescent="0.25">
      <c r="K14605" s="1"/>
      <c r="M14605" s="2"/>
      <c r="AU14605" s="2"/>
      <c r="BC14605" s="2"/>
    </row>
    <row r="14606" spans="11:55" x14ac:dyDescent="0.25">
      <c r="K14606" s="1"/>
      <c r="M14606" s="2"/>
      <c r="AU14606" s="2"/>
      <c r="BC14606" s="2"/>
    </row>
    <row r="14607" spans="11:55" x14ac:dyDescent="0.25">
      <c r="K14607" s="1"/>
      <c r="M14607" s="2"/>
      <c r="AU14607" s="2"/>
      <c r="BC14607" s="2"/>
    </row>
    <row r="14608" spans="11:55" x14ac:dyDescent="0.25">
      <c r="K14608" s="1"/>
      <c r="M14608" s="2"/>
      <c r="AU14608" s="2"/>
      <c r="BC14608" s="2"/>
    </row>
    <row r="14609" spans="11:63" x14ac:dyDescent="0.25">
      <c r="K14609" s="1"/>
      <c r="M14609" s="2"/>
      <c r="AU14609" s="2"/>
      <c r="BC14609" s="2"/>
      <c r="BK14609" s="5"/>
    </row>
    <row r="14610" spans="11:63" x14ac:dyDescent="0.25">
      <c r="K14610" s="1"/>
      <c r="M14610" s="2"/>
      <c r="AG14610" s="4"/>
      <c r="AU14610" s="2"/>
      <c r="BC14610" s="2"/>
    </row>
    <row r="14611" spans="11:63" x14ac:dyDescent="0.25">
      <c r="K14611" s="1"/>
      <c r="M14611" s="2"/>
      <c r="AU14611" s="2"/>
      <c r="BC14611" s="2"/>
      <c r="BK14611" s="5"/>
    </row>
    <row r="14612" spans="11:63" x14ac:dyDescent="0.25">
      <c r="K14612" s="1"/>
      <c r="M14612" s="2"/>
      <c r="AG14612" s="4"/>
      <c r="AU14612" s="2"/>
      <c r="BC14612" s="2"/>
      <c r="BK14612" s="5"/>
    </row>
    <row r="14613" spans="11:63" x14ac:dyDescent="0.25">
      <c r="K14613" s="1"/>
      <c r="M14613" s="2"/>
      <c r="AU14613" s="2"/>
      <c r="BC14613" s="2"/>
    </row>
    <row r="14614" spans="11:63" x14ac:dyDescent="0.25">
      <c r="K14614" s="1"/>
      <c r="BC14614" s="2"/>
    </row>
    <row r="14615" spans="11:63" x14ac:dyDescent="0.25">
      <c r="K14615" s="1"/>
      <c r="M14615" s="2"/>
      <c r="AG14615" s="4"/>
      <c r="AU14615" s="2"/>
      <c r="BC14615" s="2"/>
    </row>
    <row r="14616" spans="11:63" x14ac:dyDescent="0.25">
      <c r="K14616" s="1"/>
      <c r="M14616" s="2"/>
      <c r="AU14616" s="2"/>
      <c r="BC14616" s="2"/>
    </row>
    <row r="14617" spans="11:63" x14ac:dyDescent="0.25">
      <c r="K14617" s="1"/>
      <c r="M14617" s="2"/>
      <c r="AU14617" s="2"/>
      <c r="BC14617" s="2"/>
    </row>
    <row r="14618" spans="11:63" x14ac:dyDescent="0.25">
      <c r="K14618" s="1"/>
      <c r="M14618" s="2"/>
      <c r="AU14618" s="2"/>
      <c r="BC14618" s="2"/>
    </row>
    <row r="14619" spans="11:63" x14ac:dyDescent="0.25">
      <c r="K14619" s="1"/>
      <c r="M14619" s="2"/>
      <c r="AU14619" s="2"/>
      <c r="BC14619" s="2"/>
    </row>
    <row r="14620" spans="11:63" x14ac:dyDescent="0.25">
      <c r="K14620" s="1"/>
      <c r="AG14620" s="4"/>
      <c r="AU14620" s="2"/>
      <c r="BC14620" s="2"/>
      <c r="BK14620" s="5"/>
    </row>
    <row r="14621" spans="11:63" x14ac:dyDescent="0.25">
      <c r="K14621" s="1"/>
      <c r="M14621" s="2"/>
      <c r="AU14621" s="2"/>
      <c r="BC14621" s="2"/>
    </row>
    <row r="14622" spans="11:63" x14ac:dyDescent="0.25">
      <c r="K14622" s="1"/>
      <c r="M14622" s="2"/>
      <c r="AU14622" s="2"/>
      <c r="BC14622" s="2"/>
      <c r="BE14622" s="2"/>
    </row>
    <row r="14623" spans="11:63" x14ac:dyDescent="0.25">
      <c r="K14623" s="1"/>
      <c r="M14623" s="2"/>
      <c r="AU14623" s="2"/>
      <c r="BC14623" s="2"/>
    </row>
    <row r="14624" spans="11:63" x14ac:dyDescent="0.25">
      <c r="K14624" s="1"/>
      <c r="M14624" s="2"/>
      <c r="AU14624" s="2"/>
      <c r="BC14624" s="2"/>
    </row>
    <row r="14625" spans="11:55" x14ac:dyDescent="0.25">
      <c r="K14625" s="1"/>
      <c r="M14625" s="2"/>
      <c r="AU14625" s="2"/>
      <c r="BC14625" s="2"/>
    </row>
    <row r="14626" spans="11:55" x14ac:dyDescent="0.25">
      <c r="K14626" s="1"/>
      <c r="M14626" s="2"/>
      <c r="AU14626" s="2"/>
      <c r="BC14626" s="2"/>
    </row>
    <row r="14627" spans="11:55" x14ac:dyDescent="0.25">
      <c r="K14627" s="1"/>
      <c r="M14627" s="2"/>
      <c r="AU14627" s="2"/>
      <c r="BC14627" s="2"/>
    </row>
    <row r="14628" spans="11:55" x14ac:dyDescent="0.25">
      <c r="K14628" s="1"/>
      <c r="M14628" s="2"/>
      <c r="BC14628" s="2"/>
    </row>
    <row r="14629" spans="11:55" x14ac:dyDescent="0.25">
      <c r="K14629" s="1"/>
      <c r="M14629" s="2"/>
      <c r="AU14629" s="2"/>
      <c r="BC14629" s="2"/>
    </row>
    <row r="14630" spans="11:55" x14ac:dyDescent="0.25">
      <c r="K14630" s="1"/>
      <c r="M14630" s="2"/>
      <c r="AU14630" s="2"/>
      <c r="BC14630" s="2"/>
    </row>
    <row r="14631" spans="11:55" x14ac:dyDescent="0.25">
      <c r="K14631" s="1"/>
      <c r="M14631" s="2"/>
      <c r="AV14631" s="2"/>
      <c r="BC14631" s="2"/>
    </row>
    <row r="14632" spans="11:55" x14ac:dyDescent="0.25">
      <c r="K14632" s="1"/>
      <c r="M14632" s="2"/>
      <c r="AU14632" s="2"/>
      <c r="BC14632" s="2"/>
    </row>
    <row r="14633" spans="11:55" x14ac:dyDescent="0.25">
      <c r="K14633" s="1"/>
      <c r="M14633" s="2"/>
      <c r="AU14633" s="2"/>
      <c r="BC14633" s="2"/>
    </row>
    <row r="14634" spans="11:55" x14ac:dyDescent="0.25">
      <c r="K14634" s="1"/>
      <c r="M14634" s="2"/>
      <c r="AU14634" s="2"/>
      <c r="BC14634" s="2"/>
    </row>
    <row r="14635" spans="11:55" x14ac:dyDescent="0.25">
      <c r="K14635" s="1"/>
      <c r="M14635" s="2"/>
      <c r="AU14635" s="2"/>
      <c r="BC14635" s="2"/>
    </row>
    <row r="14636" spans="11:55" x14ac:dyDescent="0.25">
      <c r="K14636" s="1"/>
      <c r="M14636" s="2"/>
      <c r="AG14636" s="4"/>
      <c r="AU14636" s="2"/>
      <c r="BC14636" s="2"/>
    </row>
    <row r="14637" spans="11:55" x14ac:dyDescent="0.25">
      <c r="K14637" s="1"/>
      <c r="M14637" s="2"/>
      <c r="AG14637" s="4"/>
      <c r="AU14637" s="2"/>
      <c r="BC14637" s="2"/>
    </row>
    <row r="14638" spans="11:55" x14ac:dyDescent="0.25">
      <c r="K14638" s="1"/>
      <c r="M14638" s="2"/>
      <c r="AV14638" s="2"/>
      <c r="BC14638" s="2"/>
    </row>
    <row r="14639" spans="11:55" x14ac:dyDescent="0.25">
      <c r="K14639" s="1"/>
      <c r="BC14639" s="2"/>
    </row>
    <row r="14640" spans="11:55" x14ac:dyDescent="0.25">
      <c r="K14640" s="1"/>
      <c r="M14640" s="2"/>
      <c r="AU14640" s="2"/>
      <c r="BC14640" s="2"/>
    </row>
    <row r="14641" spans="11:55" x14ac:dyDescent="0.25">
      <c r="K14641" s="1"/>
      <c r="BC14641" s="2"/>
    </row>
    <row r="14642" spans="11:55" x14ac:dyDescent="0.25">
      <c r="K14642" s="1"/>
      <c r="M14642" s="2"/>
      <c r="AV14642" s="2"/>
      <c r="BC14642" s="2"/>
    </row>
    <row r="14643" spans="11:55" x14ac:dyDescent="0.25">
      <c r="K14643" s="1"/>
      <c r="M14643" s="2"/>
      <c r="AV14643" s="2"/>
      <c r="BC14643" s="2"/>
    </row>
    <row r="14644" spans="11:55" x14ac:dyDescent="0.25">
      <c r="K14644" s="1"/>
      <c r="M14644" s="2"/>
      <c r="AV14644" s="2"/>
      <c r="BC14644" s="2"/>
    </row>
    <row r="14645" spans="11:55" x14ac:dyDescent="0.25">
      <c r="K14645" s="1"/>
      <c r="M14645" s="2"/>
      <c r="AV14645" s="2"/>
      <c r="BC14645" s="2"/>
    </row>
    <row r="14646" spans="11:55" x14ac:dyDescent="0.25">
      <c r="K14646" s="1"/>
      <c r="M14646" s="2"/>
      <c r="AU14646" s="2"/>
      <c r="BC14646" s="2"/>
    </row>
    <row r="14647" spans="11:55" x14ac:dyDescent="0.25">
      <c r="K14647" s="1"/>
      <c r="M14647" s="2"/>
      <c r="AU14647" s="2"/>
      <c r="BC14647" s="2"/>
    </row>
    <row r="14648" spans="11:55" x14ac:dyDescent="0.25">
      <c r="K14648" s="1"/>
      <c r="M14648" s="2"/>
      <c r="AU14648" s="2"/>
      <c r="BC14648" s="2"/>
    </row>
    <row r="14649" spans="11:55" x14ac:dyDescent="0.25">
      <c r="K14649" s="1"/>
      <c r="M14649" s="2"/>
      <c r="AU14649" s="2"/>
      <c r="BC14649" s="2"/>
    </row>
    <row r="14650" spans="11:55" x14ac:dyDescent="0.25">
      <c r="K14650" s="1"/>
      <c r="M14650" s="2"/>
      <c r="AV14650" s="2"/>
      <c r="BC14650" s="2"/>
    </row>
    <row r="14651" spans="11:55" x14ac:dyDescent="0.25">
      <c r="K14651" s="1"/>
      <c r="M14651" s="2"/>
      <c r="AU14651" s="2"/>
      <c r="BC14651" s="2"/>
    </row>
    <row r="14652" spans="11:55" x14ac:dyDescent="0.25">
      <c r="K14652" s="1"/>
      <c r="M14652" s="2"/>
      <c r="AU14652" s="2"/>
      <c r="BC14652" s="2"/>
    </row>
    <row r="14653" spans="11:55" x14ac:dyDescent="0.25">
      <c r="K14653" s="1"/>
      <c r="M14653" s="2"/>
      <c r="AU14653" s="2"/>
      <c r="BC14653" s="2"/>
    </row>
    <row r="14654" spans="11:55" x14ac:dyDescent="0.25">
      <c r="K14654" s="1"/>
      <c r="M14654" s="2"/>
      <c r="AV14654" s="2"/>
      <c r="BC14654" s="2"/>
    </row>
    <row r="14655" spans="11:55" x14ac:dyDescent="0.25">
      <c r="K14655" s="1"/>
      <c r="M14655" s="2"/>
      <c r="AU14655" s="2"/>
      <c r="BC14655" s="2"/>
    </row>
    <row r="14656" spans="11:55" x14ac:dyDescent="0.25">
      <c r="K14656" s="1"/>
      <c r="M14656" s="2"/>
      <c r="AU14656" s="2"/>
      <c r="BC14656" s="2"/>
    </row>
    <row r="14657" spans="11:55" x14ac:dyDescent="0.25">
      <c r="K14657" s="1"/>
      <c r="M14657" s="2"/>
      <c r="AG14657" s="4"/>
      <c r="AU14657" s="2"/>
      <c r="BC14657" s="2"/>
    </row>
    <row r="14658" spans="11:55" x14ac:dyDescent="0.25">
      <c r="K14658" s="1"/>
      <c r="M14658" s="2"/>
      <c r="AU14658" s="2"/>
      <c r="BC14658" s="2"/>
    </row>
    <row r="14659" spans="11:55" x14ac:dyDescent="0.25">
      <c r="K14659" s="1"/>
      <c r="M14659" s="2"/>
      <c r="V14659" s="4"/>
      <c r="AG14659" s="4"/>
      <c r="AU14659" s="2"/>
      <c r="BC14659" s="2"/>
    </row>
    <row r="14660" spans="11:55" x14ac:dyDescent="0.25">
      <c r="K14660" s="1"/>
      <c r="M14660" s="2"/>
      <c r="V14660" s="4"/>
      <c r="AU14660" s="2"/>
      <c r="BC14660" s="2"/>
    </row>
    <row r="14661" spans="11:55" x14ac:dyDescent="0.25">
      <c r="K14661" s="1"/>
      <c r="BC14661" s="2"/>
    </row>
    <row r="14662" spans="11:55" x14ac:dyDescent="0.25">
      <c r="K14662" s="1"/>
      <c r="M14662" s="2"/>
      <c r="AU14662" s="2"/>
      <c r="BC14662" s="2"/>
    </row>
    <row r="14663" spans="11:55" x14ac:dyDescent="0.25">
      <c r="K14663" s="1"/>
      <c r="M14663" s="2"/>
      <c r="AU14663" s="2"/>
      <c r="BC14663" s="2"/>
    </row>
    <row r="14664" spans="11:55" x14ac:dyDescent="0.25">
      <c r="K14664" s="1"/>
      <c r="M14664" s="2"/>
      <c r="AU14664" s="2"/>
      <c r="BC14664" s="2"/>
    </row>
    <row r="14665" spans="11:55" x14ac:dyDescent="0.25">
      <c r="K14665" s="1"/>
      <c r="M14665" s="2"/>
      <c r="AU14665" s="2"/>
      <c r="BC14665" s="2"/>
    </row>
    <row r="14666" spans="11:55" x14ac:dyDescent="0.25">
      <c r="K14666" s="1"/>
      <c r="M14666" s="2"/>
      <c r="AA14666" s="3"/>
      <c r="AG14666" s="4"/>
      <c r="AU14666" s="2"/>
      <c r="BC14666" s="2"/>
    </row>
    <row r="14667" spans="11:55" x14ac:dyDescent="0.25">
      <c r="K14667" s="1"/>
      <c r="M14667" s="2"/>
      <c r="AA14667" s="3"/>
      <c r="AG14667" s="4"/>
      <c r="AU14667" s="2"/>
      <c r="BC14667" s="2"/>
    </row>
    <row r="14668" spans="11:55" x14ac:dyDescent="0.25">
      <c r="K14668" s="1"/>
      <c r="M14668" s="2"/>
      <c r="AV14668" s="2"/>
      <c r="BC14668" s="2"/>
    </row>
    <row r="14669" spans="11:55" x14ac:dyDescent="0.25">
      <c r="K14669" s="1"/>
      <c r="M14669" s="2"/>
      <c r="AU14669" s="2"/>
      <c r="BC14669" s="2"/>
    </row>
    <row r="14670" spans="11:55" x14ac:dyDescent="0.25">
      <c r="K14670" s="1"/>
      <c r="M14670" s="2"/>
      <c r="AA14670" s="3"/>
      <c r="AG14670" s="4"/>
      <c r="AU14670" s="2"/>
      <c r="BC14670" s="2"/>
    </row>
    <row r="14671" spans="11:55" x14ac:dyDescent="0.25">
      <c r="K14671" s="1"/>
      <c r="M14671" s="2"/>
      <c r="AV14671" s="2"/>
      <c r="BC14671" s="2"/>
    </row>
    <row r="14672" spans="11:55" x14ac:dyDescent="0.25">
      <c r="K14672" s="1"/>
      <c r="M14672" s="2"/>
      <c r="AV14672" s="2"/>
      <c r="BC14672" s="2"/>
    </row>
    <row r="14673" spans="11:55" x14ac:dyDescent="0.25">
      <c r="K14673" s="1"/>
      <c r="M14673" s="2"/>
      <c r="AU14673" s="2"/>
      <c r="BC14673" s="2"/>
    </row>
    <row r="14674" spans="11:55" x14ac:dyDescent="0.25">
      <c r="K14674" s="1"/>
      <c r="M14674" s="2"/>
      <c r="AU14674" s="2"/>
      <c r="BC14674" s="2"/>
    </row>
    <row r="14675" spans="11:55" x14ac:dyDescent="0.25">
      <c r="K14675" s="1"/>
      <c r="M14675" s="2"/>
      <c r="AU14675" s="2"/>
      <c r="BC14675" s="2"/>
    </row>
    <row r="14676" spans="11:55" x14ac:dyDescent="0.25">
      <c r="K14676" s="1"/>
      <c r="M14676" s="2"/>
      <c r="AV14676" s="2"/>
      <c r="BC14676" s="2"/>
    </row>
    <row r="14677" spans="11:55" x14ac:dyDescent="0.25">
      <c r="K14677" s="1"/>
      <c r="M14677" s="2"/>
      <c r="AV14677" s="2"/>
      <c r="BC14677" s="2"/>
    </row>
    <row r="14678" spans="11:55" x14ac:dyDescent="0.25">
      <c r="K14678" s="1"/>
      <c r="M14678" s="2"/>
      <c r="AU14678" s="2"/>
      <c r="BC14678" s="2"/>
    </row>
    <row r="14679" spans="11:55" x14ac:dyDescent="0.25">
      <c r="K14679" s="1"/>
      <c r="BC14679" s="2"/>
    </row>
    <row r="14680" spans="11:55" x14ac:dyDescent="0.25">
      <c r="K14680" s="1"/>
      <c r="M14680" s="2"/>
      <c r="AU14680" s="2"/>
      <c r="BC14680" s="2"/>
    </row>
    <row r="14681" spans="11:55" x14ac:dyDescent="0.25">
      <c r="K14681" s="1"/>
      <c r="M14681" s="2"/>
      <c r="AU14681" s="2"/>
      <c r="BC14681" s="2"/>
    </row>
    <row r="14682" spans="11:55" x14ac:dyDescent="0.25">
      <c r="K14682" s="1"/>
      <c r="M14682" s="2"/>
      <c r="AV14682" s="2"/>
      <c r="BC14682" s="2"/>
    </row>
    <row r="14683" spans="11:55" x14ac:dyDescent="0.25">
      <c r="K14683" s="1"/>
      <c r="M14683" s="2"/>
      <c r="AU14683" s="2"/>
      <c r="BC14683" s="2"/>
    </row>
    <row r="14684" spans="11:55" x14ac:dyDescent="0.25">
      <c r="K14684" s="1"/>
      <c r="M14684" s="2"/>
      <c r="AV14684" s="2"/>
      <c r="BC14684" s="2"/>
    </row>
    <row r="14685" spans="11:55" x14ac:dyDescent="0.25">
      <c r="K14685" s="1"/>
      <c r="M14685" s="2"/>
      <c r="AU14685" s="2"/>
      <c r="BC14685" s="2"/>
    </row>
    <row r="14686" spans="11:55" x14ac:dyDescent="0.25">
      <c r="K14686" s="1"/>
      <c r="M14686" s="2"/>
      <c r="AV14686" s="2"/>
      <c r="BC14686" s="2"/>
    </row>
    <row r="14687" spans="11:55" x14ac:dyDescent="0.25">
      <c r="K14687" s="1"/>
      <c r="BC14687" s="2"/>
    </row>
    <row r="14688" spans="11:55" x14ac:dyDescent="0.25">
      <c r="K14688" s="1"/>
      <c r="M14688" s="2"/>
      <c r="AV14688" s="2"/>
      <c r="BC14688" s="2"/>
    </row>
    <row r="14689" spans="11:55" x14ac:dyDescent="0.25">
      <c r="K14689" s="1"/>
      <c r="M14689" s="2"/>
      <c r="AG14689" s="4"/>
      <c r="AU14689" s="2"/>
      <c r="BC14689" s="2"/>
    </row>
    <row r="14690" spans="11:55" x14ac:dyDescent="0.25">
      <c r="K14690" s="1"/>
      <c r="M14690" s="2"/>
      <c r="AG14690" s="4"/>
      <c r="AU14690" s="2"/>
      <c r="BC14690" s="2"/>
    </row>
    <row r="14691" spans="11:55" x14ac:dyDescent="0.25">
      <c r="K14691" s="1"/>
      <c r="M14691" s="2"/>
      <c r="AU14691" s="2"/>
      <c r="BC14691" s="2"/>
    </row>
    <row r="14692" spans="11:55" x14ac:dyDescent="0.25">
      <c r="K14692" s="1"/>
      <c r="M14692" s="2"/>
      <c r="AU14692" s="2"/>
      <c r="BC14692" s="2"/>
    </row>
    <row r="14693" spans="11:55" x14ac:dyDescent="0.25">
      <c r="K14693" s="1"/>
      <c r="M14693" s="2"/>
      <c r="AV14693" s="2"/>
      <c r="BC14693" s="2"/>
    </row>
    <row r="14694" spans="11:55" x14ac:dyDescent="0.25">
      <c r="K14694" s="1"/>
      <c r="M14694" s="2"/>
      <c r="AG14694" s="4"/>
      <c r="AU14694" s="2"/>
      <c r="BC14694" s="2"/>
    </row>
    <row r="14695" spans="11:55" x14ac:dyDescent="0.25">
      <c r="K14695" s="1"/>
      <c r="M14695" s="2"/>
      <c r="AU14695" s="2"/>
      <c r="BC14695" s="2"/>
    </row>
    <row r="14696" spans="11:55" x14ac:dyDescent="0.25">
      <c r="K14696" s="1"/>
      <c r="M14696" s="2"/>
      <c r="AV14696" s="2"/>
      <c r="BC14696" s="2"/>
    </row>
    <row r="14697" spans="11:55" x14ac:dyDescent="0.25">
      <c r="K14697" s="1"/>
      <c r="M14697" s="2"/>
      <c r="AG14697" s="4"/>
      <c r="AU14697" s="2"/>
      <c r="BC14697" s="2"/>
    </row>
    <row r="14698" spans="11:55" x14ac:dyDescent="0.25">
      <c r="K14698" s="1"/>
      <c r="M14698" s="2"/>
      <c r="AU14698" s="2"/>
      <c r="BC14698" s="2"/>
    </row>
    <row r="14699" spans="11:55" x14ac:dyDescent="0.25">
      <c r="K14699" s="1"/>
      <c r="M14699" s="2"/>
      <c r="AU14699" s="2"/>
      <c r="BC14699" s="2"/>
    </row>
    <row r="14700" spans="11:55" x14ac:dyDescent="0.25">
      <c r="K14700" s="1"/>
      <c r="M14700" s="2"/>
      <c r="AU14700" s="2"/>
      <c r="BC14700" s="2"/>
    </row>
    <row r="14701" spans="11:55" x14ac:dyDescent="0.25">
      <c r="K14701" s="1"/>
      <c r="M14701" s="2"/>
      <c r="AU14701" s="2"/>
      <c r="BC14701" s="2"/>
    </row>
    <row r="14702" spans="11:55" x14ac:dyDescent="0.25">
      <c r="K14702" s="1"/>
      <c r="M14702" s="2"/>
      <c r="AU14702" s="2"/>
      <c r="BC14702" s="2"/>
    </row>
    <row r="14703" spans="11:55" x14ac:dyDescent="0.25">
      <c r="K14703" s="1"/>
      <c r="M14703" s="2"/>
      <c r="AU14703" s="2"/>
      <c r="BC14703" s="2"/>
    </row>
    <row r="14704" spans="11:55" x14ac:dyDescent="0.25">
      <c r="K14704" s="1"/>
      <c r="M14704" s="2"/>
      <c r="AV14704" s="2"/>
      <c r="BC14704" s="2"/>
    </row>
    <row r="14705" spans="11:55" x14ac:dyDescent="0.25">
      <c r="K14705" s="1"/>
      <c r="M14705" s="2"/>
      <c r="AU14705" s="2"/>
      <c r="BC14705" s="2"/>
    </row>
    <row r="14706" spans="11:55" x14ac:dyDescent="0.25">
      <c r="K14706" s="1"/>
      <c r="M14706" s="2"/>
      <c r="AV14706" s="2"/>
      <c r="BC14706" s="2"/>
    </row>
    <row r="14707" spans="11:55" x14ac:dyDescent="0.25">
      <c r="K14707" s="1"/>
      <c r="M14707" s="2"/>
      <c r="V14707" s="4"/>
      <c r="AU14707" s="2"/>
      <c r="BC14707" s="2"/>
    </row>
    <row r="14708" spans="11:55" x14ac:dyDescent="0.25">
      <c r="K14708" s="1"/>
      <c r="BC14708" s="2"/>
    </row>
    <row r="14709" spans="11:55" x14ac:dyDescent="0.25">
      <c r="K14709" s="1"/>
      <c r="M14709" s="2"/>
      <c r="AU14709" s="2"/>
      <c r="BC14709" s="2"/>
    </row>
    <row r="14710" spans="11:55" x14ac:dyDescent="0.25">
      <c r="K14710" s="1"/>
      <c r="BC14710" s="2"/>
    </row>
    <row r="14711" spans="11:55" x14ac:dyDescent="0.25">
      <c r="K14711" s="1"/>
      <c r="M14711" s="2"/>
      <c r="AU14711" s="2"/>
      <c r="BC14711" s="2"/>
    </row>
    <row r="14712" spans="11:55" x14ac:dyDescent="0.25">
      <c r="K14712" s="1"/>
      <c r="M14712" s="2"/>
      <c r="AV14712" s="2"/>
      <c r="BC14712" s="2"/>
    </row>
    <row r="14713" spans="11:55" x14ac:dyDescent="0.25">
      <c r="K14713" s="1"/>
      <c r="M14713" s="2"/>
      <c r="AU14713" s="2"/>
      <c r="BC14713" s="2"/>
    </row>
    <row r="14714" spans="11:55" x14ac:dyDescent="0.25">
      <c r="K14714" s="1"/>
      <c r="M14714" s="2"/>
      <c r="AU14714" s="2"/>
      <c r="BC14714" s="2"/>
    </row>
    <row r="14715" spans="11:55" x14ac:dyDescent="0.25">
      <c r="K14715" s="1"/>
      <c r="M14715" s="2"/>
      <c r="AV14715" s="2"/>
      <c r="BC14715" s="2"/>
    </row>
    <row r="14716" spans="11:55" x14ac:dyDescent="0.25">
      <c r="K14716" s="1"/>
      <c r="M14716" s="2"/>
      <c r="AU14716" s="2"/>
      <c r="BC14716" s="2"/>
    </row>
    <row r="14717" spans="11:55" x14ac:dyDescent="0.25">
      <c r="K14717" s="1"/>
      <c r="BC14717" s="2"/>
    </row>
    <row r="14718" spans="11:55" x14ac:dyDescent="0.25">
      <c r="K14718" s="1"/>
      <c r="M14718" s="2"/>
      <c r="AU14718" s="2"/>
      <c r="BC14718" s="2"/>
    </row>
    <row r="14719" spans="11:55" x14ac:dyDescent="0.25">
      <c r="K14719" s="1"/>
      <c r="BC14719" s="2"/>
    </row>
    <row r="14720" spans="11:55" x14ac:dyDescent="0.25">
      <c r="K14720" s="1"/>
      <c r="M14720" s="2"/>
      <c r="AU14720" s="2"/>
      <c r="BC14720" s="2"/>
    </row>
    <row r="14721" spans="11:57" x14ac:dyDescent="0.25">
      <c r="K14721" s="1"/>
      <c r="M14721" s="2"/>
      <c r="AU14721" s="2"/>
      <c r="BC14721" s="2"/>
    </row>
    <row r="14722" spans="11:57" x14ac:dyDescent="0.25">
      <c r="K14722" s="1"/>
      <c r="BC14722" s="2"/>
    </row>
    <row r="14723" spans="11:57" x14ac:dyDescent="0.25">
      <c r="K14723" s="1"/>
      <c r="M14723" s="2"/>
      <c r="AG14723" s="4"/>
      <c r="AU14723" s="2"/>
      <c r="BC14723" s="2"/>
    </row>
    <row r="14724" spans="11:57" x14ac:dyDescent="0.25">
      <c r="K14724" s="1"/>
      <c r="M14724" s="2"/>
      <c r="AG14724" s="4"/>
      <c r="AU14724" s="2"/>
      <c r="BC14724" s="2"/>
    </row>
    <row r="14725" spans="11:57" x14ac:dyDescent="0.25">
      <c r="K14725" s="1"/>
      <c r="M14725" s="2"/>
      <c r="AG14725" s="4"/>
      <c r="AU14725" s="2"/>
      <c r="BC14725" s="2"/>
    </row>
    <row r="14726" spans="11:57" x14ac:dyDescent="0.25">
      <c r="K14726" s="1"/>
      <c r="M14726" s="2"/>
      <c r="AV14726" s="2"/>
      <c r="BC14726" s="2"/>
    </row>
    <row r="14727" spans="11:57" x14ac:dyDescent="0.25">
      <c r="K14727" s="1"/>
      <c r="M14727" s="2"/>
      <c r="AV14727" s="2"/>
      <c r="BC14727" s="2"/>
      <c r="BE14727" s="2"/>
    </row>
    <row r="14728" spans="11:57" x14ac:dyDescent="0.25">
      <c r="K14728" s="1"/>
      <c r="M14728" s="2"/>
      <c r="AU14728" s="2"/>
      <c r="BC14728" s="2"/>
    </row>
    <row r="14729" spans="11:57" x14ac:dyDescent="0.25">
      <c r="K14729" s="1"/>
      <c r="M14729" s="2"/>
      <c r="AV14729" s="2"/>
      <c r="BC14729" s="2"/>
    </row>
    <row r="14730" spans="11:57" x14ac:dyDescent="0.25">
      <c r="K14730" s="1"/>
      <c r="M14730" s="2"/>
      <c r="AU14730" s="2"/>
      <c r="BC14730" s="2"/>
    </row>
    <row r="14731" spans="11:57" x14ac:dyDescent="0.25">
      <c r="K14731" s="1"/>
      <c r="BC14731" s="2"/>
    </row>
    <row r="14732" spans="11:57" x14ac:dyDescent="0.25">
      <c r="K14732" s="1"/>
      <c r="M14732" s="2"/>
      <c r="AU14732" s="2"/>
      <c r="BC14732" s="2"/>
    </row>
    <row r="14733" spans="11:57" x14ac:dyDescent="0.25">
      <c r="K14733" s="1"/>
      <c r="M14733" s="2"/>
      <c r="AG14733" s="4"/>
      <c r="AU14733" s="2"/>
      <c r="BC14733" s="2"/>
    </row>
    <row r="14734" spans="11:57" x14ac:dyDescent="0.25">
      <c r="K14734" s="1"/>
      <c r="M14734" s="2"/>
      <c r="AU14734" s="2"/>
      <c r="BC14734" s="2"/>
    </row>
    <row r="14735" spans="11:57" x14ac:dyDescent="0.25">
      <c r="K14735" s="1"/>
      <c r="M14735" s="2"/>
      <c r="AU14735" s="2"/>
      <c r="BC14735" s="2"/>
    </row>
    <row r="14736" spans="11:57" x14ac:dyDescent="0.25">
      <c r="K14736" s="1"/>
      <c r="M14736" s="2"/>
      <c r="AU14736" s="2"/>
      <c r="BC14736" s="2"/>
    </row>
    <row r="14737" spans="11:63" x14ac:dyDescent="0.25">
      <c r="K14737" s="1"/>
      <c r="M14737" s="2"/>
      <c r="AA14737" s="3"/>
      <c r="AU14737" s="2"/>
      <c r="BC14737" s="2"/>
    </row>
    <row r="14738" spans="11:63" x14ac:dyDescent="0.25">
      <c r="K14738" s="1"/>
      <c r="M14738" s="2"/>
      <c r="AU14738" s="2"/>
      <c r="BC14738" s="2"/>
    </row>
    <row r="14739" spans="11:63" x14ac:dyDescent="0.25">
      <c r="K14739" s="1"/>
    </row>
    <row r="14740" spans="11:63" x14ac:dyDescent="0.25">
      <c r="K14740" s="1"/>
      <c r="BC14740" s="2"/>
    </row>
    <row r="14741" spans="11:63" x14ac:dyDescent="0.25">
      <c r="K14741" s="1"/>
    </row>
    <row r="14742" spans="11:63" x14ac:dyDescent="0.25">
      <c r="K14742" s="1"/>
      <c r="M14742" s="2"/>
      <c r="AU14742" s="2"/>
      <c r="BC14742" s="2"/>
    </row>
    <row r="14743" spans="11:63" x14ac:dyDescent="0.25">
      <c r="K14743" s="1"/>
      <c r="M14743" s="2"/>
      <c r="AU14743" s="2"/>
      <c r="BC14743" s="2"/>
    </row>
    <row r="14744" spans="11:63" x14ac:dyDescent="0.25">
      <c r="K14744" s="1"/>
      <c r="M14744" s="2"/>
      <c r="AU14744" s="2"/>
      <c r="BC14744" s="2"/>
    </row>
    <row r="14745" spans="11:63" x14ac:dyDescent="0.25">
      <c r="K14745" s="1"/>
      <c r="M14745" s="2"/>
      <c r="AU14745" s="2"/>
      <c r="BC14745" s="2"/>
    </row>
    <row r="14746" spans="11:63" x14ac:dyDescent="0.25">
      <c r="K14746" s="1"/>
      <c r="BC14746" s="2"/>
    </row>
    <row r="14747" spans="11:63" x14ac:dyDescent="0.25">
      <c r="K14747" s="1"/>
      <c r="M14747" s="2"/>
      <c r="AU14747" s="2"/>
      <c r="BC14747" s="2"/>
    </row>
    <row r="14748" spans="11:63" x14ac:dyDescent="0.25">
      <c r="K14748" s="1"/>
      <c r="M14748" s="2"/>
      <c r="AU14748" s="2"/>
      <c r="BC14748" s="2"/>
    </row>
    <row r="14749" spans="11:63" x14ac:dyDescent="0.25">
      <c r="K14749" s="1"/>
      <c r="BC14749" s="2"/>
    </row>
    <row r="14750" spans="11:63" x14ac:dyDescent="0.25">
      <c r="K14750" s="1"/>
      <c r="M14750" s="2"/>
      <c r="AV14750" s="2"/>
      <c r="BC14750" s="2"/>
    </row>
    <row r="14751" spans="11:63" x14ac:dyDescent="0.25">
      <c r="K14751" s="1"/>
      <c r="M14751" s="2"/>
      <c r="AU14751" s="2"/>
      <c r="BC14751" s="2"/>
      <c r="BK14751" s="5"/>
    </row>
    <row r="14752" spans="11:63" x14ac:dyDescent="0.25">
      <c r="K14752" s="1"/>
      <c r="M14752" s="2"/>
      <c r="AU14752" s="2"/>
      <c r="BC14752" s="2"/>
    </row>
    <row r="14753" spans="11:63" x14ac:dyDescent="0.25">
      <c r="K14753" s="1"/>
      <c r="M14753" s="2"/>
      <c r="AU14753" s="2"/>
      <c r="BC14753" s="2"/>
    </row>
    <row r="14754" spans="11:63" x14ac:dyDescent="0.25">
      <c r="K14754" s="1"/>
      <c r="M14754" s="2"/>
      <c r="AU14754" s="2"/>
      <c r="BC14754" s="2"/>
      <c r="BK14754" s="5"/>
    </row>
    <row r="14755" spans="11:63" x14ac:dyDescent="0.25">
      <c r="K14755" s="1"/>
      <c r="M14755" s="2"/>
      <c r="BC14755" s="2"/>
    </row>
    <row r="14756" spans="11:63" x14ac:dyDescent="0.25">
      <c r="K14756" s="1"/>
      <c r="M14756" s="2"/>
      <c r="AU14756" s="2"/>
      <c r="BC14756" s="2"/>
    </row>
    <row r="14757" spans="11:63" x14ac:dyDescent="0.25">
      <c r="K14757" s="1"/>
      <c r="M14757" s="2"/>
      <c r="AU14757" s="2"/>
      <c r="BC14757" s="2"/>
    </row>
    <row r="14758" spans="11:63" x14ac:dyDescent="0.25">
      <c r="K14758" s="1"/>
      <c r="M14758" s="2"/>
      <c r="AU14758" s="2"/>
      <c r="BC14758" s="2"/>
    </row>
    <row r="14759" spans="11:63" x14ac:dyDescent="0.25">
      <c r="K14759" s="1"/>
      <c r="M14759" s="2"/>
      <c r="AU14759" s="2"/>
      <c r="BC14759" s="2"/>
    </row>
    <row r="14760" spans="11:63" x14ac:dyDescent="0.25">
      <c r="K14760" s="1"/>
      <c r="M14760" s="2"/>
      <c r="AV14760" s="2"/>
      <c r="BC14760" s="2"/>
    </row>
    <row r="14761" spans="11:63" x14ac:dyDescent="0.25">
      <c r="K14761" s="1"/>
      <c r="M14761" s="2"/>
      <c r="AV14761" s="2"/>
      <c r="BC14761" s="2"/>
    </row>
    <row r="14762" spans="11:63" x14ac:dyDescent="0.25">
      <c r="K14762" s="1"/>
      <c r="M14762" s="2"/>
      <c r="AG14762" s="4"/>
      <c r="AU14762" s="2"/>
      <c r="BC14762" s="2"/>
    </row>
    <row r="14763" spans="11:63" x14ac:dyDescent="0.25">
      <c r="K14763" s="1"/>
      <c r="M14763" s="2"/>
      <c r="BC14763" s="2"/>
    </row>
    <row r="14764" spans="11:63" x14ac:dyDescent="0.25">
      <c r="K14764" s="1"/>
      <c r="M14764" s="2"/>
      <c r="AU14764" s="2"/>
      <c r="BC14764" s="2"/>
    </row>
    <row r="14765" spans="11:63" x14ac:dyDescent="0.25">
      <c r="K14765" s="1"/>
    </row>
    <row r="14766" spans="11:63" x14ac:dyDescent="0.25">
      <c r="K14766" s="1"/>
      <c r="M14766" s="2"/>
      <c r="AU14766" s="2"/>
      <c r="BC14766" s="2"/>
    </row>
    <row r="14767" spans="11:63" x14ac:dyDescent="0.25">
      <c r="K14767" s="1"/>
      <c r="M14767" s="2"/>
      <c r="AV14767" s="2"/>
      <c r="BC14767" s="2"/>
    </row>
    <row r="14768" spans="11:63" x14ac:dyDescent="0.25">
      <c r="K14768" s="1"/>
      <c r="M14768" s="2"/>
      <c r="AG14768" s="4"/>
      <c r="AU14768" s="2"/>
      <c r="BC14768" s="2"/>
    </row>
    <row r="14769" spans="11:55" x14ac:dyDescent="0.25">
      <c r="K14769" s="1"/>
      <c r="M14769" s="2"/>
      <c r="AU14769" s="2"/>
      <c r="BC14769" s="2"/>
    </row>
    <row r="14770" spans="11:55" x14ac:dyDescent="0.25">
      <c r="K14770" s="1"/>
      <c r="M14770" s="2"/>
      <c r="AG14770" s="4"/>
      <c r="AU14770" s="2"/>
      <c r="BC14770" s="2"/>
    </row>
    <row r="14771" spans="11:55" x14ac:dyDescent="0.25">
      <c r="K14771" s="1"/>
      <c r="M14771" s="2"/>
      <c r="AA14771" s="3"/>
      <c r="AU14771" s="2"/>
      <c r="BC14771" s="2"/>
    </row>
    <row r="14772" spans="11:55" x14ac:dyDescent="0.25">
      <c r="K14772" s="1"/>
      <c r="M14772" s="2"/>
      <c r="AU14772" s="2"/>
      <c r="BC14772" s="2"/>
    </row>
    <row r="14773" spans="11:55" x14ac:dyDescent="0.25">
      <c r="K14773" s="1"/>
      <c r="M14773" s="2"/>
      <c r="AG14773" s="4"/>
      <c r="AU14773" s="2"/>
      <c r="BC14773" s="2"/>
    </row>
    <row r="14774" spans="11:55" x14ac:dyDescent="0.25">
      <c r="K14774" s="1"/>
      <c r="BC14774" s="2"/>
    </row>
    <row r="14775" spans="11:55" x14ac:dyDescent="0.25">
      <c r="K14775" s="1"/>
      <c r="M14775" s="2"/>
      <c r="AV14775" s="2"/>
      <c r="BC14775" s="2"/>
    </row>
    <row r="14776" spans="11:55" x14ac:dyDescent="0.25">
      <c r="K14776" s="1"/>
      <c r="M14776" s="2"/>
      <c r="AV14776" s="2"/>
      <c r="BC14776" s="2"/>
    </row>
    <row r="14777" spans="11:55" x14ac:dyDescent="0.25">
      <c r="K14777" s="1"/>
      <c r="M14777" s="2"/>
      <c r="AG14777" s="4"/>
      <c r="AU14777" s="2"/>
      <c r="BC14777" s="2"/>
    </row>
    <row r="14778" spans="11:55" x14ac:dyDescent="0.25">
      <c r="K14778" s="1"/>
      <c r="BC14778" s="2"/>
    </row>
    <row r="14779" spans="11:55" x14ac:dyDescent="0.25">
      <c r="K14779" s="1"/>
      <c r="M14779" s="2"/>
      <c r="AU14779" s="2"/>
      <c r="BC14779" s="2"/>
    </row>
    <row r="14780" spans="11:55" x14ac:dyDescent="0.25">
      <c r="K14780" s="1"/>
      <c r="M14780" s="2"/>
      <c r="AU14780" s="2"/>
      <c r="BC14780" s="2"/>
    </row>
    <row r="14781" spans="11:55" x14ac:dyDescent="0.25">
      <c r="K14781" s="1"/>
      <c r="M14781" s="2"/>
      <c r="AU14781" s="2"/>
      <c r="BC14781" s="2"/>
    </row>
    <row r="14782" spans="11:55" x14ac:dyDescent="0.25">
      <c r="K14782" s="1"/>
      <c r="M14782" s="2"/>
      <c r="AU14782" s="2"/>
      <c r="BC14782" s="2"/>
    </row>
    <row r="14783" spans="11:55" x14ac:dyDescent="0.25">
      <c r="K14783" s="1"/>
      <c r="M14783" s="2"/>
      <c r="AU14783" s="2"/>
      <c r="BC14783" s="2"/>
    </row>
    <row r="14784" spans="11:55" x14ac:dyDescent="0.25">
      <c r="K14784" s="1"/>
      <c r="M14784" s="2"/>
      <c r="AG14784" s="4"/>
      <c r="AU14784" s="2"/>
      <c r="BC14784" s="2"/>
    </row>
    <row r="14785" spans="11:55" x14ac:dyDescent="0.25">
      <c r="K14785" s="1"/>
      <c r="M14785" s="2"/>
      <c r="AU14785" s="2"/>
      <c r="BC14785" s="2"/>
    </row>
    <row r="14786" spans="11:55" x14ac:dyDescent="0.25">
      <c r="K14786" s="1"/>
      <c r="M14786" s="2"/>
      <c r="AU14786" s="2"/>
      <c r="BC14786" s="2"/>
    </row>
    <row r="14787" spans="11:55" x14ac:dyDescent="0.25">
      <c r="K14787" s="1"/>
      <c r="M14787" s="2"/>
      <c r="AU14787" s="2"/>
      <c r="BC14787" s="2"/>
    </row>
    <row r="14788" spans="11:55" x14ac:dyDescent="0.25">
      <c r="K14788" s="1"/>
      <c r="M14788" s="2"/>
      <c r="AU14788" s="2"/>
      <c r="BC14788" s="2"/>
    </row>
    <row r="14789" spans="11:55" x14ac:dyDescent="0.25">
      <c r="K14789" s="1"/>
      <c r="M14789" s="2"/>
      <c r="AU14789" s="2"/>
      <c r="BC14789" s="2"/>
    </row>
    <row r="14790" spans="11:55" x14ac:dyDescent="0.25">
      <c r="K14790" s="1"/>
      <c r="M14790" s="2"/>
      <c r="AU14790" s="2"/>
      <c r="BC14790" s="2"/>
    </row>
    <row r="14791" spans="11:55" x14ac:dyDescent="0.25">
      <c r="K14791" s="1"/>
      <c r="M14791" s="2"/>
      <c r="AV14791" s="2"/>
      <c r="BC14791" s="2"/>
    </row>
    <row r="14792" spans="11:55" x14ac:dyDescent="0.25">
      <c r="K14792" s="1"/>
      <c r="AV14792" s="2"/>
      <c r="BC14792" s="2"/>
    </row>
    <row r="14793" spans="11:55" x14ac:dyDescent="0.25">
      <c r="K14793" s="1"/>
      <c r="M14793" s="2"/>
      <c r="AA14793" s="3"/>
      <c r="AU14793" s="2"/>
      <c r="BC14793" s="2"/>
    </row>
    <row r="14794" spans="11:55" x14ac:dyDescent="0.25">
      <c r="K14794" s="1"/>
      <c r="M14794" s="2"/>
      <c r="BC14794" s="2"/>
    </row>
    <row r="14795" spans="11:55" x14ac:dyDescent="0.25">
      <c r="K14795" s="1"/>
      <c r="M14795" s="2"/>
      <c r="V14795" s="4"/>
      <c r="AU14795" s="2"/>
      <c r="BC14795" s="2"/>
    </row>
    <row r="14796" spans="11:55" x14ac:dyDescent="0.25">
      <c r="K14796" s="1"/>
      <c r="M14796" s="2"/>
      <c r="AU14796" s="2"/>
      <c r="BC14796" s="2"/>
    </row>
    <row r="14797" spans="11:55" x14ac:dyDescent="0.25">
      <c r="K14797" s="1"/>
      <c r="M14797" s="2"/>
      <c r="AV14797" s="2"/>
      <c r="BC14797" s="2"/>
    </row>
    <row r="14798" spans="11:55" x14ac:dyDescent="0.25">
      <c r="K14798" s="1"/>
      <c r="M14798" s="2"/>
      <c r="AU14798" s="2"/>
      <c r="BC14798" s="2"/>
    </row>
    <row r="14799" spans="11:55" x14ac:dyDescent="0.25">
      <c r="K14799" s="1"/>
      <c r="M14799" s="2"/>
      <c r="AU14799" s="2"/>
      <c r="BC14799" s="2"/>
    </row>
    <row r="14800" spans="11:55" x14ac:dyDescent="0.25">
      <c r="K14800" s="1"/>
      <c r="M14800" s="2"/>
      <c r="BC14800" s="2"/>
    </row>
    <row r="14801" spans="11:55" x14ac:dyDescent="0.25">
      <c r="K14801" s="1"/>
      <c r="M14801" s="2"/>
      <c r="AU14801" s="2"/>
      <c r="BC14801" s="2"/>
    </row>
    <row r="14802" spans="11:55" x14ac:dyDescent="0.25">
      <c r="K14802" s="1"/>
      <c r="M14802" s="2"/>
      <c r="BC14802" s="2"/>
    </row>
    <row r="14803" spans="11:55" x14ac:dyDescent="0.25">
      <c r="K14803" s="1"/>
      <c r="M14803" s="2"/>
      <c r="AU14803" s="2"/>
      <c r="BC14803" s="2"/>
    </row>
    <row r="14804" spans="11:55" x14ac:dyDescent="0.25">
      <c r="K14804" s="1"/>
      <c r="M14804" s="2"/>
      <c r="AU14804" s="2"/>
      <c r="BC14804" s="2"/>
    </row>
    <row r="14805" spans="11:55" x14ac:dyDescent="0.25">
      <c r="K14805" s="1"/>
      <c r="M14805" s="2"/>
      <c r="AG14805" s="4"/>
      <c r="AU14805" s="2"/>
      <c r="BC14805" s="2"/>
    </row>
    <row r="14806" spans="11:55" x14ac:dyDescent="0.25">
      <c r="K14806" s="1"/>
      <c r="M14806" s="2"/>
      <c r="AU14806" s="2"/>
      <c r="BC14806" s="2"/>
    </row>
    <row r="14807" spans="11:55" x14ac:dyDescent="0.25">
      <c r="K14807" s="1"/>
      <c r="M14807" s="2"/>
      <c r="AU14807" s="2"/>
      <c r="BC14807" s="2"/>
    </row>
    <row r="14808" spans="11:55" x14ac:dyDescent="0.25">
      <c r="K14808" s="1"/>
      <c r="M14808" s="2"/>
      <c r="AU14808" s="2"/>
      <c r="BC14808" s="2"/>
    </row>
    <row r="14809" spans="11:55" x14ac:dyDescent="0.25">
      <c r="K14809" s="1"/>
      <c r="M14809" s="2"/>
      <c r="AU14809" s="2"/>
      <c r="BC14809" s="2"/>
    </row>
    <row r="14810" spans="11:55" x14ac:dyDescent="0.25">
      <c r="K14810" s="1"/>
      <c r="M14810" s="2"/>
      <c r="AU14810" s="2"/>
      <c r="BC14810" s="2"/>
    </row>
    <row r="14811" spans="11:55" x14ac:dyDescent="0.25">
      <c r="K14811" s="1"/>
      <c r="M14811" s="2"/>
      <c r="AU14811" s="2"/>
      <c r="BC14811" s="2"/>
    </row>
    <row r="14812" spans="11:55" x14ac:dyDescent="0.25">
      <c r="K14812" s="1"/>
      <c r="M14812" s="2"/>
      <c r="AU14812" s="2"/>
      <c r="BC14812" s="2"/>
    </row>
    <row r="14813" spans="11:55" x14ac:dyDescent="0.25">
      <c r="K14813" s="1"/>
      <c r="M14813" s="2"/>
      <c r="AG14813" s="4"/>
      <c r="AU14813" s="2"/>
      <c r="BC14813" s="2"/>
    </row>
    <row r="14814" spans="11:55" x14ac:dyDescent="0.25">
      <c r="K14814" s="1"/>
      <c r="M14814" s="2"/>
      <c r="BC14814" s="2"/>
    </row>
    <row r="14815" spans="11:55" x14ac:dyDescent="0.25">
      <c r="K14815" s="1"/>
      <c r="M14815" s="2"/>
      <c r="AU14815" s="2"/>
      <c r="BC14815" s="2"/>
    </row>
    <row r="14816" spans="11:55" x14ac:dyDescent="0.25">
      <c r="K14816" s="1"/>
      <c r="M14816" s="2"/>
      <c r="AU14816" s="2"/>
      <c r="BC14816" s="2"/>
    </row>
    <row r="14817" spans="11:55" x14ac:dyDescent="0.25">
      <c r="K14817" s="1"/>
      <c r="M14817" s="2"/>
      <c r="AV14817" s="2"/>
      <c r="BC14817" s="2"/>
    </row>
    <row r="14818" spans="11:55" x14ac:dyDescent="0.25">
      <c r="K14818" s="1"/>
      <c r="M14818" s="2"/>
      <c r="AG14818" s="4"/>
      <c r="AU14818" s="2"/>
      <c r="BC14818" s="2"/>
    </row>
    <row r="14819" spans="11:55" x14ac:dyDescent="0.25">
      <c r="K14819" s="1"/>
      <c r="M14819" s="2"/>
      <c r="AU14819" s="2"/>
      <c r="BC14819" s="2"/>
    </row>
    <row r="14820" spans="11:55" x14ac:dyDescent="0.25">
      <c r="K14820" s="1"/>
      <c r="M14820" s="2"/>
      <c r="AU14820" s="2"/>
      <c r="BC14820" s="2"/>
    </row>
    <row r="14821" spans="11:55" x14ac:dyDescent="0.25">
      <c r="K14821" s="1"/>
      <c r="M14821" s="2"/>
      <c r="AU14821" s="2"/>
      <c r="BC14821" s="2"/>
    </row>
    <row r="14822" spans="11:55" x14ac:dyDescent="0.25">
      <c r="K14822" s="1"/>
      <c r="M14822" s="2"/>
      <c r="AG14822" s="4"/>
      <c r="AU14822" s="2"/>
      <c r="BC14822" s="2"/>
    </row>
    <row r="14823" spans="11:55" x14ac:dyDescent="0.25">
      <c r="K14823" s="1"/>
      <c r="BC14823" s="2"/>
    </row>
    <row r="14824" spans="11:55" x14ac:dyDescent="0.25">
      <c r="K14824" s="1"/>
      <c r="M14824" s="2"/>
      <c r="AU14824" s="2"/>
      <c r="BC14824" s="2"/>
    </row>
    <row r="14825" spans="11:55" x14ac:dyDescent="0.25">
      <c r="K14825" s="1"/>
      <c r="M14825" s="2"/>
      <c r="AU14825" s="2"/>
      <c r="BC14825" s="2"/>
    </row>
    <row r="14826" spans="11:55" x14ac:dyDescent="0.25">
      <c r="K14826" s="1"/>
      <c r="M14826" s="2"/>
      <c r="AU14826" s="2"/>
      <c r="BC14826" s="2"/>
    </row>
    <row r="14827" spans="11:55" x14ac:dyDescent="0.25">
      <c r="K14827" s="1"/>
      <c r="M14827" s="2"/>
      <c r="V14827" s="4"/>
      <c r="AU14827" s="2"/>
      <c r="BC14827" s="2"/>
    </row>
    <row r="14828" spans="11:55" x14ac:dyDescent="0.25">
      <c r="K14828" s="1"/>
      <c r="M14828" s="2"/>
      <c r="AU14828" s="2"/>
      <c r="BC14828" s="2"/>
    </row>
    <row r="14829" spans="11:55" x14ac:dyDescent="0.25">
      <c r="K14829" s="1"/>
      <c r="M14829" s="2"/>
      <c r="AV14829" s="2"/>
      <c r="BC14829" s="2"/>
    </row>
    <row r="14830" spans="11:55" x14ac:dyDescent="0.25">
      <c r="K14830" s="1"/>
      <c r="M14830" s="2"/>
      <c r="AU14830" s="2"/>
      <c r="BC14830" s="2"/>
    </row>
    <row r="14831" spans="11:55" x14ac:dyDescent="0.25">
      <c r="K14831" s="1"/>
      <c r="M14831" s="2"/>
      <c r="AU14831" s="2"/>
      <c r="BC14831" s="2"/>
    </row>
    <row r="14832" spans="11:55" x14ac:dyDescent="0.25">
      <c r="K14832" s="1"/>
      <c r="M14832" s="2"/>
      <c r="AU14832" s="2"/>
      <c r="BC14832" s="2"/>
    </row>
    <row r="14833" spans="11:55" x14ac:dyDescent="0.25">
      <c r="K14833" s="1"/>
      <c r="M14833" s="2"/>
      <c r="V14833" s="4"/>
      <c r="AU14833" s="2"/>
      <c r="BC14833" s="2"/>
    </row>
    <row r="14834" spans="11:55" x14ac:dyDescent="0.25">
      <c r="K14834" s="1"/>
      <c r="M14834" s="2"/>
      <c r="AU14834" s="2"/>
      <c r="BC14834" s="2"/>
    </row>
    <row r="14835" spans="11:55" x14ac:dyDescent="0.25">
      <c r="K14835" s="1"/>
      <c r="M14835" s="2"/>
      <c r="AU14835" s="2"/>
      <c r="BC14835" s="2"/>
    </row>
    <row r="14836" spans="11:55" x14ac:dyDescent="0.25">
      <c r="K14836" s="1"/>
      <c r="M14836" s="2"/>
      <c r="AA14836" s="3"/>
      <c r="AU14836" s="2"/>
      <c r="BC14836" s="2"/>
    </row>
    <row r="14837" spans="11:55" x14ac:dyDescent="0.25">
      <c r="K14837" s="1"/>
      <c r="M14837" s="2"/>
      <c r="AU14837" s="2"/>
      <c r="BC14837" s="2"/>
    </row>
    <row r="14838" spans="11:55" x14ac:dyDescent="0.25">
      <c r="K14838" s="1"/>
      <c r="M14838" s="2"/>
      <c r="AU14838" s="2"/>
      <c r="BC14838" s="2"/>
    </row>
    <row r="14839" spans="11:55" x14ac:dyDescent="0.25">
      <c r="K14839" s="1"/>
      <c r="M14839" s="2"/>
      <c r="AV14839" s="2"/>
      <c r="BC14839" s="2"/>
    </row>
    <row r="14840" spans="11:55" x14ac:dyDescent="0.25">
      <c r="K14840" s="1"/>
      <c r="M14840" s="2"/>
      <c r="AU14840" s="2"/>
      <c r="BC14840" s="2"/>
    </row>
    <row r="14841" spans="11:55" x14ac:dyDescent="0.25">
      <c r="K14841" s="1"/>
      <c r="M14841" s="2"/>
      <c r="AU14841" s="2"/>
      <c r="BC14841" s="2"/>
    </row>
    <row r="14842" spans="11:55" x14ac:dyDescent="0.25">
      <c r="K14842" s="1"/>
      <c r="M14842" s="2"/>
      <c r="AU14842" s="2"/>
      <c r="BC14842" s="2"/>
    </row>
    <row r="14843" spans="11:55" x14ac:dyDescent="0.25">
      <c r="K14843" s="1"/>
      <c r="M14843" s="2"/>
      <c r="AU14843" s="2"/>
      <c r="BC14843" s="2"/>
    </row>
    <row r="14844" spans="11:55" x14ac:dyDescent="0.25">
      <c r="K14844" s="1"/>
      <c r="M14844" s="2"/>
      <c r="AU14844" s="2"/>
      <c r="BC14844" s="2"/>
    </row>
    <row r="14845" spans="11:55" x14ac:dyDescent="0.25">
      <c r="K14845" s="1"/>
      <c r="M14845" s="2"/>
      <c r="BC14845" s="2"/>
    </row>
    <row r="14846" spans="11:55" x14ac:dyDescent="0.25">
      <c r="K14846" s="1"/>
      <c r="M14846" s="2"/>
      <c r="AU14846" s="2"/>
      <c r="BC14846" s="2"/>
    </row>
    <row r="14847" spans="11:55" x14ac:dyDescent="0.25">
      <c r="K14847" s="1"/>
      <c r="M14847" s="2"/>
      <c r="AU14847" s="2"/>
      <c r="BC14847" s="2"/>
    </row>
    <row r="14848" spans="11:55" x14ac:dyDescent="0.25">
      <c r="K14848" s="1"/>
      <c r="M14848" s="2"/>
      <c r="AU14848" s="2"/>
      <c r="BC14848" s="2"/>
    </row>
    <row r="14849" spans="11:55" x14ac:dyDescent="0.25">
      <c r="K14849" s="1"/>
      <c r="M14849" s="2"/>
      <c r="AU14849" s="2"/>
      <c r="BC14849" s="2"/>
    </row>
    <row r="14850" spans="11:55" x14ac:dyDescent="0.25">
      <c r="K14850" s="1"/>
      <c r="M14850" s="2"/>
      <c r="AU14850" s="2"/>
      <c r="BC14850" s="2"/>
    </row>
    <row r="14851" spans="11:55" x14ac:dyDescent="0.25">
      <c r="K14851" s="1"/>
      <c r="M14851" s="2"/>
      <c r="AA14851" s="3"/>
      <c r="AU14851" s="2"/>
      <c r="BC14851" s="2"/>
    </row>
    <row r="14852" spans="11:55" x14ac:dyDescent="0.25">
      <c r="K14852" s="1"/>
      <c r="M14852" s="2"/>
      <c r="AG14852" s="4"/>
      <c r="AU14852" s="2"/>
      <c r="BC14852" s="2"/>
    </row>
    <row r="14853" spans="11:55" x14ac:dyDescent="0.25">
      <c r="K14853" s="1"/>
      <c r="M14853" s="2"/>
      <c r="AG14853" s="4"/>
      <c r="AU14853" s="2"/>
      <c r="BC14853" s="2"/>
    </row>
    <row r="14854" spans="11:55" x14ac:dyDescent="0.25">
      <c r="K14854" s="1"/>
      <c r="M14854" s="2"/>
      <c r="AV14854" s="2"/>
      <c r="BC14854" s="2"/>
    </row>
    <row r="14855" spans="11:55" x14ac:dyDescent="0.25">
      <c r="K14855" s="1"/>
      <c r="M14855" s="2"/>
      <c r="AV14855" s="2"/>
      <c r="BC14855" s="2"/>
    </row>
    <row r="14856" spans="11:55" x14ac:dyDescent="0.25">
      <c r="K14856" s="1"/>
      <c r="M14856" s="2"/>
      <c r="V14856" s="4"/>
      <c r="AU14856" s="2"/>
      <c r="BC14856" s="2"/>
    </row>
    <row r="14857" spans="11:55" x14ac:dyDescent="0.25">
      <c r="K14857" s="1"/>
      <c r="M14857" s="2"/>
      <c r="AU14857" s="2"/>
      <c r="BC14857" s="2"/>
    </row>
    <row r="14858" spans="11:55" x14ac:dyDescent="0.25">
      <c r="K14858" s="1"/>
      <c r="M14858" s="2"/>
      <c r="AU14858" s="2"/>
      <c r="BC14858" s="2"/>
    </row>
    <row r="14859" spans="11:55" x14ac:dyDescent="0.25">
      <c r="K14859" s="1"/>
      <c r="BC14859" s="2"/>
    </row>
    <row r="14860" spans="11:55" x14ac:dyDescent="0.25">
      <c r="K14860" s="1"/>
      <c r="M14860" s="2"/>
      <c r="AU14860" s="2"/>
      <c r="BC14860" s="2"/>
    </row>
    <row r="14861" spans="11:55" x14ac:dyDescent="0.25">
      <c r="K14861" s="1"/>
      <c r="M14861" s="2"/>
      <c r="V14861" s="4"/>
      <c r="AG14861" s="4"/>
      <c r="AU14861" s="2"/>
      <c r="BC14861" s="2"/>
    </row>
    <row r="14862" spans="11:55" x14ac:dyDescent="0.25">
      <c r="K14862" s="1"/>
      <c r="M14862" s="2"/>
      <c r="AU14862" s="2"/>
      <c r="BC14862" s="2"/>
    </row>
    <row r="14863" spans="11:55" x14ac:dyDescent="0.25">
      <c r="K14863" s="1"/>
      <c r="M14863" s="2"/>
      <c r="AU14863" s="2"/>
      <c r="BC14863" s="2"/>
    </row>
    <row r="14864" spans="11:55" x14ac:dyDescent="0.25">
      <c r="K14864" s="1"/>
      <c r="M14864" s="2"/>
      <c r="AU14864" s="2"/>
      <c r="BC14864" s="2"/>
    </row>
    <row r="14865" spans="11:63" x14ac:dyDescent="0.25">
      <c r="K14865" s="1"/>
      <c r="M14865" s="2"/>
      <c r="AG14865" s="4"/>
      <c r="AU14865" s="2"/>
      <c r="BC14865" s="2"/>
    </row>
    <row r="14866" spans="11:63" x14ac:dyDescent="0.25">
      <c r="K14866" s="1"/>
      <c r="M14866" s="2"/>
      <c r="AU14866" s="2"/>
      <c r="BC14866" s="2"/>
    </row>
    <row r="14867" spans="11:63" x14ac:dyDescent="0.25">
      <c r="K14867" s="1"/>
      <c r="M14867" s="2"/>
      <c r="AV14867" s="2"/>
      <c r="BC14867" s="2"/>
      <c r="BK14867" s="5"/>
    </row>
    <row r="14868" spans="11:63" x14ac:dyDescent="0.25">
      <c r="K14868" s="1"/>
      <c r="M14868" s="2"/>
      <c r="AU14868" s="2"/>
      <c r="BC14868" s="2"/>
    </row>
    <row r="14869" spans="11:63" x14ac:dyDescent="0.25">
      <c r="K14869" s="1"/>
      <c r="M14869" s="2"/>
      <c r="AU14869" s="2"/>
      <c r="BC14869" s="2"/>
    </row>
    <row r="14870" spans="11:63" x14ac:dyDescent="0.25">
      <c r="K14870" s="1"/>
      <c r="M14870" s="2"/>
      <c r="AU14870" s="2"/>
      <c r="BC14870" s="2"/>
    </row>
    <row r="14871" spans="11:63" x14ac:dyDescent="0.25">
      <c r="K14871" s="1"/>
      <c r="M14871" s="2"/>
      <c r="AU14871" s="2"/>
      <c r="BC14871" s="2"/>
      <c r="BK14871" s="5"/>
    </row>
    <row r="14872" spans="11:63" x14ac:dyDescent="0.25">
      <c r="K14872" s="1"/>
      <c r="BC14872" s="2"/>
    </row>
    <row r="14873" spans="11:63" x14ac:dyDescent="0.25">
      <c r="K14873" s="1"/>
      <c r="M14873" s="2"/>
      <c r="AU14873" s="2"/>
      <c r="BC14873" s="2"/>
      <c r="BK14873" s="5"/>
    </row>
    <row r="14874" spans="11:63" x14ac:dyDescent="0.25">
      <c r="K14874" s="1"/>
      <c r="M14874" s="2"/>
      <c r="AU14874" s="2"/>
      <c r="BC14874" s="2"/>
    </row>
    <row r="14875" spans="11:63" x14ac:dyDescent="0.25">
      <c r="K14875" s="1"/>
      <c r="M14875" s="2"/>
      <c r="AG14875" s="4"/>
      <c r="AU14875" s="2"/>
      <c r="BC14875" s="2"/>
    </row>
    <row r="14876" spans="11:63" x14ac:dyDescent="0.25">
      <c r="K14876" s="1"/>
      <c r="M14876" s="2"/>
      <c r="AU14876" s="2"/>
      <c r="BC14876" s="2"/>
    </row>
    <row r="14877" spans="11:63" x14ac:dyDescent="0.25">
      <c r="K14877" s="1"/>
      <c r="M14877" s="2"/>
      <c r="AU14877" s="2"/>
      <c r="BC14877" s="2"/>
    </row>
    <row r="14878" spans="11:63" x14ac:dyDescent="0.25">
      <c r="K14878" s="1"/>
      <c r="M14878" s="2"/>
      <c r="AU14878" s="2"/>
      <c r="BC14878" s="2"/>
    </row>
    <row r="14879" spans="11:63" x14ac:dyDescent="0.25">
      <c r="K14879" s="1"/>
      <c r="M14879" s="2"/>
      <c r="AU14879" s="2"/>
      <c r="BC14879" s="2"/>
    </row>
    <row r="14880" spans="11:63" x14ac:dyDescent="0.25">
      <c r="K14880" s="1"/>
      <c r="M14880" s="2"/>
      <c r="AU14880" s="2"/>
      <c r="BC14880" s="2"/>
      <c r="BK14880" s="2"/>
    </row>
    <row r="14881" spans="11:63" x14ac:dyDescent="0.25">
      <c r="K14881" s="1"/>
      <c r="M14881" s="2"/>
      <c r="AU14881" s="2"/>
      <c r="BC14881" s="2"/>
    </row>
    <row r="14882" spans="11:63" x14ac:dyDescent="0.25">
      <c r="K14882" s="1"/>
      <c r="M14882" s="2"/>
      <c r="AU14882" s="2"/>
      <c r="BC14882" s="2"/>
      <c r="BK14882" s="5"/>
    </row>
    <row r="14883" spans="11:63" x14ac:dyDescent="0.25">
      <c r="K14883" s="1"/>
      <c r="M14883" s="2"/>
      <c r="AU14883" s="2"/>
      <c r="BC14883" s="2"/>
      <c r="BK14883" s="2"/>
    </row>
    <row r="14884" spans="11:63" x14ac:dyDescent="0.25">
      <c r="K14884" s="1"/>
      <c r="M14884" s="2"/>
      <c r="AG14884" s="4"/>
      <c r="AU14884" s="2"/>
      <c r="BC14884" s="2"/>
    </row>
    <row r="14885" spans="11:63" x14ac:dyDescent="0.25">
      <c r="K14885" s="1"/>
      <c r="M14885" s="2"/>
      <c r="AG14885" s="4"/>
      <c r="AU14885" s="2"/>
      <c r="BC14885" s="2"/>
      <c r="BK14885" s="5"/>
    </row>
    <row r="14886" spans="11:63" x14ac:dyDescent="0.25">
      <c r="K14886" s="1"/>
      <c r="M14886" s="2"/>
      <c r="AU14886" s="2"/>
      <c r="BC14886" s="2"/>
      <c r="BK14886" s="5"/>
    </row>
    <row r="14887" spans="11:63" x14ac:dyDescent="0.25">
      <c r="K14887" s="1"/>
      <c r="M14887" s="2"/>
      <c r="AU14887" s="2"/>
      <c r="BC14887" s="2"/>
      <c r="BK14887" s="5"/>
    </row>
    <row r="14888" spans="11:63" x14ac:dyDescent="0.25">
      <c r="K14888" s="1"/>
      <c r="M14888" s="2"/>
      <c r="AU14888" s="2"/>
      <c r="BC14888" s="2"/>
    </row>
    <row r="14889" spans="11:63" x14ac:dyDescent="0.25">
      <c r="K14889" s="1"/>
      <c r="M14889" s="2"/>
      <c r="AU14889" s="2"/>
      <c r="BC14889" s="2"/>
    </row>
    <row r="14890" spans="11:63" x14ac:dyDescent="0.25">
      <c r="K14890" s="1"/>
      <c r="M14890" s="2"/>
      <c r="AV14890" s="2"/>
      <c r="BC14890" s="2"/>
      <c r="BE14890" s="2"/>
    </row>
    <row r="14891" spans="11:63" x14ac:dyDescent="0.25">
      <c r="K14891" s="1"/>
      <c r="M14891" s="2"/>
      <c r="AV14891" s="2"/>
      <c r="BC14891" s="2"/>
    </row>
    <row r="14892" spans="11:63" x14ac:dyDescent="0.25">
      <c r="K14892" s="1"/>
      <c r="M14892" s="2"/>
      <c r="AV14892" s="2"/>
      <c r="BC14892" s="2"/>
    </row>
    <row r="14893" spans="11:63" x14ac:dyDescent="0.25">
      <c r="K14893" s="1"/>
      <c r="M14893" s="2"/>
      <c r="AV14893" s="2"/>
      <c r="BC14893" s="2"/>
    </row>
    <row r="14894" spans="11:63" x14ac:dyDescent="0.25">
      <c r="K14894" s="1"/>
      <c r="M14894" s="2"/>
      <c r="AV14894" s="2"/>
      <c r="BC14894" s="2"/>
    </row>
    <row r="14895" spans="11:63" x14ac:dyDescent="0.25">
      <c r="K14895" s="1"/>
      <c r="M14895" s="2"/>
      <c r="AV14895" s="2"/>
      <c r="BC14895" s="2"/>
    </row>
    <row r="14896" spans="11:63" x14ac:dyDescent="0.25">
      <c r="K14896" s="1"/>
      <c r="M14896" s="2"/>
      <c r="AV14896" s="2"/>
      <c r="BC14896" s="2"/>
    </row>
    <row r="14897" spans="11:55" x14ac:dyDescent="0.25">
      <c r="K14897" s="1"/>
      <c r="M14897" s="2"/>
      <c r="AV14897" s="2"/>
      <c r="BC14897" s="2"/>
    </row>
    <row r="14898" spans="11:55" x14ac:dyDescent="0.25">
      <c r="K14898" s="1"/>
      <c r="M14898" s="2"/>
      <c r="AU14898" s="2"/>
      <c r="BC14898" s="2"/>
    </row>
    <row r="14899" spans="11:55" x14ac:dyDescent="0.25">
      <c r="K14899" s="1"/>
      <c r="M14899" s="2"/>
      <c r="AU14899" s="2"/>
      <c r="BC14899" s="2"/>
    </row>
    <row r="14900" spans="11:55" x14ac:dyDescent="0.25">
      <c r="K14900" s="1"/>
      <c r="M14900" s="2"/>
      <c r="AU14900" s="2"/>
      <c r="BC14900" s="2"/>
    </row>
    <row r="14901" spans="11:55" x14ac:dyDescent="0.25">
      <c r="K14901" s="1"/>
      <c r="M14901" s="2"/>
      <c r="AU14901" s="2"/>
      <c r="BC14901" s="2"/>
    </row>
    <row r="14902" spans="11:55" x14ac:dyDescent="0.25">
      <c r="K14902" s="1"/>
      <c r="M14902" s="2"/>
      <c r="AU14902" s="2"/>
      <c r="BC14902" s="2"/>
    </row>
    <row r="14903" spans="11:55" x14ac:dyDescent="0.25">
      <c r="K14903" s="1"/>
      <c r="M14903" s="2"/>
      <c r="AU14903" s="2"/>
      <c r="BC14903" s="2"/>
    </row>
    <row r="14904" spans="11:55" x14ac:dyDescent="0.25">
      <c r="K14904" s="1"/>
      <c r="M14904" s="2"/>
      <c r="AU14904" s="2"/>
      <c r="BC14904" s="2"/>
    </row>
    <row r="14905" spans="11:55" x14ac:dyDescent="0.25">
      <c r="K14905" s="1"/>
      <c r="M14905" s="2"/>
      <c r="AU14905" s="2"/>
      <c r="BC14905" s="2"/>
    </row>
    <row r="14906" spans="11:55" x14ac:dyDescent="0.25">
      <c r="K14906" s="1"/>
      <c r="M14906" s="2"/>
      <c r="AU14906" s="2"/>
      <c r="BC14906" s="2"/>
    </row>
    <row r="14907" spans="11:55" x14ac:dyDescent="0.25">
      <c r="K14907" s="1"/>
      <c r="M14907" s="2"/>
      <c r="AG14907" s="4"/>
      <c r="AU14907" s="2"/>
      <c r="BC14907" s="2"/>
    </row>
    <row r="14908" spans="11:55" x14ac:dyDescent="0.25">
      <c r="K14908" s="1"/>
      <c r="M14908" s="2"/>
      <c r="AV14908" s="2"/>
      <c r="BC14908" s="2"/>
    </row>
    <row r="14909" spans="11:55" x14ac:dyDescent="0.25">
      <c r="K14909" s="1"/>
      <c r="M14909" s="2"/>
      <c r="AG14909" s="4"/>
      <c r="AU14909" s="2"/>
      <c r="BC14909" s="2"/>
    </row>
    <row r="14910" spans="11:55" x14ac:dyDescent="0.25">
      <c r="K14910" s="1"/>
      <c r="M14910" s="2"/>
      <c r="AU14910" s="2"/>
      <c r="BC14910" s="2"/>
    </row>
    <row r="14911" spans="11:55" x14ac:dyDescent="0.25">
      <c r="K14911" s="1"/>
      <c r="M14911" s="2"/>
      <c r="V14911" s="4"/>
      <c r="AU14911" s="2"/>
      <c r="BC14911" s="2"/>
    </row>
    <row r="14912" spans="11:55" x14ac:dyDescent="0.25">
      <c r="K14912" s="1"/>
      <c r="M14912" s="2"/>
      <c r="AV14912" s="2"/>
      <c r="BC14912" s="2"/>
    </row>
    <row r="14913" spans="11:55" x14ac:dyDescent="0.25">
      <c r="K14913" s="1"/>
      <c r="M14913" s="2"/>
      <c r="AV14913" s="2"/>
      <c r="BC14913" s="2"/>
    </row>
    <row r="14914" spans="11:55" x14ac:dyDescent="0.25">
      <c r="K14914" s="1"/>
      <c r="M14914" s="2"/>
      <c r="AU14914" s="2"/>
      <c r="BC14914" s="2"/>
    </row>
    <row r="14915" spans="11:55" x14ac:dyDescent="0.25">
      <c r="K14915" s="1"/>
      <c r="M14915" s="2"/>
      <c r="AU14915" s="2"/>
      <c r="BC14915" s="2"/>
    </row>
    <row r="14916" spans="11:55" x14ac:dyDescent="0.25">
      <c r="K14916" s="1"/>
      <c r="BC14916" s="2"/>
    </row>
    <row r="14917" spans="11:55" x14ac:dyDescent="0.25">
      <c r="K14917" s="1"/>
      <c r="M14917" s="2"/>
      <c r="BC14917" s="2"/>
    </row>
    <row r="14918" spans="11:55" x14ac:dyDescent="0.25">
      <c r="K14918" s="1"/>
      <c r="M14918" s="2"/>
      <c r="AU14918" s="2"/>
      <c r="BC14918" s="2"/>
    </row>
    <row r="14919" spans="11:55" x14ac:dyDescent="0.25">
      <c r="K14919" s="1"/>
      <c r="M14919" s="2"/>
      <c r="AU14919" s="2"/>
      <c r="BC14919" s="2"/>
    </row>
    <row r="14920" spans="11:55" x14ac:dyDescent="0.25">
      <c r="K14920" s="1"/>
      <c r="M14920" s="2"/>
      <c r="AU14920" s="2"/>
      <c r="BC14920" s="2"/>
    </row>
    <row r="14921" spans="11:55" x14ac:dyDescent="0.25">
      <c r="K14921" s="1"/>
      <c r="M14921" s="2"/>
      <c r="AG14921" s="4"/>
      <c r="AU14921" s="2"/>
      <c r="BC14921" s="2"/>
    </row>
    <row r="14922" spans="11:55" x14ac:dyDescent="0.25">
      <c r="K14922" s="1"/>
      <c r="M14922" s="2"/>
      <c r="AU14922" s="2"/>
      <c r="BC14922" s="2"/>
    </row>
    <row r="14923" spans="11:55" x14ac:dyDescent="0.25">
      <c r="K14923" s="1"/>
      <c r="M14923" s="2"/>
      <c r="V14923" s="4"/>
      <c r="AU14923" s="2"/>
      <c r="BC14923" s="2"/>
    </row>
    <row r="14924" spans="11:55" x14ac:dyDescent="0.25">
      <c r="K14924" s="1"/>
      <c r="M14924" s="2"/>
      <c r="AU14924" s="2"/>
      <c r="BC14924" s="2"/>
    </row>
    <row r="14925" spans="11:55" x14ac:dyDescent="0.25">
      <c r="K14925" s="1"/>
      <c r="M14925" s="2"/>
      <c r="BC14925" s="2"/>
    </row>
    <row r="14926" spans="11:55" x14ac:dyDescent="0.25">
      <c r="K14926" s="1"/>
      <c r="M14926" s="2"/>
      <c r="AU14926" s="2"/>
      <c r="BC14926" s="2"/>
    </row>
    <row r="14927" spans="11:55" x14ac:dyDescent="0.25">
      <c r="K14927" s="1"/>
      <c r="M14927" s="2"/>
      <c r="AU14927" s="2"/>
      <c r="BC14927" s="2"/>
    </row>
    <row r="14928" spans="11:55" x14ac:dyDescent="0.25">
      <c r="K14928" s="1"/>
      <c r="M14928" s="2"/>
      <c r="AU14928" s="2"/>
      <c r="BC14928" s="2"/>
    </row>
    <row r="14929" spans="11:55" x14ac:dyDescent="0.25">
      <c r="K14929" s="1"/>
      <c r="M14929" s="2"/>
      <c r="AU14929" s="2"/>
      <c r="BC14929" s="2"/>
    </row>
    <row r="14930" spans="11:55" x14ac:dyDescent="0.25">
      <c r="K14930" s="1"/>
      <c r="M14930" s="2"/>
      <c r="AU14930" s="2"/>
      <c r="BC14930" s="2"/>
    </row>
    <row r="14931" spans="11:55" x14ac:dyDescent="0.25">
      <c r="K14931" s="1"/>
      <c r="M14931" s="2"/>
      <c r="AA14931" s="3"/>
      <c r="AG14931" s="4"/>
      <c r="AU14931" s="2"/>
      <c r="BC14931" s="2"/>
    </row>
    <row r="14932" spans="11:55" x14ac:dyDescent="0.25">
      <c r="K14932" s="1"/>
      <c r="M14932" s="2"/>
      <c r="AU14932" s="2"/>
      <c r="BC14932" s="2"/>
    </row>
    <row r="14933" spans="11:55" x14ac:dyDescent="0.25">
      <c r="K14933" s="1"/>
      <c r="M14933" s="2"/>
      <c r="AU14933" s="2"/>
      <c r="BC14933" s="2"/>
    </row>
    <row r="14934" spans="11:55" x14ac:dyDescent="0.25">
      <c r="K14934" s="1"/>
      <c r="M14934" s="2"/>
      <c r="AV14934" s="2"/>
      <c r="BC14934" s="2"/>
    </row>
    <row r="14935" spans="11:55" x14ac:dyDescent="0.25">
      <c r="K14935" s="1"/>
      <c r="M14935" s="2"/>
      <c r="AU14935" s="2"/>
      <c r="BC14935" s="2"/>
    </row>
    <row r="14936" spans="11:55" x14ac:dyDescent="0.25">
      <c r="K14936" s="1"/>
      <c r="M14936" s="2"/>
      <c r="AU14936" s="2"/>
      <c r="BC14936" s="2"/>
    </row>
    <row r="14937" spans="11:55" x14ac:dyDescent="0.25">
      <c r="K14937" s="1"/>
      <c r="M14937" s="2"/>
      <c r="AV14937" s="2"/>
      <c r="BC14937" s="2"/>
    </row>
    <row r="14938" spans="11:55" x14ac:dyDescent="0.25">
      <c r="K14938" s="1"/>
      <c r="M14938" s="2"/>
      <c r="AU14938" s="2"/>
      <c r="BC14938" s="2"/>
    </row>
    <row r="14939" spans="11:55" x14ac:dyDescent="0.25">
      <c r="K14939" s="1"/>
      <c r="M14939" s="2"/>
      <c r="AU14939" s="2"/>
      <c r="BC14939" s="2"/>
    </row>
    <row r="14940" spans="11:55" x14ac:dyDescent="0.25">
      <c r="K14940" s="1"/>
      <c r="M14940" s="2"/>
      <c r="AU14940" s="2"/>
      <c r="BC14940" s="2"/>
    </row>
    <row r="14941" spans="11:55" x14ac:dyDescent="0.25">
      <c r="K14941" s="1"/>
      <c r="M14941" s="2"/>
      <c r="AU14941" s="2"/>
      <c r="BC14941" s="2"/>
    </row>
    <row r="14942" spans="11:55" x14ac:dyDescent="0.25">
      <c r="K14942" s="1"/>
      <c r="M14942" s="2"/>
      <c r="AU14942" s="2"/>
      <c r="BC14942" s="2"/>
    </row>
    <row r="14943" spans="11:55" x14ac:dyDescent="0.25">
      <c r="K14943" s="1"/>
      <c r="BC14943" s="2"/>
    </row>
    <row r="14944" spans="11:55" x14ac:dyDescent="0.25">
      <c r="K14944" s="1"/>
      <c r="M14944" s="2"/>
      <c r="AU14944" s="2"/>
      <c r="BC14944" s="2"/>
    </row>
    <row r="14945" spans="11:55" x14ac:dyDescent="0.25">
      <c r="K14945" s="1"/>
      <c r="M14945" s="2"/>
      <c r="AU14945" s="2"/>
      <c r="BC14945" s="2"/>
    </row>
    <row r="14946" spans="11:55" x14ac:dyDescent="0.25">
      <c r="K14946" s="1"/>
      <c r="M14946" s="2"/>
      <c r="BC14946" s="2"/>
    </row>
    <row r="14947" spans="11:55" x14ac:dyDescent="0.25">
      <c r="K14947" s="1"/>
      <c r="M14947" s="2"/>
      <c r="AU14947" s="2"/>
      <c r="BC14947" s="2"/>
    </row>
    <row r="14948" spans="11:55" x14ac:dyDescent="0.25">
      <c r="K14948" s="1"/>
      <c r="M14948" s="2"/>
      <c r="AV14948" s="2"/>
      <c r="BC14948" s="2"/>
    </row>
    <row r="14949" spans="11:55" x14ac:dyDescent="0.25">
      <c r="K14949" s="1"/>
      <c r="M14949" s="2"/>
      <c r="AU14949" s="2"/>
      <c r="BC14949" s="2"/>
    </row>
    <row r="14950" spans="11:55" x14ac:dyDescent="0.25">
      <c r="K14950" s="1"/>
      <c r="M14950" s="2"/>
      <c r="AU14950" s="2"/>
      <c r="BC14950" s="2"/>
    </row>
    <row r="14951" spans="11:55" x14ac:dyDescent="0.25">
      <c r="K14951" s="1"/>
      <c r="M14951" s="2"/>
      <c r="AU14951" s="2"/>
      <c r="BC14951" s="2"/>
    </row>
    <row r="14952" spans="11:55" x14ac:dyDescent="0.25">
      <c r="K14952" s="1"/>
      <c r="M14952" s="2"/>
      <c r="AU14952" s="2"/>
      <c r="BC14952" s="2"/>
    </row>
    <row r="14953" spans="11:55" x14ac:dyDescent="0.25">
      <c r="K14953" s="1"/>
      <c r="M14953" s="2"/>
      <c r="AG14953" s="4"/>
      <c r="AU14953" s="2"/>
      <c r="BC14953" s="2"/>
    </row>
    <row r="14954" spans="11:55" x14ac:dyDescent="0.25">
      <c r="K14954" s="1"/>
      <c r="M14954" s="2"/>
      <c r="AU14954" s="2"/>
      <c r="BC14954" s="2"/>
    </row>
    <row r="14955" spans="11:55" x14ac:dyDescent="0.25">
      <c r="K14955" s="1"/>
      <c r="M14955" s="2"/>
      <c r="AU14955" s="2"/>
      <c r="BC14955" s="2"/>
    </row>
    <row r="14956" spans="11:55" x14ac:dyDescent="0.25">
      <c r="K14956" s="1"/>
      <c r="M14956" s="2"/>
      <c r="AU14956" s="2"/>
      <c r="BC14956" s="2"/>
    </row>
    <row r="14957" spans="11:55" x14ac:dyDescent="0.25">
      <c r="K14957" s="1"/>
      <c r="M14957" s="2"/>
      <c r="AU14957" s="2"/>
      <c r="BC14957" s="2"/>
    </row>
    <row r="14958" spans="11:55" x14ac:dyDescent="0.25">
      <c r="K14958" s="1"/>
      <c r="M14958" s="2"/>
      <c r="AU14958" s="2"/>
      <c r="BC14958" s="2"/>
    </row>
    <row r="14959" spans="11:55" x14ac:dyDescent="0.25">
      <c r="K14959" s="1"/>
      <c r="M14959" s="2"/>
      <c r="AV14959" s="2"/>
      <c r="BC14959" s="2"/>
    </row>
    <row r="14960" spans="11:55" x14ac:dyDescent="0.25">
      <c r="K14960" s="1"/>
      <c r="M14960" s="2"/>
      <c r="AV14960" s="2"/>
      <c r="BC14960" s="2"/>
    </row>
    <row r="14961" spans="11:55" x14ac:dyDescent="0.25">
      <c r="K14961" s="1"/>
      <c r="M14961" s="2"/>
      <c r="AU14961" s="2"/>
      <c r="BC14961" s="2"/>
    </row>
    <row r="14962" spans="11:55" x14ac:dyDescent="0.25">
      <c r="K14962" s="1"/>
      <c r="M14962" s="2"/>
      <c r="AU14962" s="2"/>
      <c r="BC14962" s="2"/>
    </row>
    <row r="14963" spans="11:55" x14ac:dyDescent="0.25">
      <c r="K14963" s="1"/>
      <c r="M14963" s="2"/>
      <c r="AU14963" s="2"/>
      <c r="BC14963" s="2"/>
    </row>
    <row r="14964" spans="11:55" x14ac:dyDescent="0.25">
      <c r="K14964" s="1"/>
      <c r="M14964" s="2"/>
      <c r="V14964" s="4"/>
      <c r="AU14964" s="2"/>
      <c r="BC14964" s="2"/>
    </row>
    <row r="14965" spans="11:55" x14ac:dyDescent="0.25">
      <c r="K14965" s="1"/>
      <c r="BC14965" s="2"/>
    </row>
    <row r="14966" spans="11:55" x14ac:dyDescent="0.25">
      <c r="K14966" s="1"/>
      <c r="M14966" s="2"/>
      <c r="AV14966" s="2"/>
      <c r="BC14966" s="2"/>
    </row>
    <row r="14967" spans="11:55" x14ac:dyDescent="0.25">
      <c r="K14967" s="1"/>
      <c r="M14967" s="2"/>
      <c r="AU14967" s="2"/>
      <c r="BC14967" s="2"/>
    </row>
    <row r="14968" spans="11:55" x14ac:dyDescent="0.25">
      <c r="K14968" s="1"/>
      <c r="BC14968" s="2"/>
    </row>
    <row r="14969" spans="11:55" x14ac:dyDescent="0.25">
      <c r="K14969" s="1"/>
      <c r="M14969" s="2"/>
      <c r="V14969" s="4"/>
      <c r="AU14969" s="2"/>
      <c r="BC14969" s="2"/>
    </row>
    <row r="14970" spans="11:55" x14ac:dyDescent="0.25">
      <c r="K14970" s="1"/>
      <c r="M14970" s="2"/>
      <c r="AU14970" s="2"/>
      <c r="BC14970" s="2"/>
    </row>
    <row r="14971" spans="11:55" x14ac:dyDescent="0.25">
      <c r="K14971" s="1"/>
      <c r="BC14971" s="2"/>
    </row>
    <row r="14972" spans="11:55" x14ac:dyDescent="0.25">
      <c r="K14972" s="1"/>
      <c r="M14972" s="2"/>
      <c r="AU14972" s="2"/>
      <c r="BC14972" s="2"/>
    </row>
    <row r="14973" spans="11:55" x14ac:dyDescent="0.25">
      <c r="K14973" s="1"/>
      <c r="M14973" s="2"/>
      <c r="AV14973" s="2"/>
      <c r="BC14973" s="2"/>
    </row>
    <row r="14974" spans="11:55" x14ac:dyDescent="0.25">
      <c r="K14974" s="1"/>
      <c r="M14974" s="2"/>
      <c r="AU14974" s="2"/>
      <c r="BC14974" s="2"/>
    </row>
    <row r="14975" spans="11:55" x14ac:dyDescent="0.25">
      <c r="K14975" s="1"/>
      <c r="M14975" s="2"/>
      <c r="AV14975" s="2"/>
      <c r="BC14975" s="2"/>
    </row>
    <row r="14976" spans="11:55" x14ac:dyDescent="0.25">
      <c r="K14976" s="1"/>
      <c r="M14976" s="2"/>
      <c r="AU14976" s="2"/>
      <c r="BC14976" s="2"/>
    </row>
    <row r="14977" spans="11:57" x14ac:dyDescent="0.25">
      <c r="K14977" s="1"/>
      <c r="M14977" s="2"/>
      <c r="AU14977" s="2"/>
      <c r="BC14977" s="2"/>
    </row>
    <row r="14978" spans="11:57" x14ac:dyDescent="0.25">
      <c r="K14978" s="1"/>
      <c r="M14978" s="2"/>
      <c r="AU14978" s="2"/>
      <c r="BC14978" s="2"/>
    </row>
    <row r="14979" spans="11:57" x14ac:dyDescent="0.25">
      <c r="K14979" s="1"/>
      <c r="M14979" s="2"/>
      <c r="AU14979" s="2"/>
      <c r="BC14979" s="2"/>
    </row>
    <row r="14980" spans="11:57" x14ac:dyDescent="0.25">
      <c r="K14980" s="1"/>
      <c r="M14980" s="2"/>
      <c r="AU14980" s="2"/>
      <c r="BC14980" s="2"/>
    </row>
    <row r="14981" spans="11:57" x14ac:dyDescent="0.25">
      <c r="K14981" s="1"/>
      <c r="M14981" s="2"/>
      <c r="AU14981" s="2"/>
      <c r="BC14981" s="2"/>
    </row>
    <row r="14982" spans="11:57" x14ac:dyDescent="0.25">
      <c r="K14982" s="1"/>
      <c r="M14982" s="2"/>
      <c r="BC14982" s="2"/>
      <c r="BE14982" s="2"/>
    </row>
    <row r="14983" spans="11:57" x14ac:dyDescent="0.25">
      <c r="K14983" s="1"/>
      <c r="M14983" s="2"/>
      <c r="AG14983" s="4"/>
      <c r="AU14983" s="2"/>
      <c r="BC14983" s="2"/>
    </row>
    <row r="14984" spans="11:57" x14ac:dyDescent="0.25">
      <c r="K14984" s="1"/>
      <c r="M14984" s="2"/>
      <c r="AV14984" s="2"/>
      <c r="BC14984" s="2"/>
    </row>
    <row r="14985" spans="11:57" x14ac:dyDescent="0.25">
      <c r="K14985" s="1"/>
      <c r="M14985" s="2"/>
      <c r="AU14985" s="2"/>
      <c r="BC14985" s="2"/>
    </row>
    <row r="14986" spans="11:57" x14ac:dyDescent="0.25">
      <c r="K14986" s="1"/>
      <c r="BC14986" s="2"/>
    </row>
    <row r="14987" spans="11:57" x14ac:dyDescent="0.25">
      <c r="K14987" s="1"/>
      <c r="M14987" s="2"/>
      <c r="AV14987" s="2"/>
      <c r="BC14987" s="2"/>
    </row>
    <row r="14988" spans="11:57" x14ac:dyDescent="0.25">
      <c r="K14988" s="1"/>
      <c r="M14988" s="2"/>
      <c r="AG14988" s="4"/>
      <c r="AU14988" s="2"/>
      <c r="BC14988" s="2"/>
    </row>
    <row r="14989" spans="11:57" x14ac:dyDescent="0.25">
      <c r="K14989" s="1"/>
      <c r="M14989" s="2"/>
      <c r="AV14989" s="2"/>
      <c r="BC14989" s="2"/>
    </row>
    <row r="14990" spans="11:57" x14ac:dyDescent="0.25">
      <c r="K14990" s="1"/>
      <c r="M14990" s="2"/>
      <c r="AG14990" s="4"/>
      <c r="AU14990" s="2"/>
      <c r="BC14990" s="2"/>
    </row>
    <row r="14991" spans="11:57" x14ac:dyDescent="0.25">
      <c r="K14991" s="1"/>
      <c r="M14991" s="2"/>
      <c r="AG14991" s="4"/>
      <c r="AU14991" s="2"/>
      <c r="BC14991" s="2"/>
    </row>
    <row r="14992" spans="11:57" x14ac:dyDescent="0.25">
      <c r="K14992" s="1"/>
      <c r="M14992" s="2"/>
      <c r="AG14992" s="4"/>
      <c r="AU14992" s="2"/>
      <c r="BC14992" s="2"/>
    </row>
    <row r="14993" spans="11:55" x14ac:dyDescent="0.25">
      <c r="K14993" s="1"/>
      <c r="BC14993" s="2"/>
    </row>
    <row r="14994" spans="11:55" x14ac:dyDescent="0.25">
      <c r="K14994" s="1"/>
      <c r="BC14994" s="2"/>
    </row>
    <row r="14995" spans="11:55" x14ac:dyDescent="0.25">
      <c r="K14995" s="1"/>
      <c r="M14995" s="2"/>
      <c r="AU14995" s="2"/>
      <c r="BC14995" s="2"/>
    </row>
    <row r="14996" spans="11:55" x14ac:dyDescent="0.25">
      <c r="K14996" s="1"/>
      <c r="M14996" s="2"/>
      <c r="AU14996" s="2"/>
      <c r="BC14996" s="2"/>
    </row>
    <row r="14997" spans="11:55" x14ac:dyDescent="0.25">
      <c r="K14997" s="1"/>
      <c r="M14997" s="2"/>
      <c r="AG14997" s="4"/>
      <c r="AU14997" s="2"/>
      <c r="BC14997" s="2"/>
    </row>
    <row r="14998" spans="11:55" x14ac:dyDescent="0.25">
      <c r="K14998" s="1"/>
      <c r="M14998" s="2"/>
      <c r="AU14998" s="2"/>
      <c r="BC14998" s="2"/>
    </row>
    <row r="14999" spans="11:55" x14ac:dyDescent="0.25">
      <c r="K14999" s="1"/>
      <c r="M14999" s="2"/>
      <c r="AU14999" s="2"/>
      <c r="BC14999" s="2"/>
    </row>
    <row r="15000" spans="11:55" x14ac:dyDescent="0.25">
      <c r="K15000" s="1"/>
      <c r="M15000" s="2"/>
      <c r="AU15000" s="2"/>
      <c r="BC15000" s="2"/>
    </row>
    <row r="15001" spans="11:55" x14ac:dyDescent="0.25">
      <c r="K15001" s="1"/>
      <c r="M15001" s="2"/>
      <c r="AV15001" s="2"/>
      <c r="BC15001" s="2"/>
    </row>
    <row r="15002" spans="11:55" x14ac:dyDescent="0.25">
      <c r="K15002" s="1"/>
      <c r="BC15002" s="2"/>
    </row>
    <row r="15003" spans="11:55" x14ac:dyDescent="0.25">
      <c r="K15003" s="1"/>
      <c r="BC15003" s="2"/>
    </row>
    <row r="15004" spans="11:55" x14ac:dyDescent="0.25">
      <c r="K15004" s="1"/>
      <c r="M15004" s="2"/>
      <c r="V15004" s="4"/>
      <c r="AG15004" s="4"/>
      <c r="AU15004" s="2"/>
      <c r="BC15004" s="2"/>
    </row>
    <row r="15005" spans="11:55" x14ac:dyDescent="0.25">
      <c r="K15005" s="1"/>
      <c r="M15005" s="2"/>
      <c r="AG15005" s="4"/>
      <c r="AU15005" s="2"/>
      <c r="BC15005" s="2"/>
    </row>
    <row r="15006" spans="11:55" x14ac:dyDescent="0.25">
      <c r="K15006" s="1"/>
      <c r="M15006" s="2"/>
      <c r="AA15006" s="3"/>
      <c r="AG15006" s="4"/>
      <c r="AU15006" s="2"/>
      <c r="BC15006" s="2"/>
    </row>
    <row r="15007" spans="11:55" x14ac:dyDescent="0.25">
      <c r="K15007" s="1"/>
      <c r="M15007" s="2"/>
      <c r="AU15007" s="2"/>
      <c r="BC15007" s="2"/>
    </row>
    <row r="15008" spans="11:55" x14ac:dyDescent="0.25">
      <c r="K15008" s="1"/>
      <c r="M15008" s="2"/>
      <c r="AA15008" s="3"/>
      <c r="AG15008" s="4"/>
      <c r="AU15008" s="2"/>
      <c r="BC15008" s="2"/>
    </row>
    <row r="15009" spans="11:63" x14ac:dyDescent="0.25">
      <c r="K15009" s="1"/>
      <c r="M15009" s="2"/>
      <c r="AG15009" s="4"/>
      <c r="AU15009" s="2"/>
      <c r="BC15009" s="2"/>
    </row>
    <row r="15010" spans="11:63" x14ac:dyDescent="0.25">
      <c r="K15010" s="1"/>
      <c r="M15010" s="2"/>
      <c r="AU15010" s="2"/>
      <c r="BC15010" s="2"/>
    </row>
    <row r="15011" spans="11:63" x14ac:dyDescent="0.25">
      <c r="K15011" s="1"/>
      <c r="M15011" s="2"/>
      <c r="AU15011" s="2"/>
      <c r="BC15011" s="2"/>
    </row>
    <row r="15012" spans="11:63" x14ac:dyDescent="0.25">
      <c r="K15012" s="1"/>
      <c r="BC15012" s="2"/>
    </row>
    <row r="15013" spans="11:63" x14ac:dyDescent="0.25">
      <c r="K15013" s="1"/>
      <c r="M15013" s="2"/>
      <c r="AU15013" s="2"/>
      <c r="BC15013" s="2"/>
    </row>
    <row r="15014" spans="11:63" x14ac:dyDescent="0.25">
      <c r="K15014" s="1"/>
      <c r="M15014" s="2"/>
      <c r="AU15014" s="2"/>
      <c r="BC15014" s="2"/>
    </row>
    <row r="15015" spans="11:63" x14ac:dyDescent="0.25">
      <c r="K15015" s="1"/>
      <c r="M15015" s="2"/>
      <c r="AU15015" s="2"/>
      <c r="BC15015" s="2"/>
      <c r="BK15015" s="5"/>
    </row>
    <row r="15016" spans="11:63" x14ac:dyDescent="0.25">
      <c r="K15016" s="1"/>
      <c r="M15016" s="2"/>
      <c r="AU15016" s="2"/>
      <c r="BC15016" s="2"/>
    </row>
    <row r="15017" spans="11:63" x14ac:dyDescent="0.25">
      <c r="K15017" s="1"/>
      <c r="M15017" s="2"/>
      <c r="AU15017" s="2"/>
      <c r="BC15017" s="2"/>
    </row>
    <row r="15018" spans="11:63" x14ac:dyDescent="0.25">
      <c r="K15018" s="1"/>
      <c r="M15018" s="2"/>
      <c r="AU15018" s="2"/>
      <c r="BC15018" s="2"/>
    </row>
    <row r="15019" spans="11:63" x14ac:dyDescent="0.25">
      <c r="K15019" s="1"/>
      <c r="M15019" s="2"/>
      <c r="AU15019" s="2"/>
      <c r="BC15019" s="2"/>
    </row>
    <row r="15020" spans="11:63" x14ac:dyDescent="0.25">
      <c r="K15020" s="1"/>
      <c r="M15020" s="2"/>
      <c r="AV15020" s="2"/>
      <c r="BC15020" s="2"/>
    </row>
    <row r="15021" spans="11:63" x14ac:dyDescent="0.25">
      <c r="K15021" s="1"/>
      <c r="M15021" s="2"/>
      <c r="AU15021" s="2"/>
      <c r="BC15021" s="2"/>
    </row>
    <row r="15022" spans="11:63" x14ac:dyDescent="0.25">
      <c r="K15022" s="1"/>
      <c r="M15022" s="2"/>
      <c r="AA15022" s="3"/>
      <c r="AU15022" s="2"/>
      <c r="BC15022" s="2"/>
    </row>
    <row r="15023" spans="11:63" x14ac:dyDescent="0.25">
      <c r="K15023" s="1"/>
      <c r="M15023" s="2"/>
      <c r="AG15023" s="4"/>
      <c r="AU15023" s="2"/>
      <c r="BC15023" s="2"/>
    </row>
    <row r="15024" spans="11:63" x14ac:dyDescent="0.25">
      <c r="K15024" s="1"/>
      <c r="M15024" s="2"/>
      <c r="AU15024" s="2"/>
      <c r="BC15024" s="2"/>
    </row>
    <row r="15025" spans="11:63" x14ac:dyDescent="0.25">
      <c r="K15025" s="1"/>
      <c r="M15025" s="2"/>
      <c r="AU15025" s="2"/>
      <c r="BC15025" s="2"/>
      <c r="BK15025" s="5"/>
    </row>
    <row r="15026" spans="11:63" x14ac:dyDescent="0.25">
      <c r="K15026" s="1"/>
      <c r="M15026" s="2"/>
      <c r="AU15026" s="2"/>
      <c r="BC15026" s="2"/>
    </row>
    <row r="15027" spans="11:63" x14ac:dyDescent="0.25">
      <c r="K15027" s="1"/>
      <c r="M15027" s="2"/>
      <c r="AU15027" s="2"/>
      <c r="BC15027" s="2"/>
    </row>
    <row r="15028" spans="11:63" x14ac:dyDescent="0.25">
      <c r="K15028" s="1"/>
      <c r="M15028" s="2"/>
      <c r="AV15028" s="2"/>
      <c r="BC15028" s="2"/>
    </row>
    <row r="15029" spans="11:63" x14ac:dyDescent="0.25">
      <c r="K15029" s="1"/>
      <c r="M15029" s="2"/>
      <c r="AU15029" s="2"/>
      <c r="BC15029" s="2"/>
    </row>
    <row r="15030" spans="11:63" x14ac:dyDescent="0.25">
      <c r="K15030" s="1"/>
      <c r="BC15030" s="2"/>
    </row>
    <row r="15031" spans="11:63" x14ac:dyDescent="0.25">
      <c r="K15031" s="1"/>
      <c r="M15031" s="2"/>
      <c r="AU15031" s="2"/>
      <c r="BC15031" s="2"/>
    </row>
    <row r="15032" spans="11:63" x14ac:dyDescent="0.25">
      <c r="K15032" s="1"/>
      <c r="M15032" s="2"/>
      <c r="AU15032" s="2"/>
      <c r="BC15032" s="2"/>
    </row>
    <row r="15033" spans="11:63" x14ac:dyDescent="0.25">
      <c r="K15033" s="1"/>
      <c r="M15033" s="2"/>
      <c r="AU15033" s="2"/>
      <c r="BC15033" s="2"/>
    </row>
    <row r="15034" spans="11:63" x14ac:dyDescent="0.25">
      <c r="K15034" s="1"/>
      <c r="M15034" s="2"/>
      <c r="AV15034" s="2"/>
      <c r="BC15034" s="2"/>
    </row>
    <row r="15035" spans="11:63" x14ac:dyDescent="0.25">
      <c r="K15035" s="1"/>
      <c r="M15035" s="2"/>
      <c r="AU15035" s="2"/>
      <c r="BC15035" s="2"/>
    </row>
    <row r="15036" spans="11:63" x14ac:dyDescent="0.25">
      <c r="K15036" s="1"/>
      <c r="AV15036" s="2"/>
      <c r="BC15036" s="2"/>
    </row>
    <row r="15037" spans="11:63" x14ac:dyDescent="0.25">
      <c r="K15037" s="1"/>
      <c r="BC15037" s="2"/>
    </row>
    <row r="15038" spans="11:63" x14ac:dyDescent="0.25">
      <c r="K15038" s="1"/>
      <c r="M15038" s="2"/>
      <c r="BC15038" s="2"/>
    </row>
    <row r="15039" spans="11:63" x14ac:dyDescent="0.25">
      <c r="K15039" s="1"/>
      <c r="M15039" s="2"/>
      <c r="AU15039" s="2"/>
      <c r="BC15039" s="2"/>
    </row>
    <row r="15040" spans="11:63" x14ac:dyDescent="0.25">
      <c r="K15040" s="1"/>
      <c r="M15040" s="2"/>
      <c r="AA15040" s="3"/>
      <c r="AU15040" s="2"/>
      <c r="BC15040" s="2"/>
    </row>
    <row r="15041" spans="11:57" x14ac:dyDescent="0.25">
      <c r="K15041" s="1"/>
      <c r="M15041" s="2"/>
      <c r="AV15041" s="2"/>
      <c r="BC15041" s="2"/>
    </row>
    <row r="15042" spans="11:57" x14ac:dyDescent="0.25">
      <c r="K15042" s="1"/>
      <c r="M15042" s="2"/>
      <c r="AU15042" s="2"/>
      <c r="BC15042" s="2"/>
    </row>
    <row r="15043" spans="11:57" x14ac:dyDescent="0.25">
      <c r="K15043" s="1"/>
      <c r="M15043" s="2"/>
      <c r="BC15043" s="2"/>
    </row>
    <row r="15044" spans="11:57" x14ac:dyDescent="0.25">
      <c r="K15044" s="1"/>
      <c r="M15044" s="2"/>
      <c r="AV15044" s="2"/>
      <c r="BC15044" s="2"/>
    </row>
    <row r="15045" spans="11:57" x14ac:dyDescent="0.25">
      <c r="K15045" s="1"/>
      <c r="M15045" s="2"/>
      <c r="R15045" s="7"/>
      <c r="AV15045" s="2"/>
      <c r="BC15045" s="2"/>
    </row>
    <row r="15046" spans="11:57" x14ac:dyDescent="0.25">
      <c r="K15046" s="1"/>
      <c r="M15046" s="2"/>
      <c r="AV15046" s="2"/>
      <c r="BC15046" s="2"/>
    </row>
    <row r="15047" spans="11:57" x14ac:dyDescent="0.25">
      <c r="K15047" s="1"/>
      <c r="M15047" s="2"/>
      <c r="AV15047" s="2"/>
      <c r="BC15047" s="2"/>
      <c r="BE15047" s="2"/>
    </row>
    <row r="15048" spans="11:57" x14ac:dyDescent="0.25">
      <c r="K15048" s="1"/>
      <c r="M15048" s="2"/>
      <c r="V15048" s="4"/>
      <c r="AG15048" s="4"/>
      <c r="AU15048" s="2"/>
      <c r="BC15048" s="2"/>
    </row>
    <row r="15049" spans="11:57" x14ac:dyDescent="0.25">
      <c r="K15049" s="1"/>
      <c r="M15049" s="2"/>
      <c r="AG15049" s="4"/>
      <c r="AU15049" s="2"/>
      <c r="BC15049" s="2"/>
    </row>
    <row r="15050" spans="11:57" x14ac:dyDescent="0.25">
      <c r="K15050" s="1"/>
      <c r="M15050" s="2"/>
      <c r="AU15050" s="2"/>
      <c r="BC15050" s="2"/>
    </row>
    <row r="15051" spans="11:57" x14ac:dyDescent="0.25">
      <c r="K15051" s="1"/>
      <c r="M15051" s="2"/>
      <c r="V15051" s="4"/>
      <c r="AU15051" s="2"/>
      <c r="BC15051" s="2"/>
    </row>
    <row r="15052" spans="11:57" x14ac:dyDescent="0.25">
      <c r="K15052" s="1"/>
      <c r="M15052" s="2"/>
      <c r="V15052" s="4"/>
      <c r="BC15052" s="2"/>
    </row>
    <row r="15053" spans="11:57" x14ac:dyDescent="0.25">
      <c r="K15053" s="1"/>
      <c r="M15053" s="2"/>
      <c r="AU15053" s="2"/>
      <c r="BC15053" s="2"/>
    </row>
    <row r="15054" spans="11:57" x14ac:dyDescent="0.25">
      <c r="K15054" s="1"/>
      <c r="M15054" s="2"/>
      <c r="AU15054" s="2"/>
      <c r="BC15054" s="2"/>
    </row>
    <row r="15055" spans="11:57" x14ac:dyDescent="0.25">
      <c r="K15055" s="1"/>
      <c r="BC15055" s="2"/>
    </row>
    <row r="15056" spans="11:57" x14ac:dyDescent="0.25">
      <c r="K15056" s="1"/>
      <c r="M15056" s="2"/>
      <c r="AV15056" s="2"/>
      <c r="BC15056" s="2"/>
    </row>
    <row r="15057" spans="11:57" x14ac:dyDescent="0.25">
      <c r="K15057" s="1"/>
      <c r="M15057" s="2"/>
      <c r="AU15057" s="2"/>
      <c r="BC15057" s="2"/>
    </row>
    <row r="15058" spans="11:57" x14ac:dyDescent="0.25">
      <c r="K15058" s="1"/>
      <c r="M15058" s="2"/>
      <c r="AA15058" s="3"/>
      <c r="AU15058" s="2"/>
      <c r="BC15058" s="2"/>
    </row>
    <row r="15059" spans="11:57" x14ac:dyDescent="0.25">
      <c r="K15059" s="1"/>
      <c r="M15059" s="2"/>
      <c r="AU15059" s="2"/>
      <c r="BC15059" s="2"/>
    </row>
    <row r="15060" spans="11:57" x14ac:dyDescent="0.25">
      <c r="K15060" s="1"/>
      <c r="M15060" s="2"/>
      <c r="AU15060" s="2"/>
      <c r="BC15060" s="2"/>
    </row>
    <row r="15061" spans="11:57" x14ac:dyDescent="0.25">
      <c r="K15061" s="1"/>
      <c r="M15061" s="2"/>
      <c r="AU15061" s="2"/>
      <c r="BC15061" s="2"/>
    </row>
    <row r="15062" spans="11:57" x14ac:dyDescent="0.25">
      <c r="K15062" s="1"/>
      <c r="M15062" s="2"/>
      <c r="AU15062" s="2"/>
      <c r="BC15062" s="2"/>
    </row>
    <row r="15063" spans="11:57" x14ac:dyDescent="0.25">
      <c r="K15063" s="1"/>
      <c r="M15063" s="2"/>
      <c r="AG15063" s="4"/>
      <c r="AU15063" s="2"/>
      <c r="BC15063" s="2"/>
      <c r="BE15063" s="2"/>
    </row>
    <row r="15064" spans="11:57" x14ac:dyDescent="0.25">
      <c r="K15064" s="1"/>
      <c r="M15064" s="2"/>
      <c r="AA15064" s="3"/>
      <c r="AU15064" s="2"/>
      <c r="BC15064" s="2"/>
    </row>
    <row r="15065" spans="11:57" x14ac:dyDescent="0.25">
      <c r="K15065" s="1"/>
      <c r="M15065" s="2"/>
      <c r="V15065" s="4"/>
      <c r="AG15065" s="4"/>
      <c r="AU15065" s="2"/>
      <c r="BC15065" s="2"/>
    </row>
    <row r="15066" spans="11:57" x14ac:dyDescent="0.25">
      <c r="K15066" s="1"/>
      <c r="M15066" s="2"/>
      <c r="AG15066" s="4"/>
      <c r="AU15066" s="2"/>
      <c r="BC15066" s="2"/>
    </row>
    <row r="15067" spans="11:57" x14ac:dyDescent="0.25">
      <c r="K15067" s="1"/>
      <c r="M15067" s="2"/>
      <c r="AV15067" s="2"/>
      <c r="BC15067" s="2"/>
    </row>
    <row r="15068" spans="11:57" x14ac:dyDescent="0.25">
      <c r="K15068" s="1"/>
      <c r="M15068" s="2"/>
      <c r="AG15068" s="4"/>
      <c r="AU15068" s="2"/>
      <c r="BC15068" s="2"/>
    </row>
    <row r="15069" spans="11:57" x14ac:dyDescent="0.25">
      <c r="K15069" s="1"/>
      <c r="M15069" s="2"/>
      <c r="AV15069" s="2"/>
      <c r="BC15069" s="2"/>
    </row>
    <row r="15070" spans="11:57" x14ac:dyDescent="0.25">
      <c r="K15070" s="1"/>
      <c r="M15070" s="2"/>
      <c r="AU15070" s="2"/>
      <c r="BC15070" s="2"/>
    </row>
    <row r="15071" spans="11:57" x14ac:dyDescent="0.25">
      <c r="K15071" s="1"/>
      <c r="M15071" s="2"/>
      <c r="AG15071" s="4"/>
      <c r="AU15071" s="2"/>
      <c r="BC15071" s="2"/>
    </row>
    <row r="15072" spans="11:57" x14ac:dyDescent="0.25">
      <c r="K15072" s="1"/>
      <c r="M15072" s="2"/>
      <c r="BC15072" s="2"/>
    </row>
    <row r="15073" spans="11:57" x14ac:dyDescent="0.25">
      <c r="K15073" s="1"/>
      <c r="M15073" s="2"/>
      <c r="AV15073" s="2"/>
      <c r="BC15073" s="2"/>
    </row>
    <row r="15074" spans="11:57" x14ac:dyDescent="0.25">
      <c r="K15074" s="1"/>
      <c r="M15074" s="2"/>
      <c r="AV15074" s="2"/>
      <c r="BC15074" s="2"/>
    </row>
    <row r="15075" spans="11:57" x14ac:dyDescent="0.25">
      <c r="K15075" s="1"/>
      <c r="M15075" s="2"/>
      <c r="V15075" s="4"/>
      <c r="AU15075" s="2"/>
      <c r="BC15075" s="2"/>
    </row>
    <row r="15076" spans="11:57" x14ac:dyDescent="0.25">
      <c r="K15076" s="1"/>
      <c r="M15076" s="2"/>
      <c r="AU15076" s="2"/>
      <c r="BC15076" s="2"/>
    </row>
    <row r="15077" spans="11:57" x14ac:dyDescent="0.25">
      <c r="K15077" s="1"/>
      <c r="M15077" s="2"/>
      <c r="AU15077" s="2"/>
      <c r="BC15077" s="2"/>
    </row>
    <row r="15078" spans="11:57" x14ac:dyDescent="0.25">
      <c r="K15078" s="1"/>
      <c r="M15078" s="2"/>
      <c r="AV15078" s="2"/>
      <c r="BC15078" s="2"/>
    </row>
    <row r="15079" spans="11:57" x14ac:dyDescent="0.25">
      <c r="K15079" s="1"/>
      <c r="M15079" s="2"/>
      <c r="AU15079" s="2"/>
      <c r="BC15079" s="2"/>
    </row>
    <row r="15080" spans="11:57" x14ac:dyDescent="0.25">
      <c r="K15080" s="1"/>
      <c r="M15080" s="2"/>
      <c r="AU15080" s="2"/>
      <c r="BC15080" s="2"/>
    </row>
    <row r="15081" spans="11:57" x14ac:dyDescent="0.25">
      <c r="K15081" s="1"/>
      <c r="M15081" s="2"/>
      <c r="AU15081" s="2"/>
      <c r="BC15081" s="2"/>
    </row>
    <row r="15082" spans="11:57" x14ac:dyDescent="0.25">
      <c r="K15082" s="1"/>
      <c r="M15082" s="2"/>
      <c r="AU15082" s="2"/>
      <c r="BC15082" s="2"/>
    </row>
    <row r="15083" spans="11:57" x14ac:dyDescent="0.25">
      <c r="K15083" s="1"/>
      <c r="M15083" s="2"/>
      <c r="AU15083" s="2"/>
      <c r="BC15083" s="2"/>
    </row>
    <row r="15084" spans="11:57" x14ac:dyDescent="0.25">
      <c r="K15084" s="1"/>
      <c r="M15084" s="2"/>
      <c r="AU15084" s="2"/>
      <c r="BC15084" s="2"/>
      <c r="BE15084" s="2"/>
    </row>
    <row r="15085" spans="11:57" x14ac:dyDescent="0.25">
      <c r="K15085" s="1"/>
      <c r="M15085" s="2"/>
      <c r="AU15085" s="2"/>
      <c r="BC15085" s="2"/>
    </row>
    <row r="15086" spans="11:57" x14ac:dyDescent="0.25">
      <c r="K15086" s="1"/>
      <c r="M15086" s="2"/>
      <c r="AU15086" s="2"/>
      <c r="BC15086" s="2"/>
    </row>
    <row r="15087" spans="11:57" x14ac:dyDescent="0.25">
      <c r="K15087" s="1"/>
      <c r="M15087" s="2"/>
      <c r="AA15087" s="3"/>
      <c r="AG15087" s="4"/>
      <c r="AU15087" s="2"/>
      <c r="BC15087" s="2"/>
    </row>
    <row r="15088" spans="11:57" x14ac:dyDescent="0.25">
      <c r="K15088" s="1"/>
      <c r="M15088" s="2"/>
      <c r="AU15088" s="2"/>
      <c r="BC15088" s="2"/>
    </row>
    <row r="15089" spans="11:55" x14ac:dyDescent="0.25">
      <c r="K15089" s="1"/>
      <c r="M15089" s="2"/>
      <c r="AV15089" s="2"/>
      <c r="BC15089" s="2"/>
    </row>
    <row r="15090" spans="11:55" x14ac:dyDescent="0.25">
      <c r="K15090" s="1"/>
      <c r="M15090" s="2"/>
      <c r="AU15090" s="2"/>
      <c r="BC15090" s="2"/>
    </row>
    <row r="15091" spans="11:55" x14ac:dyDescent="0.25">
      <c r="K15091" s="1"/>
      <c r="M15091" s="2"/>
      <c r="AU15091" s="2"/>
      <c r="BC15091" s="2"/>
    </row>
    <row r="15092" spans="11:55" x14ac:dyDescent="0.25">
      <c r="K15092" s="1"/>
      <c r="M15092" s="2"/>
      <c r="AU15092" s="2"/>
      <c r="BC15092" s="2"/>
    </row>
    <row r="15093" spans="11:55" x14ac:dyDescent="0.25">
      <c r="K15093" s="1"/>
      <c r="M15093" s="2"/>
      <c r="AU15093" s="2"/>
      <c r="BC15093" s="2"/>
    </row>
    <row r="15094" spans="11:55" x14ac:dyDescent="0.25">
      <c r="K15094" s="1"/>
      <c r="M15094" s="2"/>
      <c r="AU15094" s="2"/>
      <c r="BC15094" s="2"/>
    </row>
    <row r="15095" spans="11:55" x14ac:dyDescent="0.25">
      <c r="K15095" s="1"/>
      <c r="M15095" s="2"/>
      <c r="AU15095" s="2"/>
      <c r="BC15095" s="2"/>
    </row>
    <row r="15096" spans="11:55" x14ac:dyDescent="0.25">
      <c r="K15096" s="1"/>
      <c r="M15096" s="2"/>
      <c r="AU15096" s="2"/>
      <c r="BC15096" s="2"/>
    </row>
    <row r="15097" spans="11:55" x14ac:dyDescent="0.25">
      <c r="K15097" s="1"/>
      <c r="M15097" s="2"/>
      <c r="AV15097" s="2"/>
      <c r="BC15097" s="2"/>
    </row>
    <row r="15098" spans="11:55" x14ac:dyDescent="0.25">
      <c r="K15098" s="1"/>
      <c r="M15098" s="2"/>
      <c r="AU15098" s="2"/>
      <c r="BC15098" s="2"/>
    </row>
    <row r="15099" spans="11:55" x14ac:dyDescent="0.25">
      <c r="K15099" s="1"/>
      <c r="M15099" s="2"/>
      <c r="AU15099" s="2"/>
      <c r="BC15099" s="2"/>
    </row>
    <row r="15100" spans="11:55" x14ac:dyDescent="0.25">
      <c r="K15100" s="1"/>
      <c r="M15100" s="2"/>
      <c r="AU15100" s="2"/>
      <c r="BC15100" s="2"/>
    </row>
    <row r="15101" spans="11:55" x14ac:dyDescent="0.25">
      <c r="K15101" s="1"/>
      <c r="M15101" s="2"/>
      <c r="AU15101" s="2"/>
      <c r="BC15101" s="2"/>
    </row>
    <row r="15102" spans="11:55" x14ac:dyDescent="0.25">
      <c r="K15102" s="1"/>
      <c r="M15102" s="2"/>
      <c r="AG15102" s="4"/>
      <c r="AU15102" s="2"/>
      <c r="BC15102" s="2"/>
    </row>
    <row r="15103" spans="11:55" x14ac:dyDescent="0.25">
      <c r="K15103" s="1"/>
      <c r="M15103" s="2"/>
      <c r="AU15103" s="2"/>
      <c r="BC15103" s="2"/>
    </row>
    <row r="15104" spans="11:55" x14ac:dyDescent="0.25">
      <c r="K15104" s="1"/>
      <c r="M15104" s="2"/>
      <c r="AG15104" s="4"/>
      <c r="AU15104" s="2"/>
      <c r="BC15104" s="2"/>
    </row>
    <row r="15105" spans="11:55" x14ac:dyDescent="0.25">
      <c r="K15105" s="1"/>
      <c r="M15105" s="2"/>
      <c r="AU15105" s="2"/>
      <c r="BC15105" s="2"/>
    </row>
    <row r="15106" spans="11:55" x14ac:dyDescent="0.25">
      <c r="K15106" s="1"/>
      <c r="M15106" s="2"/>
      <c r="AU15106" s="2"/>
      <c r="BC15106" s="2"/>
    </row>
    <row r="15107" spans="11:55" x14ac:dyDescent="0.25">
      <c r="K15107" s="1"/>
      <c r="M15107" s="2"/>
      <c r="AU15107" s="2"/>
      <c r="BC15107" s="2"/>
    </row>
    <row r="15108" spans="11:55" x14ac:dyDescent="0.25">
      <c r="K15108" s="1"/>
      <c r="M15108" s="2"/>
      <c r="AG15108" s="4"/>
      <c r="AU15108" s="2"/>
      <c r="BC15108" s="2"/>
    </row>
    <row r="15109" spans="11:55" x14ac:dyDescent="0.25">
      <c r="K15109" s="1"/>
      <c r="M15109" s="2"/>
      <c r="AU15109" s="2"/>
      <c r="BC15109" s="2"/>
    </row>
    <row r="15110" spans="11:55" x14ac:dyDescent="0.25">
      <c r="K15110" s="1"/>
      <c r="M15110" s="2"/>
      <c r="AG15110" s="4"/>
      <c r="AU15110" s="2"/>
      <c r="BC15110" s="2"/>
    </row>
    <row r="15111" spans="11:55" x14ac:dyDescent="0.25">
      <c r="K15111" s="1"/>
      <c r="M15111" s="2"/>
      <c r="AU15111" s="2"/>
      <c r="BC15111" s="2"/>
    </row>
    <row r="15112" spans="11:55" x14ac:dyDescent="0.25">
      <c r="K15112" s="1"/>
      <c r="M15112" s="2"/>
      <c r="AU15112" s="2"/>
      <c r="BC15112" s="2"/>
    </row>
    <row r="15113" spans="11:55" x14ac:dyDescent="0.25">
      <c r="K15113" s="1"/>
      <c r="M15113" s="2"/>
      <c r="AU15113" s="2"/>
      <c r="BC15113" s="2"/>
    </row>
    <row r="15114" spans="11:55" x14ac:dyDescent="0.25">
      <c r="K15114" s="1"/>
      <c r="M15114" s="2"/>
      <c r="AU15114" s="2"/>
      <c r="BC15114" s="2"/>
    </row>
    <row r="15115" spans="11:55" x14ac:dyDescent="0.25">
      <c r="K15115" s="1"/>
      <c r="BC15115" s="2"/>
    </row>
    <row r="15116" spans="11:55" x14ac:dyDescent="0.25">
      <c r="K15116" s="1"/>
      <c r="M15116" s="2"/>
      <c r="AV15116" s="2"/>
      <c r="BC15116" s="2"/>
    </row>
    <row r="15117" spans="11:55" x14ac:dyDescent="0.25">
      <c r="K15117" s="1"/>
      <c r="M15117" s="2"/>
      <c r="AG15117" s="4"/>
      <c r="AU15117" s="2"/>
      <c r="BC15117" s="2"/>
    </row>
    <row r="15118" spans="11:55" x14ac:dyDescent="0.25">
      <c r="K15118" s="1"/>
      <c r="M15118" s="2"/>
      <c r="AU15118" s="2"/>
      <c r="BC15118" s="2"/>
    </row>
    <row r="15119" spans="11:55" x14ac:dyDescent="0.25">
      <c r="K15119" s="1"/>
      <c r="M15119" s="2"/>
      <c r="AU15119" s="2"/>
      <c r="BC15119" s="2"/>
    </row>
    <row r="15120" spans="11:55" x14ac:dyDescent="0.25">
      <c r="K15120" s="1"/>
      <c r="M15120" s="2"/>
      <c r="AU15120" s="2"/>
      <c r="BC15120" s="2"/>
    </row>
    <row r="15121" spans="11:55" x14ac:dyDescent="0.25">
      <c r="K15121" s="1"/>
      <c r="M15121" s="2"/>
      <c r="AU15121" s="2"/>
      <c r="BC15121" s="2"/>
    </row>
    <row r="15122" spans="11:55" x14ac:dyDescent="0.25">
      <c r="K15122" s="1"/>
      <c r="M15122" s="2"/>
      <c r="AV15122" s="2"/>
      <c r="BC15122" s="2"/>
    </row>
    <row r="15123" spans="11:55" x14ac:dyDescent="0.25">
      <c r="K15123" s="1"/>
      <c r="M15123" s="2"/>
      <c r="AU15123" s="2"/>
      <c r="BC15123" s="2"/>
    </row>
    <row r="15124" spans="11:55" x14ac:dyDescent="0.25">
      <c r="K15124" s="1"/>
      <c r="M15124" s="2"/>
      <c r="AU15124" s="2"/>
      <c r="BC15124" s="2"/>
    </row>
    <row r="15125" spans="11:55" x14ac:dyDescent="0.25">
      <c r="K15125" s="1"/>
      <c r="BC15125" s="2"/>
    </row>
    <row r="15126" spans="11:55" x14ac:dyDescent="0.25">
      <c r="K15126" s="1"/>
      <c r="M15126" s="2"/>
      <c r="AU15126" s="2"/>
      <c r="BC15126" s="2"/>
    </row>
    <row r="15127" spans="11:55" x14ac:dyDescent="0.25">
      <c r="K15127" s="1"/>
      <c r="M15127" s="2"/>
      <c r="AU15127" s="2"/>
      <c r="BC15127" s="2"/>
    </row>
    <row r="15128" spans="11:55" x14ac:dyDescent="0.25">
      <c r="K15128" s="1"/>
      <c r="M15128" s="2"/>
      <c r="AV15128" s="2"/>
      <c r="BC15128" s="2"/>
    </row>
    <row r="15129" spans="11:55" x14ac:dyDescent="0.25">
      <c r="K15129" s="1"/>
      <c r="M15129" s="2"/>
      <c r="AU15129" s="2"/>
      <c r="BC15129" s="2"/>
    </row>
    <row r="15130" spans="11:55" x14ac:dyDescent="0.25">
      <c r="K15130" s="1"/>
      <c r="M15130" s="2"/>
      <c r="V15130" s="3"/>
      <c r="AU15130" s="2"/>
      <c r="BC15130" s="2"/>
    </row>
    <row r="15131" spans="11:55" x14ac:dyDescent="0.25">
      <c r="K15131" s="1"/>
      <c r="M15131" s="2"/>
      <c r="AU15131" s="2"/>
      <c r="BC15131" s="2"/>
    </row>
    <row r="15132" spans="11:55" x14ac:dyDescent="0.25">
      <c r="K15132" s="1"/>
      <c r="M15132" s="2"/>
      <c r="AV15132" s="2"/>
      <c r="BC15132" s="2"/>
    </row>
    <row r="15133" spans="11:55" x14ac:dyDescent="0.25">
      <c r="K15133" s="1"/>
      <c r="M15133" s="2"/>
      <c r="AU15133" s="2"/>
      <c r="BC15133" s="2"/>
    </row>
    <row r="15134" spans="11:55" x14ac:dyDescent="0.25">
      <c r="K15134" s="1"/>
      <c r="M15134" s="2"/>
      <c r="AU15134" s="2"/>
      <c r="BC15134" s="2"/>
    </row>
    <row r="15135" spans="11:55" x14ac:dyDescent="0.25">
      <c r="K15135" s="1"/>
      <c r="M15135" s="2"/>
      <c r="AG15135" s="4"/>
      <c r="AU15135" s="2"/>
      <c r="BC15135" s="2"/>
    </row>
    <row r="15136" spans="11:55" x14ac:dyDescent="0.25">
      <c r="K15136" s="1"/>
      <c r="M15136" s="2"/>
      <c r="AA15136" s="3"/>
      <c r="AG15136" s="4"/>
      <c r="AU15136" s="2"/>
      <c r="BC15136" s="2"/>
    </row>
    <row r="15137" spans="11:63" x14ac:dyDescent="0.25">
      <c r="K15137" s="1"/>
      <c r="M15137" s="2"/>
      <c r="AA15137" s="3"/>
      <c r="AG15137" s="4"/>
      <c r="AU15137" s="2"/>
      <c r="BC15137" s="2"/>
    </row>
    <row r="15138" spans="11:63" x14ac:dyDescent="0.25">
      <c r="K15138" s="1"/>
      <c r="M15138" s="2"/>
      <c r="AA15138" s="3"/>
      <c r="AU15138" s="2"/>
      <c r="BC15138" s="2"/>
    </row>
    <row r="15139" spans="11:63" x14ac:dyDescent="0.25">
      <c r="K15139" s="1"/>
      <c r="M15139" s="2"/>
      <c r="AU15139" s="2"/>
      <c r="BC15139" s="2"/>
    </row>
    <row r="15140" spans="11:63" x14ac:dyDescent="0.25">
      <c r="K15140" s="1"/>
      <c r="BC15140" s="2"/>
    </row>
    <row r="15141" spans="11:63" x14ac:dyDescent="0.25">
      <c r="K15141" s="1"/>
      <c r="M15141" s="2"/>
      <c r="AV15141" s="2"/>
      <c r="BC15141" s="2"/>
    </row>
    <row r="15142" spans="11:63" x14ac:dyDescent="0.25">
      <c r="K15142" s="1"/>
      <c r="M15142" s="2"/>
      <c r="AV15142" s="2"/>
      <c r="BC15142" s="2"/>
    </row>
    <row r="15143" spans="11:63" x14ac:dyDescent="0.25">
      <c r="K15143" s="1"/>
      <c r="M15143" s="2"/>
      <c r="AG15143" s="4"/>
      <c r="AU15143" s="2"/>
      <c r="BC15143" s="2"/>
    </row>
    <row r="15144" spans="11:63" x14ac:dyDescent="0.25">
      <c r="K15144" s="1"/>
      <c r="M15144" s="2"/>
      <c r="AU15144" s="2"/>
      <c r="BC15144" s="2"/>
    </row>
    <row r="15145" spans="11:63" x14ac:dyDescent="0.25">
      <c r="K15145" s="1"/>
      <c r="M15145" s="2"/>
      <c r="AU15145" s="2"/>
      <c r="BC15145" s="2"/>
    </row>
    <row r="15146" spans="11:63" x14ac:dyDescent="0.25">
      <c r="K15146" s="1"/>
      <c r="M15146" s="2"/>
      <c r="AU15146" s="2"/>
      <c r="BC15146" s="2"/>
    </row>
    <row r="15147" spans="11:63" x14ac:dyDescent="0.25">
      <c r="K15147" s="1"/>
      <c r="M15147" s="2"/>
      <c r="AV15147" s="2"/>
      <c r="BC15147" s="2"/>
    </row>
    <row r="15148" spans="11:63" x14ac:dyDescent="0.25">
      <c r="K15148" s="1"/>
      <c r="M15148" s="2"/>
      <c r="AU15148" s="2"/>
      <c r="BC15148" s="2"/>
    </row>
    <row r="15149" spans="11:63" x14ac:dyDescent="0.25">
      <c r="K15149" s="1"/>
      <c r="M15149" s="2"/>
      <c r="AU15149" s="2"/>
      <c r="BC15149" s="2"/>
      <c r="BK15149" s="2"/>
    </row>
    <row r="15150" spans="11:63" x14ac:dyDescent="0.25">
      <c r="K15150" s="1"/>
      <c r="M15150" s="2"/>
      <c r="AU15150" s="2"/>
      <c r="BC15150" s="2"/>
    </row>
    <row r="15151" spans="11:63" x14ac:dyDescent="0.25">
      <c r="K15151" s="1"/>
      <c r="M15151" s="2"/>
      <c r="AU15151" s="2"/>
      <c r="BC15151" s="2"/>
    </row>
    <row r="15152" spans="11:63" x14ac:dyDescent="0.25">
      <c r="K15152" s="1"/>
      <c r="M15152" s="2"/>
      <c r="AU15152" s="2"/>
      <c r="BC15152" s="2"/>
      <c r="BK15152" s="5"/>
    </row>
    <row r="15153" spans="11:63" x14ac:dyDescent="0.25">
      <c r="K15153" s="1"/>
      <c r="M15153" s="2"/>
      <c r="AA15153" s="3"/>
      <c r="AU15153" s="2"/>
      <c r="BC15153" s="2"/>
    </row>
    <row r="15154" spans="11:63" x14ac:dyDescent="0.25">
      <c r="K15154" s="1"/>
      <c r="M15154" s="2"/>
      <c r="AA15154" s="3"/>
      <c r="AU15154" s="2"/>
      <c r="BC15154" s="2"/>
    </row>
    <row r="15155" spans="11:63" x14ac:dyDescent="0.25">
      <c r="K15155" s="1"/>
      <c r="M15155" s="2"/>
      <c r="AU15155" s="2"/>
      <c r="BC15155" s="2"/>
      <c r="BK15155" s="2"/>
    </row>
    <row r="15156" spans="11:63" x14ac:dyDescent="0.25">
      <c r="K15156" s="1"/>
      <c r="M15156" s="2"/>
      <c r="AU15156" s="2"/>
      <c r="BC15156" s="2"/>
      <c r="BK15156" s="5"/>
    </row>
    <row r="15157" spans="11:63" x14ac:dyDescent="0.25">
      <c r="K15157" s="1"/>
      <c r="M15157" s="2"/>
      <c r="AU15157" s="2"/>
      <c r="BC15157" s="2"/>
    </row>
    <row r="15158" spans="11:63" x14ac:dyDescent="0.25">
      <c r="K15158" s="1"/>
      <c r="M15158" s="2"/>
      <c r="AU15158" s="2"/>
      <c r="BC15158" s="2"/>
    </row>
    <row r="15159" spans="11:63" x14ac:dyDescent="0.25">
      <c r="K15159" s="1"/>
      <c r="M15159" s="2"/>
      <c r="AU15159" s="2"/>
      <c r="BC15159" s="2"/>
    </row>
    <row r="15160" spans="11:63" x14ac:dyDescent="0.25">
      <c r="K15160" s="1"/>
      <c r="M15160" s="2"/>
      <c r="AV15160" s="2"/>
      <c r="BC15160" s="2"/>
    </row>
    <row r="15161" spans="11:63" x14ac:dyDescent="0.25">
      <c r="K15161" s="1"/>
      <c r="M15161" s="2"/>
      <c r="AU15161" s="2"/>
      <c r="BC15161" s="2"/>
    </row>
    <row r="15162" spans="11:63" x14ac:dyDescent="0.25">
      <c r="K15162" s="1"/>
      <c r="BC15162" s="2"/>
    </row>
    <row r="15163" spans="11:63" x14ac:dyDescent="0.25">
      <c r="K15163" s="1"/>
      <c r="BC15163" s="2"/>
    </row>
    <row r="15164" spans="11:63" x14ac:dyDescent="0.25">
      <c r="K15164" s="1"/>
      <c r="M15164" s="2"/>
      <c r="AG15164" s="4"/>
      <c r="AU15164" s="2"/>
      <c r="BC15164" s="2"/>
    </row>
    <row r="15165" spans="11:63" x14ac:dyDescent="0.25">
      <c r="K15165" s="1"/>
      <c r="M15165" s="2"/>
      <c r="AU15165" s="2"/>
      <c r="BC15165" s="2"/>
    </row>
    <row r="15166" spans="11:63" x14ac:dyDescent="0.25">
      <c r="K15166" s="1"/>
      <c r="M15166" s="2"/>
      <c r="AA15166" s="3"/>
      <c r="AG15166" s="4"/>
      <c r="AU15166" s="2"/>
      <c r="BC15166" s="2"/>
    </row>
    <row r="15167" spans="11:63" x14ac:dyDescent="0.25">
      <c r="K15167" s="1"/>
      <c r="M15167" s="2"/>
      <c r="AG15167" s="4"/>
      <c r="AU15167" s="2"/>
      <c r="BC15167" s="2"/>
    </row>
    <row r="15168" spans="11:63" x14ac:dyDescent="0.25">
      <c r="K15168" s="1"/>
      <c r="M15168" s="2"/>
      <c r="AG15168" s="4"/>
      <c r="AU15168" s="2"/>
      <c r="BC15168" s="2"/>
    </row>
    <row r="15169" spans="11:55" x14ac:dyDescent="0.25">
      <c r="K15169" s="1"/>
      <c r="M15169" s="2"/>
      <c r="AA15169" s="3"/>
      <c r="AU15169" s="2"/>
      <c r="BC15169" s="2"/>
    </row>
    <row r="15170" spans="11:55" x14ac:dyDescent="0.25">
      <c r="K15170" s="1"/>
      <c r="M15170" s="2"/>
      <c r="AU15170" s="2"/>
      <c r="BC15170" s="2"/>
    </row>
    <row r="15171" spans="11:55" x14ac:dyDescent="0.25">
      <c r="K15171" s="1"/>
      <c r="M15171" s="2"/>
      <c r="AG15171" s="4"/>
      <c r="AU15171" s="2"/>
      <c r="BC15171" s="2"/>
    </row>
    <row r="15172" spans="11:55" x14ac:dyDescent="0.25">
      <c r="K15172" s="1"/>
      <c r="M15172" s="2"/>
      <c r="V15172" s="4"/>
      <c r="AA15172" s="3"/>
      <c r="AU15172" s="2"/>
      <c r="BC15172" s="2"/>
    </row>
    <row r="15173" spans="11:55" x14ac:dyDescent="0.25">
      <c r="K15173" s="1"/>
      <c r="M15173" s="2"/>
      <c r="AA15173" s="3"/>
      <c r="AG15173" s="4"/>
      <c r="AU15173" s="2"/>
      <c r="BC15173" s="2"/>
    </row>
    <row r="15174" spans="11:55" x14ac:dyDescent="0.25">
      <c r="K15174" s="1"/>
      <c r="M15174" s="2"/>
      <c r="AU15174" s="2"/>
      <c r="BC15174" s="2"/>
    </row>
    <row r="15175" spans="11:55" x14ac:dyDescent="0.25">
      <c r="K15175" s="1"/>
      <c r="M15175" s="2"/>
      <c r="V15175" s="4"/>
      <c r="AG15175" s="4"/>
      <c r="AU15175" s="2"/>
      <c r="BC15175" s="2"/>
    </row>
    <row r="15176" spans="11:55" x14ac:dyDescent="0.25">
      <c r="K15176" s="1"/>
      <c r="M15176" s="2"/>
      <c r="AG15176" s="4"/>
      <c r="AU15176" s="2"/>
      <c r="BC15176" s="2"/>
    </row>
    <row r="15177" spans="11:55" x14ac:dyDescent="0.25">
      <c r="K15177" s="1"/>
      <c r="M15177" s="2"/>
      <c r="AU15177" s="2"/>
      <c r="BC15177" s="2"/>
    </row>
    <row r="15178" spans="11:55" x14ac:dyDescent="0.25">
      <c r="K15178" s="1"/>
      <c r="M15178" s="2"/>
      <c r="AG15178" s="4"/>
      <c r="AU15178" s="2"/>
      <c r="BC15178" s="2"/>
    </row>
    <row r="15179" spans="11:55" x14ac:dyDescent="0.25">
      <c r="K15179" s="1"/>
      <c r="M15179" s="2"/>
      <c r="AU15179" s="2"/>
      <c r="BC15179" s="2"/>
    </row>
    <row r="15180" spans="11:55" x14ac:dyDescent="0.25">
      <c r="K15180" s="1"/>
      <c r="M15180" s="2"/>
      <c r="AU15180" s="2"/>
      <c r="BC15180" s="2"/>
    </row>
    <row r="15181" spans="11:55" x14ac:dyDescent="0.25">
      <c r="K15181" s="1"/>
      <c r="M15181" s="2"/>
      <c r="AU15181" s="2"/>
      <c r="BC15181" s="2"/>
    </row>
    <row r="15182" spans="11:55" x14ac:dyDescent="0.25">
      <c r="K15182" s="1"/>
      <c r="M15182" s="2"/>
      <c r="AU15182" s="2"/>
      <c r="BC15182" s="2"/>
    </row>
    <row r="15183" spans="11:55" x14ac:dyDescent="0.25">
      <c r="K15183" s="1"/>
      <c r="M15183" s="2"/>
      <c r="AU15183" s="2"/>
      <c r="BC15183" s="2"/>
    </row>
    <row r="15184" spans="11:55" x14ac:dyDescent="0.25">
      <c r="K15184" s="1"/>
      <c r="M15184" s="2"/>
      <c r="AU15184" s="2"/>
      <c r="BC15184" s="2"/>
    </row>
    <row r="15185" spans="11:57" x14ac:dyDescent="0.25">
      <c r="K15185" s="1"/>
      <c r="M15185" s="2"/>
      <c r="AV15185" s="2"/>
      <c r="BC15185" s="2"/>
    </row>
    <row r="15186" spans="11:57" x14ac:dyDescent="0.25">
      <c r="K15186" s="1"/>
      <c r="BC15186" s="2"/>
    </row>
    <row r="15187" spans="11:57" x14ac:dyDescent="0.25">
      <c r="K15187" s="1"/>
      <c r="M15187" s="2"/>
      <c r="AU15187" s="2"/>
      <c r="BC15187" s="2"/>
    </row>
    <row r="15188" spans="11:57" x14ac:dyDescent="0.25">
      <c r="K15188" s="1"/>
      <c r="M15188" s="2"/>
      <c r="AG15188" s="4"/>
      <c r="AU15188" s="2"/>
      <c r="BC15188" s="2"/>
    </row>
    <row r="15189" spans="11:57" x14ac:dyDescent="0.25">
      <c r="K15189" s="1"/>
      <c r="M15189" s="2"/>
      <c r="V15189" s="4"/>
      <c r="AU15189" s="2"/>
      <c r="BC15189" s="2"/>
    </row>
    <row r="15190" spans="11:57" x14ac:dyDescent="0.25">
      <c r="K15190" s="1"/>
      <c r="M15190" s="2"/>
      <c r="AA15190" s="3"/>
      <c r="AU15190" s="2"/>
      <c r="BC15190" s="2"/>
    </row>
    <row r="15191" spans="11:57" x14ac:dyDescent="0.25">
      <c r="K15191" s="1"/>
      <c r="M15191" s="2"/>
      <c r="AG15191" s="4"/>
      <c r="AU15191" s="2"/>
      <c r="BC15191" s="2"/>
    </row>
    <row r="15192" spans="11:57" x14ac:dyDescent="0.25">
      <c r="K15192" s="1"/>
      <c r="M15192" s="2"/>
      <c r="AG15192" s="4"/>
      <c r="AU15192" s="2"/>
      <c r="BC15192" s="2"/>
    </row>
    <row r="15193" spans="11:57" x14ac:dyDescent="0.25">
      <c r="K15193" s="1"/>
      <c r="M15193" s="2"/>
      <c r="AU15193" s="2"/>
      <c r="BC15193" s="2"/>
    </row>
    <row r="15194" spans="11:57" x14ac:dyDescent="0.25">
      <c r="K15194" s="1"/>
      <c r="M15194" s="2"/>
      <c r="AV15194" s="2"/>
      <c r="BC15194" s="2"/>
      <c r="BE15194" s="2"/>
    </row>
    <row r="15195" spans="11:57" x14ac:dyDescent="0.25">
      <c r="K15195" s="1"/>
      <c r="M15195" s="2"/>
      <c r="AU15195" s="2"/>
      <c r="BC15195" s="2"/>
    </row>
    <row r="15196" spans="11:57" x14ac:dyDescent="0.25">
      <c r="K15196" s="1"/>
      <c r="M15196" s="2"/>
      <c r="AU15196" s="2"/>
      <c r="BC15196" s="2"/>
    </row>
    <row r="15197" spans="11:57" x14ac:dyDescent="0.25">
      <c r="K15197" s="1"/>
      <c r="M15197" s="2"/>
      <c r="V15197" s="4"/>
      <c r="AU15197" s="2"/>
      <c r="BC15197" s="2"/>
    </row>
    <row r="15198" spans="11:57" x14ac:dyDescent="0.25">
      <c r="K15198" s="1"/>
      <c r="M15198" s="2"/>
      <c r="AU15198" s="2"/>
      <c r="BC15198" s="2"/>
    </row>
    <row r="15199" spans="11:57" x14ac:dyDescent="0.25">
      <c r="K15199" s="1"/>
      <c r="M15199" s="2"/>
      <c r="AU15199" s="2"/>
      <c r="BC15199" s="2"/>
    </row>
    <row r="15200" spans="11:57" x14ac:dyDescent="0.25">
      <c r="K15200" s="1"/>
      <c r="M15200" s="2"/>
      <c r="AA15200" s="3"/>
      <c r="AG15200" s="4"/>
      <c r="AU15200" s="2"/>
      <c r="BC15200" s="2"/>
    </row>
    <row r="15201" spans="11:57" x14ac:dyDescent="0.25">
      <c r="K15201" s="1"/>
      <c r="M15201" s="2"/>
      <c r="AV15201" s="2"/>
      <c r="BC15201" s="2"/>
    </row>
    <row r="15202" spans="11:57" x14ac:dyDescent="0.25">
      <c r="K15202" s="1"/>
      <c r="M15202" s="2"/>
      <c r="AU15202" s="2"/>
      <c r="BC15202" s="2"/>
    </row>
    <row r="15203" spans="11:57" x14ac:dyDescent="0.25">
      <c r="K15203" s="1"/>
      <c r="M15203" s="2"/>
      <c r="AU15203" s="2"/>
      <c r="BC15203" s="2"/>
    </row>
    <row r="15204" spans="11:57" x14ac:dyDescent="0.25">
      <c r="K15204" s="1"/>
      <c r="M15204" s="2"/>
      <c r="AV15204" s="2"/>
      <c r="BC15204" s="2"/>
    </row>
    <row r="15205" spans="11:57" x14ac:dyDescent="0.25">
      <c r="K15205" s="1"/>
      <c r="M15205" s="2"/>
      <c r="AG15205" s="4"/>
      <c r="AU15205" s="2"/>
      <c r="BC15205" s="2"/>
      <c r="BE15205" s="2"/>
    </row>
    <row r="15206" spans="11:57" x14ac:dyDescent="0.25">
      <c r="K15206" s="1"/>
      <c r="M15206" s="2"/>
      <c r="AU15206" s="2"/>
      <c r="BC15206" s="2"/>
    </row>
    <row r="15207" spans="11:57" x14ac:dyDescent="0.25">
      <c r="K15207" s="1"/>
      <c r="M15207" s="2"/>
      <c r="AU15207" s="2"/>
      <c r="BC15207" s="2"/>
    </row>
    <row r="15208" spans="11:57" x14ac:dyDescent="0.25">
      <c r="K15208" s="1"/>
      <c r="M15208" s="2"/>
      <c r="AU15208" s="2"/>
      <c r="BC15208" s="2"/>
    </row>
    <row r="15209" spans="11:57" x14ac:dyDescent="0.25">
      <c r="K15209" s="1"/>
      <c r="M15209" s="2"/>
      <c r="AU15209" s="2"/>
      <c r="BC15209" s="2"/>
    </row>
    <row r="15210" spans="11:57" x14ac:dyDescent="0.25">
      <c r="K15210" s="1"/>
      <c r="M15210" s="2"/>
      <c r="BC15210" s="2"/>
    </row>
    <row r="15211" spans="11:57" x14ac:dyDescent="0.25">
      <c r="K15211" s="1"/>
      <c r="M15211" s="2"/>
      <c r="AV15211" s="2"/>
      <c r="BC15211" s="2"/>
    </row>
    <row r="15212" spans="11:57" x14ac:dyDescent="0.25">
      <c r="K15212" s="1"/>
      <c r="M15212" s="2"/>
      <c r="AU15212" s="2"/>
      <c r="BC15212" s="2"/>
    </row>
    <row r="15213" spans="11:57" x14ac:dyDescent="0.25">
      <c r="K15213" s="1"/>
      <c r="BC15213" s="2"/>
    </row>
    <row r="15214" spans="11:57" x14ac:dyDescent="0.25">
      <c r="K15214" s="1"/>
      <c r="M15214" s="2"/>
      <c r="AU15214" s="2"/>
      <c r="BC15214" s="2"/>
    </row>
    <row r="15215" spans="11:57" x14ac:dyDescent="0.25">
      <c r="K15215" s="1"/>
      <c r="M15215" s="2"/>
      <c r="AU15215" s="2"/>
      <c r="BC15215" s="2"/>
    </row>
    <row r="15216" spans="11:57" x14ac:dyDescent="0.25">
      <c r="K15216" s="1"/>
      <c r="M15216" s="2"/>
      <c r="AU15216" s="2"/>
      <c r="BC15216" s="2"/>
    </row>
    <row r="15217" spans="11:55" x14ac:dyDescent="0.25">
      <c r="K15217" s="1"/>
      <c r="M15217" s="2"/>
      <c r="AU15217" s="2"/>
      <c r="BC15217" s="2"/>
    </row>
    <row r="15218" spans="11:55" x14ac:dyDescent="0.25">
      <c r="K15218" s="1"/>
      <c r="M15218" s="2"/>
      <c r="AU15218" s="2"/>
      <c r="BC15218" s="2"/>
    </row>
    <row r="15219" spans="11:55" x14ac:dyDescent="0.25">
      <c r="K15219" s="1"/>
      <c r="M15219" s="2"/>
      <c r="AU15219" s="2"/>
      <c r="BC15219" s="2"/>
    </row>
    <row r="15220" spans="11:55" x14ac:dyDescent="0.25">
      <c r="K15220" s="1"/>
      <c r="BC15220" s="2"/>
    </row>
    <row r="15221" spans="11:55" x14ac:dyDescent="0.25">
      <c r="K15221" s="1"/>
      <c r="M15221" s="2"/>
      <c r="AU15221" s="2"/>
      <c r="BC15221" s="2"/>
    </row>
    <row r="15222" spans="11:55" x14ac:dyDescent="0.25">
      <c r="K15222" s="1"/>
      <c r="M15222" s="2"/>
      <c r="V15222" s="4"/>
      <c r="AA15222" s="3"/>
      <c r="AU15222" s="2"/>
      <c r="BC15222" s="2"/>
    </row>
    <row r="15223" spans="11:55" x14ac:dyDescent="0.25">
      <c r="K15223" s="1"/>
      <c r="M15223" s="2"/>
      <c r="AU15223" s="2"/>
      <c r="BC15223" s="2"/>
    </row>
    <row r="15224" spans="11:55" x14ac:dyDescent="0.25">
      <c r="K15224" s="1"/>
      <c r="M15224" s="2"/>
      <c r="AU15224" s="2"/>
      <c r="BC15224" s="2"/>
    </row>
    <row r="15225" spans="11:55" x14ac:dyDescent="0.25">
      <c r="K15225" s="1"/>
      <c r="M15225" s="2"/>
      <c r="BC15225" s="2"/>
    </row>
    <row r="15226" spans="11:55" x14ac:dyDescent="0.25">
      <c r="K15226" s="1"/>
      <c r="M15226" s="2"/>
      <c r="AU15226" s="2"/>
      <c r="BC15226" s="2"/>
    </row>
    <row r="15227" spans="11:55" x14ac:dyDescent="0.25">
      <c r="K15227" s="1"/>
      <c r="M15227" s="2"/>
      <c r="AU15227" s="2"/>
      <c r="BC15227" s="2"/>
    </row>
    <row r="15228" spans="11:55" x14ac:dyDescent="0.25">
      <c r="K15228" s="1"/>
      <c r="M15228" s="2"/>
      <c r="AU15228" s="2"/>
      <c r="BC15228" s="2"/>
    </row>
    <row r="15229" spans="11:55" x14ac:dyDescent="0.25">
      <c r="K15229" s="1"/>
      <c r="M15229" s="2"/>
      <c r="AU15229" s="2"/>
      <c r="BC15229" s="2"/>
    </row>
    <row r="15230" spans="11:55" x14ac:dyDescent="0.25">
      <c r="K15230" s="1"/>
      <c r="M15230" s="2"/>
      <c r="AV15230" s="2"/>
      <c r="BC15230" s="2"/>
    </row>
    <row r="15231" spans="11:55" x14ac:dyDescent="0.25">
      <c r="K15231" s="1"/>
      <c r="M15231" s="2"/>
      <c r="AU15231" s="2"/>
      <c r="BC15231" s="2"/>
    </row>
    <row r="15232" spans="11:55" x14ac:dyDescent="0.25">
      <c r="K15232" s="1"/>
      <c r="M15232" s="2"/>
      <c r="AU15232" s="2"/>
      <c r="BC15232" s="2"/>
    </row>
    <row r="15233" spans="11:55" x14ac:dyDescent="0.25">
      <c r="K15233" s="1"/>
      <c r="M15233" s="2"/>
      <c r="AU15233" s="2"/>
      <c r="BC15233" s="2"/>
    </row>
    <row r="15234" spans="11:55" x14ac:dyDescent="0.25">
      <c r="K15234" s="1"/>
      <c r="BC15234" s="2"/>
    </row>
    <row r="15235" spans="11:55" x14ac:dyDescent="0.25">
      <c r="K15235" s="1"/>
      <c r="M15235" s="2"/>
      <c r="V15235" s="3"/>
      <c r="AU15235" s="2"/>
      <c r="BC15235" s="2"/>
    </row>
    <row r="15236" spans="11:55" x14ac:dyDescent="0.25">
      <c r="K15236" s="1"/>
      <c r="M15236" s="2"/>
      <c r="AU15236" s="2"/>
      <c r="BC15236" s="2"/>
    </row>
    <row r="15237" spans="11:55" x14ac:dyDescent="0.25">
      <c r="K15237" s="1"/>
      <c r="M15237" s="2"/>
      <c r="AU15237" s="2"/>
      <c r="BC15237" s="2"/>
    </row>
    <row r="15238" spans="11:55" x14ac:dyDescent="0.25">
      <c r="K15238" s="1"/>
      <c r="M15238" s="2"/>
      <c r="AU15238" s="2"/>
      <c r="BC15238" s="2"/>
    </row>
    <row r="15239" spans="11:55" x14ac:dyDescent="0.25">
      <c r="K15239" s="1"/>
      <c r="BC15239" s="2"/>
    </row>
    <row r="15240" spans="11:55" x14ac:dyDescent="0.25">
      <c r="K15240" s="1"/>
      <c r="M15240" s="2"/>
      <c r="AU15240" s="2"/>
      <c r="BC15240" s="2"/>
    </row>
    <row r="15241" spans="11:55" x14ac:dyDescent="0.25">
      <c r="K15241" s="1"/>
      <c r="M15241" s="2"/>
      <c r="AV15241" s="2"/>
      <c r="BC15241" s="2"/>
    </row>
    <row r="15242" spans="11:55" x14ac:dyDescent="0.25">
      <c r="K15242" s="1"/>
      <c r="M15242" s="2"/>
      <c r="AU15242" s="2"/>
      <c r="BC15242" s="2"/>
    </row>
    <row r="15243" spans="11:55" x14ac:dyDescent="0.25">
      <c r="K15243" s="1"/>
      <c r="M15243" s="2"/>
      <c r="AU15243" s="2"/>
      <c r="BC15243" s="2"/>
    </row>
    <row r="15244" spans="11:55" x14ac:dyDescent="0.25">
      <c r="K15244" s="1"/>
      <c r="M15244" s="2"/>
      <c r="AU15244" s="2"/>
      <c r="BC15244" s="2"/>
    </row>
    <row r="15245" spans="11:55" x14ac:dyDescent="0.25">
      <c r="K15245" s="1"/>
      <c r="M15245" s="2"/>
      <c r="AV15245" s="2"/>
      <c r="BC15245" s="2"/>
    </row>
    <row r="15246" spans="11:55" x14ac:dyDescent="0.25">
      <c r="K15246" s="1"/>
      <c r="M15246" s="2"/>
      <c r="AU15246" s="2"/>
      <c r="BC15246" s="2"/>
    </row>
    <row r="15247" spans="11:55" x14ac:dyDescent="0.25">
      <c r="K15247" s="1"/>
      <c r="M15247" s="2"/>
      <c r="AU15247" s="2"/>
      <c r="BC15247" s="2"/>
    </row>
    <row r="15248" spans="11:55" x14ac:dyDescent="0.25">
      <c r="K15248" s="1"/>
      <c r="M15248" s="2"/>
      <c r="AU15248" s="2"/>
      <c r="BC15248" s="2"/>
    </row>
    <row r="15249" spans="11:55" x14ac:dyDescent="0.25">
      <c r="K15249" s="1"/>
      <c r="M15249" s="2"/>
      <c r="AU15249" s="2"/>
      <c r="BC15249" s="2"/>
    </row>
    <row r="15250" spans="11:55" x14ac:dyDescent="0.25">
      <c r="K15250" s="1"/>
      <c r="BC15250" s="2"/>
    </row>
    <row r="15251" spans="11:55" x14ac:dyDescent="0.25">
      <c r="K15251" s="1"/>
      <c r="M15251" s="2"/>
      <c r="AA15251" s="3"/>
      <c r="AG15251" s="4"/>
      <c r="AU15251" s="2"/>
      <c r="BC15251" s="2"/>
    </row>
    <row r="15252" spans="11:55" x14ac:dyDescent="0.25">
      <c r="K15252" s="1"/>
      <c r="M15252" s="2"/>
      <c r="AU15252" s="2"/>
      <c r="BC15252" s="2"/>
    </row>
    <row r="15253" spans="11:55" x14ac:dyDescent="0.25">
      <c r="K15253" s="1"/>
      <c r="M15253" s="2"/>
      <c r="AU15253" s="2"/>
      <c r="BC15253" s="2"/>
    </row>
    <row r="15254" spans="11:55" x14ac:dyDescent="0.25">
      <c r="K15254" s="1"/>
      <c r="M15254" s="2"/>
      <c r="AG15254" s="4"/>
      <c r="AU15254" s="2"/>
      <c r="BC15254" s="2"/>
    </row>
    <row r="15255" spans="11:55" x14ac:dyDescent="0.25">
      <c r="K15255" s="1"/>
      <c r="M15255" s="2"/>
      <c r="AG15255" s="4"/>
      <c r="AU15255" s="2"/>
      <c r="BC15255" s="2"/>
    </row>
    <row r="15256" spans="11:55" x14ac:dyDescent="0.25">
      <c r="K15256" s="1"/>
      <c r="M15256" s="2"/>
      <c r="AU15256" s="2"/>
      <c r="BC15256" s="2"/>
    </row>
    <row r="15257" spans="11:55" x14ac:dyDescent="0.25">
      <c r="K15257" s="1"/>
      <c r="M15257" s="2"/>
      <c r="AU15257" s="2"/>
      <c r="BC15257" s="2"/>
    </row>
    <row r="15258" spans="11:55" x14ac:dyDescent="0.25">
      <c r="K15258" s="1"/>
      <c r="M15258" s="2"/>
      <c r="AU15258" s="2"/>
      <c r="BC15258" s="2"/>
    </row>
    <row r="15259" spans="11:55" x14ac:dyDescent="0.25">
      <c r="K15259" s="1"/>
      <c r="M15259" s="2"/>
      <c r="AU15259" s="2"/>
      <c r="BC15259" s="2"/>
    </row>
    <row r="15260" spans="11:55" x14ac:dyDescent="0.25">
      <c r="K15260" s="1"/>
      <c r="M15260" s="2"/>
      <c r="AG15260" s="4"/>
      <c r="AU15260" s="2"/>
      <c r="BC15260" s="2"/>
    </row>
    <row r="15261" spans="11:55" x14ac:dyDescent="0.25">
      <c r="K15261" s="1"/>
      <c r="M15261" s="2"/>
      <c r="AU15261" s="2"/>
      <c r="BC15261" s="2"/>
    </row>
    <row r="15262" spans="11:55" x14ac:dyDescent="0.25">
      <c r="K15262" s="1"/>
      <c r="M15262" s="2"/>
      <c r="AV15262" s="2"/>
      <c r="BC15262" s="2"/>
    </row>
    <row r="15263" spans="11:55" x14ac:dyDescent="0.25">
      <c r="K15263" s="1"/>
      <c r="M15263" s="2"/>
      <c r="AU15263" s="2"/>
      <c r="BC15263" s="2"/>
    </row>
    <row r="15264" spans="11:55" x14ac:dyDescent="0.25">
      <c r="K15264" s="1"/>
      <c r="M15264" s="2"/>
      <c r="AU15264" s="2"/>
      <c r="BC15264" s="2"/>
    </row>
    <row r="15265" spans="11:63" x14ac:dyDescent="0.25">
      <c r="K15265" s="1"/>
      <c r="M15265" s="2"/>
      <c r="AU15265" s="2"/>
      <c r="BC15265" s="2"/>
      <c r="BK15265" s="5"/>
    </row>
    <row r="15266" spans="11:63" x14ac:dyDescent="0.25">
      <c r="K15266" s="1"/>
      <c r="M15266" s="2"/>
      <c r="AU15266" s="2"/>
      <c r="BC15266" s="2"/>
    </row>
    <row r="15267" spans="11:63" x14ac:dyDescent="0.25">
      <c r="K15267" s="1"/>
      <c r="M15267" s="2"/>
      <c r="AA15267" s="3"/>
      <c r="AG15267" s="4"/>
      <c r="AU15267" s="2"/>
      <c r="BC15267" s="2"/>
    </row>
    <row r="15268" spans="11:63" x14ac:dyDescent="0.25">
      <c r="K15268" s="1"/>
      <c r="M15268" s="2"/>
      <c r="AG15268" s="4"/>
      <c r="AU15268" s="2"/>
      <c r="BC15268" s="2"/>
    </row>
    <row r="15269" spans="11:63" x14ac:dyDescent="0.25">
      <c r="K15269" s="1"/>
      <c r="M15269" s="2"/>
      <c r="AU15269" s="2"/>
      <c r="BC15269" s="2"/>
    </row>
    <row r="15270" spans="11:63" x14ac:dyDescent="0.25">
      <c r="K15270" s="1"/>
      <c r="M15270" s="2"/>
      <c r="AU15270" s="2"/>
      <c r="BC15270" s="2"/>
      <c r="BK15270" s="5"/>
    </row>
    <row r="15271" spans="11:63" x14ac:dyDescent="0.25">
      <c r="K15271" s="1"/>
      <c r="M15271" s="2"/>
      <c r="AU15271" s="2"/>
      <c r="BC15271" s="2"/>
    </row>
    <row r="15272" spans="11:63" x14ac:dyDescent="0.25">
      <c r="K15272" s="1"/>
      <c r="M15272" s="2"/>
      <c r="AG15272" s="4"/>
      <c r="AU15272" s="2"/>
      <c r="BC15272" s="2"/>
      <c r="BK15272" s="5"/>
    </row>
    <row r="15273" spans="11:63" x14ac:dyDescent="0.25">
      <c r="K15273" s="1"/>
      <c r="M15273" s="2"/>
      <c r="AU15273" s="2"/>
      <c r="BC15273" s="2"/>
    </row>
    <row r="15274" spans="11:63" x14ac:dyDescent="0.25">
      <c r="K15274" s="1"/>
      <c r="M15274" s="2"/>
      <c r="AV15274" s="2"/>
      <c r="BC15274" s="2"/>
    </row>
    <row r="15275" spans="11:63" x14ac:dyDescent="0.25">
      <c r="K15275" s="1"/>
      <c r="M15275" s="2"/>
      <c r="AU15275" s="2"/>
      <c r="BC15275" s="2"/>
      <c r="BK15275" s="2"/>
    </row>
    <row r="15276" spans="11:63" x14ac:dyDescent="0.25">
      <c r="K15276" s="1"/>
      <c r="M15276" s="2"/>
      <c r="AU15276" s="2"/>
      <c r="BC15276" s="2"/>
      <c r="BK15276" s="5"/>
    </row>
    <row r="15277" spans="11:63" x14ac:dyDescent="0.25">
      <c r="K15277" s="1"/>
      <c r="M15277" s="2"/>
      <c r="AU15277" s="2"/>
      <c r="BC15277" s="2"/>
    </row>
    <row r="15278" spans="11:63" x14ac:dyDescent="0.25">
      <c r="K15278" s="1"/>
      <c r="M15278" s="2"/>
      <c r="AU15278" s="2"/>
      <c r="BC15278" s="2"/>
    </row>
    <row r="15279" spans="11:63" x14ac:dyDescent="0.25">
      <c r="K15279" s="1"/>
      <c r="BC15279" s="2"/>
    </row>
    <row r="15280" spans="11:63" x14ac:dyDescent="0.25">
      <c r="K15280" s="1"/>
      <c r="M15280" s="2"/>
      <c r="AU15280" s="2"/>
      <c r="BC15280" s="2"/>
      <c r="BK15280" s="2"/>
    </row>
    <row r="15281" spans="11:55" x14ac:dyDescent="0.25">
      <c r="K15281" s="1"/>
      <c r="M15281" s="2"/>
      <c r="AU15281" s="2"/>
      <c r="BC15281" s="2"/>
    </row>
    <row r="15282" spans="11:55" x14ac:dyDescent="0.25">
      <c r="K15282" s="1"/>
      <c r="BC15282" s="2"/>
    </row>
    <row r="15283" spans="11:55" x14ac:dyDescent="0.25">
      <c r="K15283" s="1"/>
      <c r="M15283" s="2"/>
      <c r="AU15283" s="2"/>
      <c r="BC15283" s="2"/>
    </row>
    <row r="15284" spans="11:55" x14ac:dyDescent="0.25">
      <c r="K15284" s="1"/>
      <c r="M15284" s="2"/>
      <c r="AA15284" s="3"/>
      <c r="AU15284" s="2"/>
      <c r="BC15284" s="2"/>
    </row>
    <row r="15285" spans="11:55" x14ac:dyDescent="0.25">
      <c r="K15285" s="1"/>
      <c r="M15285" s="2"/>
      <c r="AA15285" s="3"/>
      <c r="AU15285" s="2"/>
      <c r="BC15285" s="2"/>
    </row>
    <row r="15286" spans="11:55" x14ac:dyDescent="0.25">
      <c r="K15286" s="1"/>
      <c r="M15286" s="2"/>
      <c r="AG15286" s="4"/>
      <c r="AU15286" s="2"/>
      <c r="BC15286" s="2"/>
    </row>
    <row r="15287" spans="11:55" x14ac:dyDescent="0.25">
      <c r="K15287" s="1"/>
      <c r="M15287" s="2"/>
      <c r="AG15287" s="4"/>
      <c r="AU15287" s="2"/>
      <c r="BC15287" s="2"/>
    </row>
    <row r="15288" spans="11:55" x14ac:dyDescent="0.25">
      <c r="K15288" s="1"/>
      <c r="M15288" s="2"/>
      <c r="BC15288" s="2"/>
    </row>
    <row r="15289" spans="11:55" x14ac:dyDescent="0.25">
      <c r="K15289" s="1"/>
      <c r="M15289" s="2"/>
      <c r="AV15289" s="2"/>
      <c r="BC15289" s="2"/>
    </row>
    <row r="15290" spans="11:55" x14ac:dyDescent="0.25">
      <c r="K15290" s="1"/>
      <c r="M15290" s="2"/>
      <c r="AU15290" s="2"/>
      <c r="BC15290" s="2"/>
    </row>
    <row r="15291" spans="11:55" x14ac:dyDescent="0.25">
      <c r="K15291" s="1"/>
      <c r="M15291" s="2"/>
      <c r="AU15291" s="2"/>
      <c r="BC15291" s="2"/>
    </row>
    <row r="15292" spans="11:55" x14ac:dyDescent="0.25">
      <c r="K15292" s="1"/>
      <c r="BC15292" s="2"/>
    </row>
    <row r="15293" spans="11:55" x14ac:dyDescent="0.25">
      <c r="K15293" s="1"/>
      <c r="BC15293" s="2"/>
    </row>
    <row r="15294" spans="11:55" x14ac:dyDescent="0.25">
      <c r="K15294" s="1"/>
      <c r="M15294" s="2"/>
      <c r="AU15294" s="2"/>
      <c r="BC15294" s="2"/>
    </row>
    <row r="15295" spans="11:55" x14ac:dyDescent="0.25">
      <c r="K15295" s="1"/>
      <c r="M15295" s="2"/>
      <c r="V15295" s="4"/>
      <c r="AG15295" s="4"/>
      <c r="AU15295" s="2"/>
      <c r="BC15295" s="2"/>
    </row>
    <row r="15296" spans="11:55" x14ac:dyDescent="0.25">
      <c r="K15296" s="1"/>
      <c r="M15296" s="2"/>
      <c r="AU15296" s="2"/>
      <c r="BC15296" s="2"/>
    </row>
    <row r="15297" spans="11:57" x14ac:dyDescent="0.25">
      <c r="K15297" s="1"/>
      <c r="M15297" s="2"/>
      <c r="V15297" s="4"/>
      <c r="AG15297" s="4"/>
      <c r="AU15297" s="2"/>
      <c r="BC15297" s="2"/>
      <c r="BE15297" s="2"/>
    </row>
    <row r="15298" spans="11:57" x14ac:dyDescent="0.25">
      <c r="K15298" s="1"/>
      <c r="M15298" s="2"/>
      <c r="AU15298" s="2"/>
      <c r="BC15298" s="2"/>
    </row>
    <row r="15299" spans="11:57" x14ac:dyDescent="0.25">
      <c r="K15299" s="1"/>
      <c r="M15299" s="2"/>
      <c r="AU15299" s="2"/>
      <c r="BC15299" s="2"/>
    </row>
    <row r="15300" spans="11:57" x14ac:dyDescent="0.25">
      <c r="K15300" s="1"/>
      <c r="M15300" s="2"/>
      <c r="V15300" s="4"/>
      <c r="AG15300" s="4"/>
      <c r="AU15300" s="2"/>
      <c r="BC15300" s="2"/>
    </row>
    <row r="15301" spans="11:57" x14ac:dyDescent="0.25">
      <c r="K15301" s="1"/>
      <c r="M15301" s="2"/>
      <c r="AG15301" s="4"/>
      <c r="AU15301" s="2"/>
      <c r="BC15301" s="2"/>
    </row>
    <row r="15302" spans="11:57" x14ac:dyDescent="0.25">
      <c r="K15302" s="1"/>
      <c r="M15302" s="2"/>
      <c r="AA15302" s="3"/>
      <c r="AU15302" s="2"/>
      <c r="BC15302" s="2"/>
    </row>
    <row r="15303" spans="11:57" x14ac:dyDescent="0.25">
      <c r="K15303" s="1"/>
      <c r="M15303" s="2"/>
      <c r="AU15303" s="2"/>
      <c r="BC15303" s="2"/>
    </row>
    <row r="15304" spans="11:57" x14ac:dyDescent="0.25">
      <c r="K15304" s="1"/>
      <c r="M15304" s="2"/>
      <c r="AG15304" s="4"/>
      <c r="AU15304" s="2"/>
      <c r="BC15304" s="2"/>
    </row>
    <row r="15305" spans="11:57" x14ac:dyDescent="0.25">
      <c r="K15305" s="1"/>
      <c r="M15305" s="2"/>
      <c r="V15305" s="4"/>
      <c r="AU15305" s="2"/>
      <c r="BC15305" s="2"/>
    </row>
    <row r="15306" spans="11:57" x14ac:dyDescent="0.25">
      <c r="K15306" s="1"/>
      <c r="M15306" s="2"/>
      <c r="AU15306" s="2"/>
      <c r="BC15306" s="2"/>
    </row>
    <row r="15307" spans="11:57" x14ac:dyDescent="0.25">
      <c r="K15307" s="1"/>
      <c r="M15307" s="2"/>
      <c r="AU15307" s="2"/>
      <c r="BC15307" s="2"/>
    </row>
    <row r="15308" spans="11:57" x14ac:dyDescent="0.25">
      <c r="K15308" s="1"/>
      <c r="M15308" s="2"/>
      <c r="AU15308" s="2"/>
      <c r="BC15308" s="2"/>
    </row>
    <row r="15309" spans="11:57" x14ac:dyDescent="0.25">
      <c r="K15309" s="1"/>
      <c r="M15309" s="2"/>
      <c r="AU15309" s="2"/>
      <c r="BC15309" s="2"/>
    </row>
    <row r="15310" spans="11:57" x14ac:dyDescent="0.25">
      <c r="K15310" s="1"/>
      <c r="M15310" s="2"/>
      <c r="AU15310" s="2"/>
      <c r="BC15310" s="2"/>
    </row>
    <row r="15311" spans="11:57" x14ac:dyDescent="0.25">
      <c r="K15311" s="1"/>
      <c r="M15311" s="2"/>
      <c r="AV15311" s="2"/>
      <c r="BC15311" s="2"/>
    </row>
    <row r="15312" spans="11:57" x14ac:dyDescent="0.25">
      <c r="K15312" s="1"/>
      <c r="M15312" s="2"/>
      <c r="AU15312" s="2"/>
      <c r="BC15312" s="2"/>
    </row>
    <row r="15313" spans="11:55" x14ac:dyDescent="0.25">
      <c r="K15313" s="1"/>
      <c r="M15313" s="2"/>
      <c r="AV15313" s="2"/>
      <c r="BC15313" s="2"/>
    </row>
    <row r="15314" spans="11:55" x14ac:dyDescent="0.25">
      <c r="K15314" s="1"/>
      <c r="M15314" s="2"/>
      <c r="AA15314" s="3"/>
      <c r="AU15314" s="2"/>
      <c r="BC15314" s="2"/>
    </row>
    <row r="15315" spans="11:55" x14ac:dyDescent="0.25">
      <c r="K15315" s="1"/>
      <c r="M15315" s="2"/>
      <c r="AG15315" s="4"/>
      <c r="AU15315" s="2"/>
      <c r="BC15315" s="2"/>
    </row>
    <row r="15316" spans="11:55" x14ac:dyDescent="0.25">
      <c r="K15316" s="1"/>
      <c r="M15316" s="2"/>
      <c r="AU15316" s="2"/>
      <c r="BC15316" s="2"/>
    </row>
    <row r="15317" spans="11:55" x14ac:dyDescent="0.25">
      <c r="K15317" s="1"/>
      <c r="M15317" s="2"/>
      <c r="AG15317" s="4"/>
      <c r="AU15317" s="2"/>
      <c r="BC15317" s="2"/>
    </row>
    <row r="15318" spans="11:55" x14ac:dyDescent="0.25">
      <c r="K15318" s="1"/>
      <c r="BC15318" s="2"/>
    </row>
    <row r="15319" spans="11:55" x14ac:dyDescent="0.25">
      <c r="K15319" s="1"/>
      <c r="M15319" s="2"/>
      <c r="AU15319" s="2"/>
      <c r="BC15319" s="2"/>
    </row>
    <row r="15320" spans="11:55" x14ac:dyDescent="0.25">
      <c r="K15320" s="1"/>
      <c r="M15320" s="2"/>
      <c r="AU15320" s="2"/>
      <c r="BC15320" s="2"/>
    </row>
    <row r="15321" spans="11:55" x14ac:dyDescent="0.25">
      <c r="K15321" s="1"/>
      <c r="M15321" s="2"/>
      <c r="AV15321" s="2"/>
      <c r="BC15321" s="2"/>
    </row>
    <row r="15322" spans="11:55" x14ac:dyDescent="0.25">
      <c r="K15322" s="1"/>
      <c r="M15322" s="2"/>
      <c r="AV15322" s="2"/>
      <c r="BC15322" s="2"/>
    </row>
    <row r="15323" spans="11:55" x14ac:dyDescent="0.25">
      <c r="K15323" s="1"/>
      <c r="M15323" s="2"/>
      <c r="AV15323" s="2"/>
      <c r="BC15323" s="2"/>
    </row>
    <row r="15324" spans="11:55" x14ac:dyDescent="0.25">
      <c r="K15324" s="1"/>
      <c r="M15324" s="2"/>
      <c r="AU15324" s="2"/>
      <c r="BC15324" s="2"/>
    </row>
    <row r="15325" spans="11:55" x14ac:dyDescent="0.25">
      <c r="K15325" s="1"/>
      <c r="M15325" s="2"/>
      <c r="AU15325" s="2"/>
      <c r="BC15325" s="2"/>
    </row>
    <row r="15326" spans="11:55" x14ac:dyDescent="0.25">
      <c r="K15326" s="1"/>
      <c r="M15326" s="2"/>
      <c r="AU15326" s="2"/>
      <c r="BC15326" s="2"/>
    </row>
    <row r="15327" spans="11:55" x14ac:dyDescent="0.25">
      <c r="K15327" s="1"/>
      <c r="M15327" s="2"/>
      <c r="AA15327" s="3"/>
      <c r="AU15327" s="2"/>
      <c r="BC15327" s="2"/>
    </row>
    <row r="15328" spans="11:55" x14ac:dyDescent="0.25">
      <c r="K15328" s="1"/>
      <c r="M15328" s="2"/>
      <c r="AG15328" s="4"/>
      <c r="AU15328" s="2"/>
      <c r="BC15328" s="2"/>
    </row>
    <row r="15329" spans="11:55" x14ac:dyDescent="0.25">
      <c r="K15329" s="1"/>
      <c r="BC15329" s="2"/>
    </row>
    <row r="15330" spans="11:55" x14ac:dyDescent="0.25">
      <c r="K15330" s="1"/>
      <c r="M15330" s="2"/>
      <c r="AV15330" s="2"/>
      <c r="BC15330" s="2"/>
    </row>
    <row r="15331" spans="11:55" x14ac:dyDescent="0.25">
      <c r="K15331" s="1"/>
      <c r="M15331" s="2"/>
      <c r="AU15331" s="2"/>
      <c r="BC15331" s="2"/>
    </row>
    <row r="15332" spans="11:55" x14ac:dyDescent="0.25">
      <c r="K15332" s="1"/>
      <c r="M15332" s="2"/>
      <c r="AU15332" s="2"/>
      <c r="BC15332" s="2"/>
    </row>
    <row r="15333" spans="11:55" x14ac:dyDescent="0.25">
      <c r="K15333" s="1"/>
      <c r="M15333" s="2"/>
      <c r="AV15333" s="2"/>
      <c r="BC15333" s="2"/>
    </row>
    <row r="15334" spans="11:55" x14ac:dyDescent="0.25">
      <c r="K15334" s="1"/>
      <c r="M15334" s="2"/>
      <c r="AV15334" s="2"/>
      <c r="BC15334" s="2"/>
    </row>
    <row r="15335" spans="11:55" x14ac:dyDescent="0.25">
      <c r="K15335" s="1"/>
      <c r="M15335" s="2"/>
      <c r="AU15335" s="2"/>
      <c r="BC15335" s="2"/>
    </row>
    <row r="15336" spans="11:55" x14ac:dyDescent="0.25">
      <c r="K15336" s="1"/>
      <c r="M15336" s="2"/>
      <c r="AU15336" s="2"/>
      <c r="BC15336" s="2"/>
    </row>
    <row r="15337" spans="11:55" x14ac:dyDescent="0.25">
      <c r="K15337" s="1"/>
      <c r="M15337" s="2"/>
      <c r="V15337" s="4"/>
      <c r="AU15337" s="2"/>
      <c r="BC15337" s="2"/>
    </row>
    <row r="15338" spans="11:55" x14ac:dyDescent="0.25">
      <c r="K15338" s="1"/>
      <c r="M15338" s="2"/>
      <c r="AU15338" s="2"/>
      <c r="BC15338" s="2"/>
    </row>
    <row r="15339" spans="11:55" x14ac:dyDescent="0.25">
      <c r="K15339" s="1"/>
      <c r="M15339" s="2"/>
      <c r="AU15339" s="2"/>
      <c r="BC15339" s="2"/>
    </row>
    <row r="15340" spans="11:55" x14ac:dyDescent="0.25">
      <c r="K15340" s="1"/>
      <c r="M15340" s="2"/>
      <c r="AU15340" s="2"/>
      <c r="BC15340" s="2"/>
    </row>
    <row r="15341" spans="11:55" x14ac:dyDescent="0.25">
      <c r="K15341" s="1"/>
      <c r="BC15341" s="2"/>
    </row>
    <row r="15342" spans="11:55" x14ac:dyDescent="0.25">
      <c r="K15342" s="1"/>
      <c r="M15342" s="2"/>
      <c r="AU15342" s="2"/>
      <c r="BC15342" s="2"/>
    </row>
    <row r="15343" spans="11:55" x14ac:dyDescent="0.25">
      <c r="K15343" s="1"/>
      <c r="M15343" s="2"/>
      <c r="AU15343" s="2"/>
      <c r="BC15343" s="2"/>
    </row>
    <row r="15344" spans="11:55" x14ac:dyDescent="0.25">
      <c r="K15344" s="1"/>
      <c r="M15344" s="2"/>
      <c r="AA15344" s="3"/>
      <c r="AV15344" s="2"/>
      <c r="BC15344" s="2"/>
    </row>
    <row r="15345" spans="11:55" x14ac:dyDescent="0.25">
      <c r="K15345" s="1"/>
      <c r="M15345" s="2"/>
      <c r="AG15345" s="4"/>
      <c r="AU15345" s="2"/>
      <c r="BC15345" s="2"/>
    </row>
    <row r="15346" spans="11:55" x14ac:dyDescent="0.25">
      <c r="K15346" s="1"/>
      <c r="M15346" s="2"/>
      <c r="AU15346" s="2"/>
      <c r="BC15346" s="2"/>
    </row>
    <row r="15347" spans="11:55" x14ac:dyDescent="0.25">
      <c r="K15347" s="1"/>
      <c r="M15347" s="2"/>
      <c r="AV15347" s="2"/>
      <c r="BC15347" s="2"/>
    </row>
    <row r="15348" spans="11:55" x14ac:dyDescent="0.25">
      <c r="K15348" s="1"/>
      <c r="M15348" s="2"/>
      <c r="AV15348" s="2"/>
      <c r="BC15348" s="2"/>
    </row>
    <row r="15349" spans="11:55" x14ac:dyDescent="0.25">
      <c r="K15349" s="1"/>
      <c r="M15349" s="2"/>
      <c r="AV15349" s="2"/>
      <c r="BC15349" s="2"/>
    </row>
    <row r="15350" spans="11:55" x14ac:dyDescent="0.25">
      <c r="K15350" s="1"/>
      <c r="M15350" s="2"/>
      <c r="AU15350" s="2"/>
      <c r="BC15350" s="2"/>
    </row>
    <row r="15351" spans="11:55" x14ac:dyDescent="0.25">
      <c r="K15351" s="1"/>
      <c r="M15351" s="2"/>
      <c r="AV15351" s="2"/>
      <c r="BC15351" s="2"/>
    </row>
    <row r="15352" spans="11:55" x14ac:dyDescent="0.25">
      <c r="K15352" s="1"/>
      <c r="M15352" s="2"/>
      <c r="AU15352" s="2"/>
      <c r="BC15352" s="2"/>
    </row>
    <row r="15353" spans="11:55" x14ac:dyDescent="0.25">
      <c r="K15353" s="1"/>
      <c r="M15353" s="2"/>
      <c r="AU15353" s="2"/>
      <c r="BC15353" s="2"/>
    </row>
    <row r="15354" spans="11:55" x14ac:dyDescent="0.25">
      <c r="K15354" s="1"/>
      <c r="M15354" s="2"/>
      <c r="AU15354" s="2"/>
      <c r="BC15354" s="2"/>
    </row>
    <row r="15355" spans="11:55" x14ac:dyDescent="0.25">
      <c r="K15355" s="1"/>
      <c r="M15355" s="2"/>
      <c r="AG15355" s="4"/>
      <c r="AU15355" s="2"/>
      <c r="BC15355" s="2"/>
    </row>
    <row r="15356" spans="11:55" x14ac:dyDescent="0.25">
      <c r="K15356" s="1"/>
      <c r="M15356" s="2"/>
      <c r="AV15356" s="2"/>
      <c r="BC15356" s="2"/>
    </row>
    <row r="15357" spans="11:55" x14ac:dyDescent="0.25">
      <c r="K15357" s="1"/>
      <c r="M15357" s="2"/>
      <c r="AU15357" s="2"/>
      <c r="BC15357" s="2"/>
    </row>
    <row r="15358" spans="11:55" x14ac:dyDescent="0.25">
      <c r="K15358" s="1"/>
      <c r="M15358" s="2"/>
      <c r="AU15358" s="2"/>
      <c r="BC15358" s="2"/>
    </row>
    <row r="15359" spans="11:55" x14ac:dyDescent="0.25">
      <c r="K15359" s="1"/>
      <c r="M15359" s="2"/>
      <c r="AV15359" s="2"/>
      <c r="BC15359" s="2"/>
    </row>
    <row r="15360" spans="11:55" x14ac:dyDescent="0.25">
      <c r="K15360" s="1"/>
      <c r="M15360" s="2"/>
      <c r="AG15360" s="4"/>
      <c r="AU15360" s="2"/>
      <c r="BC15360" s="2"/>
    </row>
    <row r="15361" spans="11:55" x14ac:dyDescent="0.25">
      <c r="K15361" s="1"/>
      <c r="M15361" s="2"/>
      <c r="AU15361" s="2"/>
      <c r="BC15361" s="2"/>
    </row>
    <row r="15362" spans="11:55" x14ac:dyDescent="0.25">
      <c r="K15362" s="1"/>
      <c r="M15362" s="2"/>
      <c r="AG15362" s="4"/>
      <c r="AU15362" s="2"/>
      <c r="BC15362" s="2"/>
    </row>
    <row r="15363" spans="11:55" x14ac:dyDescent="0.25">
      <c r="K15363" s="1"/>
      <c r="M15363" s="2"/>
      <c r="AU15363" s="2"/>
      <c r="BC15363" s="2"/>
    </row>
    <row r="15364" spans="11:55" x14ac:dyDescent="0.25">
      <c r="K15364" s="1"/>
      <c r="M15364" s="2"/>
      <c r="AU15364" s="2"/>
      <c r="BC15364" s="2"/>
    </row>
    <row r="15365" spans="11:55" x14ac:dyDescent="0.25">
      <c r="K15365" s="1"/>
      <c r="M15365" s="2"/>
      <c r="AA15365" s="3"/>
      <c r="AU15365" s="2"/>
      <c r="BC15365" s="2"/>
    </row>
    <row r="15366" spans="11:55" x14ac:dyDescent="0.25">
      <c r="K15366" s="1"/>
      <c r="M15366" s="2"/>
      <c r="AU15366" s="2"/>
      <c r="BC15366" s="2"/>
    </row>
    <row r="15367" spans="11:55" x14ac:dyDescent="0.25">
      <c r="K15367" s="1"/>
      <c r="M15367" s="2"/>
      <c r="AU15367" s="2"/>
      <c r="BC15367" s="2"/>
    </row>
    <row r="15368" spans="11:55" x14ac:dyDescent="0.25">
      <c r="K15368" s="1"/>
      <c r="M15368" s="2"/>
      <c r="AU15368" s="2"/>
      <c r="BC15368" s="2"/>
    </row>
    <row r="15369" spans="11:55" x14ac:dyDescent="0.25">
      <c r="K15369" s="1"/>
      <c r="M15369" s="2"/>
      <c r="BC15369" s="2"/>
    </row>
    <row r="15370" spans="11:55" x14ac:dyDescent="0.25">
      <c r="K15370" s="1"/>
      <c r="M15370" s="2"/>
      <c r="AV15370" s="2"/>
      <c r="BC15370" s="2"/>
    </row>
    <row r="15371" spans="11:55" x14ac:dyDescent="0.25">
      <c r="K15371" s="1"/>
      <c r="M15371" s="2"/>
      <c r="AU15371" s="2"/>
      <c r="BC15371" s="2"/>
    </row>
    <row r="15372" spans="11:55" x14ac:dyDescent="0.25">
      <c r="K15372" s="1"/>
      <c r="M15372" s="2"/>
      <c r="AG15372" s="4"/>
      <c r="AU15372" s="2"/>
      <c r="BC15372" s="2"/>
    </row>
    <row r="15373" spans="11:55" x14ac:dyDescent="0.25">
      <c r="K15373" s="1"/>
      <c r="M15373" s="2"/>
      <c r="AU15373" s="2"/>
      <c r="BC15373" s="2"/>
    </row>
    <row r="15374" spans="11:55" x14ac:dyDescent="0.25">
      <c r="K15374" s="1"/>
      <c r="M15374" s="2"/>
      <c r="AU15374" s="2"/>
      <c r="BC15374" s="2"/>
    </row>
    <row r="15375" spans="11:55" x14ac:dyDescent="0.25">
      <c r="K15375" s="1"/>
      <c r="M15375" s="2"/>
      <c r="AU15375" s="2"/>
      <c r="BC15375" s="2"/>
    </row>
    <row r="15376" spans="11:55" x14ac:dyDescent="0.25">
      <c r="K15376" s="1"/>
      <c r="M15376" s="2"/>
      <c r="AU15376" s="2"/>
      <c r="BC15376" s="2"/>
    </row>
    <row r="15377" spans="11:55" x14ac:dyDescent="0.25">
      <c r="K15377" s="1"/>
      <c r="M15377" s="2"/>
      <c r="AU15377" s="2"/>
      <c r="BC15377" s="2"/>
    </row>
    <row r="15378" spans="11:55" x14ac:dyDescent="0.25">
      <c r="K15378" s="1"/>
      <c r="M15378" s="2"/>
      <c r="AV15378" s="2"/>
      <c r="BC15378" s="2"/>
    </row>
    <row r="15379" spans="11:55" x14ac:dyDescent="0.25">
      <c r="K15379" s="1"/>
      <c r="M15379" s="2"/>
      <c r="AU15379" s="2"/>
      <c r="BC15379" s="2"/>
    </row>
    <row r="15380" spans="11:55" x14ac:dyDescent="0.25">
      <c r="K15380" s="1"/>
      <c r="M15380" s="2"/>
      <c r="AU15380" s="2"/>
      <c r="BC15380" s="2"/>
    </row>
    <row r="15381" spans="11:55" x14ac:dyDescent="0.25">
      <c r="K15381" s="1"/>
      <c r="M15381" s="2"/>
      <c r="AU15381" s="2"/>
      <c r="BC15381" s="2"/>
    </row>
    <row r="15382" spans="11:55" x14ac:dyDescent="0.25">
      <c r="K15382" s="1"/>
      <c r="M15382" s="2"/>
      <c r="AU15382" s="2"/>
      <c r="BC15382" s="2"/>
    </row>
    <row r="15383" spans="11:55" x14ac:dyDescent="0.25">
      <c r="K15383" s="1"/>
      <c r="M15383" s="2"/>
      <c r="AU15383" s="2"/>
      <c r="BC15383" s="2"/>
    </row>
    <row r="15384" spans="11:55" x14ac:dyDescent="0.25">
      <c r="K15384" s="1"/>
      <c r="M15384" s="2"/>
      <c r="AG15384" s="4"/>
      <c r="AU15384" s="2"/>
      <c r="BC15384" s="2"/>
    </row>
    <row r="15385" spans="11:55" x14ac:dyDescent="0.25">
      <c r="K15385" s="1"/>
      <c r="M15385" s="2"/>
      <c r="AA15385" s="3"/>
      <c r="AG15385" s="4"/>
      <c r="AU15385" s="2"/>
      <c r="BC15385" s="2"/>
    </row>
    <row r="15386" spans="11:55" x14ac:dyDescent="0.25">
      <c r="K15386" s="1"/>
      <c r="M15386" s="2"/>
      <c r="BC15386" s="2"/>
    </row>
    <row r="15387" spans="11:55" x14ac:dyDescent="0.25">
      <c r="K15387" s="1"/>
      <c r="M15387" s="2"/>
      <c r="AU15387" s="2"/>
      <c r="BC15387" s="2"/>
    </row>
    <row r="15388" spans="11:55" x14ac:dyDescent="0.25">
      <c r="K15388" s="1"/>
      <c r="M15388" s="2"/>
      <c r="AG15388" s="4"/>
      <c r="AU15388" s="2"/>
      <c r="BC15388" s="2"/>
    </row>
    <row r="15389" spans="11:55" x14ac:dyDescent="0.25">
      <c r="K15389" s="1"/>
      <c r="M15389" s="2"/>
      <c r="AG15389" s="4"/>
      <c r="AU15389" s="2"/>
      <c r="BC15389" s="2"/>
    </row>
    <row r="15390" spans="11:55" x14ac:dyDescent="0.25">
      <c r="K15390" s="1"/>
      <c r="M15390" s="2"/>
      <c r="AA15390" s="3"/>
      <c r="AG15390" s="4"/>
      <c r="AU15390" s="2"/>
      <c r="BC15390" s="2"/>
    </row>
    <row r="15391" spans="11:55" x14ac:dyDescent="0.25">
      <c r="K15391" s="1"/>
      <c r="M15391" s="2"/>
      <c r="AU15391" s="2"/>
      <c r="BC15391" s="2"/>
    </row>
    <row r="15392" spans="11:55" x14ac:dyDescent="0.25">
      <c r="K15392" s="1"/>
      <c r="M15392" s="2"/>
      <c r="AU15392" s="2"/>
      <c r="BC15392" s="2"/>
    </row>
    <row r="15393" spans="11:63" x14ac:dyDescent="0.25">
      <c r="K15393" s="1"/>
      <c r="M15393" s="2"/>
      <c r="AV15393" s="2"/>
      <c r="BC15393" s="2"/>
    </row>
    <row r="15394" spans="11:63" x14ac:dyDescent="0.25">
      <c r="K15394" s="1"/>
      <c r="M15394" s="2"/>
      <c r="AA15394" s="3"/>
      <c r="AG15394" s="4"/>
      <c r="AU15394" s="2"/>
      <c r="BC15394" s="2"/>
    </row>
    <row r="15395" spans="11:63" x14ac:dyDescent="0.25">
      <c r="K15395" s="1"/>
      <c r="M15395" s="2"/>
      <c r="AV15395" s="2"/>
      <c r="BC15395" s="2"/>
    </row>
    <row r="15396" spans="11:63" x14ac:dyDescent="0.25">
      <c r="K15396" s="1"/>
      <c r="M15396" s="2"/>
      <c r="AU15396" s="2"/>
      <c r="BC15396" s="2"/>
    </row>
    <row r="15397" spans="11:63" x14ac:dyDescent="0.25">
      <c r="K15397" s="1"/>
      <c r="M15397" s="2"/>
      <c r="AG15397" s="4"/>
      <c r="AU15397" s="2"/>
      <c r="BC15397" s="2"/>
    </row>
    <row r="15398" spans="11:63" x14ac:dyDescent="0.25">
      <c r="K15398" s="1"/>
      <c r="M15398" s="2"/>
      <c r="AU15398" s="2"/>
      <c r="BC15398" s="2"/>
    </row>
    <row r="15399" spans="11:63" x14ac:dyDescent="0.25">
      <c r="K15399" s="1"/>
      <c r="M15399" s="2"/>
      <c r="AU15399" s="2"/>
      <c r="BC15399" s="2"/>
    </row>
    <row r="15400" spans="11:63" x14ac:dyDescent="0.25">
      <c r="K15400" s="1"/>
      <c r="M15400" s="2"/>
      <c r="AU15400" s="2"/>
      <c r="BC15400" s="2"/>
    </row>
    <row r="15401" spans="11:63" x14ac:dyDescent="0.25">
      <c r="K15401" s="1"/>
      <c r="M15401" s="2"/>
      <c r="AU15401" s="2"/>
      <c r="BC15401" s="2"/>
    </row>
    <row r="15402" spans="11:63" x14ac:dyDescent="0.25">
      <c r="K15402" s="1"/>
      <c r="M15402" s="2"/>
      <c r="AG15402" s="4"/>
      <c r="AU15402" s="2"/>
      <c r="BC15402" s="2"/>
    </row>
    <row r="15403" spans="11:63" x14ac:dyDescent="0.25">
      <c r="K15403" s="1"/>
      <c r="M15403" s="2"/>
      <c r="AU15403" s="2"/>
      <c r="BC15403" s="2"/>
      <c r="BK15403" s="2"/>
    </row>
    <row r="15404" spans="11:63" x14ac:dyDescent="0.25">
      <c r="K15404" s="1"/>
      <c r="M15404" s="2"/>
      <c r="AU15404" s="2"/>
      <c r="BC15404" s="2"/>
      <c r="BK15404" s="5"/>
    </row>
    <row r="15405" spans="11:63" x14ac:dyDescent="0.25">
      <c r="K15405" s="1"/>
      <c r="M15405" s="2"/>
      <c r="AG15405" s="4"/>
      <c r="AU15405" s="2"/>
      <c r="BC15405" s="2"/>
      <c r="BK15405" s="2"/>
    </row>
    <row r="15406" spans="11:63" x14ac:dyDescent="0.25">
      <c r="K15406" s="1"/>
      <c r="M15406" s="2"/>
      <c r="AU15406" s="2"/>
      <c r="BC15406" s="2"/>
      <c r="BK15406" s="5"/>
    </row>
    <row r="15407" spans="11:63" x14ac:dyDescent="0.25">
      <c r="K15407" s="1"/>
      <c r="M15407" s="2"/>
      <c r="AU15407" s="2"/>
      <c r="BC15407" s="2"/>
    </row>
    <row r="15408" spans="11:63" x14ac:dyDescent="0.25">
      <c r="K15408" s="1"/>
      <c r="M15408" s="2"/>
      <c r="AU15408" s="2"/>
      <c r="BC15408" s="2"/>
      <c r="BK15408" s="5"/>
    </row>
    <row r="15409" spans="11:63" x14ac:dyDescent="0.25">
      <c r="K15409" s="1"/>
      <c r="M15409" s="2"/>
      <c r="AU15409" s="2"/>
      <c r="BC15409" s="2"/>
      <c r="BK15409" s="2"/>
    </row>
    <row r="15410" spans="11:63" x14ac:dyDescent="0.25">
      <c r="K15410" s="1"/>
      <c r="AU15410" s="2"/>
      <c r="BC15410" s="2"/>
      <c r="BK15410" s="5"/>
    </row>
    <row r="15411" spans="11:63" x14ac:dyDescent="0.25">
      <c r="K15411" s="1"/>
      <c r="M15411" s="2"/>
      <c r="AV15411" s="2"/>
      <c r="BC15411" s="2"/>
      <c r="BK15411" s="5"/>
    </row>
    <row r="15412" spans="11:63" x14ac:dyDescent="0.25">
      <c r="K15412" s="1"/>
      <c r="M15412" s="2"/>
      <c r="AU15412" s="2"/>
      <c r="BC15412" s="2"/>
      <c r="BK15412" s="5"/>
    </row>
    <row r="15413" spans="11:63" x14ac:dyDescent="0.25">
      <c r="K15413" s="1"/>
      <c r="M15413" s="2"/>
      <c r="AU15413" s="2"/>
      <c r="BC15413" s="2"/>
    </row>
    <row r="15414" spans="11:63" x14ac:dyDescent="0.25">
      <c r="K15414" s="1"/>
      <c r="M15414" s="2"/>
      <c r="AU15414" s="2"/>
      <c r="BC15414" s="2"/>
      <c r="BK15414" s="2"/>
    </row>
    <row r="15415" spans="11:63" x14ac:dyDescent="0.25">
      <c r="K15415" s="1"/>
    </row>
    <row r="15416" spans="11:63" x14ac:dyDescent="0.25">
      <c r="K15416" s="1"/>
      <c r="BC15416" s="2"/>
    </row>
    <row r="15417" spans="11:63" x14ac:dyDescent="0.25">
      <c r="K15417" s="1"/>
      <c r="M15417" s="2"/>
      <c r="AU15417" s="2"/>
      <c r="BC15417" s="2"/>
    </row>
    <row r="15418" spans="11:63" x14ac:dyDescent="0.25">
      <c r="K15418" s="1"/>
      <c r="M15418" s="2"/>
      <c r="AU15418" s="2"/>
      <c r="BC15418" s="2"/>
      <c r="BK15418" s="5"/>
    </row>
    <row r="15419" spans="11:63" x14ac:dyDescent="0.25">
      <c r="K15419" s="1"/>
      <c r="M15419" s="2"/>
      <c r="AU15419" s="2"/>
      <c r="BC15419" s="2"/>
    </row>
    <row r="15420" spans="11:63" x14ac:dyDescent="0.25">
      <c r="K15420" s="1"/>
      <c r="M15420" s="2"/>
      <c r="AU15420" s="2"/>
      <c r="BC15420" s="2"/>
      <c r="BK15420" s="2"/>
    </row>
    <row r="15421" spans="11:63" x14ac:dyDescent="0.25">
      <c r="K15421" s="1"/>
      <c r="M15421" s="2"/>
      <c r="AU15421" s="2"/>
      <c r="BC15421" s="2"/>
    </row>
    <row r="15422" spans="11:63" x14ac:dyDescent="0.25">
      <c r="K15422" s="1"/>
      <c r="M15422" s="2"/>
      <c r="AU15422" s="2"/>
      <c r="BC15422" s="2"/>
    </row>
    <row r="15423" spans="11:63" x14ac:dyDescent="0.25">
      <c r="K15423" s="1"/>
      <c r="M15423" s="2"/>
      <c r="AV15423" s="2"/>
      <c r="BC15423" s="2"/>
    </row>
    <row r="15424" spans="11:63" x14ac:dyDescent="0.25">
      <c r="K15424" s="1"/>
      <c r="M15424" s="2"/>
      <c r="AU15424" s="2"/>
      <c r="BC15424" s="2"/>
    </row>
    <row r="15425" spans="11:55" x14ac:dyDescent="0.25">
      <c r="K15425" s="1"/>
      <c r="M15425" s="2"/>
      <c r="AU15425" s="2"/>
      <c r="BC15425" s="2"/>
    </row>
    <row r="15426" spans="11:55" x14ac:dyDescent="0.25">
      <c r="K15426" s="1"/>
      <c r="M15426" s="2"/>
      <c r="AU15426" s="2"/>
      <c r="BC15426" s="2"/>
    </row>
    <row r="15427" spans="11:55" x14ac:dyDescent="0.25">
      <c r="K15427" s="1"/>
      <c r="M15427" s="2"/>
      <c r="AU15427" s="2"/>
      <c r="BC15427" s="2"/>
    </row>
    <row r="15428" spans="11:55" x14ac:dyDescent="0.25">
      <c r="K15428" s="1"/>
      <c r="M15428" s="2"/>
      <c r="AU15428" s="2"/>
      <c r="BC15428" s="2"/>
    </row>
    <row r="15429" spans="11:55" x14ac:dyDescent="0.25">
      <c r="K15429" s="1"/>
      <c r="M15429" s="2"/>
      <c r="BC15429" s="2"/>
    </row>
    <row r="15430" spans="11:55" x14ac:dyDescent="0.25">
      <c r="K15430" s="1"/>
      <c r="BC15430" s="2"/>
    </row>
    <row r="15431" spans="11:55" x14ac:dyDescent="0.25">
      <c r="K15431" s="1"/>
      <c r="M15431" s="2"/>
      <c r="AU15431" s="2"/>
      <c r="BC15431" s="2"/>
    </row>
    <row r="15432" spans="11:55" x14ac:dyDescent="0.25">
      <c r="K15432" s="1"/>
      <c r="M15432" s="2"/>
      <c r="AV15432" s="2"/>
      <c r="BC15432" s="2"/>
    </row>
    <row r="15433" spans="11:55" x14ac:dyDescent="0.25">
      <c r="K15433" s="1"/>
      <c r="M15433" s="2"/>
      <c r="AG15433" s="4"/>
      <c r="AU15433" s="2"/>
      <c r="BC15433" s="2"/>
    </row>
    <row r="15434" spans="11:55" x14ac:dyDescent="0.25">
      <c r="K15434" s="1"/>
      <c r="M15434" s="2"/>
      <c r="AU15434" s="2"/>
      <c r="BC15434" s="2"/>
    </row>
    <row r="15435" spans="11:55" x14ac:dyDescent="0.25">
      <c r="K15435" s="1"/>
      <c r="BC15435" s="2"/>
    </row>
    <row r="15436" spans="11:55" x14ac:dyDescent="0.25">
      <c r="K15436" s="1"/>
      <c r="M15436" s="2"/>
      <c r="AU15436" s="2"/>
      <c r="BC15436" s="2"/>
    </row>
    <row r="15437" spans="11:55" x14ac:dyDescent="0.25">
      <c r="K15437" s="1"/>
      <c r="M15437" s="2"/>
      <c r="AV15437" s="2"/>
      <c r="BC15437" s="2"/>
    </row>
    <row r="15438" spans="11:55" x14ac:dyDescent="0.25">
      <c r="K15438" s="1"/>
      <c r="M15438" s="2"/>
      <c r="AV15438" s="2"/>
      <c r="BC15438" s="2"/>
    </row>
    <row r="15439" spans="11:55" x14ac:dyDescent="0.25">
      <c r="K15439" s="1"/>
      <c r="M15439" s="2"/>
      <c r="AU15439" s="2"/>
      <c r="BC15439" s="2"/>
    </row>
    <row r="15440" spans="11:55" x14ac:dyDescent="0.25">
      <c r="K15440" s="1"/>
      <c r="M15440" s="2"/>
      <c r="AV15440" s="2"/>
      <c r="BC15440" s="2"/>
    </row>
    <row r="15441" spans="11:55" x14ac:dyDescent="0.25">
      <c r="K15441" s="1"/>
      <c r="M15441" s="2"/>
      <c r="AG15441" s="4"/>
      <c r="AU15441" s="2"/>
      <c r="BC15441" s="2"/>
    </row>
    <row r="15442" spans="11:55" x14ac:dyDescent="0.25">
      <c r="K15442" s="1"/>
      <c r="M15442" s="2"/>
      <c r="AU15442" s="2"/>
      <c r="BC15442" s="2"/>
    </row>
    <row r="15443" spans="11:55" x14ac:dyDescent="0.25">
      <c r="K15443" s="1"/>
      <c r="M15443" s="2"/>
      <c r="AU15443" s="2"/>
      <c r="BC15443" s="2"/>
    </row>
    <row r="15444" spans="11:55" x14ac:dyDescent="0.25">
      <c r="K15444" s="1"/>
      <c r="M15444" s="2"/>
      <c r="AA15444" s="3"/>
      <c r="AG15444" s="4"/>
      <c r="AU15444" s="2"/>
      <c r="BC15444" s="2"/>
    </row>
    <row r="15445" spans="11:55" x14ac:dyDescent="0.25">
      <c r="K15445" s="1"/>
      <c r="M15445" s="2"/>
      <c r="BC15445" s="2"/>
    </row>
    <row r="15446" spans="11:55" x14ac:dyDescent="0.25">
      <c r="K15446" s="1"/>
      <c r="M15446" s="2"/>
      <c r="AU15446" s="2"/>
      <c r="BC15446" s="2"/>
    </row>
    <row r="15447" spans="11:55" x14ac:dyDescent="0.25">
      <c r="K15447" s="1"/>
      <c r="M15447" s="2"/>
      <c r="AU15447" s="2"/>
      <c r="BC15447" s="2"/>
    </row>
    <row r="15448" spans="11:55" x14ac:dyDescent="0.25">
      <c r="K15448" s="1"/>
      <c r="M15448" s="2"/>
      <c r="AU15448" s="2"/>
      <c r="BC15448" s="2"/>
    </row>
    <row r="15449" spans="11:55" x14ac:dyDescent="0.25">
      <c r="K15449" s="1"/>
      <c r="M15449" s="2"/>
      <c r="AG15449" s="4"/>
      <c r="AU15449" s="2"/>
      <c r="BC15449" s="2"/>
    </row>
    <row r="15450" spans="11:55" x14ac:dyDescent="0.25">
      <c r="K15450" s="1"/>
      <c r="M15450" s="2"/>
      <c r="AV15450" s="2"/>
      <c r="BC15450" s="2"/>
    </row>
    <row r="15451" spans="11:55" x14ac:dyDescent="0.25">
      <c r="K15451" s="1"/>
      <c r="M15451" s="2"/>
      <c r="AV15451" s="2"/>
      <c r="BC15451" s="2"/>
    </row>
    <row r="15452" spans="11:55" x14ac:dyDescent="0.25">
      <c r="K15452" s="1"/>
      <c r="M15452" s="2"/>
      <c r="AU15452" s="2"/>
      <c r="BC15452" s="2"/>
    </row>
    <row r="15453" spans="11:55" x14ac:dyDescent="0.25">
      <c r="K15453" s="1"/>
      <c r="M15453" s="2"/>
      <c r="AG15453" s="4"/>
      <c r="AU15453" s="2"/>
      <c r="BC15453" s="2"/>
    </row>
    <row r="15454" spans="11:55" x14ac:dyDescent="0.25">
      <c r="K15454" s="1"/>
      <c r="M15454" s="2"/>
      <c r="AV15454" s="2"/>
      <c r="BC15454" s="2"/>
    </row>
    <row r="15455" spans="11:55" x14ac:dyDescent="0.25">
      <c r="K15455" s="1"/>
      <c r="M15455" s="2"/>
      <c r="AU15455" s="2"/>
      <c r="BC15455" s="2"/>
    </row>
    <row r="15456" spans="11:55" x14ac:dyDescent="0.25">
      <c r="K15456" s="1"/>
      <c r="M15456" s="2"/>
      <c r="BC15456" s="2"/>
    </row>
    <row r="15457" spans="11:55" x14ac:dyDescent="0.25">
      <c r="K15457" s="1"/>
      <c r="M15457" s="2"/>
      <c r="V15457" s="4"/>
      <c r="AG15457" s="4"/>
      <c r="AU15457" s="2"/>
      <c r="BC15457" s="2"/>
    </row>
    <row r="15458" spans="11:55" x14ac:dyDescent="0.25">
      <c r="K15458" s="1"/>
      <c r="M15458" s="2"/>
      <c r="V15458" s="4"/>
      <c r="AU15458" s="2"/>
      <c r="BC15458" s="2"/>
    </row>
    <row r="15459" spans="11:55" x14ac:dyDescent="0.25">
      <c r="K15459" s="1"/>
      <c r="M15459" s="2"/>
      <c r="AG15459" s="4"/>
      <c r="AU15459" s="2"/>
      <c r="BC15459" s="2"/>
    </row>
    <row r="15460" spans="11:55" x14ac:dyDescent="0.25">
      <c r="K15460" s="1"/>
      <c r="M15460" s="2"/>
      <c r="AU15460" s="2"/>
      <c r="BC15460" s="2"/>
    </row>
    <row r="15461" spans="11:55" x14ac:dyDescent="0.25">
      <c r="K15461" s="1"/>
      <c r="M15461" s="2"/>
      <c r="AU15461" s="2"/>
      <c r="BC15461" s="2"/>
    </row>
    <row r="15462" spans="11:55" x14ac:dyDescent="0.25">
      <c r="K15462" s="1"/>
      <c r="M15462" s="2"/>
      <c r="AV15462" s="2"/>
      <c r="BC15462" s="2"/>
    </row>
    <row r="15463" spans="11:55" x14ac:dyDescent="0.25">
      <c r="K15463" s="1"/>
      <c r="M15463" s="2"/>
      <c r="AG15463" s="4"/>
      <c r="AU15463" s="2"/>
      <c r="BC15463" s="2"/>
    </row>
    <row r="15464" spans="11:55" x14ac:dyDescent="0.25">
      <c r="K15464" s="1"/>
      <c r="M15464" s="2"/>
      <c r="AG15464" s="4"/>
      <c r="AU15464" s="2"/>
      <c r="BC15464" s="2"/>
    </row>
    <row r="15465" spans="11:55" x14ac:dyDescent="0.25">
      <c r="K15465" s="1"/>
      <c r="M15465" s="2"/>
      <c r="AU15465" s="2"/>
      <c r="BC15465" s="2"/>
    </row>
    <row r="15466" spans="11:55" x14ac:dyDescent="0.25">
      <c r="K15466" s="1"/>
      <c r="M15466" s="2"/>
      <c r="AV15466" s="2"/>
      <c r="BC15466" s="2"/>
    </row>
    <row r="15467" spans="11:55" x14ac:dyDescent="0.25">
      <c r="K15467" s="1"/>
      <c r="M15467" s="2"/>
      <c r="AU15467" s="2"/>
      <c r="BC15467" s="2"/>
    </row>
    <row r="15468" spans="11:55" x14ac:dyDescent="0.25">
      <c r="K15468" s="1"/>
      <c r="M15468" s="2"/>
      <c r="AA15468" s="3"/>
      <c r="AU15468" s="2"/>
      <c r="BC15468" s="2"/>
    </row>
    <row r="15469" spans="11:55" x14ac:dyDescent="0.25">
      <c r="K15469" s="1"/>
      <c r="M15469" s="2"/>
      <c r="V15469" s="4"/>
      <c r="AU15469" s="2"/>
      <c r="BC15469" s="2"/>
    </row>
    <row r="15470" spans="11:55" x14ac:dyDescent="0.25">
      <c r="K15470" s="1"/>
      <c r="M15470" s="2"/>
      <c r="AV15470" s="2"/>
      <c r="BC15470" s="2"/>
    </row>
    <row r="15471" spans="11:55" x14ac:dyDescent="0.25">
      <c r="K15471" s="1"/>
      <c r="M15471" s="2"/>
      <c r="AV15471" s="2"/>
      <c r="BC15471" s="2"/>
    </row>
    <row r="15472" spans="11:55" x14ac:dyDescent="0.25">
      <c r="K15472" s="1"/>
      <c r="BC15472" s="2"/>
    </row>
    <row r="15473" spans="11:55" x14ac:dyDescent="0.25">
      <c r="K15473" s="1"/>
      <c r="M15473" s="2"/>
      <c r="AV15473" s="2"/>
      <c r="BC15473" s="2"/>
    </row>
    <row r="15474" spans="11:55" x14ac:dyDescent="0.25">
      <c r="K15474" s="1"/>
      <c r="M15474" s="2"/>
      <c r="AG15474" s="4"/>
      <c r="AU15474" s="2"/>
      <c r="BC15474" s="2"/>
    </row>
    <row r="15475" spans="11:55" x14ac:dyDescent="0.25">
      <c r="K15475" s="1"/>
      <c r="M15475" s="2"/>
      <c r="AU15475" s="2"/>
      <c r="BC15475" s="2"/>
    </row>
    <row r="15476" spans="11:55" x14ac:dyDescent="0.25">
      <c r="K15476" s="1"/>
      <c r="M15476" s="2"/>
      <c r="AU15476" s="2"/>
      <c r="BC15476" s="2"/>
    </row>
    <row r="15477" spans="11:55" x14ac:dyDescent="0.25">
      <c r="K15477" s="1"/>
      <c r="M15477" s="2"/>
      <c r="AV15477" s="2"/>
      <c r="BC15477" s="2"/>
    </row>
    <row r="15478" spans="11:55" x14ac:dyDescent="0.25">
      <c r="K15478" s="1"/>
      <c r="M15478" s="2"/>
      <c r="AG15478" s="4"/>
      <c r="AU15478" s="2"/>
      <c r="BC15478" s="2"/>
    </row>
    <row r="15479" spans="11:55" x14ac:dyDescent="0.25">
      <c r="K15479" s="1"/>
      <c r="M15479" s="2"/>
      <c r="AU15479" s="2"/>
      <c r="BC15479" s="2"/>
    </row>
    <row r="15480" spans="11:55" x14ac:dyDescent="0.25">
      <c r="K15480" s="1"/>
      <c r="M15480" s="2"/>
      <c r="AV15480" s="2"/>
      <c r="BC15480" s="2"/>
    </row>
    <row r="15481" spans="11:55" x14ac:dyDescent="0.25">
      <c r="K15481" s="1"/>
      <c r="M15481" s="2"/>
      <c r="AU15481" s="2"/>
      <c r="BC15481" s="2"/>
    </row>
    <row r="15482" spans="11:55" x14ac:dyDescent="0.25">
      <c r="K15482" s="1"/>
      <c r="M15482" s="2"/>
      <c r="AG15482" s="4"/>
      <c r="AU15482" s="2"/>
      <c r="BC15482" s="2"/>
    </row>
    <row r="15483" spans="11:55" x14ac:dyDescent="0.25">
      <c r="K15483" s="1"/>
      <c r="M15483" s="2"/>
      <c r="AU15483" s="2"/>
      <c r="BC15483" s="2"/>
    </row>
    <row r="15484" spans="11:55" x14ac:dyDescent="0.25">
      <c r="K15484" s="1"/>
      <c r="M15484" s="2"/>
      <c r="V15484" s="4"/>
      <c r="AV15484" s="2"/>
      <c r="BC15484" s="2"/>
    </row>
    <row r="15485" spans="11:55" x14ac:dyDescent="0.25">
      <c r="K15485" s="1"/>
      <c r="M15485" s="2"/>
      <c r="AU15485" s="2"/>
      <c r="BC15485" s="2"/>
    </row>
    <row r="15486" spans="11:55" x14ac:dyDescent="0.25">
      <c r="K15486" s="1"/>
      <c r="M15486" s="2"/>
      <c r="AU15486" s="2"/>
      <c r="BC15486" s="2"/>
    </row>
    <row r="15487" spans="11:55" x14ac:dyDescent="0.25">
      <c r="K15487" s="1"/>
      <c r="M15487" s="2"/>
      <c r="AU15487" s="2"/>
      <c r="BC15487" s="2"/>
    </row>
    <row r="15488" spans="11:55" x14ac:dyDescent="0.25">
      <c r="K15488" s="1"/>
      <c r="M15488" s="2"/>
      <c r="AU15488" s="2"/>
      <c r="BC15488" s="2"/>
    </row>
    <row r="15489" spans="11:55" x14ac:dyDescent="0.25">
      <c r="K15489" s="1"/>
      <c r="M15489" s="2"/>
      <c r="AU15489" s="2"/>
      <c r="BC15489" s="2"/>
    </row>
    <row r="15490" spans="11:55" x14ac:dyDescent="0.25">
      <c r="K15490" s="1"/>
      <c r="M15490" s="2"/>
      <c r="AU15490" s="2"/>
      <c r="BC15490" s="2"/>
    </row>
    <row r="15491" spans="11:55" x14ac:dyDescent="0.25">
      <c r="K15491" s="1"/>
      <c r="M15491" s="2"/>
      <c r="AV15491" s="2"/>
      <c r="BC15491" s="2"/>
    </row>
    <row r="15492" spans="11:55" x14ac:dyDescent="0.25">
      <c r="K15492" s="1"/>
      <c r="M15492" s="2"/>
      <c r="AU15492" s="2"/>
      <c r="BC15492" s="2"/>
    </row>
    <row r="15493" spans="11:55" x14ac:dyDescent="0.25">
      <c r="K15493" s="1"/>
      <c r="M15493" s="2"/>
      <c r="AV15493" s="2"/>
      <c r="BC15493" s="2"/>
    </row>
    <row r="15494" spans="11:55" x14ac:dyDescent="0.25">
      <c r="K15494" s="1"/>
      <c r="M15494" s="2"/>
      <c r="AA15494" s="3"/>
      <c r="AU15494" s="2"/>
      <c r="BC15494" s="2"/>
    </row>
    <row r="15495" spans="11:55" x14ac:dyDescent="0.25">
      <c r="K15495" s="1"/>
      <c r="M15495" s="2"/>
      <c r="AG15495" s="4"/>
      <c r="AU15495" s="2"/>
      <c r="BC15495" s="2"/>
    </row>
    <row r="15496" spans="11:55" x14ac:dyDescent="0.25">
      <c r="K15496" s="1"/>
      <c r="M15496" s="2"/>
      <c r="AU15496" s="2"/>
      <c r="BC15496" s="2"/>
    </row>
    <row r="15497" spans="11:55" x14ac:dyDescent="0.25">
      <c r="K15497" s="1"/>
      <c r="M15497" s="2"/>
      <c r="AU15497" s="2"/>
      <c r="BC15497" s="2"/>
    </row>
    <row r="15498" spans="11:55" x14ac:dyDescent="0.25">
      <c r="K15498" s="1"/>
      <c r="M15498" s="2"/>
      <c r="AG15498" s="4"/>
      <c r="AU15498" s="2"/>
      <c r="BC15498" s="2"/>
    </row>
    <row r="15499" spans="11:55" x14ac:dyDescent="0.25">
      <c r="K15499" s="1"/>
      <c r="BC15499" s="2"/>
    </row>
    <row r="15500" spans="11:55" x14ac:dyDescent="0.25">
      <c r="K15500" s="1"/>
      <c r="M15500" s="2"/>
      <c r="BC15500" s="2"/>
    </row>
    <row r="15501" spans="11:55" x14ac:dyDescent="0.25">
      <c r="K15501" s="1"/>
      <c r="M15501" s="2"/>
      <c r="AU15501" s="2"/>
      <c r="BC15501" s="2"/>
    </row>
    <row r="15502" spans="11:55" x14ac:dyDescent="0.25">
      <c r="K15502" s="1"/>
      <c r="M15502" s="2"/>
      <c r="AV15502" s="2"/>
      <c r="BC15502" s="2"/>
    </row>
    <row r="15503" spans="11:55" x14ac:dyDescent="0.25">
      <c r="K15503" s="1"/>
      <c r="M15503" s="2"/>
      <c r="AU15503" s="2"/>
      <c r="BC15503" s="2"/>
    </row>
    <row r="15504" spans="11:55" x14ac:dyDescent="0.25">
      <c r="K15504" s="1"/>
      <c r="M15504" s="2"/>
      <c r="AU15504" s="2"/>
      <c r="BC15504" s="2"/>
    </row>
    <row r="15505" spans="11:55" x14ac:dyDescent="0.25">
      <c r="K15505" s="1"/>
      <c r="M15505" s="2"/>
      <c r="AV15505" s="2"/>
      <c r="BC15505" s="2"/>
    </row>
    <row r="15506" spans="11:55" x14ac:dyDescent="0.25">
      <c r="K15506" s="1"/>
      <c r="M15506" s="2"/>
      <c r="AV15506" s="2"/>
      <c r="BC15506" s="2"/>
    </row>
    <row r="15507" spans="11:55" x14ac:dyDescent="0.25">
      <c r="K15507" s="1"/>
      <c r="M15507" s="2"/>
      <c r="AU15507" s="2"/>
      <c r="BC15507" s="2"/>
    </row>
    <row r="15508" spans="11:55" x14ac:dyDescent="0.25">
      <c r="K15508" s="1"/>
      <c r="M15508" s="2"/>
      <c r="AU15508" s="2"/>
      <c r="BC15508" s="2"/>
    </row>
    <row r="15509" spans="11:55" x14ac:dyDescent="0.25">
      <c r="K15509" s="1"/>
      <c r="M15509" s="2"/>
      <c r="AV15509" s="2"/>
      <c r="BC15509" s="2"/>
    </row>
    <row r="15510" spans="11:55" x14ac:dyDescent="0.25">
      <c r="K15510" s="1"/>
      <c r="M15510" s="2"/>
      <c r="AU15510" s="2"/>
      <c r="BC15510" s="2"/>
    </row>
    <row r="15511" spans="11:55" x14ac:dyDescent="0.25">
      <c r="K15511" s="1"/>
      <c r="M15511" s="2"/>
      <c r="AU15511" s="2"/>
      <c r="BC15511" s="2"/>
    </row>
    <row r="15512" spans="11:55" x14ac:dyDescent="0.25">
      <c r="K15512" s="1"/>
      <c r="M15512" s="2"/>
      <c r="V15512" s="4"/>
      <c r="AU15512" s="2"/>
      <c r="BC15512" s="2"/>
    </row>
    <row r="15513" spans="11:55" x14ac:dyDescent="0.25">
      <c r="K15513" s="1"/>
      <c r="M15513" s="2"/>
      <c r="AU15513" s="2"/>
      <c r="BC15513" s="2"/>
    </row>
    <row r="15514" spans="11:55" x14ac:dyDescent="0.25">
      <c r="K15514" s="1"/>
      <c r="M15514" s="2"/>
      <c r="AV15514" s="2"/>
      <c r="BC15514" s="2"/>
    </row>
    <row r="15515" spans="11:55" x14ac:dyDescent="0.25">
      <c r="K15515" s="1"/>
      <c r="M15515" s="2"/>
      <c r="AU15515" s="2"/>
      <c r="BC15515" s="2"/>
    </row>
    <row r="15516" spans="11:55" x14ac:dyDescent="0.25">
      <c r="K15516" s="1"/>
      <c r="M15516" s="2"/>
      <c r="AV15516" s="2"/>
      <c r="BC15516" s="2"/>
    </row>
    <row r="15517" spans="11:55" x14ac:dyDescent="0.25">
      <c r="K15517" s="1"/>
      <c r="M15517" s="2"/>
      <c r="BC15517" s="2"/>
    </row>
    <row r="15518" spans="11:55" x14ac:dyDescent="0.25">
      <c r="K15518" s="1"/>
      <c r="M15518" s="2"/>
      <c r="AU15518" s="2"/>
      <c r="BC15518" s="2"/>
    </row>
    <row r="15519" spans="11:55" x14ac:dyDescent="0.25">
      <c r="K15519" s="1"/>
      <c r="M15519" s="2"/>
      <c r="V15519" s="4"/>
      <c r="AA15519" s="3"/>
      <c r="AU15519" s="2"/>
      <c r="BC15519" s="2"/>
    </row>
    <row r="15520" spans="11:55" x14ac:dyDescent="0.25">
      <c r="K15520" s="1"/>
      <c r="M15520" s="2"/>
      <c r="AV15520" s="2"/>
      <c r="BC15520" s="2"/>
    </row>
    <row r="15521" spans="11:55" x14ac:dyDescent="0.25">
      <c r="K15521" s="1"/>
      <c r="M15521" s="2"/>
      <c r="AU15521" s="2"/>
      <c r="BC15521" s="2"/>
    </row>
    <row r="15522" spans="11:55" x14ac:dyDescent="0.25">
      <c r="K15522" s="1"/>
      <c r="M15522" s="2"/>
      <c r="AG15522" s="4"/>
      <c r="AU15522" s="2"/>
      <c r="BC15522" s="2"/>
    </row>
    <row r="15523" spans="11:55" x14ac:dyDescent="0.25">
      <c r="K15523" s="1"/>
      <c r="M15523" s="2"/>
      <c r="AU15523" s="2"/>
      <c r="BC15523" s="2"/>
    </row>
    <row r="15524" spans="11:55" x14ac:dyDescent="0.25">
      <c r="K15524" s="1"/>
      <c r="M15524" s="2"/>
      <c r="AG15524" s="4"/>
      <c r="AU15524" s="2"/>
      <c r="BC15524" s="2"/>
    </row>
    <row r="15525" spans="11:55" x14ac:dyDescent="0.25">
      <c r="K15525" s="1"/>
      <c r="M15525" s="2"/>
      <c r="AV15525" s="2"/>
      <c r="BC15525" s="2"/>
    </row>
    <row r="15526" spans="11:55" x14ac:dyDescent="0.25">
      <c r="K15526" s="1"/>
      <c r="BC15526" s="2"/>
    </row>
    <row r="15527" spans="11:55" x14ac:dyDescent="0.25">
      <c r="K15527" s="1"/>
      <c r="M15527" s="2"/>
      <c r="AU15527" s="2"/>
      <c r="BC15527" s="2"/>
    </row>
    <row r="15528" spans="11:55" x14ac:dyDescent="0.25">
      <c r="K15528" s="1"/>
      <c r="M15528" s="2"/>
      <c r="AU15528" s="2"/>
      <c r="BC15528" s="2"/>
    </row>
    <row r="15529" spans="11:55" x14ac:dyDescent="0.25">
      <c r="K15529" s="1"/>
      <c r="M15529" s="2"/>
      <c r="AU15529" s="2"/>
      <c r="BC15529" s="2"/>
    </row>
    <row r="15530" spans="11:55" x14ac:dyDescent="0.25">
      <c r="K15530" s="1"/>
      <c r="M15530" s="2"/>
      <c r="V15530" s="4"/>
      <c r="AG15530" s="4"/>
      <c r="AU15530" s="2"/>
      <c r="BC15530" s="2"/>
    </row>
    <row r="15531" spans="11:55" x14ac:dyDescent="0.25">
      <c r="K15531" s="1"/>
      <c r="M15531" s="2"/>
      <c r="AU15531" s="2"/>
      <c r="BC15531" s="2"/>
    </row>
    <row r="15532" spans="11:55" x14ac:dyDescent="0.25">
      <c r="K15532" s="1"/>
      <c r="M15532" s="2"/>
      <c r="AU15532" s="2"/>
      <c r="BC15532" s="2"/>
    </row>
    <row r="15533" spans="11:55" x14ac:dyDescent="0.25">
      <c r="K15533" s="1"/>
      <c r="M15533" s="2"/>
      <c r="AU15533" s="2"/>
      <c r="BC15533" s="2"/>
    </row>
    <row r="15534" spans="11:55" x14ac:dyDescent="0.25">
      <c r="K15534" s="1"/>
      <c r="M15534" s="2"/>
      <c r="AG15534" s="4"/>
      <c r="AU15534" s="2"/>
      <c r="BC15534" s="2"/>
    </row>
    <row r="15535" spans="11:55" x14ac:dyDescent="0.25">
      <c r="K15535" s="1"/>
      <c r="M15535" s="2"/>
      <c r="AV15535" s="2"/>
      <c r="BC15535" s="2"/>
    </row>
    <row r="15536" spans="11:55" x14ac:dyDescent="0.25">
      <c r="K15536" s="1"/>
      <c r="M15536" s="2"/>
      <c r="AU15536" s="2"/>
      <c r="BC15536" s="2"/>
    </row>
    <row r="15537" spans="11:55" x14ac:dyDescent="0.25">
      <c r="K15537" s="1"/>
      <c r="M15537" s="2"/>
      <c r="AU15537" s="2"/>
      <c r="BC15537" s="2"/>
    </row>
    <row r="15538" spans="11:55" x14ac:dyDescent="0.25">
      <c r="K15538" s="1"/>
      <c r="M15538" s="2"/>
      <c r="AA15538" s="3"/>
      <c r="AU15538" s="2"/>
      <c r="BC15538" s="2"/>
    </row>
    <row r="15539" spans="11:55" x14ac:dyDescent="0.25">
      <c r="K15539" s="1"/>
      <c r="M15539" s="2"/>
      <c r="AU15539" s="2"/>
      <c r="BC15539" s="2"/>
    </row>
    <row r="15540" spans="11:55" x14ac:dyDescent="0.25">
      <c r="K15540" s="1"/>
      <c r="M15540" s="2"/>
      <c r="AU15540" s="2"/>
      <c r="BC15540" s="2"/>
    </row>
    <row r="15541" spans="11:55" x14ac:dyDescent="0.25">
      <c r="K15541" s="1"/>
      <c r="M15541" s="2"/>
      <c r="AG15541" s="4"/>
      <c r="AU15541" s="2"/>
      <c r="BC15541" s="2"/>
    </row>
    <row r="15542" spans="11:55" x14ac:dyDescent="0.25">
      <c r="K15542" s="1"/>
      <c r="M15542" s="2"/>
      <c r="AG15542" s="4"/>
      <c r="AU15542" s="2"/>
      <c r="BC15542" s="2"/>
    </row>
    <row r="15543" spans="11:55" x14ac:dyDescent="0.25">
      <c r="K15543" s="1"/>
      <c r="M15543" s="2"/>
      <c r="AU15543" s="2"/>
      <c r="BC15543" s="2"/>
    </row>
    <row r="15544" spans="11:55" x14ac:dyDescent="0.25">
      <c r="K15544" s="1"/>
      <c r="M15544" s="2"/>
      <c r="AG15544" s="4"/>
      <c r="AU15544" s="2"/>
      <c r="BC15544" s="2"/>
    </row>
    <row r="15545" spans="11:55" x14ac:dyDescent="0.25">
      <c r="K15545" s="1"/>
      <c r="M15545" s="2"/>
      <c r="AU15545" s="2"/>
      <c r="BC15545" s="2"/>
    </row>
    <row r="15546" spans="11:55" x14ac:dyDescent="0.25">
      <c r="K15546" s="1"/>
      <c r="M15546" s="2"/>
      <c r="AU15546" s="2"/>
      <c r="BC15546" s="2"/>
    </row>
    <row r="15547" spans="11:55" x14ac:dyDescent="0.25">
      <c r="K15547" s="1"/>
      <c r="M15547" s="2"/>
      <c r="AU15547" s="2"/>
      <c r="BC15547" s="2"/>
    </row>
    <row r="15548" spans="11:55" x14ac:dyDescent="0.25">
      <c r="K15548" s="1"/>
      <c r="M15548" s="2"/>
      <c r="AG15548" s="4"/>
      <c r="AU15548" s="2"/>
      <c r="BC15548" s="2"/>
    </row>
    <row r="15549" spans="11:55" x14ac:dyDescent="0.25">
      <c r="K15549" s="1"/>
      <c r="M15549" s="2"/>
      <c r="AV15549" s="2"/>
      <c r="BC15549" s="2"/>
    </row>
    <row r="15550" spans="11:55" x14ac:dyDescent="0.25">
      <c r="K15550" s="1"/>
      <c r="M15550" s="2"/>
      <c r="AA15550" s="3"/>
      <c r="AG15550" s="4"/>
      <c r="AU15550" s="2"/>
      <c r="BC15550" s="2"/>
    </row>
    <row r="15551" spans="11:55" x14ac:dyDescent="0.25">
      <c r="K15551" s="1"/>
      <c r="M15551" s="2"/>
      <c r="V15551" s="4"/>
      <c r="AG15551" s="4"/>
      <c r="AU15551" s="2"/>
      <c r="BC15551" s="2"/>
    </row>
    <row r="15552" spans="11:55" x14ac:dyDescent="0.25">
      <c r="K15552" s="1"/>
      <c r="M15552" s="2"/>
      <c r="AV15552" s="2"/>
      <c r="BC15552" s="2"/>
    </row>
    <row r="15553" spans="11:63" x14ac:dyDescent="0.25">
      <c r="K15553" s="1"/>
      <c r="M15553" s="2"/>
      <c r="BC15553" s="2"/>
    </row>
    <row r="15554" spans="11:63" x14ac:dyDescent="0.25">
      <c r="K15554" s="1"/>
      <c r="M15554" s="2"/>
      <c r="AU15554" s="2"/>
      <c r="BC15554" s="2"/>
    </row>
    <row r="15555" spans="11:63" x14ac:dyDescent="0.25">
      <c r="K15555" s="1"/>
      <c r="M15555" s="2"/>
      <c r="AU15555" s="2"/>
      <c r="BC15555" s="2"/>
    </row>
    <row r="15556" spans="11:63" x14ac:dyDescent="0.25">
      <c r="K15556" s="1"/>
      <c r="M15556" s="2"/>
      <c r="AA15556" s="3"/>
      <c r="AU15556" s="2"/>
      <c r="BC15556" s="2"/>
    </row>
    <row r="15557" spans="11:63" x14ac:dyDescent="0.25">
      <c r="K15557" s="1"/>
      <c r="M15557" s="2"/>
      <c r="AU15557" s="2"/>
      <c r="BC15557" s="2"/>
    </row>
    <row r="15558" spans="11:63" x14ac:dyDescent="0.25">
      <c r="K15558" s="1"/>
      <c r="M15558" s="2"/>
      <c r="AU15558" s="2"/>
      <c r="BC15558" s="2"/>
    </row>
    <row r="15559" spans="11:63" x14ac:dyDescent="0.25">
      <c r="K15559" s="1"/>
      <c r="M15559" s="2"/>
      <c r="AU15559" s="2"/>
      <c r="BC15559" s="2"/>
    </row>
    <row r="15560" spans="11:63" x14ac:dyDescent="0.25">
      <c r="K15560" s="1"/>
      <c r="M15560" s="2"/>
      <c r="AU15560" s="2"/>
      <c r="BC15560" s="2"/>
    </row>
    <row r="15561" spans="11:63" x14ac:dyDescent="0.25">
      <c r="K15561" s="1"/>
      <c r="M15561" s="2"/>
      <c r="AU15561" s="2"/>
      <c r="BC15561" s="2"/>
    </row>
    <row r="15562" spans="11:63" x14ac:dyDescent="0.25">
      <c r="K15562" s="1"/>
      <c r="M15562" s="2"/>
      <c r="AU15562" s="2"/>
      <c r="BC15562" s="2"/>
    </row>
    <row r="15563" spans="11:63" x14ac:dyDescent="0.25">
      <c r="K15563" s="1"/>
      <c r="M15563" s="2"/>
      <c r="V15563" s="4"/>
      <c r="AU15563" s="2"/>
      <c r="BC15563" s="2"/>
    </row>
    <row r="15564" spans="11:63" x14ac:dyDescent="0.25">
      <c r="K15564" s="1"/>
      <c r="M15564" s="2"/>
      <c r="AU15564" s="2"/>
      <c r="BC15564" s="2"/>
      <c r="BK15564" s="5"/>
    </row>
    <row r="15565" spans="11:63" x14ac:dyDescent="0.25">
      <c r="K15565" s="1"/>
      <c r="M15565" s="2"/>
      <c r="AU15565" s="2"/>
      <c r="BC15565" s="2"/>
    </row>
    <row r="15566" spans="11:63" x14ac:dyDescent="0.25">
      <c r="K15566" s="1"/>
      <c r="M15566" s="2"/>
      <c r="AU15566" s="2"/>
      <c r="BC15566" s="2"/>
      <c r="BK15566" s="5"/>
    </row>
    <row r="15567" spans="11:63" x14ac:dyDescent="0.25">
      <c r="K15567" s="1"/>
      <c r="M15567" s="2"/>
      <c r="AU15567" s="2"/>
      <c r="BC15567" s="2"/>
      <c r="BK15567" s="2"/>
    </row>
    <row r="15568" spans="11:63" x14ac:dyDescent="0.25">
      <c r="K15568" s="1"/>
      <c r="M15568" s="2"/>
      <c r="AU15568" s="2"/>
      <c r="BC15568" s="2"/>
    </row>
    <row r="15569" spans="11:55" x14ac:dyDescent="0.25">
      <c r="K15569" s="1"/>
      <c r="M15569" s="2"/>
      <c r="AU15569" s="2"/>
      <c r="BC15569" s="2"/>
    </row>
    <row r="15570" spans="11:55" x14ac:dyDescent="0.25">
      <c r="K15570" s="1"/>
      <c r="M15570" s="2"/>
      <c r="AU15570" s="2"/>
      <c r="BC15570" s="2"/>
    </row>
    <row r="15571" spans="11:55" x14ac:dyDescent="0.25">
      <c r="K15571" s="1"/>
      <c r="M15571" s="2"/>
      <c r="AU15571" s="2"/>
      <c r="BC15571" s="2"/>
    </row>
    <row r="15572" spans="11:55" x14ac:dyDescent="0.25">
      <c r="K15572" s="1"/>
      <c r="M15572" s="2"/>
      <c r="AU15572" s="2"/>
      <c r="BC15572" s="2"/>
    </row>
    <row r="15573" spans="11:55" x14ac:dyDescent="0.25">
      <c r="K15573" s="1"/>
      <c r="M15573" s="2"/>
      <c r="AU15573" s="2"/>
      <c r="BC15573" s="2"/>
    </row>
    <row r="15574" spans="11:55" x14ac:dyDescent="0.25">
      <c r="K15574" s="1"/>
      <c r="BC15574" s="2"/>
    </row>
    <row r="15575" spans="11:55" x14ac:dyDescent="0.25">
      <c r="K15575" s="1"/>
      <c r="M15575" s="2"/>
      <c r="AG15575" s="4"/>
      <c r="AU15575" s="2"/>
      <c r="BC15575" s="2"/>
    </row>
    <row r="15576" spans="11:55" x14ac:dyDescent="0.25">
      <c r="K15576" s="1"/>
      <c r="M15576" s="2"/>
      <c r="AU15576" s="2"/>
      <c r="BC15576" s="2"/>
    </row>
    <row r="15577" spans="11:55" x14ac:dyDescent="0.25">
      <c r="K15577" s="1"/>
      <c r="M15577" s="2"/>
      <c r="AU15577" s="2"/>
      <c r="BC15577" s="2"/>
    </row>
    <row r="15578" spans="11:55" x14ac:dyDescent="0.25">
      <c r="K15578" s="1"/>
      <c r="M15578" s="2"/>
      <c r="AU15578" s="2"/>
      <c r="BC15578" s="2"/>
    </row>
    <row r="15579" spans="11:55" x14ac:dyDescent="0.25">
      <c r="K15579" s="1"/>
      <c r="M15579" s="2"/>
      <c r="AV15579" s="2"/>
      <c r="BC15579" s="2"/>
    </row>
    <row r="15580" spans="11:55" x14ac:dyDescent="0.25">
      <c r="K15580" s="1"/>
      <c r="M15580" s="2"/>
      <c r="AU15580" s="2"/>
      <c r="BC15580" s="2"/>
    </row>
    <row r="15581" spans="11:55" x14ac:dyDescent="0.25">
      <c r="K15581" s="1"/>
      <c r="M15581" s="2"/>
      <c r="AU15581" s="2"/>
      <c r="BC15581" s="2"/>
    </row>
    <row r="15582" spans="11:55" x14ac:dyDescent="0.25">
      <c r="K15582" s="1"/>
      <c r="M15582" s="2"/>
      <c r="AV15582" s="2"/>
      <c r="BC15582" s="2"/>
    </row>
    <row r="15583" spans="11:55" x14ac:dyDescent="0.25">
      <c r="K15583" s="1"/>
      <c r="BC15583" s="2"/>
    </row>
    <row r="15584" spans="11:55" x14ac:dyDescent="0.25">
      <c r="K15584" s="1"/>
      <c r="M15584" s="2"/>
      <c r="AU15584" s="2"/>
      <c r="BC15584" s="2"/>
    </row>
    <row r="15585" spans="11:55" x14ac:dyDescent="0.25">
      <c r="K15585" s="1"/>
      <c r="M15585" s="2"/>
      <c r="AA15585" s="3"/>
      <c r="AU15585" s="2"/>
      <c r="BC15585" s="2"/>
    </row>
    <row r="15586" spans="11:55" x14ac:dyDescent="0.25">
      <c r="K15586" s="1"/>
      <c r="M15586" s="2"/>
      <c r="AU15586" s="2"/>
      <c r="BC15586" s="2"/>
    </row>
    <row r="15587" spans="11:55" x14ac:dyDescent="0.25">
      <c r="K15587" s="1"/>
      <c r="M15587" s="2"/>
      <c r="AV15587" s="2"/>
      <c r="BC15587" s="2"/>
    </row>
    <row r="15588" spans="11:55" x14ac:dyDescent="0.25">
      <c r="K15588" s="1"/>
      <c r="M15588" s="2"/>
      <c r="AU15588" s="2"/>
      <c r="BC15588" s="2"/>
    </row>
    <row r="15589" spans="11:55" x14ac:dyDescent="0.25">
      <c r="K15589" s="1"/>
      <c r="M15589" s="2"/>
      <c r="AU15589" s="2"/>
      <c r="BC15589" s="2"/>
    </row>
    <row r="15590" spans="11:55" x14ac:dyDescent="0.25">
      <c r="K15590" s="1"/>
      <c r="M15590" s="2"/>
      <c r="AU15590" s="2"/>
      <c r="BC15590" s="2"/>
    </row>
    <row r="15591" spans="11:55" x14ac:dyDescent="0.25">
      <c r="K15591" s="1"/>
      <c r="M15591" s="2"/>
      <c r="AU15591" s="2"/>
      <c r="BC15591" s="2"/>
    </row>
    <row r="15592" spans="11:55" x14ac:dyDescent="0.25">
      <c r="K15592" s="1"/>
      <c r="M15592" s="2"/>
      <c r="AA15592" s="3"/>
      <c r="AU15592" s="2"/>
      <c r="BC15592" s="2"/>
    </row>
    <row r="15593" spans="11:55" x14ac:dyDescent="0.25">
      <c r="K15593" s="1"/>
      <c r="M15593" s="2"/>
      <c r="AU15593" s="2"/>
      <c r="BC15593" s="2"/>
    </row>
    <row r="15594" spans="11:55" x14ac:dyDescent="0.25">
      <c r="K15594" s="1"/>
      <c r="M15594" s="2"/>
      <c r="BC15594" s="2"/>
    </row>
    <row r="15595" spans="11:55" x14ac:dyDescent="0.25">
      <c r="K15595" s="1"/>
      <c r="M15595" s="2"/>
      <c r="V15595" s="4"/>
      <c r="AU15595" s="2"/>
      <c r="BC15595" s="2"/>
    </row>
    <row r="15596" spans="11:55" x14ac:dyDescent="0.25">
      <c r="K15596" s="1"/>
    </row>
    <row r="15597" spans="11:55" x14ac:dyDescent="0.25">
      <c r="K15597" s="1"/>
      <c r="M15597" s="2"/>
      <c r="AU15597" s="2"/>
      <c r="BC15597" s="2"/>
    </row>
    <row r="15598" spans="11:55" x14ac:dyDescent="0.25">
      <c r="K15598" s="1"/>
      <c r="M15598" s="2"/>
      <c r="AU15598" s="2"/>
      <c r="BC15598" s="2"/>
    </row>
    <row r="15599" spans="11:55" x14ac:dyDescent="0.25">
      <c r="K15599" s="1"/>
      <c r="M15599" s="2"/>
      <c r="AG15599" s="4"/>
      <c r="AU15599" s="2"/>
      <c r="BC15599" s="2"/>
    </row>
    <row r="15600" spans="11:55" x14ac:dyDescent="0.25">
      <c r="K15600" s="1"/>
      <c r="BC15600" s="2"/>
    </row>
    <row r="15601" spans="11:55" x14ac:dyDescent="0.25">
      <c r="K15601" s="1"/>
      <c r="M15601" s="2"/>
      <c r="V15601" s="4"/>
      <c r="AG15601" s="4"/>
      <c r="AU15601" s="2"/>
      <c r="BC15601" s="2"/>
    </row>
    <row r="15602" spans="11:55" x14ac:dyDescent="0.25">
      <c r="K15602" s="1"/>
      <c r="M15602" s="2"/>
      <c r="AG15602" s="4"/>
      <c r="AU15602" s="2"/>
      <c r="BC15602" s="2"/>
    </row>
    <row r="15603" spans="11:55" x14ac:dyDescent="0.25">
      <c r="K15603" s="1"/>
      <c r="M15603" s="2"/>
      <c r="AU15603" s="2"/>
      <c r="BC15603" s="2"/>
    </row>
    <row r="15604" spans="11:55" x14ac:dyDescent="0.25">
      <c r="K15604" s="1"/>
      <c r="M15604" s="2"/>
      <c r="AV15604" s="2"/>
      <c r="BC15604" s="2"/>
    </row>
    <row r="15605" spans="11:55" x14ac:dyDescent="0.25">
      <c r="K15605" s="1"/>
      <c r="M15605" s="2"/>
      <c r="AU15605" s="2"/>
      <c r="BC15605" s="2"/>
    </row>
    <row r="15606" spans="11:55" x14ac:dyDescent="0.25">
      <c r="K15606" s="1"/>
      <c r="M15606" s="2"/>
      <c r="AG15606" s="4"/>
      <c r="AU15606" s="2"/>
      <c r="BC15606" s="2"/>
    </row>
    <row r="15607" spans="11:55" x14ac:dyDescent="0.25">
      <c r="K15607" s="1"/>
      <c r="M15607" s="2"/>
      <c r="AG15607" s="4"/>
      <c r="AU15607" s="2"/>
      <c r="BC15607" s="2"/>
    </row>
    <row r="15608" spans="11:55" x14ac:dyDescent="0.25">
      <c r="K15608" s="1"/>
      <c r="M15608" s="2"/>
      <c r="AG15608" s="4"/>
      <c r="AU15608" s="2"/>
      <c r="BC15608" s="2"/>
    </row>
    <row r="15609" spans="11:55" x14ac:dyDescent="0.25">
      <c r="K15609" s="1"/>
      <c r="M15609" s="2"/>
      <c r="AU15609" s="2"/>
      <c r="BC15609" s="2"/>
    </row>
    <row r="15610" spans="11:55" x14ac:dyDescent="0.25">
      <c r="K15610" s="1"/>
      <c r="M15610" s="2"/>
      <c r="BC15610" s="2"/>
    </row>
    <row r="15611" spans="11:55" x14ac:dyDescent="0.25">
      <c r="K15611" s="1"/>
      <c r="BC15611" s="2"/>
    </row>
    <row r="15612" spans="11:55" x14ac:dyDescent="0.25">
      <c r="K15612" s="1"/>
      <c r="M15612" s="2"/>
      <c r="AU15612" s="2"/>
      <c r="BC15612" s="2"/>
    </row>
    <row r="15613" spans="11:55" x14ac:dyDescent="0.25">
      <c r="K15613" s="1"/>
      <c r="M15613" s="2"/>
      <c r="AV15613" s="2"/>
      <c r="BC15613" s="2"/>
    </row>
    <row r="15614" spans="11:55" x14ac:dyDescent="0.25">
      <c r="K15614" s="1"/>
      <c r="M15614" s="2"/>
      <c r="AU15614" s="2"/>
      <c r="BC15614" s="2"/>
    </row>
    <row r="15615" spans="11:55" x14ac:dyDescent="0.25">
      <c r="K15615" s="1"/>
      <c r="M15615" s="2"/>
      <c r="V15615" s="4"/>
      <c r="AG15615" s="4"/>
      <c r="AU15615" s="2"/>
      <c r="BC15615" s="2"/>
    </row>
    <row r="15616" spans="11:55" x14ac:dyDescent="0.25">
      <c r="K15616" s="1"/>
      <c r="M15616" s="2"/>
      <c r="BC15616" s="2"/>
    </row>
    <row r="15617" spans="11:55" x14ac:dyDescent="0.25">
      <c r="K15617" s="1"/>
      <c r="BC15617" s="2"/>
    </row>
    <row r="15618" spans="11:55" x14ac:dyDescent="0.25">
      <c r="K15618" s="1"/>
      <c r="M15618" s="2"/>
      <c r="AV15618" s="2"/>
      <c r="BC15618" s="2"/>
    </row>
    <row r="15619" spans="11:55" x14ac:dyDescent="0.25">
      <c r="K15619" s="1"/>
      <c r="M15619" s="2"/>
      <c r="AU15619" s="2"/>
      <c r="BC15619" s="2"/>
    </row>
    <row r="15620" spans="11:55" x14ac:dyDescent="0.25">
      <c r="K15620" s="1"/>
      <c r="M15620" s="2"/>
      <c r="AU15620" s="2"/>
      <c r="BC15620" s="2"/>
    </row>
    <row r="15621" spans="11:55" x14ac:dyDescent="0.25">
      <c r="K15621" s="1"/>
      <c r="M15621" s="2"/>
      <c r="AU15621" s="2"/>
      <c r="BC15621" s="2"/>
    </row>
    <row r="15622" spans="11:55" x14ac:dyDescent="0.25">
      <c r="K15622" s="1"/>
      <c r="M15622" s="2"/>
      <c r="AU15622" s="2"/>
      <c r="BC15622" s="2"/>
    </row>
    <row r="15623" spans="11:55" x14ac:dyDescent="0.25">
      <c r="K15623" s="1"/>
      <c r="M15623" s="2"/>
      <c r="AV15623" s="2"/>
      <c r="BC15623" s="2"/>
    </row>
    <row r="15624" spans="11:55" x14ac:dyDescent="0.25">
      <c r="K15624" s="1"/>
      <c r="M15624" s="2"/>
      <c r="AV15624" s="2"/>
      <c r="BC15624" s="2"/>
    </row>
    <row r="15625" spans="11:55" x14ac:dyDescent="0.25">
      <c r="K15625" s="1"/>
      <c r="M15625" s="2"/>
      <c r="AU15625" s="2"/>
      <c r="BC15625" s="2"/>
    </row>
    <row r="15626" spans="11:55" x14ac:dyDescent="0.25">
      <c r="K15626" s="1"/>
      <c r="M15626" s="2"/>
      <c r="AV15626" s="2"/>
      <c r="BC15626" s="2"/>
    </row>
    <row r="15627" spans="11:55" x14ac:dyDescent="0.25">
      <c r="K15627" s="1"/>
      <c r="M15627" s="2"/>
      <c r="AU15627" s="2"/>
      <c r="BC15627" s="2"/>
    </row>
    <row r="15628" spans="11:55" x14ac:dyDescent="0.25">
      <c r="K15628" s="1"/>
      <c r="M15628" s="2"/>
      <c r="AU15628" s="2"/>
      <c r="BC15628" s="2"/>
    </row>
    <row r="15629" spans="11:55" x14ac:dyDescent="0.25">
      <c r="K15629" s="1"/>
      <c r="M15629" s="2"/>
      <c r="AU15629" s="2"/>
      <c r="BC15629" s="2"/>
    </row>
    <row r="15630" spans="11:55" x14ac:dyDescent="0.25">
      <c r="K15630" s="1"/>
      <c r="M15630" s="2"/>
      <c r="AV15630" s="2"/>
      <c r="BC15630" s="2"/>
    </row>
    <row r="15631" spans="11:55" x14ac:dyDescent="0.25">
      <c r="K15631" s="1"/>
      <c r="BC15631" s="2"/>
    </row>
    <row r="15632" spans="11:55" x14ac:dyDescent="0.25">
      <c r="K15632" s="1"/>
      <c r="BC15632" s="2"/>
    </row>
    <row r="15633" spans="11:55" x14ac:dyDescent="0.25">
      <c r="K15633" s="1"/>
      <c r="M15633" s="2"/>
      <c r="AG15633" s="4"/>
      <c r="AU15633" s="2"/>
      <c r="BC15633" s="2"/>
    </row>
    <row r="15634" spans="11:55" x14ac:dyDescent="0.25">
      <c r="K15634" s="1"/>
      <c r="BC15634" s="2"/>
    </row>
    <row r="15635" spans="11:55" x14ac:dyDescent="0.25">
      <c r="K15635" s="1"/>
      <c r="M15635" s="2"/>
      <c r="V15635" s="4"/>
      <c r="AU15635" s="2"/>
      <c r="BC15635" s="2"/>
    </row>
    <row r="15636" spans="11:55" x14ac:dyDescent="0.25">
      <c r="K15636" s="1"/>
      <c r="M15636" s="2"/>
      <c r="AG15636" s="4"/>
      <c r="AU15636" s="2"/>
      <c r="BC15636" s="2"/>
    </row>
    <row r="15637" spans="11:55" x14ac:dyDescent="0.25">
      <c r="K15637" s="1"/>
      <c r="M15637" s="2"/>
      <c r="AU15637" s="2"/>
      <c r="BC15637" s="2"/>
    </row>
    <row r="15638" spans="11:55" x14ac:dyDescent="0.25">
      <c r="K15638" s="1"/>
      <c r="M15638" s="2"/>
      <c r="AU15638" s="2"/>
      <c r="BC15638" s="2"/>
    </row>
    <row r="15639" spans="11:55" x14ac:dyDescent="0.25">
      <c r="K15639" s="1"/>
      <c r="BC15639" s="2"/>
    </row>
    <row r="15640" spans="11:55" x14ac:dyDescent="0.25">
      <c r="K15640" s="1"/>
      <c r="M15640" s="2"/>
      <c r="AU15640" s="2"/>
      <c r="BC15640" s="2"/>
    </row>
    <row r="15641" spans="11:55" x14ac:dyDescent="0.25">
      <c r="K15641" s="1"/>
      <c r="M15641" s="2"/>
      <c r="AU15641" s="2"/>
      <c r="BC15641" s="2"/>
    </row>
    <row r="15642" spans="11:55" x14ac:dyDescent="0.25">
      <c r="K15642" s="1"/>
      <c r="M15642" s="2"/>
      <c r="BC15642" s="2"/>
    </row>
    <row r="15643" spans="11:55" x14ac:dyDescent="0.25">
      <c r="K15643" s="1"/>
      <c r="M15643" s="2"/>
      <c r="AG15643" s="4"/>
      <c r="AU15643" s="2"/>
      <c r="BC15643" s="2"/>
    </row>
    <row r="15644" spans="11:55" x14ac:dyDescent="0.25">
      <c r="K15644" s="1"/>
      <c r="M15644" s="2"/>
      <c r="AG15644" s="4"/>
      <c r="AU15644" s="2"/>
      <c r="BC15644" s="2"/>
    </row>
    <row r="15645" spans="11:55" x14ac:dyDescent="0.25">
      <c r="K15645" s="1"/>
      <c r="M15645" s="2"/>
      <c r="AV15645" s="2"/>
      <c r="BC15645" s="2"/>
    </row>
    <row r="15646" spans="11:55" x14ac:dyDescent="0.25">
      <c r="K15646" s="1"/>
      <c r="M15646" s="2"/>
      <c r="AU15646" s="2"/>
      <c r="BC15646" s="2"/>
    </row>
    <row r="15647" spans="11:55" x14ac:dyDescent="0.25">
      <c r="K15647" s="1"/>
      <c r="M15647" s="2"/>
      <c r="AU15647" s="2"/>
      <c r="BC15647" s="2"/>
    </row>
    <row r="15648" spans="11:55" x14ac:dyDescent="0.25">
      <c r="K15648" s="1"/>
      <c r="M15648" s="2"/>
      <c r="AU15648" s="2"/>
      <c r="BC15648" s="2"/>
    </row>
    <row r="15649" spans="11:55" x14ac:dyDescent="0.25">
      <c r="K15649" s="1"/>
      <c r="M15649" s="2"/>
      <c r="AU15649" s="2"/>
      <c r="BC15649" s="2"/>
    </row>
    <row r="15650" spans="11:55" x14ac:dyDescent="0.25">
      <c r="K15650" s="1"/>
      <c r="BC15650" s="2"/>
    </row>
    <row r="15651" spans="11:55" x14ac:dyDescent="0.25">
      <c r="K15651" s="1"/>
      <c r="M15651" s="2"/>
      <c r="AU15651" s="2"/>
      <c r="BC15651" s="2"/>
    </row>
    <row r="15652" spans="11:55" x14ac:dyDescent="0.25">
      <c r="K15652" s="1"/>
      <c r="M15652" s="2"/>
      <c r="AU15652" s="2"/>
      <c r="BC15652" s="2"/>
    </row>
    <row r="15653" spans="11:55" x14ac:dyDescent="0.25">
      <c r="K15653" s="1"/>
      <c r="BC15653" s="2"/>
    </row>
    <row r="15654" spans="11:55" x14ac:dyDescent="0.25">
      <c r="K15654" s="1"/>
      <c r="M15654" s="2"/>
      <c r="AU15654" s="2"/>
      <c r="BC15654" s="2"/>
    </row>
    <row r="15655" spans="11:55" x14ac:dyDescent="0.25">
      <c r="K15655" s="1"/>
      <c r="M15655" s="2"/>
      <c r="AU15655" s="2"/>
      <c r="BC15655" s="2"/>
    </row>
    <row r="15656" spans="11:55" x14ac:dyDescent="0.25">
      <c r="K15656" s="1"/>
      <c r="M15656" s="2"/>
      <c r="V15656" s="4"/>
      <c r="AU15656" s="2"/>
      <c r="BC15656" s="2"/>
    </row>
    <row r="15657" spans="11:55" x14ac:dyDescent="0.25">
      <c r="K15657" s="1"/>
      <c r="M15657" s="2"/>
      <c r="AU15657" s="2"/>
      <c r="BC15657" s="2"/>
    </row>
    <row r="15658" spans="11:55" x14ac:dyDescent="0.25">
      <c r="K15658" s="1"/>
      <c r="M15658" s="2"/>
      <c r="AG15658" s="4"/>
      <c r="AU15658" s="2"/>
      <c r="BC15658" s="2"/>
    </row>
    <row r="15659" spans="11:55" x14ac:dyDescent="0.25">
      <c r="K15659" s="1"/>
      <c r="M15659" s="2"/>
      <c r="AA15659" s="3"/>
      <c r="AU15659" s="2"/>
      <c r="BC15659" s="2"/>
    </row>
    <row r="15660" spans="11:55" x14ac:dyDescent="0.25">
      <c r="K15660" s="1"/>
      <c r="M15660" s="2"/>
      <c r="AU15660" s="2"/>
      <c r="BC15660" s="2"/>
    </row>
    <row r="15661" spans="11:55" x14ac:dyDescent="0.25">
      <c r="K15661" s="1"/>
    </row>
    <row r="15662" spans="11:55" x14ac:dyDescent="0.25">
      <c r="K15662" s="1"/>
      <c r="M15662" s="2"/>
      <c r="AA15662" s="3"/>
      <c r="AU15662" s="2"/>
      <c r="BC15662" s="2"/>
    </row>
    <row r="15663" spans="11:55" x14ac:dyDescent="0.25">
      <c r="K15663" s="1"/>
      <c r="BC15663" s="2"/>
    </row>
    <row r="15664" spans="11:55" x14ac:dyDescent="0.25">
      <c r="K15664" s="1"/>
      <c r="M15664" s="2"/>
      <c r="AU15664" s="2"/>
      <c r="BC15664" s="2"/>
    </row>
    <row r="15665" spans="11:55" x14ac:dyDescent="0.25">
      <c r="K15665" s="1"/>
      <c r="M15665" s="2"/>
      <c r="AA15665" s="3"/>
      <c r="AU15665" s="2"/>
      <c r="BC15665" s="2"/>
    </row>
    <row r="15666" spans="11:55" x14ac:dyDescent="0.25">
      <c r="K15666" s="1"/>
      <c r="M15666" s="2"/>
      <c r="AU15666" s="2"/>
      <c r="BC15666" s="2"/>
    </row>
    <row r="15667" spans="11:55" x14ac:dyDescent="0.25">
      <c r="K15667" s="1"/>
      <c r="M15667" s="2"/>
      <c r="AV15667" s="2"/>
      <c r="BC15667" s="2"/>
    </row>
    <row r="15668" spans="11:55" x14ac:dyDescent="0.25">
      <c r="K15668" s="1"/>
      <c r="M15668" s="2"/>
      <c r="BC15668" s="2"/>
    </row>
    <row r="15669" spans="11:55" x14ac:dyDescent="0.25">
      <c r="K15669" s="1"/>
      <c r="M15669" s="2"/>
      <c r="AA15669" s="3"/>
      <c r="AU15669" s="2"/>
      <c r="BC15669" s="2"/>
    </row>
    <row r="15670" spans="11:55" x14ac:dyDescent="0.25">
      <c r="K15670" s="1"/>
      <c r="M15670" s="2"/>
      <c r="AV15670" s="2"/>
      <c r="BC15670" s="2"/>
    </row>
    <row r="15671" spans="11:55" x14ac:dyDescent="0.25">
      <c r="K15671" s="1"/>
      <c r="M15671" s="2"/>
      <c r="AU15671" s="2"/>
      <c r="BC15671" s="2"/>
    </row>
    <row r="15672" spans="11:55" x14ac:dyDescent="0.25">
      <c r="K15672" s="1"/>
      <c r="M15672" s="2"/>
      <c r="AV15672" s="2"/>
      <c r="BC15672" s="2"/>
    </row>
    <row r="15673" spans="11:55" x14ac:dyDescent="0.25">
      <c r="K15673" s="1"/>
      <c r="M15673" s="2"/>
      <c r="AU15673" s="2"/>
      <c r="BC15673" s="2"/>
    </row>
    <row r="15674" spans="11:55" x14ac:dyDescent="0.25">
      <c r="K15674" s="1"/>
      <c r="M15674" s="2"/>
      <c r="AV15674" s="2"/>
      <c r="BC15674" s="2"/>
    </row>
    <row r="15675" spans="11:55" x14ac:dyDescent="0.25">
      <c r="K15675" s="1"/>
      <c r="BC15675" s="2"/>
    </row>
    <row r="15676" spans="11:55" x14ac:dyDescent="0.25">
      <c r="K15676" s="1"/>
      <c r="M15676" s="2"/>
      <c r="AU15676" s="2"/>
      <c r="BC15676" s="2"/>
    </row>
    <row r="15677" spans="11:55" x14ac:dyDescent="0.25">
      <c r="K15677" s="1"/>
      <c r="M15677" s="2"/>
      <c r="AU15677" s="2"/>
      <c r="BC15677" s="2"/>
    </row>
    <row r="15678" spans="11:55" x14ac:dyDescent="0.25">
      <c r="K15678" s="1"/>
      <c r="M15678" s="2"/>
      <c r="AG15678" s="4"/>
      <c r="AU15678" s="2"/>
      <c r="BC15678" s="2"/>
    </row>
    <row r="15679" spans="11:55" x14ac:dyDescent="0.25">
      <c r="K15679" s="1"/>
      <c r="M15679" s="2"/>
      <c r="AU15679" s="2"/>
      <c r="BC15679" s="2"/>
    </row>
    <row r="15680" spans="11:55" x14ac:dyDescent="0.25">
      <c r="K15680" s="1"/>
      <c r="M15680" s="2"/>
      <c r="AU15680" s="2"/>
      <c r="BC15680" s="2"/>
    </row>
    <row r="15681" spans="11:55" x14ac:dyDescent="0.25">
      <c r="K15681" s="1"/>
      <c r="M15681" s="2"/>
      <c r="AU15681" s="2"/>
      <c r="BC15681" s="2"/>
    </row>
    <row r="15682" spans="11:55" x14ac:dyDescent="0.25">
      <c r="K15682" s="1"/>
      <c r="BC15682" s="2"/>
    </row>
    <row r="15683" spans="11:55" x14ac:dyDescent="0.25">
      <c r="K15683" s="1"/>
      <c r="M15683" s="2"/>
      <c r="AU15683" s="2"/>
      <c r="BC15683" s="2"/>
    </row>
    <row r="15684" spans="11:55" x14ac:dyDescent="0.25">
      <c r="K15684" s="1"/>
      <c r="BC15684" s="2"/>
    </row>
    <row r="15685" spans="11:55" x14ac:dyDescent="0.25">
      <c r="K15685" s="1"/>
      <c r="M15685" s="2"/>
      <c r="AU15685" s="2"/>
      <c r="BC15685" s="2"/>
    </row>
    <row r="15686" spans="11:55" x14ac:dyDescent="0.25">
      <c r="K15686" s="1"/>
      <c r="M15686" s="2"/>
      <c r="AG15686" s="4"/>
      <c r="AU15686" s="2"/>
      <c r="BC15686" s="2"/>
    </row>
    <row r="15687" spans="11:55" x14ac:dyDescent="0.25">
      <c r="K15687" s="1"/>
      <c r="M15687" s="2"/>
      <c r="AG15687" s="4"/>
      <c r="AU15687" s="2"/>
      <c r="BC15687" s="2"/>
    </row>
    <row r="15688" spans="11:55" x14ac:dyDescent="0.25">
      <c r="K15688" s="1"/>
      <c r="M15688" s="2"/>
      <c r="BC15688" s="2"/>
    </row>
    <row r="15689" spans="11:55" x14ac:dyDescent="0.25">
      <c r="K15689" s="1"/>
      <c r="M15689" s="2"/>
      <c r="AG15689" s="4"/>
      <c r="AU15689" s="2"/>
      <c r="BC15689" s="2"/>
    </row>
    <row r="15690" spans="11:55" x14ac:dyDescent="0.25">
      <c r="K15690" s="1"/>
      <c r="M15690" s="2"/>
      <c r="AA15690" s="3"/>
      <c r="AG15690" s="4"/>
      <c r="AU15690" s="2"/>
      <c r="BC15690" s="2"/>
    </row>
    <row r="15691" spans="11:55" x14ac:dyDescent="0.25">
      <c r="K15691" s="1"/>
      <c r="M15691" s="2"/>
      <c r="AU15691" s="2"/>
      <c r="BC15691" s="2"/>
    </row>
    <row r="15692" spans="11:55" x14ac:dyDescent="0.25">
      <c r="K15692" s="1"/>
      <c r="M15692" s="2"/>
      <c r="AG15692" s="4"/>
      <c r="AU15692" s="2"/>
      <c r="BC15692" s="2"/>
    </row>
    <row r="15693" spans="11:55" x14ac:dyDescent="0.25">
      <c r="K15693" s="1"/>
      <c r="M15693" s="2"/>
      <c r="AV15693" s="2"/>
      <c r="BC15693" s="2"/>
    </row>
    <row r="15694" spans="11:55" x14ac:dyDescent="0.25">
      <c r="K15694" s="1"/>
      <c r="M15694" s="2"/>
      <c r="V15694" s="4"/>
      <c r="AU15694" s="2"/>
      <c r="BC15694" s="2"/>
    </row>
    <row r="15695" spans="11:55" x14ac:dyDescent="0.25">
      <c r="K15695" s="1"/>
      <c r="M15695" s="2"/>
      <c r="AU15695" s="2"/>
      <c r="BC15695" s="2"/>
    </row>
    <row r="15696" spans="11:55" x14ac:dyDescent="0.25">
      <c r="K15696" s="1"/>
      <c r="M15696" s="2"/>
      <c r="AU15696" s="2"/>
      <c r="BC15696" s="2"/>
    </row>
    <row r="15697" spans="11:55" x14ac:dyDescent="0.25">
      <c r="K15697" s="1"/>
      <c r="M15697" s="2"/>
      <c r="AG15697" s="4"/>
      <c r="AU15697" s="2"/>
      <c r="BC15697" s="2"/>
    </row>
    <row r="15698" spans="11:55" x14ac:dyDescent="0.25">
      <c r="K15698" s="1"/>
      <c r="M15698" s="2"/>
      <c r="AU15698" s="2"/>
      <c r="BC15698" s="2"/>
    </row>
    <row r="15699" spans="11:55" x14ac:dyDescent="0.25">
      <c r="K15699" s="1"/>
      <c r="M15699" s="2"/>
      <c r="AA15699" s="3"/>
      <c r="AU15699" s="2"/>
      <c r="BC15699" s="2"/>
    </row>
    <row r="15700" spans="11:55" x14ac:dyDescent="0.25">
      <c r="K15700" s="1"/>
      <c r="M15700" s="2"/>
      <c r="AG15700" s="4"/>
      <c r="AU15700" s="2"/>
      <c r="BC15700" s="2"/>
    </row>
    <row r="15701" spans="11:55" x14ac:dyDescent="0.25">
      <c r="K15701" s="1"/>
      <c r="M15701" s="2"/>
      <c r="AG15701" s="4"/>
      <c r="AU15701" s="2"/>
      <c r="BC15701" s="2"/>
    </row>
    <row r="15702" spans="11:55" x14ac:dyDescent="0.25">
      <c r="K15702" s="1"/>
      <c r="BC15702" s="2"/>
    </row>
    <row r="15703" spans="11:55" x14ac:dyDescent="0.25">
      <c r="K15703" s="1"/>
      <c r="M15703" s="2"/>
      <c r="AU15703" s="2"/>
      <c r="BC15703" s="2"/>
    </row>
    <row r="15704" spans="11:55" x14ac:dyDescent="0.25">
      <c r="K15704" s="1"/>
      <c r="M15704" s="2"/>
      <c r="V15704" s="4"/>
      <c r="AU15704" s="2"/>
      <c r="BC15704" s="2"/>
    </row>
    <row r="15705" spans="11:55" x14ac:dyDescent="0.25">
      <c r="K15705" s="1"/>
      <c r="M15705" s="2"/>
      <c r="AG15705" s="4"/>
      <c r="AU15705" s="2"/>
      <c r="BC15705" s="2"/>
    </row>
    <row r="15706" spans="11:55" x14ac:dyDescent="0.25">
      <c r="K15706" s="1"/>
      <c r="M15706" s="2"/>
      <c r="AV15706" s="2"/>
      <c r="BC15706" s="2"/>
    </row>
    <row r="15707" spans="11:55" x14ac:dyDescent="0.25">
      <c r="K15707" s="1"/>
      <c r="M15707" s="2"/>
      <c r="AU15707" s="2"/>
      <c r="BC15707" s="2"/>
    </row>
    <row r="15708" spans="11:55" x14ac:dyDescent="0.25">
      <c r="K15708" s="1"/>
      <c r="M15708" s="2"/>
      <c r="AU15708" s="2"/>
      <c r="BC15708" s="2"/>
    </row>
    <row r="15709" spans="11:55" x14ac:dyDescent="0.25">
      <c r="K15709" s="1"/>
      <c r="M15709" s="2"/>
      <c r="AG15709" s="4"/>
      <c r="AU15709" s="2"/>
      <c r="BC15709" s="2"/>
    </row>
    <row r="15710" spans="11:55" x14ac:dyDescent="0.25">
      <c r="K15710" s="1"/>
      <c r="BC15710" s="2"/>
    </row>
    <row r="15711" spans="11:55" x14ac:dyDescent="0.25">
      <c r="K15711" s="1"/>
      <c r="M15711" s="2"/>
      <c r="BC15711" s="2"/>
    </row>
    <row r="15712" spans="11:55" x14ac:dyDescent="0.25">
      <c r="K15712" s="1"/>
      <c r="M15712" s="2"/>
      <c r="AG15712" s="4"/>
      <c r="AU15712" s="2"/>
      <c r="BC15712" s="2"/>
    </row>
    <row r="15713" spans="11:63" x14ac:dyDescent="0.25">
      <c r="K15713" s="1"/>
      <c r="M15713" s="2"/>
      <c r="AU15713" s="2"/>
      <c r="BC15713" s="2"/>
    </row>
    <row r="15714" spans="11:63" x14ac:dyDescent="0.25">
      <c r="K15714" s="1"/>
      <c r="M15714" s="2"/>
      <c r="V15714" s="4"/>
      <c r="AG15714" s="4"/>
      <c r="AU15714" s="2"/>
      <c r="BC15714" s="2"/>
    </row>
    <row r="15715" spans="11:63" x14ac:dyDescent="0.25">
      <c r="K15715" s="1"/>
      <c r="M15715" s="2"/>
      <c r="AA15715" s="3"/>
      <c r="AG15715" s="4"/>
      <c r="AU15715" s="2"/>
      <c r="BC15715" s="2"/>
    </row>
    <row r="15716" spans="11:63" x14ac:dyDescent="0.25">
      <c r="K15716" s="1"/>
      <c r="M15716" s="2"/>
      <c r="AU15716" s="2"/>
      <c r="BC15716" s="2"/>
    </row>
    <row r="15717" spans="11:63" x14ac:dyDescent="0.25">
      <c r="K15717" s="1"/>
      <c r="M15717" s="2"/>
      <c r="AG15717" s="4"/>
      <c r="AU15717" s="2"/>
      <c r="BC15717" s="2"/>
    </row>
    <row r="15718" spans="11:63" x14ac:dyDescent="0.25">
      <c r="K15718" s="1"/>
      <c r="M15718" s="2"/>
      <c r="AA15718" s="3"/>
      <c r="AG15718" s="4"/>
      <c r="AU15718" s="2"/>
      <c r="BC15718" s="2"/>
    </row>
    <row r="15719" spans="11:63" x14ac:dyDescent="0.25">
      <c r="K15719" s="1"/>
      <c r="BC15719" s="2"/>
    </row>
    <row r="15720" spans="11:63" x14ac:dyDescent="0.25">
      <c r="K15720" s="1"/>
      <c r="M15720" s="2"/>
      <c r="AU15720" s="2"/>
      <c r="BC15720" s="2"/>
    </row>
    <row r="15721" spans="11:63" x14ac:dyDescent="0.25">
      <c r="K15721" s="1"/>
      <c r="M15721" s="2"/>
      <c r="AV15721" s="2"/>
      <c r="BC15721" s="2"/>
    </row>
    <row r="15722" spans="11:63" x14ac:dyDescent="0.25">
      <c r="K15722" s="1"/>
      <c r="M15722" s="2"/>
      <c r="AU15722" s="2"/>
      <c r="BC15722" s="2"/>
      <c r="BK15722" s="5"/>
    </row>
    <row r="15723" spans="11:63" x14ac:dyDescent="0.25">
      <c r="K15723" s="1"/>
      <c r="M15723" s="2"/>
      <c r="AU15723" s="2"/>
      <c r="BC15723" s="2"/>
      <c r="BK15723" s="2"/>
    </row>
    <row r="15724" spans="11:63" x14ac:dyDescent="0.25">
      <c r="K15724" s="1"/>
      <c r="M15724" s="2"/>
      <c r="AU15724" s="2"/>
      <c r="BC15724" s="2"/>
      <c r="BK15724" s="2"/>
    </row>
    <row r="15725" spans="11:63" x14ac:dyDescent="0.25">
      <c r="K15725" s="1"/>
      <c r="M15725" s="2"/>
      <c r="AG15725" s="4"/>
      <c r="AU15725" s="2"/>
      <c r="BC15725" s="2"/>
    </row>
    <row r="15726" spans="11:63" x14ac:dyDescent="0.25">
      <c r="K15726" s="1"/>
      <c r="M15726" s="2"/>
      <c r="AU15726" s="2"/>
      <c r="BC15726" s="2"/>
    </row>
    <row r="15727" spans="11:63" x14ac:dyDescent="0.25">
      <c r="K15727" s="1"/>
      <c r="M15727" s="2"/>
      <c r="AU15727" s="2"/>
      <c r="BC15727" s="2"/>
    </row>
    <row r="15728" spans="11:63" x14ac:dyDescent="0.25">
      <c r="K15728" s="1"/>
      <c r="M15728" s="2"/>
      <c r="AU15728" s="2"/>
      <c r="BC15728" s="2"/>
    </row>
    <row r="15729" spans="11:63" x14ac:dyDescent="0.25">
      <c r="K15729" s="1"/>
      <c r="BC15729" s="2"/>
    </row>
    <row r="15730" spans="11:63" x14ac:dyDescent="0.25">
      <c r="K15730" s="1"/>
      <c r="M15730" s="2"/>
      <c r="AU15730" s="2"/>
      <c r="BC15730" s="2"/>
    </row>
    <row r="15731" spans="11:63" x14ac:dyDescent="0.25">
      <c r="K15731" s="1"/>
      <c r="M15731" s="2"/>
      <c r="AG15731" s="4"/>
      <c r="AU15731" s="2"/>
      <c r="BC15731" s="2"/>
    </row>
    <row r="15732" spans="11:63" x14ac:dyDescent="0.25">
      <c r="K15732" s="1"/>
      <c r="M15732" s="2"/>
      <c r="AU15732" s="2"/>
      <c r="BC15732" s="2"/>
      <c r="BK15732" s="2"/>
    </row>
    <row r="15733" spans="11:63" x14ac:dyDescent="0.25">
      <c r="K15733" s="1"/>
      <c r="M15733" s="2"/>
      <c r="AU15733" s="2"/>
      <c r="BC15733" s="2"/>
    </row>
    <row r="15734" spans="11:63" x14ac:dyDescent="0.25">
      <c r="K15734" s="1"/>
      <c r="M15734" s="2"/>
      <c r="AV15734" s="2"/>
      <c r="BC15734" s="2"/>
    </row>
    <row r="15735" spans="11:63" x14ac:dyDescent="0.25">
      <c r="K15735" s="1"/>
      <c r="M15735" s="2"/>
      <c r="AU15735" s="2"/>
      <c r="BC15735" s="2"/>
    </row>
    <row r="15736" spans="11:63" x14ac:dyDescent="0.25">
      <c r="K15736" s="1"/>
      <c r="M15736" s="2"/>
      <c r="AU15736" s="2"/>
      <c r="BC15736" s="2"/>
      <c r="BK15736" s="5"/>
    </row>
    <row r="15737" spans="11:63" x14ac:dyDescent="0.25">
      <c r="K15737" s="1"/>
      <c r="M15737" s="2"/>
      <c r="AG15737" s="4"/>
      <c r="AU15737" s="2"/>
      <c r="BC15737" s="2"/>
    </row>
    <row r="15738" spans="11:63" x14ac:dyDescent="0.25">
      <c r="K15738" s="1"/>
      <c r="M15738" s="2"/>
      <c r="AU15738" s="2"/>
      <c r="BC15738" s="2"/>
    </row>
    <row r="15739" spans="11:63" x14ac:dyDescent="0.25">
      <c r="K15739" s="1"/>
      <c r="M15739" s="2"/>
      <c r="AU15739" s="2"/>
      <c r="BC15739" s="2"/>
    </row>
    <row r="15740" spans="11:63" x14ac:dyDescent="0.25">
      <c r="K15740" s="1"/>
      <c r="M15740" s="2"/>
      <c r="AU15740" s="2"/>
      <c r="BC15740" s="2"/>
      <c r="BK15740" s="2"/>
    </row>
    <row r="15741" spans="11:63" x14ac:dyDescent="0.25">
      <c r="K15741" s="1"/>
      <c r="M15741" s="2"/>
      <c r="AU15741" s="2"/>
      <c r="BC15741" s="2"/>
      <c r="BK15741" s="5"/>
    </row>
    <row r="15742" spans="11:63" x14ac:dyDescent="0.25">
      <c r="K15742" s="1"/>
      <c r="M15742" s="2"/>
      <c r="AU15742" s="2"/>
      <c r="BC15742" s="2"/>
    </row>
    <row r="15743" spans="11:63" x14ac:dyDescent="0.25">
      <c r="K15743" s="1"/>
      <c r="M15743" s="2"/>
      <c r="AU15743" s="2"/>
      <c r="BC15743" s="2"/>
      <c r="BK15743" s="2"/>
    </row>
    <row r="15744" spans="11:63" x14ac:dyDescent="0.25">
      <c r="K15744" s="1"/>
      <c r="M15744" s="2"/>
      <c r="AU15744" s="2"/>
      <c r="BC15744" s="2"/>
      <c r="BK15744" s="2"/>
    </row>
    <row r="15745" spans="11:63" x14ac:dyDescent="0.25">
      <c r="K15745" s="1"/>
      <c r="M15745" s="2"/>
      <c r="AU15745" s="2"/>
      <c r="BC15745" s="2"/>
      <c r="BK15745" s="5"/>
    </row>
    <row r="15746" spans="11:63" x14ac:dyDescent="0.25">
      <c r="K15746" s="1"/>
      <c r="M15746" s="2"/>
      <c r="AU15746" s="2"/>
      <c r="BC15746" s="2"/>
    </row>
    <row r="15747" spans="11:63" x14ac:dyDescent="0.25">
      <c r="K15747" s="1"/>
      <c r="M15747" s="2"/>
      <c r="AU15747" s="2"/>
      <c r="BC15747" s="2"/>
    </row>
    <row r="15748" spans="11:63" x14ac:dyDescent="0.25">
      <c r="K15748" s="1"/>
      <c r="M15748" s="2"/>
      <c r="AU15748" s="2"/>
      <c r="BC15748" s="2"/>
    </row>
    <row r="15749" spans="11:63" x14ac:dyDescent="0.25">
      <c r="K15749" s="1"/>
      <c r="M15749" s="2"/>
      <c r="AV15749" s="2"/>
      <c r="BC15749" s="2"/>
      <c r="BK15749" s="5"/>
    </row>
    <row r="15750" spans="11:63" x14ac:dyDescent="0.25">
      <c r="K15750" s="1"/>
      <c r="M15750" s="2"/>
      <c r="AU15750" s="2"/>
      <c r="BC15750" s="2"/>
    </row>
    <row r="15751" spans="11:63" x14ac:dyDescent="0.25">
      <c r="K15751" s="1"/>
      <c r="M15751" s="2"/>
      <c r="AU15751" s="2"/>
      <c r="BC15751" s="2"/>
      <c r="BK15751" s="5"/>
    </row>
    <row r="15752" spans="11:63" x14ac:dyDescent="0.25">
      <c r="K15752" s="1"/>
      <c r="M15752" s="2"/>
      <c r="AU15752" s="2"/>
      <c r="BC15752" s="2"/>
    </row>
    <row r="15753" spans="11:63" x14ac:dyDescent="0.25">
      <c r="K15753" s="1"/>
      <c r="M15753" s="2"/>
      <c r="AU15753" s="2"/>
      <c r="BC15753" s="2"/>
      <c r="BK15753" s="5"/>
    </row>
    <row r="15754" spans="11:63" x14ac:dyDescent="0.25">
      <c r="K15754" s="1"/>
      <c r="M15754" s="2"/>
      <c r="AU15754" s="2"/>
      <c r="BC15754" s="2"/>
      <c r="BK15754" s="5"/>
    </row>
    <row r="15755" spans="11:63" x14ac:dyDescent="0.25">
      <c r="K15755" s="1"/>
      <c r="M15755" s="2"/>
      <c r="AA15755" s="3"/>
      <c r="AU15755" s="2"/>
      <c r="BC15755" s="2"/>
    </row>
    <row r="15756" spans="11:63" x14ac:dyDescent="0.25">
      <c r="K15756" s="1"/>
      <c r="M15756" s="2"/>
      <c r="AU15756" s="2"/>
      <c r="BC15756" s="2"/>
    </row>
    <row r="15757" spans="11:63" x14ac:dyDescent="0.25">
      <c r="K15757" s="1"/>
      <c r="M15757" s="2"/>
      <c r="AV15757" s="2"/>
      <c r="BC15757" s="2"/>
    </row>
    <row r="15758" spans="11:63" x14ac:dyDescent="0.25">
      <c r="K15758" s="1"/>
      <c r="M15758" s="2"/>
      <c r="V15758" s="4"/>
      <c r="AU15758" s="2"/>
      <c r="BC15758" s="2"/>
    </row>
    <row r="15759" spans="11:63" x14ac:dyDescent="0.25">
      <c r="K15759" s="1"/>
      <c r="BC15759" s="2"/>
    </row>
    <row r="15760" spans="11:63" x14ac:dyDescent="0.25">
      <c r="K15760" s="1"/>
      <c r="M15760" s="2"/>
      <c r="AU15760" s="2"/>
      <c r="BC15760" s="2"/>
    </row>
    <row r="15761" spans="11:55" x14ac:dyDescent="0.25">
      <c r="K15761" s="1"/>
      <c r="M15761" s="2"/>
      <c r="AU15761" s="2"/>
      <c r="BC15761" s="2"/>
    </row>
    <row r="15762" spans="11:55" x14ac:dyDescent="0.25">
      <c r="K15762" s="1"/>
      <c r="M15762" s="2"/>
      <c r="AG15762" s="4"/>
      <c r="AU15762" s="2"/>
      <c r="BC15762" s="2"/>
    </row>
    <row r="15763" spans="11:55" x14ac:dyDescent="0.25">
      <c r="K15763" s="1"/>
      <c r="M15763" s="2"/>
      <c r="AU15763" s="2"/>
      <c r="BC15763" s="2"/>
    </row>
    <row r="15764" spans="11:55" x14ac:dyDescent="0.25">
      <c r="K15764" s="1"/>
      <c r="BC15764" s="2"/>
    </row>
    <row r="15765" spans="11:55" x14ac:dyDescent="0.25">
      <c r="K15765" s="1"/>
      <c r="M15765" s="2"/>
      <c r="AU15765" s="2"/>
      <c r="BC15765" s="2"/>
    </row>
    <row r="15766" spans="11:55" x14ac:dyDescent="0.25">
      <c r="K15766" s="1"/>
      <c r="M15766" s="2"/>
      <c r="AA15766" s="3"/>
      <c r="AU15766" s="2"/>
      <c r="BC15766" s="2"/>
    </row>
    <row r="15767" spans="11:55" x14ac:dyDescent="0.25">
      <c r="K15767" s="1"/>
      <c r="M15767" s="2"/>
      <c r="AA15767" s="3"/>
      <c r="AU15767" s="2"/>
      <c r="BC15767" s="2"/>
    </row>
    <row r="15768" spans="11:55" x14ac:dyDescent="0.25">
      <c r="K15768" s="1"/>
      <c r="M15768" s="2"/>
      <c r="V15768" s="4"/>
      <c r="AU15768" s="2"/>
      <c r="BC15768" s="2"/>
    </row>
    <row r="15769" spans="11:55" x14ac:dyDescent="0.25">
      <c r="K15769" s="1"/>
      <c r="M15769" s="2"/>
      <c r="AU15769" s="2"/>
      <c r="BC15769" s="2"/>
    </row>
    <row r="15770" spans="11:55" x14ac:dyDescent="0.25">
      <c r="K15770" s="1"/>
      <c r="BC15770" s="2"/>
    </row>
    <row r="15771" spans="11:55" x14ac:dyDescent="0.25">
      <c r="K15771" s="1"/>
      <c r="M15771" s="2"/>
      <c r="AU15771" s="2"/>
      <c r="BC15771" s="2"/>
    </row>
    <row r="15772" spans="11:55" x14ac:dyDescent="0.25">
      <c r="K15772" s="1"/>
      <c r="M15772" s="2"/>
      <c r="AU15772" s="2"/>
      <c r="BC15772" s="2"/>
    </row>
    <row r="15773" spans="11:55" x14ac:dyDescent="0.25">
      <c r="K15773" s="1"/>
      <c r="M15773" s="2"/>
      <c r="AA15773" s="3"/>
      <c r="AG15773" s="4"/>
      <c r="AU15773" s="2"/>
      <c r="BC15773" s="2"/>
    </row>
    <row r="15774" spans="11:55" x14ac:dyDescent="0.25">
      <c r="K15774" s="1"/>
      <c r="M15774" s="2"/>
      <c r="AU15774" s="2"/>
      <c r="BC15774" s="2"/>
    </row>
    <row r="15775" spans="11:55" x14ac:dyDescent="0.25">
      <c r="K15775" s="1"/>
      <c r="M15775" s="2"/>
      <c r="AV15775" s="2"/>
      <c r="BC15775" s="2"/>
    </row>
    <row r="15776" spans="11:55" x14ac:dyDescent="0.25">
      <c r="K15776" s="1"/>
      <c r="M15776" s="2"/>
      <c r="AU15776" s="2"/>
      <c r="BC15776" s="2"/>
    </row>
    <row r="15777" spans="11:55" x14ac:dyDescent="0.25">
      <c r="K15777" s="1"/>
      <c r="M15777" s="2"/>
      <c r="V15777" s="4"/>
      <c r="AU15777" s="2"/>
      <c r="BC15777" s="2"/>
    </row>
    <row r="15778" spans="11:55" x14ac:dyDescent="0.25">
      <c r="K15778" s="1"/>
      <c r="M15778" s="2"/>
      <c r="AU15778" s="2"/>
      <c r="BC15778" s="2"/>
    </row>
    <row r="15779" spans="11:55" x14ac:dyDescent="0.25">
      <c r="K15779" s="1"/>
      <c r="M15779" s="2"/>
      <c r="AV15779" s="2"/>
      <c r="BC15779" s="2"/>
    </row>
    <row r="15780" spans="11:55" x14ac:dyDescent="0.25">
      <c r="K15780" s="1"/>
      <c r="M15780" s="2"/>
      <c r="AV15780" s="2"/>
      <c r="BC15780" s="2"/>
    </row>
    <row r="15781" spans="11:55" x14ac:dyDescent="0.25">
      <c r="K15781" s="1"/>
      <c r="M15781" s="2"/>
      <c r="AG15781" s="4"/>
      <c r="AU15781" s="2"/>
      <c r="BC15781" s="2"/>
    </row>
    <row r="15782" spans="11:55" x14ac:dyDescent="0.25">
      <c r="K15782" s="1"/>
      <c r="BC15782" s="2"/>
    </row>
    <row r="15783" spans="11:55" x14ac:dyDescent="0.25">
      <c r="K15783" s="1"/>
      <c r="M15783" s="2"/>
      <c r="AG15783" s="4"/>
      <c r="AU15783" s="2"/>
      <c r="BC15783" s="2"/>
    </row>
    <row r="15784" spans="11:55" x14ac:dyDescent="0.25">
      <c r="K15784" s="1"/>
      <c r="M15784" s="2"/>
      <c r="V15784" s="4"/>
      <c r="AU15784" s="2"/>
      <c r="BC15784" s="2"/>
    </row>
    <row r="15785" spans="11:55" x14ac:dyDescent="0.25">
      <c r="K15785" s="1"/>
      <c r="M15785" s="2"/>
      <c r="AU15785" s="2"/>
      <c r="BC15785" s="2"/>
    </row>
    <row r="15786" spans="11:55" x14ac:dyDescent="0.25">
      <c r="K15786" s="1"/>
      <c r="M15786" s="2"/>
      <c r="AG15786" s="4"/>
      <c r="AU15786" s="2"/>
      <c r="BC15786" s="2"/>
    </row>
    <row r="15787" spans="11:55" x14ac:dyDescent="0.25">
      <c r="K15787" s="1"/>
      <c r="BC15787" s="2"/>
    </row>
    <row r="15788" spans="11:55" x14ac:dyDescent="0.25">
      <c r="K15788" s="1"/>
      <c r="M15788" s="2"/>
      <c r="AV15788" s="2"/>
      <c r="BC15788" s="2"/>
    </row>
    <row r="15789" spans="11:55" x14ac:dyDescent="0.25">
      <c r="K15789" s="1"/>
      <c r="M15789" s="2"/>
      <c r="AG15789" s="4"/>
      <c r="AU15789" s="2"/>
      <c r="BC15789" s="2"/>
    </row>
    <row r="15790" spans="11:55" x14ac:dyDescent="0.25">
      <c r="K15790" s="1"/>
      <c r="M15790" s="2"/>
      <c r="AU15790" s="2"/>
      <c r="BC15790" s="2"/>
    </row>
    <row r="15791" spans="11:55" x14ac:dyDescent="0.25">
      <c r="K15791" s="1"/>
      <c r="M15791" s="2"/>
      <c r="AG15791" s="4"/>
      <c r="AU15791" s="2"/>
      <c r="BC15791" s="2"/>
    </row>
    <row r="15792" spans="11:55" x14ac:dyDescent="0.25">
      <c r="K15792" s="1"/>
      <c r="M15792" s="2"/>
      <c r="AV15792" s="2"/>
      <c r="BC15792" s="2"/>
    </row>
    <row r="15793" spans="11:55" x14ac:dyDescent="0.25">
      <c r="K15793" s="1"/>
      <c r="M15793" s="2"/>
      <c r="AV15793" s="2"/>
      <c r="BC15793" s="2"/>
    </row>
    <row r="15794" spans="11:55" x14ac:dyDescent="0.25">
      <c r="K15794" s="1"/>
      <c r="M15794" s="2"/>
      <c r="AV15794" s="2"/>
      <c r="BC15794" s="2"/>
    </row>
    <row r="15795" spans="11:55" x14ac:dyDescent="0.25">
      <c r="K15795" s="1"/>
      <c r="M15795" s="2"/>
      <c r="AG15795" s="4"/>
      <c r="AU15795" s="2"/>
      <c r="BC15795" s="2"/>
    </row>
    <row r="15796" spans="11:55" x14ac:dyDescent="0.25">
      <c r="K15796" s="1"/>
      <c r="M15796" s="2"/>
      <c r="AU15796" s="2"/>
      <c r="BC15796" s="2"/>
    </row>
    <row r="15797" spans="11:55" x14ac:dyDescent="0.25">
      <c r="K15797" s="1"/>
      <c r="M15797" s="2"/>
      <c r="AU15797" s="2"/>
      <c r="BC15797" s="2"/>
    </row>
    <row r="15798" spans="11:55" x14ac:dyDescent="0.25">
      <c r="K15798" s="1"/>
      <c r="M15798" s="2"/>
      <c r="AA15798" s="3"/>
      <c r="AU15798" s="2"/>
      <c r="BC15798" s="2"/>
    </row>
    <row r="15799" spans="11:55" x14ac:dyDescent="0.25">
      <c r="K15799" s="1"/>
      <c r="AV15799" s="2"/>
      <c r="BC15799" s="2"/>
    </row>
    <row r="15800" spans="11:55" x14ac:dyDescent="0.25">
      <c r="K15800" s="1"/>
      <c r="M15800" s="2"/>
      <c r="AU15800" s="2"/>
      <c r="BC15800" s="2"/>
    </row>
    <row r="15801" spans="11:55" x14ac:dyDescent="0.25">
      <c r="K15801" s="1"/>
      <c r="M15801" s="2"/>
      <c r="AV15801" s="2"/>
      <c r="BC15801" s="2"/>
    </row>
    <row r="15802" spans="11:55" x14ac:dyDescent="0.25">
      <c r="K15802" s="1"/>
      <c r="M15802" s="2"/>
      <c r="AU15802" s="2"/>
      <c r="BC15802" s="2"/>
    </row>
    <row r="15803" spans="11:55" x14ac:dyDescent="0.25">
      <c r="K15803" s="1"/>
      <c r="M15803" s="2"/>
      <c r="AU15803" s="2"/>
      <c r="BC15803" s="2"/>
    </row>
    <row r="15804" spans="11:55" x14ac:dyDescent="0.25">
      <c r="K15804" s="1"/>
      <c r="M15804" s="2"/>
      <c r="AU15804" s="2"/>
      <c r="BC15804" s="2"/>
    </row>
    <row r="15805" spans="11:55" x14ac:dyDescent="0.25">
      <c r="K15805" s="1"/>
      <c r="M15805" s="2"/>
      <c r="AU15805" s="2"/>
      <c r="BC15805" s="2"/>
    </row>
    <row r="15806" spans="11:55" x14ac:dyDescent="0.25">
      <c r="K15806" s="1"/>
      <c r="M15806" s="2"/>
      <c r="AU15806" s="2"/>
      <c r="BC15806" s="2"/>
    </row>
    <row r="15807" spans="11:55" x14ac:dyDescent="0.25">
      <c r="K15807" s="1"/>
      <c r="M15807" s="2"/>
      <c r="AA15807" s="3"/>
      <c r="AU15807" s="2"/>
      <c r="BC15807" s="2"/>
    </row>
    <row r="15808" spans="11:55" x14ac:dyDescent="0.25">
      <c r="K15808" s="1"/>
      <c r="M15808" s="2"/>
      <c r="V15808" s="4"/>
      <c r="AV15808" s="2"/>
      <c r="BC15808" s="2"/>
    </row>
    <row r="15809" spans="11:57" x14ac:dyDescent="0.25">
      <c r="K15809" s="1"/>
      <c r="M15809" s="2"/>
      <c r="AU15809" s="2"/>
      <c r="BC15809" s="2"/>
    </row>
    <row r="15810" spans="11:57" x14ac:dyDescent="0.25">
      <c r="K15810" s="1"/>
      <c r="M15810" s="2"/>
      <c r="V15810" s="3"/>
      <c r="AA15810" s="3"/>
      <c r="AU15810" s="2"/>
      <c r="BC15810" s="2"/>
    </row>
    <row r="15811" spans="11:57" x14ac:dyDescent="0.25">
      <c r="K15811" s="1"/>
      <c r="M15811" s="2"/>
      <c r="AU15811" s="2"/>
      <c r="BC15811" s="2"/>
      <c r="BE15811" s="2"/>
    </row>
    <row r="15812" spans="11:57" x14ac:dyDescent="0.25">
      <c r="K15812" s="1"/>
      <c r="M15812" s="2"/>
      <c r="AU15812" s="2"/>
      <c r="BC15812" s="2"/>
    </row>
    <row r="15813" spans="11:57" x14ac:dyDescent="0.25">
      <c r="K15813" s="1"/>
      <c r="M15813" s="2"/>
      <c r="AU15813" s="2"/>
      <c r="BC15813" s="2"/>
    </row>
    <row r="15814" spans="11:57" x14ac:dyDescent="0.25">
      <c r="K15814" s="1"/>
      <c r="M15814" s="2"/>
      <c r="AU15814" s="2"/>
      <c r="BC15814" s="2"/>
    </row>
    <row r="15815" spans="11:57" x14ac:dyDescent="0.25">
      <c r="K15815" s="1"/>
      <c r="M15815" s="2"/>
      <c r="AU15815" s="2"/>
      <c r="BC15815" s="2"/>
    </row>
    <row r="15816" spans="11:57" x14ac:dyDescent="0.25">
      <c r="K15816" s="1"/>
      <c r="BC15816" s="2"/>
    </row>
    <row r="15817" spans="11:57" x14ac:dyDescent="0.25">
      <c r="K15817" s="1"/>
      <c r="M15817" s="2"/>
      <c r="AU15817" s="2"/>
      <c r="BC15817" s="2"/>
    </row>
    <row r="15818" spans="11:57" x14ac:dyDescent="0.25">
      <c r="K15818" s="1"/>
      <c r="M15818" s="2"/>
      <c r="AU15818" s="2"/>
      <c r="BC15818" s="2"/>
    </row>
    <row r="15819" spans="11:57" x14ac:dyDescent="0.25">
      <c r="K15819" s="1"/>
      <c r="M15819" s="2"/>
      <c r="AU15819" s="2"/>
      <c r="BC15819" s="2"/>
    </row>
    <row r="15820" spans="11:57" x14ac:dyDescent="0.25">
      <c r="K15820" s="1"/>
      <c r="M15820" s="2"/>
      <c r="AV15820" s="2"/>
      <c r="BC15820" s="2"/>
    </row>
    <row r="15821" spans="11:57" x14ac:dyDescent="0.25">
      <c r="K15821" s="1"/>
      <c r="M15821" s="2"/>
      <c r="BC15821" s="2"/>
    </row>
    <row r="15822" spans="11:57" x14ac:dyDescent="0.25">
      <c r="K15822" s="1"/>
      <c r="M15822" s="2"/>
      <c r="AU15822" s="2"/>
      <c r="BC15822" s="2"/>
    </row>
    <row r="15823" spans="11:57" x14ac:dyDescent="0.25">
      <c r="K15823" s="1"/>
      <c r="M15823" s="2"/>
      <c r="AA15823" s="3"/>
      <c r="AU15823" s="2"/>
      <c r="BC15823" s="2"/>
    </row>
    <row r="15824" spans="11:57" x14ac:dyDescent="0.25">
      <c r="K15824" s="1"/>
      <c r="M15824" s="2"/>
      <c r="V15824" s="4"/>
      <c r="AV15824" s="2"/>
      <c r="BC15824" s="2"/>
    </row>
    <row r="15825" spans="11:55" x14ac:dyDescent="0.25">
      <c r="K15825" s="1"/>
      <c r="M15825" s="2"/>
      <c r="AU15825" s="2"/>
      <c r="BC15825" s="2"/>
    </row>
    <row r="15826" spans="11:55" x14ac:dyDescent="0.25">
      <c r="K15826" s="1"/>
      <c r="M15826" s="2"/>
      <c r="BC15826" s="2"/>
    </row>
    <row r="15827" spans="11:55" x14ac:dyDescent="0.25">
      <c r="K15827" s="1"/>
      <c r="BC15827" s="2"/>
    </row>
    <row r="15828" spans="11:55" x14ac:dyDescent="0.25">
      <c r="K15828" s="1"/>
      <c r="M15828" s="2"/>
      <c r="AV15828" s="2"/>
      <c r="BC15828" s="2"/>
    </row>
    <row r="15829" spans="11:55" x14ac:dyDescent="0.25">
      <c r="K15829" s="1"/>
      <c r="M15829" s="2"/>
      <c r="AV15829" s="2"/>
      <c r="BC15829" s="2"/>
    </row>
    <row r="15830" spans="11:55" x14ac:dyDescent="0.25">
      <c r="K15830" s="1"/>
      <c r="M15830" s="2"/>
      <c r="AG15830" s="4"/>
      <c r="AU15830" s="2"/>
      <c r="BC15830" s="2"/>
    </row>
    <row r="15831" spans="11:55" x14ac:dyDescent="0.25">
      <c r="K15831" s="1"/>
      <c r="M15831" s="2"/>
      <c r="AV15831" s="2"/>
      <c r="BC15831" s="2"/>
    </row>
    <row r="15832" spans="11:55" x14ac:dyDescent="0.25">
      <c r="K15832" s="1"/>
      <c r="M15832" s="2"/>
      <c r="AU15832" s="2"/>
      <c r="BC15832" s="2"/>
    </row>
    <row r="15833" spans="11:55" x14ac:dyDescent="0.25">
      <c r="K15833" s="1"/>
      <c r="M15833" s="2"/>
      <c r="AU15833" s="2"/>
      <c r="BC15833" s="2"/>
    </row>
    <row r="15834" spans="11:55" x14ac:dyDescent="0.25">
      <c r="K15834" s="1"/>
      <c r="M15834" s="2"/>
      <c r="AU15834" s="2"/>
      <c r="BC15834" s="2"/>
    </row>
    <row r="15835" spans="11:55" x14ac:dyDescent="0.25">
      <c r="K15835" s="1"/>
      <c r="M15835" s="2"/>
      <c r="AV15835" s="2"/>
      <c r="BC15835" s="2"/>
    </row>
    <row r="15836" spans="11:55" x14ac:dyDescent="0.25">
      <c r="K15836" s="1"/>
      <c r="M15836" s="2"/>
      <c r="AV15836" s="2"/>
      <c r="BC15836" s="2"/>
    </row>
    <row r="15837" spans="11:55" x14ac:dyDescent="0.25">
      <c r="K15837" s="1"/>
      <c r="M15837" s="2"/>
      <c r="AV15837" s="2"/>
      <c r="BC15837" s="2"/>
    </row>
    <row r="15838" spans="11:55" x14ac:dyDescent="0.25">
      <c r="K15838" s="1"/>
      <c r="M15838" s="2"/>
      <c r="AU15838" s="2"/>
      <c r="BC15838" s="2"/>
    </row>
    <row r="15839" spans="11:55" x14ac:dyDescent="0.25">
      <c r="K15839" s="1"/>
      <c r="M15839" s="2"/>
      <c r="AG15839" s="4"/>
      <c r="AU15839" s="2"/>
      <c r="BC15839" s="2"/>
    </row>
    <row r="15840" spans="11:55" x14ac:dyDescent="0.25">
      <c r="K15840" s="1"/>
      <c r="M15840" s="2"/>
      <c r="AU15840" s="2"/>
      <c r="BC15840" s="2"/>
    </row>
    <row r="15841" spans="11:55" x14ac:dyDescent="0.25">
      <c r="K15841" s="1"/>
      <c r="M15841" s="2"/>
      <c r="AV15841" s="2"/>
      <c r="BC15841" s="2"/>
    </row>
    <row r="15842" spans="11:55" x14ac:dyDescent="0.25">
      <c r="K15842" s="1"/>
      <c r="M15842" s="2"/>
      <c r="V15842" s="4"/>
      <c r="AU15842" s="2"/>
      <c r="BC15842" s="2"/>
    </row>
    <row r="15843" spans="11:55" x14ac:dyDescent="0.25">
      <c r="K15843" s="1"/>
      <c r="M15843" s="2"/>
      <c r="AU15843" s="2"/>
      <c r="BC15843" s="2"/>
    </row>
    <row r="15844" spans="11:55" x14ac:dyDescent="0.25">
      <c r="K15844" s="1"/>
      <c r="M15844" s="2"/>
      <c r="V15844" s="4"/>
      <c r="AU15844" s="2"/>
      <c r="BC15844" s="2"/>
    </row>
    <row r="15845" spans="11:55" x14ac:dyDescent="0.25">
      <c r="K15845" s="1"/>
      <c r="M15845" s="2"/>
      <c r="AU15845" s="2"/>
      <c r="BC15845" s="2"/>
    </row>
    <row r="15846" spans="11:55" x14ac:dyDescent="0.25">
      <c r="K15846" s="1"/>
      <c r="M15846" s="2"/>
      <c r="AV15846" s="2"/>
      <c r="BC15846" s="2"/>
    </row>
    <row r="15847" spans="11:55" x14ac:dyDescent="0.25">
      <c r="K15847" s="1"/>
      <c r="M15847" s="2"/>
      <c r="AU15847" s="2"/>
      <c r="BC15847" s="2"/>
    </row>
    <row r="15848" spans="11:55" x14ac:dyDescent="0.25">
      <c r="K15848" s="1"/>
      <c r="M15848" s="2"/>
      <c r="AU15848" s="2"/>
      <c r="BC15848" s="2"/>
    </row>
    <row r="15849" spans="11:55" x14ac:dyDescent="0.25">
      <c r="K15849" s="1"/>
      <c r="BC15849" s="2"/>
    </row>
    <row r="15850" spans="11:55" x14ac:dyDescent="0.25">
      <c r="K15850" s="1"/>
      <c r="BC15850" s="2"/>
    </row>
    <row r="15851" spans="11:55" x14ac:dyDescent="0.25">
      <c r="K15851" s="1"/>
      <c r="M15851" s="2"/>
      <c r="AV15851" s="2"/>
      <c r="BC15851" s="2"/>
    </row>
    <row r="15852" spans="11:55" x14ac:dyDescent="0.25">
      <c r="K15852" s="1"/>
      <c r="BC15852" s="2"/>
    </row>
    <row r="15853" spans="11:55" x14ac:dyDescent="0.25">
      <c r="K15853" s="1"/>
      <c r="M15853" s="2"/>
      <c r="V15853" s="4"/>
      <c r="AU15853" s="2"/>
      <c r="BC15853" s="2"/>
    </row>
    <row r="15854" spans="11:55" x14ac:dyDescent="0.25">
      <c r="K15854" s="1"/>
      <c r="M15854" s="2"/>
      <c r="AU15854" s="2"/>
      <c r="BC15854" s="2"/>
    </row>
    <row r="15855" spans="11:55" x14ac:dyDescent="0.25">
      <c r="K15855" s="1"/>
      <c r="M15855" s="2"/>
      <c r="AU15855" s="2"/>
      <c r="BC15855" s="2"/>
    </row>
    <row r="15856" spans="11:55" x14ac:dyDescent="0.25">
      <c r="K15856" s="1"/>
      <c r="M15856" s="2"/>
      <c r="AU15856" s="2"/>
      <c r="BC15856" s="2"/>
    </row>
    <row r="15857" spans="11:55" x14ac:dyDescent="0.25">
      <c r="K15857" s="1"/>
      <c r="M15857" s="2"/>
      <c r="AA15857" s="3"/>
      <c r="AG15857" s="4"/>
      <c r="AU15857" s="2"/>
      <c r="BC15857" s="2"/>
    </row>
    <row r="15858" spans="11:55" x14ac:dyDescent="0.25">
      <c r="K15858" s="1"/>
      <c r="M15858" s="2"/>
      <c r="AA15858" s="3"/>
      <c r="AG15858" s="4"/>
      <c r="AU15858" s="2"/>
      <c r="BC15858" s="2"/>
    </row>
    <row r="15859" spans="11:55" x14ac:dyDescent="0.25">
      <c r="K15859" s="1"/>
      <c r="M15859" s="2"/>
      <c r="AG15859" s="4"/>
      <c r="AU15859" s="2"/>
      <c r="BC15859" s="2"/>
    </row>
    <row r="15860" spans="11:55" x14ac:dyDescent="0.25">
      <c r="K15860" s="1"/>
      <c r="M15860" s="2"/>
      <c r="V15860" s="4"/>
      <c r="AG15860" s="4"/>
      <c r="AU15860" s="2"/>
      <c r="BC15860" s="2"/>
    </row>
    <row r="15861" spans="11:55" x14ac:dyDescent="0.25">
      <c r="K15861" s="1"/>
      <c r="M15861" s="2"/>
      <c r="AG15861" s="4"/>
      <c r="AU15861" s="2"/>
      <c r="BC15861" s="2"/>
    </row>
    <row r="15862" spans="11:55" x14ac:dyDescent="0.25">
      <c r="K15862" s="1"/>
      <c r="M15862" s="2"/>
      <c r="AG15862" s="4"/>
      <c r="AU15862" s="2"/>
      <c r="BC15862" s="2"/>
    </row>
    <row r="15863" spans="11:55" x14ac:dyDescent="0.25">
      <c r="K15863" s="1"/>
      <c r="M15863" s="2"/>
      <c r="AV15863" s="2"/>
      <c r="BC15863" s="2"/>
    </row>
    <row r="15864" spans="11:55" x14ac:dyDescent="0.25">
      <c r="K15864" s="1"/>
      <c r="M15864" s="2"/>
      <c r="AG15864" s="4"/>
      <c r="AU15864" s="2"/>
      <c r="BC15864" s="2"/>
    </row>
    <row r="15865" spans="11:55" x14ac:dyDescent="0.25">
      <c r="K15865" s="1"/>
      <c r="M15865" s="2"/>
      <c r="AG15865" s="4"/>
      <c r="AU15865" s="2"/>
      <c r="BC15865" s="2"/>
    </row>
    <row r="15866" spans="11:55" x14ac:dyDescent="0.25">
      <c r="K15866" s="1"/>
      <c r="M15866" s="2"/>
      <c r="V15866" s="4"/>
      <c r="AG15866" s="4"/>
      <c r="AU15866" s="2"/>
      <c r="BC15866" s="2"/>
    </row>
    <row r="15867" spans="11:55" x14ac:dyDescent="0.25">
      <c r="K15867" s="1"/>
      <c r="M15867" s="2"/>
      <c r="AA15867" s="3"/>
      <c r="AV15867" s="2"/>
      <c r="BC15867" s="2"/>
    </row>
    <row r="15868" spans="11:55" x14ac:dyDescent="0.25">
      <c r="K15868" s="1"/>
      <c r="M15868" s="2"/>
      <c r="AV15868" s="2"/>
      <c r="BC15868" s="2"/>
    </row>
    <row r="15869" spans="11:55" x14ac:dyDescent="0.25">
      <c r="K15869" s="1"/>
      <c r="M15869" s="2"/>
      <c r="AG15869" s="4"/>
      <c r="AU15869" s="2"/>
      <c r="BC15869" s="2"/>
    </row>
    <row r="15870" spans="11:55" x14ac:dyDescent="0.25">
      <c r="K15870" s="1"/>
      <c r="M15870" s="2"/>
      <c r="AV15870" s="2"/>
      <c r="BC15870" s="2"/>
    </row>
    <row r="15871" spans="11:55" x14ac:dyDescent="0.25">
      <c r="K15871" s="1"/>
      <c r="M15871" s="2"/>
      <c r="AG15871" s="4"/>
      <c r="AU15871" s="2"/>
      <c r="BC15871" s="2"/>
    </row>
    <row r="15872" spans="11:55" x14ac:dyDescent="0.25">
      <c r="K15872" s="1"/>
      <c r="M15872" s="2"/>
      <c r="AU15872" s="2"/>
      <c r="BC15872" s="2"/>
    </row>
    <row r="15873" spans="11:55" x14ac:dyDescent="0.25">
      <c r="K15873" s="1"/>
      <c r="BC15873" s="2"/>
    </row>
    <row r="15874" spans="11:55" x14ac:dyDescent="0.25">
      <c r="K15874" s="1"/>
      <c r="M15874" s="2"/>
      <c r="AA15874" s="3"/>
      <c r="AG15874" s="4"/>
      <c r="AU15874" s="2"/>
      <c r="BC15874" s="2"/>
    </row>
    <row r="15875" spans="11:55" x14ac:dyDescent="0.25">
      <c r="K15875" s="1"/>
      <c r="M15875" s="2"/>
      <c r="AV15875" s="2"/>
      <c r="BC15875" s="2"/>
    </row>
    <row r="15876" spans="11:55" x14ac:dyDescent="0.25">
      <c r="K15876" s="1"/>
      <c r="M15876" s="2"/>
      <c r="AV15876" s="2"/>
      <c r="BC15876" s="2"/>
    </row>
    <row r="15877" spans="11:55" x14ac:dyDescent="0.25">
      <c r="K15877" s="1"/>
      <c r="M15877" s="2"/>
      <c r="AG15877" s="4"/>
      <c r="AU15877" s="2"/>
      <c r="BC15877" s="2"/>
    </row>
    <row r="15878" spans="11:55" x14ac:dyDescent="0.25">
      <c r="K15878" s="1"/>
      <c r="M15878" s="2"/>
      <c r="AG15878" s="4"/>
      <c r="AU15878" s="2"/>
      <c r="BC15878" s="2"/>
    </row>
    <row r="15879" spans="11:55" x14ac:dyDescent="0.25">
      <c r="K15879" s="1"/>
      <c r="M15879" s="2"/>
      <c r="AU15879" s="2"/>
      <c r="BC15879" s="2"/>
    </row>
    <row r="15880" spans="11:55" x14ac:dyDescent="0.25">
      <c r="K15880" s="1"/>
      <c r="M15880" s="2"/>
      <c r="AG15880" s="4"/>
      <c r="AU15880" s="2"/>
      <c r="BC15880" s="2"/>
    </row>
    <row r="15881" spans="11:55" x14ac:dyDescent="0.25">
      <c r="K15881" s="1"/>
      <c r="BC15881" s="2"/>
    </row>
    <row r="15882" spans="11:55" x14ac:dyDescent="0.25">
      <c r="K15882" s="1"/>
      <c r="M15882" s="2"/>
      <c r="AV15882" s="2"/>
      <c r="BC15882" s="2"/>
    </row>
    <row r="15883" spans="11:55" x14ac:dyDescent="0.25">
      <c r="K15883" s="1"/>
      <c r="M15883" s="2"/>
      <c r="AU15883" s="2"/>
      <c r="BC15883" s="2"/>
    </row>
    <row r="15884" spans="11:55" x14ac:dyDescent="0.25">
      <c r="K15884" s="1"/>
      <c r="V15884" s="4"/>
      <c r="BC15884" s="2"/>
    </row>
    <row r="15885" spans="11:55" x14ac:dyDescent="0.25">
      <c r="K15885" s="1"/>
      <c r="M15885" s="2"/>
      <c r="AU15885" s="2"/>
      <c r="BC15885" s="2"/>
    </row>
    <row r="15886" spans="11:55" x14ac:dyDescent="0.25">
      <c r="K15886" s="1"/>
      <c r="M15886" s="2"/>
      <c r="AU15886" s="2"/>
      <c r="BC15886" s="2"/>
    </row>
    <row r="15887" spans="11:55" x14ac:dyDescent="0.25">
      <c r="K15887" s="1"/>
      <c r="M15887" s="2"/>
      <c r="AU15887" s="2"/>
      <c r="BC15887" s="2"/>
    </row>
    <row r="15888" spans="11:55" x14ac:dyDescent="0.25">
      <c r="K15888" s="1"/>
      <c r="M15888" s="2"/>
      <c r="AU15888" s="2"/>
      <c r="BC15888" s="2"/>
    </row>
    <row r="15889" spans="11:63" x14ac:dyDescent="0.25">
      <c r="K15889" s="1"/>
      <c r="M15889" s="2"/>
      <c r="AA15889" s="3"/>
      <c r="AU15889" s="2"/>
      <c r="BC15889" s="2"/>
    </row>
    <row r="15890" spans="11:63" x14ac:dyDescent="0.25">
      <c r="K15890" s="1"/>
      <c r="M15890" s="2"/>
      <c r="AA15890" s="3"/>
      <c r="AU15890" s="2"/>
      <c r="BC15890" s="2"/>
    </row>
    <row r="15891" spans="11:63" x14ac:dyDescent="0.25">
      <c r="K15891" s="1"/>
      <c r="M15891" s="2"/>
      <c r="AU15891" s="2"/>
      <c r="BC15891" s="2"/>
    </row>
    <row r="15892" spans="11:63" x14ac:dyDescent="0.25">
      <c r="K15892" s="1"/>
      <c r="M15892" s="2"/>
      <c r="AU15892" s="2"/>
      <c r="BC15892" s="2"/>
    </row>
    <row r="15893" spans="11:63" x14ac:dyDescent="0.25">
      <c r="K15893" s="1"/>
      <c r="M15893" s="2"/>
      <c r="AU15893" s="2"/>
      <c r="BC15893" s="2"/>
    </row>
    <row r="15894" spans="11:63" x14ac:dyDescent="0.25">
      <c r="K15894" s="1"/>
      <c r="M15894" s="2"/>
      <c r="AG15894" s="4"/>
      <c r="AU15894" s="2"/>
      <c r="BC15894" s="2"/>
    </row>
    <row r="15895" spans="11:63" x14ac:dyDescent="0.25">
      <c r="K15895" s="1"/>
      <c r="M15895" s="2"/>
      <c r="AU15895" s="2"/>
      <c r="BC15895" s="2"/>
    </row>
    <row r="15896" spans="11:63" x14ac:dyDescent="0.25">
      <c r="K15896" s="1"/>
      <c r="M15896" s="2"/>
      <c r="AU15896" s="2"/>
      <c r="BC15896" s="2"/>
      <c r="BK15896" s="5"/>
    </row>
    <row r="15897" spans="11:63" x14ac:dyDescent="0.25">
      <c r="K15897" s="1"/>
      <c r="M15897" s="2"/>
      <c r="AU15897" s="2"/>
      <c r="BC15897" s="2"/>
    </row>
    <row r="15898" spans="11:63" x14ac:dyDescent="0.25">
      <c r="K15898" s="1"/>
      <c r="M15898" s="2"/>
      <c r="AU15898" s="2"/>
      <c r="BC15898" s="2"/>
    </row>
    <row r="15899" spans="11:63" x14ac:dyDescent="0.25">
      <c r="K15899" s="1"/>
      <c r="M15899" s="2"/>
      <c r="AA15899" s="3"/>
      <c r="AV15899" s="2"/>
      <c r="BC15899" s="2"/>
    </row>
    <row r="15900" spans="11:63" x14ac:dyDescent="0.25">
      <c r="K15900" s="1"/>
      <c r="M15900" s="2"/>
      <c r="AU15900" s="2"/>
      <c r="BC15900" s="2"/>
    </row>
    <row r="15901" spans="11:63" x14ac:dyDescent="0.25">
      <c r="K15901" s="1"/>
      <c r="M15901" s="2"/>
      <c r="AU15901" s="2"/>
      <c r="BC15901" s="2"/>
      <c r="BK15901" s="5"/>
    </row>
    <row r="15902" spans="11:63" x14ac:dyDescent="0.25">
      <c r="K15902" s="1"/>
      <c r="M15902" s="2"/>
      <c r="AU15902" s="2"/>
      <c r="BC15902" s="2"/>
    </row>
    <row r="15903" spans="11:63" x14ac:dyDescent="0.25">
      <c r="K15903" s="1"/>
      <c r="M15903" s="2"/>
      <c r="AU15903" s="2"/>
      <c r="BC15903" s="2"/>
    </row>
    <row r="15904" spans="11:63" x14ac:dyDescent="0.25">
      <c r="K15904" s="1"/>
      <c r="M15904" s="2"/>
      <c r="AU15904" s="2"/>
      <c r="BC15904" s="2"/>
      <c r="BK15904" s="5"/>
    </row>
    <row r="15905" spans="11:63" x14ac:dyDescent="0.25">
      <c r="K15905" s="1"/>
      <c r="M15905" s="2"/>
      <c r="AU15905" s="2"/>
      <c r="BC15905" s="2"/>
    </row>
    <row r="15906" spans="11:63" x14ac:dyDescent="0.25">
      <c r="K15906" s="1"/>
      <c r="M15906" s="2"/>
      <c r="AU15906" s="2"/>
      <c r="BC15906" s="2"/>
    </row>
    <row r="15907" spans="11:63" x14ac:dyDescent="0.25">
      <c r="K15907" s="1"/>
      <c r="M15907" s="2"/>
      <c r="AU15907" s="2"/>
      <c r="BC15907" s="2"/>
    </row>
    <row r="15908" spans="11:63" x14ac:dyDescent="0.25">
      <c r="K15908" s="1"/>
      <c r="BC15908" s="2"/>
    </row>
    <row r="15909" spans="11:63" x14ac:dyDescent="0.25">
      <c r="K15909" s="1"/>
      <c r="M15909" s="2"/>
      <c r="AA15909" s="3"/>
      <c r="AU15909" s="2"/>
      <c r="BC15909" s="2"/>
    </row>
    <row r="15910" spans="11:63" x14ac:dyDescent="0.25">
      <c r="K15910" s="1"/>
      <c r="M15910" s="2"/>
      <c r="AU15910" s="2"/>
      <c r="BC15910" s="2"/>
    </row>
    <row r="15911" spans="11:63" x14ac:dyDescent="0.25">
      <c r="K15911" s="1"/>
      <c r="M15911" s="2"/>
      <c r="AU15911" s="2"/>
      <c r="BC15911" s="2"/>
      <c r="BK15911" s="5"/>
    </row>
    <row r="15912" spans="11:63" x14ac:dyDescent="0.25">
      <c r="K15912" s="1"/>
      <c r="M15912" s="2"/>
      <c r="AV15912" s="2"/>
      <c r="BC15912" s="2"/>
    </row>
    <row r="15913" spans="11:63" x14ac:dyDescent="0.25">
      <c r="K15913" s="1"/>
      <c r="M15913" s="2"/>
      <c r="AU15913" s="2"/>
      <c r="BC15913" s="2"/>
      <c r="BK15913" s="2"/>
    </row>
    <row r="15914" spans="11:63" x14ac:dyDescent="0.25">
      <c r="K15914" s="1"/>
      <c r="M15914" s="2"/>
      <c r="AU15914" s="2"/>
      <c r="BC15914" s="2"/>
    </row>
    <row r="15915" spans="11:63" x14ac:dyDescent="0.25">
      <c r="K15915" s="1"/>
      <c r="M15915" s="2"/>
      <c r="V15915" s="4"/>
      <c r="AG15915" s="4"/>
      <c r="AU15915" s="2"/>
      <c r="BC15915" s="2"/>
    </row>
    <row r="15916" spans="11:63" x14ac:dyDescent="0.25">
      <c r="K15916" s="1"/>
      <c r="M15916" s="2"/>
      <c r="AU15916" s="2"/>
      <c r="BC15916" s="2"/>
      <c r="BK15916" s="5"/>
    </row>
    <row r="15917" spans="11:63" x14ac:dyDescent="0.25">
      <c r="K15917" s="1"/>
      <c r="M15917" s="2"/>
      <c r="AU15917" s="2"/>
      <c r="BC15917" s="2"/>
    </row>
    <row r="15918" spans="11:63" x14ac:dyDescent="0.25">
      <c r="K15918" s="1"/>
      <c r="M15918" s="2"/>
      <c r="AU15918" s="2"/>
      <c r="BC15918" s="2"/>
      <c r="BK15918" s="2"/>
    </row>
    <row r="15919" spans="11:63" x14ac:dyDescent="0.25">
      <c r="K15919" s="1"/>
      <c r="M15919" s="2"/>
      <c r="AU15919" s="2"/>
      <c r="BC15919" s="2"/>
      <c r="BK15919" s="5"/>
    </row>
    <row r="15920" spans="11:63" x14ac:dyDescent="0.25">
      <c r="K15920" s="1"/>
      <c r="M15920" s="2"/>
      <c r="AU15920" s="2"/>
      <c r="BC15920" s="2"/>
    </row>
    <row r="15921" spans="11:57" x14ac:dyDescent="0.25">
      <c r="K15921" s="1"/>
      <c r="M15921" s="2"/>
      <c r="AU15921" s="2"/>
      <c r="BC15921" s="2"/>
    </row>
    <row r="15922" spans="11:57" x14ac:dyDescent="0.25">
      <c r="K15922" s="1"/>
      <c r="M15922" s="2"/>
      <c r="AU15922" s="2"/>
      <c r="BC15922" s="2"/>
    </row>
    <row r="15923" spans="11:57" x14ac:dyDescent="0.25">
      <c r="K15923" s="1"/>
      <c r="M15923" s="2"/>
      <c r="AU15923" s="2"/>
      <c r="BC15923" s="2"/>
    </row>
    <row r="15924" spans="11:57" x14ac:dyDescent="0.25">
      <c r="K15924" s="1"/>
      <c r="M15924" s="2"/>
      <c r="AU15924" s="2"/>
      <c r="BC15924" s="2"/>
    </row>
    <row r="15925" spans="11:57" x14ac:dyDescent="0.25">
      <c r="K15925" s="1"/>
      <c r="M15925" s="2"/>
      <c r="AV15925" s="2"/>
      <c r="BC15925" s="2"/>
    </row>
    <row r="15926" spans="11:57" x14ac:dyDescent="0.25">
      <c r="K15926" s="1"/>
      <c r="M15926" s="2"/>
      <c r="AU15926" s="2"/>
      <c r="BC15926" s="2"/>
    </row>
    <row r="15927" spans="11:57" x14ac:dyDescent="0.25">
      <c r="K15927" s="1"/>
      <c r="M15927" s="2"/>
      <c r="BC15927" s="2"/>
    </row>
    <row r="15928" spans="11:57" x14ac:dyDescent="0.25">
      <c r="K15928" s="1"/>
      <c r="M15928" s="2"/>
      <c r="BC15928" s="2"/>
    </row>
    <row r="15929" spans="11:57" x14ac:dyDescent="0.25">
      <c r="K15929" s="1"/>
      <c r="M15929" s="2"/>
      <c r="AA15929" s="3"/>
      <c r="AG15929" s="4"/>
      <c r="AU15929" s="2"/>
      <c r="BC15929" s="2"/>
    </row>
    <row r="15930" spans="11:57" x14ac:dyDescent="0.25">
      <c r="K15930" s="1"/>
      <c r="M15930" s="2"/>
      <c r="AU15930" s="2"/>
      <c r="BC15930" s="2"/>
    </row>
    <row r="15931" spans="11:57" x14ac:dyDescent="0.25">
      <c r="K15931" s="1"/>
      <c r="M15931" s="2"/>
      <c r="AU15931" s="2"/>
      <c r="BC15931" s="2"/>
    </row>
    <row r="15932" spans="11:57" x14ac:dyDescent="0.25">
      <c r="K15932" s="1"/>
      <c r="M15932" s="2"/>
      <c r="AU15932" s="2"/>
      <c r="BC15932" s="2"/>
    </row>
    <row r="15933" spans="11:57" x14ac:dyDescent="0.25">
      <c r="K15933" s="1"/>
      <c r="M15933" s="2"/>
      <c r="AU15933" s="2"/>
      <c r="BC15933" s="2"/>
    </row>
    <row r="15934" spans="11:57" x14ac:dyDescent="0.25">
      <c r="K15934" s="1"/>
      <c r="M15934" s="2"/>
      <c r="AU15934" s="2"/>
      <c r="BC15934" s="2"/>
    </row>
    <row r="15935" spans="11:57" x14ac:dyDescent="0.25">
      <c r="K15935" s="1"/>
      <c r="M15935" s="2"/>
      <c r="AU15935" s="2"/>
      <c r="BC15935" s="2"/>
    </row>
    <row r="15936" spans="11:57" x14ac:dyDescent="0.25">
      <c r="K15936" s="1"/>
      <c r="M15936" s="2"/>
      <c r="AU15936" s="2"/>
      <c r="BC15936" s="2"/>
      <c r="BE15936" s="2"/>
    </row>
    <row r="15937" spans="11:55" x14ac:dyDescent="0.25">
      <c r="K15937" s="1"/>
      <c r="M15937" s="2"/>
      <c r="AU15937" s="2"/>
      <c r="BC15937" s="2"/>
    </row>
    <row r="15938" spans="11:55" x14ac:dyDescent="0.25">
      <c r="K15938" s="1"/>
      <c r="BC15938" s="2"/>
    </row>
    <row r="15939" spans="11:55" x14ac:dyDescent="0.25">
      <c r="K15939" s="1"/>
      <c r="M15939" s="2"/>
      <c r="AG15939" s="4"/>
      <c r="AU15939" s="2"/>
      <c r="BC15939" s="2"/>
    </row>
    <row r="15940" spans="11:55" x14ac:dyDescent="0.25">
      <c r="K15940" s="1"/>
      <c r="M15940" s="2"/>
      <c r="AV15940" s="2"/>
      <c r="BC15940" s="2"/>
    </row>
    <row r="15941" spans="11:55" x14ac:dyDescent="0.25">
      <c r="K15941" s="1"/>
      <c r="M15941" s="2"/>
      <c r="AV15941" s="2"/>
      <c r="BC15941" s="2"/>
    </row>
    <row r="15942" spans="11:55" x14ac:dyDescent="0.25">
      <c r="K15942" s="1"/>
      <c r="M15942" s="2"/>
      <c r="V15942" s="4"/>
      <c r="AG15942" s="4"/>
      <c r="AU15942" s="2"/>
      <c r="BC15942" s="2"/>
    </row>
    <row r="15943" spans="11:55" x14ac:dyDescent="0.25">
      <c r="K15943" s="1"/>
      <c r="M15943" s="2"/>
      <c r="AU15943" s="2"/>
      <c r="BC15943" s="2"/>
    </row>
    <row r="15944" spans="11:55" x14ac:dyDescent="0.25">
      <c r="K15944" s="1"/>
      <c r="BC15944" s="2"/>
    </row>
    <row r="15945" spans="11:55" x14ac:dyDescent="0.25">
      <c r="K15945" s="1"/>
      <c r="M15945" s="2"/>
      <c r="AU15945" s="2"/>
      <c r="BC15945" s="2"/>
    </row>
    <row r="15946" spans="11:55" x14ac:dyDescent="0.25">
      <c r="K15946" s="1"/>
      <c r="M15946" s="2"/>
      <c r="AU15946" s="2"/>
      <c r="BC15946" s="2"/>
    </row>
    <row r="15947" spans="11:55" x14ac:dyDescent="0.25">
      <c r="K15947" s="1"/>
      <c r="BC15947" s="2"/>
    </row>
    <row r="15948" spans="11:55" x14ac:dyDescent="0.25">
      <c r="K15948" s="1"/>
      <c r="BC15948" s="2"/>
    </row>
    <row r="15949" spans="11:55" x14ac:dyDescent="0.25">
      <c r="K15949" s="1"/>
      <c r="M15949" s="2"/>
      <c r="AU15949" s="2"/>
      <c r="BC15949" s="2"/>
    </row>
    <row r="15950" spans="11:55" x14ac:dyDescent="0.25">
      <c r="K15950" s="1"/>
      <c r="M15950" s="2"/>
      <c r="AV15950" s="2"/>
      <c r="BC15950" s="2"/>
    </row>
    <row r="15951" spans="11:55" x14ac:dyDescent="0.25">
      <c r="K15951" s="1"/>
      <c r="M15951" s="2"/>
      <c r="AV15951" s="2"/>
      <c r="BC15951" s="2"/>
    </row>
    <row r="15952" spans="11:55" x14ac:dyDescent="0.25">
      <c r="K15952" s="1"/>
      <c r="M15952" s="2"/>
      <c r="AU15952" s="2"/>
      <c r="BC15952" s="2"/>
    </row>
    <row r="15953" spans="11:55" x14ac:dyDescent="0.25">
      <c r="K15953" s="1"/>
      <c r="M15953" s="2"/>
      <c r="AU15953" s="2"/>
      <c r="BC15953" s="2"/>
    </row>
    <row r="15954" spans="11:55" x14ac:dyDescent="0.25">
      <c r="K15954" s="1"/>
      <c r="M15954" s="2"/>
      <c r="AU15954" s="2"/>
      <c r="BC15954" s="2"/>
    </row>
    <row r="15955" spans="11:55" x14ac:dyDescent="0.25">
      <c r="K15955" s="1"/>
      <c r="M15955" s="2"/>
      <c r="V15955" s="4"/>
      <c r="AG15955" s="4"/>
      <c r="AU15955" s="2"/>
      <c r="BC15955" s="2"/>
    </row>
    <row r="15956" spans="11:55" x14ac:dyDescent="0.25">
      <c r="K15956" s="1"/>
      <c r="M15956" s="2"/>
      <c r="V15956" s="4"/>
      <c r="AU15956" s="2"/>
      <c r="BC15956" s="2"/>
    </row>
    <row r="15957" spans="11:55" x14ac:dyDescent="0.25">
      <c r="K15957" s="1"/>
      <c r="M15957" s="2"/>
      <c r="AV15957" s="2"/>
      <c r="BC15957" s="2"/>
    </row>
    <row r="15958" spans="11:55" x14ac:dyDescent="0.25">
      <c r="K15958" s="1"/>
      <c r="M15958" s="2"/>
      <c r="AA15958" s="3"/>
      <c r="AU15958" s="2"/>
      <c r="BC15958" s="2"/>
    </row>
    <row r="15959" spans="11:55" x14ac:dyDescent="0.25">
      <c r="K15959" s="1"/>
      <c r="M15959" s="2"/>
      <c r="AG15959" s="4"/>
      <c r="AU15959" s="2"/>
      <c r="BC15959" s="2"/>
    </row>
    <row r="15960" spans="11:55" x14ac:dyDescent="0.25">
      <c r="K15960" s="1"/>
      <c r="M15960" s="2"/>
      <c r="AA15960" s="3"/>
      <c r="AG15960" s="4"/>
      <c r="AU15960" s="2"/>
      <c r="BC15960" s="2"/>
    </row>
    <row r="15961" spans="11:55" x14ac:dyDescent="0.25">
      <c r="K15961" s="1"/>
      <c r="M15961" s="2"/>
      <c r="AA15961" s="3"/>
      <c r="AU15961" s="2"/>
      <c r="BC15961" s="2"/>
    </row>
    <row r="15962" spans="11:55" x14ac:dyDescent="0.25">
      <c r="K15962" s="1"/>
      <c r="M15962" s="2"/>
      <c r="AU15962" s="2"/>
      <c r="BC15962" s="2"/>
    </row>
    <row r="15963" spans="11:55" x14ac:dyDescent="0.25">
      <c r="K15963" s="1"/>
      <c r="M15963" s="2"/>
      <c r="AU15963" s="2"/>
      <c r="BC15963" s="2"/>
    </row>
    <row r="15964" spans="11:55" x14ac:dyDescent="0.25">
      <c r="K15964" s="1"/>
      <c r="M15964" s="2"/>
      <c r="AU15964" s="2"/>
      <c r="BC15964" s="2"/>
    </row>
    <row r="15965" spans="11:55" x14ac:dyDescent="0.25">
      <c r="K15965" s="1"/>
      <c r="BC15965" s="2"/>
    </row>
    <row r="15966" spans="11:55" x14ac:dyDescent="0.25">
      <c r="K15966" s="1"/>
      <c r="BC15966" s="2"/>
    </row>
    <row r="15967" spans="11:55" x14ac:dyDescent="0.25">
      <c r="K15967" s="1"/>
      <c r="BC15967" s="2"/>
    </row>
    <row r="15968" spans="11:55" x14ac:dyDescent="0.25">
      <c r="K15968" s="1"/>
      <c r="BC15968" s="2"/>
    </row>
    <row r="15969" spans="11:55" x14ac:dyDescent="0.25">
      <c r="K15969" s="1"/>
      <c r="BC15969" s="2"/>
    </row>
    <row r="15970" spans="11:55" x14ac:dyDescent="0.25">
      <c r="K15970" s="1"/>
      <c r="BC15970" s="2"/>
    </row>
    <row r="15971" spans="11:55" x14ac:dyDescent="0.25">
      <c r="K15971" s="1"/>
      <c r="M15971" s="2"/>
      <c r="AA15971" s="3"/>
      <c r="AU15971" s="2"/>
      <c r="BC15971" s="2"/>
    </row>
    <row r="15972" spans="11:55" x14ac:dyDescent="0.25">
      <c r="K15972" s="1"/>
      <c r="BC15972" s="2"/>
    </row>
    <row r="15973" spans="11:55" x14ac:dyDescent="0.25">
      <c r="K15973" s="1"/>
      <c r="M15973" s="2"/>
      <c r="AU15973" s="2"/>
      <c r="BC15973" s="2"/>
    </row>
    <row r="15974" spans="11:55" x14ac:dyDescent="0.25">
      <c r="K15974" s="1"/>
      <c r="M15974" s="2"/>
      <c r="AU15974" s="2"/>
      <c r="BC15974" s="2"/>
    </row>
    <row r="15975" spans="11:55" x14ac:dyDescent="0.25">
      <c r="K15975" s="1"/>
      <c r="M15975" s="2"/>
      <c r="AV15975" s="2"/>
      <c r="BC15975" s="2"/>
    </row>
    <row r="15976" spans="11:55" x14ac:dyDescent="0.25">
      <c r="K15976" s="1"/>
      <c r="M15976" s="2"/>
      <c r="AV15976" s="2"/>
      <c r="BC15976" s="2"/>
    </row>
    <row r="15977" spans="11:55" x14ac:dyDescent="0.25">
      <c r="K15977" s="1"/>
      <c r="M15977" s="2"/>
      <c r="AV15977" s="2"/>
      <c r="BC15977" s="2"/>
    </row>
    <row r="15978" spans="11:55" x14ac:dyDescent="0.25">
      <c r="K15978" s="1"/>
      <c r="M15978" s="2"/>
      <c r="AA15978" s="3"/>
      <c r="AU15978" s="2"/>
      <c r="BC15978" s="2"/>
    </row>
    <row r="15979" spans="11:55" x14ac:dyDescent="0.25">
      <c r="K15979" s="1"/>
      <c r="M15979" s="2"/>
      <c r="AV15979" s="2"/>
      <c r="BC15979" s="2"/>
    </row>
    <row r="15980" spans="11:55" x14ac:dyDescent="0.25">
      <c r="K15980" s="1"/>
      <c r="M15980" s="2"/>
      <c r="AU15980" s="2"/>
      <c r="BC15980" s="2"/>
    </row>
    <row r="15981" spans="11:55" x14ac:dyDescent="0.25">
      <c r="K15981" s="1"/>
      <c r="M15981" s="2"/>
      <c r="AG15981" s="4"/>
      <c r="AU15981" s="2"/>
      <c r="BC15981" s="2"/>
    </row>
    <row r="15982" spans="11:55" x14ac:dyDescent="0.25">
      <c r="K15982" s="1"/>
      <c r="M15982" s="2"/>
      <c r="AV15982" s="2"/>
      <c r="BC15982" s="2"/>
    </row>
    <row r="15983" spans="11:55" x14ac:dyDescent="0.25">
      <c r="K15983" s="1"/>
      <c r="M15983" s="2"/>
      <c r="AU15983" s="2"/>
      <c r="BC15983" s="2"/>
    </row>
    <row r="15984" spans="11:55" x14ac:dyDescent="0.25">
      <c r="K15984" s="1"/>
      <c r="M15984" s="2"/>
      <c r="AV15984" s="2"/>
      <c r="BC15984" s="2"/>
    </row>
    <row r="15985" spans="11:57" x14ac:dyDescent="0.25">
      <c r="K15985" s="1"/>
      <c r="M15985" s="2"/>
      <c r="AU15985" s="2"/>
      <c r="BC15985" s="2"/>
    </row>
    <row r="15986" spans="11:57" x14ac:dyDescent="0.25">
      <c r="K15986" s="1"/>
      <c r="M15986" s="2"/>
      <c r="AU15986" s="2"/>
      <c r="BC15986" s="2"/>
    </row>
    <row r="15987" spans="11:57" x14ac:dyDescent="0.25">
      <c r="K15987" s="1"/>
      <c r="M15987" s="2"/>
      <c r="AA15987" s="3"/>
      <c r="AU15987" s="2"/>
      <c r="BC15987" s="2"/>
    </row>
    <row r="15988" spans="11:57" x14ac:dyDescent="0.25">
      <c r="K15988" s="1"/>
      <c r="M15988" s="2"/>
      <c r="AU15988" s="2"/>
      <c r="BC15988" s="2"/>
    </row>
    <row r="15989" spans="11:57" x14ac:dyDescent="0.25">
      <c r="K15989" s="1"/>
      <c r="BC15989" s="2"/>
    </row>
    <row r="15990" spans="11:57" x14ac:dyDescent="0.25">
      <c r="K15990" s="1"/>
      <c r="BC15990" s="2"/>
    </row>
    <row r="15991" spans="11:57" x14ac:dyDescent="0.25">
      <c r="K15991" s="1"/>
      <c r="M15991" s="2"/>
      <c r="AU15991" s="2"/>
      <c r="BC15991" s="2"/>
    </row>
    <row r="15992" spans="11:57" x14ac:dyDescent="0.25">
      <c r="K15992" s="1"/>
      <c r="BC15992" s="2"/>
    </row>
    <row r="15993" spans="11:57" x14ac:dyDescent="0.25">
      <c r="K15993" s="1"/>
      <c r="M15993" s="2"/>
      <c r="AU15993" s="2"/>
      <c r="BC15993" s="2"/>
      <c r="BE15993" s="2"/>
    </row>
    <row r="15994" spans="11:57" x14ac:dyDescent="0.25">
      <c r="K15994" s="1"/>
      <c r="M15994" s="2"/>
      <c r="AU15994" s="2"/>
      <c r="BC15994" s="2"/>
    </row>
    <row r="15995" spans="11:57" x14ac:dyDescent="0.25">
      <c r="K15995" s="1"/>
      <c r="M15995" s="2"/>
      <c r="AU15995" s="2"/>
      <c r="BC15995" s="2"/>
    </row>
    <row r="15996" spans="11:57" x14ac:dyDescent="0.25">
      <c r="K15996" s="1"/>
      <c r="M15996" s="2"/>
      <c r="AU15996" s="2"/>
      <c r="BC15996" s="2"/>
    </row>
    <row r="15997" spans="11:57" x14ac:dyDescent="0.25">
      <c r="K15997" s="1"/>
      <c r="M15997" s="2"/>
      <c r="AG15997" s="4"/>
      <c r="AU15997" s="2"/>
      <c r="BC15997" s="2"/>
    </row>
    <row r="15998" spans="11:57" x14ac:dyDescent="0.25">
      <c r="K15998" s="1"/>
      <c r="M15998" s="2"/>
      <c r="AU15998" s="2"/>
      <c r="BC15998" s="2"/>
    </row>
    <row r="15999" spans="11:57" x14ac:dyDescent="0.25">
      <c r="K15999" s="1"/>
      <c r="M15999" s="2"/>
      <c r="AU15999" s="2"/>
      <c r="BC15999" s="2"/>
    </row>
    <row r="16000" spans="11:57" x14ac:dyDescent="0.25">
      <c r="K16000" s="1"/>
      <c r="M16000" s="2"/>
      <c r="AU16000" s="2"/>
      <c r="BC16000" s="2"/>
    </row>
    <row r="16001" spans="11:55" x14ac:dyDescent="0.25">
      <c r="K16001" s="1"/>
      <c r="M16001" s="2"/>
      <c r="AV16001" s="2"/>
      <c r="BC16001" s="2"/>
    </row>
    <row r="16002" spans="11:55" x14ac:dyDescent="0.25">
      <c r="K16002" s="1"/>
      <c r="M16002" s="2"/>
      <c r="BC16002" s="2"/>
    </row>
    <row r="16003" spans="11:55" x14ac:dyDescent="0.25">
      <c r="K16003" s="1"/>
      <c r="M16003" s="2"/>
      <c r="AU16003" s="2"/>
      <c r="BC16003" s="2"/>
    </row>
    <row r="16004" spans="11:55" x14ac:dyDescent="0.25">
      <c r="K16004" s="1"/>
      <c r="M16004" s="2"/>
      <c r="AU16004" s="2"/>
      <c r="BC16004" s="2"/>
    </row>
    <row r="16005" spans="11:55" x14ac:dyDescent="0.25">
      <c r="K16005" s="1"/>
      <c r="M16005" s="2"/>
      <c r="AU16005" s="2"/>
      <c r="BC16005" s="2"/>
    </row>
    <row r="16006" spans="11:55" x14ac:dyDescent="0.25">
      <c r="K16006" s="1"/>
      <c r="M16006" s="2"/>
      <c r="V16006" s="4"/>
      <c r="AU16006" s="2"/>
      <c r="BC16006" s="2"/>
    </row>
    <row r="16007" spans="11:55" x14ac:dyDescent="0.25">
      <c r="K16007" s="1"/>
      <c r="M16007" s="2"/>
      <c r="BC16007" s="2"/>
    </row>
    <row r="16008" spans="11:55" x14ac:dyDescent="0.25">
      <c r="K16008" s="1"/>
      <c r="M16008" s="2"/>
      <c r="AU16008" s="2"/>
      <c r="BC16008" s="2"/>
    </row>
    <row r="16009" spans="11:55" x14ac:dyDescent="0.25">
      <c r="K16009" s="1"/>
      <c r="M16009" s="2"/>
      <c r="AU16009" s="2"/>
      <c r="BC16009" s="2"/>
    </row>
    <row r="16010" spans="11:55" x14ac:dyDescent="0.25">
      <c r="K16010" s="1"/>
      <c r="BC16010" s="2"/>
    </row>
    <row r="16011" spans="11:55" x14ac:dyDescent="0.25">
      <c r="K16011" s="1"/>
      <c r="M16011" s="2"/>
      <c r="AU16011" s="2"/>
      <c r="BC16011" s="2"/>
    </row>
    <row r="16012" spans="11:55" x14ac:dyDescent="0.25">
      <c r="K16012" s="1"/>
      <c r="M16012" s="2"/>
      <c r="AU16012" s="2"/>
      <c r="BC16012" s="2"/>
    </row>
    <row r="16013" spans="11:55" x14ac:dyDescent="0.25">
      <c r="K16013" s="1"/>
      <c r="M16013" s="2"/>
      <c r="AU16013" s="2"/>
      <c r="BC16013" s="2"/>
    </row>
    <row r="16014" spans="11:55" x14ac:dyDescent="0.25">
      <c r="K16014" s="1"/>
      <c r="M16014" s="2"/>
      <c r="AU16014" s="2"/>
      <c r="BC16014" s="2"/>
    </row>
    <row r="16015" spans="11:55" x14ac:dyDescent="0.25">
      <c r="K16015" s="1"/>
      <c r="M16015" s="2"/>
      <c r="AU16015" s="2"/>
      <c r="BC16015" s="2"/>
    </row>
    <row r="16016" spans="11:55" x14ac:dyDescent="0.25">
      <c r="K16016" s="1"/>
      <c r="M16016" s="2"/>
      <c r="AU16016" s="2"/>
      <c r="BC16016" s="2"/>
    </row>
    <row r="16017" spans="11:55" x14ac:dyDescent="0.25">
      <c r="K16017" s="1"/>
      <c r="M16017" s="2"/>
      <c r="AU16017" s="2"/>
      <c r="BC16017" s="2"/>
    </row>
    <row r="16018" spans="11:55" x14ac:dyDescent="0.25">
      <c r="K16018" s="1"/>
      <c r="M16018" s="2"/>
      <c r="AU16018" s="2"/>
      <c r="BC16018" s="2"/>
    </row>
    <row r="16019" spans="11:55" x14ac:dyDescent="0.25">
      <c r="K16019" s="1"/>
      <c r="BC16019" s="2"/>
    </row>
    <row r="16020" spans="11:55" x14ac:dyDescent="0.25">
      <c r="K16020" s="1"/>
      <c r="M16020" s="2"/>
      <c r="BC16020" s="2"/>
    </row>
    <row r="16021" spans="11:55" x14ac:dyDescent="0.25">
      <c r="K16021" s="1"/>
      <c r="M16021" s="2"/>
      <c r="AU16021" s="2"/>
      <c r="BC16021" s="2"/>
    </row>
    <row r="16022" spans="11:55" x14ac:dyDescent="0.25">
      <c r="K16022" s="1"/>
      <c r="M16022" s="2"/>
      <c r="AU16022" s="2"/>
      <c r="BC16022" s="2"/>
    </row>
    <row r="16023" spans="11:55" x14ac:dyDescent="0.25">
      <c r="K16023" s="1"/>
      <c r="M16023" s="2"/>
      <c r="AA16023" s="3"/>
      <c r="AG16023" s="4"/>
      <c r="AU16023" s="2"/>
      <c r="BC16023" s="2"/>
    </row>
    <row r="16024" spans="11:55" x14ac:dyDescent="0.25">
      <c r="K16024" s="1"/>
      <c r="M16024" s="2"/>
      <c r="AU16024" s="2"/>
      <c r="BC16024" s="2"/>
    </row>
    <row r="16025" spans="11:55" x14ac:dyDescent="0.25">
      <c r="K16025" s="1"/>
      <c r="M16025" s="2"/>
      <c r="AU16025" s="2"/>
      <c r="BC16025" s="2"/>
    </row>
    <row r="16026" spans="11:55" x14ac:dyDescent="0.25">
      <c r="K16026" s="1"/>
      <c r="M16026" s="2"/>
      <c r="V16026" s="4"/>
      <c r="AU16026" s="2"/>
      <c r="BC16026" s="2"/>
    </row>
    <row r="16027" spans="11:55" x14ac:dyDescent="0.25">
      <c r="K16027" s="1"/>
      <c r="M16027" s="2"/>
      <c r="AV16027" s="2"/>
      <c r="BC16027" s="2"/>
    </row>
    <row r="16028" spans="11:55" x14ac:dyDescent="0.25">
      <c r="K16028" s="1"/>
      <c r="M16028" s="2"/>
      <c r="AU16028" s="2"/>
      <c r="BC16028" s="2"/>
    </row>
    <row r="16029" spans="11:55" x14ac:dyDescent="0.25">
      <c r="K16029" s="1"/>
      <c r="M16029" s="2"/>
      <c r="AG16029" s="4"/>
      <c r="AU16029" s="2"/>
      <c r="BC16029" s="2"/>
    </row>
    <row r="16030" spans="11:55" x14ac:dyDescent="0.25">
      <c r="K16030" s="1"/>
      <c r="V16030" s="4"/>
      <c r="BC16030" s="2"/>
    </row>
    <row r="16031" spans="11:55" x14ac:dyDescent="0.25">
      <c r="K16031" s="1"/>
      <c r="M16031" s="2"/>
      <c r="AG16031" s="4"/>
      <c r="AU16031" s="2"/>
      <c r="BC16031" s="2"/>
    </row>
    <row r="16032" spans="11:55" x14ac:dyDescent="0.25">
      <c r="K16032" s="1"/>
      <c r="M16032" s="2"/>
      <c r="AU16032" s="2"/>
      <c r="BC16032" s="2"/>
    </row>
    <row r="16033" spans="11:55" x14ac:dyDescent="0.25">
      <c r="K16033" s="1"/>
      <c r="M16033" s="2"/>
      <c r="AG16033" s="4"/>
      <c r="AU16033" s="2"/>
      <c r="BC16033" s="2"/>
    </row>
    <row r="16034" spans="11:55" x14ac:dyDescent="0.25">
      <c r="K16034" s="1"/>
      <c r="M16034" s="2"/>
      <c r="AA16034" s="3"/>
      <c r="AG16034" s="4"/>
      <c r="AU16034" s="2"/>
      <c r="BC16034" s="2"/>
    </row>
    <row r="16035" spans="11:55" x14ac:dyDescent="0.25">
      <c r="K16035" s="1"/>
      <c r="BC16035" s="2"/>
    </row>
    <row r="16036" spans="11:55" x14ac:dyDescent="0.25">
      <c r="K16036" s="1"/>
      <c r="M16036" s="2"/>
      <c r="AU16036" s="2"/>
      <c r="BC16036" s="2"/>
    </row>
    <row r="16037" spans="11:55" x14ac:dyDescent="0.25">
      <c r="K16037" s="1"/>
      <c r="BC16037" s="2"/>
    </row>
    <row r="16038" spans="11:55" x14ac:dyDescent="0.25">
      <c r="K16038" s="1"/>
      <c r="M16038" s="2"/>
      <c r="AU16038" s="2"/>
      <c r="BC16038" s="2"/>
    </row>
    <row r="16039" spans="11:55" x14ac:dyDescent="0.25">
      <c r="K16039" s="1"/>
      <c r="M16039" s="2"/>
      <c r="AU16039" s="2"/>
      <c r="BC16039" s="2"/>
    </row>
    <row r="16040" spans="11:55" x14ac:dyDescent="0.25">
      <c r="K16040" s="1"/>
      <c r="M16040" s="2"/>
      <c r="AG16040" s="4"/>
      <c r="AU16040" s="2"/>
      <c r="BC16040" s="2"/>
    </row>
    <row r="16041" spans="11:55" x14ac:dyDescent="0.25">
      <c r="K16041" s="1"/>
      <c r="M16041" s="2"/>
      <c r="AG16041" s="4"/>
      <c r="AU16041" s="2"/>
      <c r="BC16041" s="2"/>
    </row>
    <row r="16042" spans="11:55" x14ac:dyDescent="0.25">
      <c r="K16042" s="1"/>
      <c r="M16042" s="2"/>
      <c r="AG16042" s="4"/>
      <c r="AV16042" s="2"/>
      <c r="BC16042" s="2"/>
    </row>
    <row r="16043" spans="11:55" x14ac:dyDescent="0.25">
      <c r="K16043" s="1"/>
      <c r="M16043" s="2"/>
      <c r="AG16043" s="4"/>
      <c r="AU16043" s="2"/>
      <c r="BC16043" s="2"/>
    </row>
    <row r="16044" spans="11:55" x14ac:dyDescent="0.25">
      <c r="K16044" s="1"/>
      <c r="M16044" s="2"/>
      <c r="AU16044" s="2"/>
      <c r="BC16044" s="2"/>
    </row>
    <row r="16045" spans="11:55" x14ac:dyDescent="0.25">
      <c r="K16045" s="1"/>
      <c r="BC16045" s="2"/>
    </row>
    <row r="16046" spans="11:55" x14ac:dyDescent="0.25">
      <c r="K16046" s="1"/>
      <c r="M16046" s="2"/>
      <c r="AG16046" s="4"/>
      <c r="AU16046" s="2"/>
      <c r="BC16046" s="2"/>
    </row>
    <row r="16047" spans="11:55" x14ac:dyDescent="0.25">
      <c r="K16047" s="1"/>
      <c r="M16047" s="2"/>
      <c r="AG16047" s="4"/>
      <c r="AU16047" s="2"/>
      <c r="BC16047" s="2"/>
    </row>
    <row r="16048" spans="11:55" x14ac:dyDescent="0.25">
      <c r="K16048" s="1"/>
      <c r="M16048" s="2"/>
      <c r="AA16048" s="3"/>
      <c r="AG16048" s="4"/>
      <c r="AU16048" s="2"/>
      <c r="BC16048" s="2"/>
    </row>
    <row r="16049" spans="11:63" x14ac:dyDescent="0.25">
      <c r="K16049" s="1"/>
      <c r="M16049" s="2"/>
      <c r="AA16049" s="3"/>
      <c r="AG16049" s="4"/>
      <c r="AU16049" s="2"/>
      <c r="BC16049" s="2"/>
    </row>
    <row r="16050" spans="11:63" x14ac:dyDescent="0.25">
      <c r="K16050" s="1"/>
      <c r="M16050" s="2"/>
      <c r="AU16050" s="2"/>
      <c r="BC16050" s="2"/>
    </row>
    <row r="16051" spans="11:63" x14ac:dyDescent="0.25">
      <c r="K16051" s="1"/>
      <c r="M16051" s="2"/>
      <c r="AU16051" s="2"/>
      <c r="BC16051" s="2"/>
    </row>
    <row r="16052" spans="11:63" x14ac:dyDescent="0.25">
      <c r="K16052" s="1"/>
      <c r="M16052" s="2"/>
      <c r="V16052" s="4"/>
      <c r="AA16052" s="3"/>
      <c r="AG16052" s="4"/>
      <c r="AU16052" s="2"/>
      <c r="BC16052" s="2"/>
    </row>
    <row r="16053" spans="11:63" x14ac:dyDescent="0.25">
      <c r="K16053" s="1"/>
      <c r="M16053" s="2"/>
      <c r="AV16053" s="2"/>
      <c r="BC16053" s="2"/>
    </row>
    <row r="16054" spans="11:63" x14ac:dyDescent="0.25">
      <c r="K16054" s="1"/>
      <c r="M16054" s="2"/>
      <c r="AU16054" s="2"/>
      <c r="BC16054" s="2"/>
    </row>
    <row r="16055" spans="11:63" x14ac:dyDescent="0.25">
      <c r="K16055" s="1"/>
      <c r="M16055" s="2"/>
      <c r="AU16055" s="2"/>
      <c r="BC16055" s="2"/>
    </row>
    <row r="16056" spans="11:63" x14ac:dyDescent="0.25">
      <c r="K16056" s="1"/>
      <c r="M16056" s="2"/>
      <c r="AA16056" s="3"/>
      <c r="AU16056" s="2"/>
      <c r="BC16056" s="2"/>
    </row>
    <row r="16057" spans="11:63" x14ac:dyDescent="0.25">
      <c r="K16057" s="1"/>
      <c r="M16057" s="2"/>
      <c r="AU16057" s="2"/>
      <c r="BC16057" s="2"/>
    </row>
    <row r="16058" spans="11:63" x14ac:dyDescent="0.25">
      <c r="K16058" s="1"/>
      <c r="M16058" s="2"/>
      <c r="AU16058" s="2"/>
      <c r="BC16058" s="2"/>
    </row>
    <row r="16059" spans="11:63" x14ac:dyDescent="0.25">
      <c r="K16059" s="1"/>
      <c r="M16059" s="2"/>
      <c r="AU16059" s="2"/>
      <c r="BC16059" s="2"/>
      <c r="BK16059" s="5"/>
    </row>
    <row r="16060" spans="11:63" x14ac:dyDescent="0.25">
      <c r="K16060" s="1"/>
      <c r="BC16060" s="2"/>
    </row>
    <row r="16061" spans="11:63" x14ac:dyDescent="0.25">
      <c r="K16061" s="1"/>
      <c r="BC16061" s="2"/>
    </row>
    <row r="16062" spans="11:63" x14ac:dyDescent="0.25">
      <c r="K16062" s="1"/>
      <c r="M16062" s="2"/>
      <c r="AU16062" s="2"/>
      <c r="BC16062" s="2"/>
      <c r="BK16062" s="5"/>
    </row>
    <row r="16063" spans="11:63" x14ac:dyDescent="0.25">
      <c r="K16063" s="1"/>
      <c r="M16063" s="2"/>
      <c r="AG16063" s="4"/>
      <c r="AU16063" s="2"/>
      <c r="BC16063" s="2"/>
    </row>
    <row r="16064" spans="11:63" x14ac:dyDescent="0.25">
      <c r="K16064" s="1"/>
      <c r="BC16064" s="2"/>
    </row>
    <row r="16065" spans="11:63" x14ac:dyDescent="0.25">
      <c r="K16065" s="1"/>
      <c r="BC16065" s="2"/>
    </row>
    <row r="16066" spans="11:63" x14ac:dyDescent="0.25">
      <c r="K16066" s="1"/>
      <c r="BC16066" s="2"/>
    </row>
    <row r="16067" spans="11:63" x14ac:dyDescent="0.25">
      <c r="K16067" s="1"/>
      <c r="M16067" s="2"/>
      <c r="AU16067" s="2"/>
      <c r="BC16067" s="2"/>
    </row>
    <row r="16068" spans="11:63" x14ac:dyDescent="0.25">
      <c r="K16068" s="1"/>
      <c r="M16068" s="2"/>
      <c r="AU16068" s="2"/>
      <c r="BC16068" s="2"/>
      <c r="BK16068" s="2"/>
    </row>
    <row r="16069" spans="11:63" x14ac:dyDescent="0.25">
      <c r="K16069" s="1"/>
      <c r="BC16069" s="2"/>
    </row>
    <row r="16070" spans="11:63" x14ac:dyDescent="0.25">
      <c r="K16070" s="1"/>
      <c r="M16070" s="2"/>
      <c r="AU16070" s="2"/>
      <c r="BC16070" s="2"/>
    </row>
    <row r="16071" spans="11:63" x14ac:dyDescent="0.25">
      <c r="K16071" s="1"/>
      <c r="M16071" s="2"/>
      <c r="AU16071" s="2"/>
      <c r="BC16071" s="2"/>
    </row>
    <row r="16072" spans="11:63" x14ac:dyDescent="0.25">
      <c r="K16072" s="1"/>
      <c r="M16072" s="2"/>
      <c r="AU16072" s="2"/>
      <c r="BC16072" s="2"/>
    </row>
    <row r="16073" spans="11:63" x14ac:dyDescent="0.25">
      <c r="K16073" s="1"/>
      <c r="M16073" s="2"/>
      <c r="AG16073" s="4"/>
      <c r="AU16073" s="2"/>
      <c r="BC16073" s="2"/>
    </row>
    <row r="16074" spans="11:63" x14ac:dyDescent="0.25">
      <c r="K16074" s="1"/>
      <c r="M16074" s="2"/>
      <c r="AG16074" s="4"/>
      <c r="AU16074" s="2"/>
      <c r="BC16074" s="2"/>
    </row>
    <row r="16075" spans="11:63" x14ac:dyDescent="0.25">
      <c r="K16075" s="1"/>
      <c r="M16075" s="2"/>
      <c r="AV16075" s="2"/>
      <c r="BC16075" s="2"/>
    </row>
    <row r="16076" spans="11:63" x14ac:dyDescent="0.25">
      <c r="K16076" s="1"/>
      <c r="BC16076" s="2"/>
    </row>
    <row r="16077" spans="11:63" x14ac:dyDescent="0.25">
      <c r="K16077" s="1"/>
      <c r="M16077" s="2"/>
      <c r="AU16077" s="2"/>
      <c r="BC16077" s="2"/>
    </row>
    <row r="16078" spans="11:63" x14ac:dyDescent="0.25">
      <c r="K16078" s="1"/>
      <c r="M16078" s="2"/>
      <c r="V16078" s="4"/>
      <c r="AG16078" s="4"/>
      <c r="AU16078" s="2"/>
      <c r="BC16078" s="2"/>
    </row>
    <row r="16079" spans="11:63" x14ac:dyDescent="0.25">
      <c r="K16079" s="1"/>
      <c r="M16079" s="2"/>
      <c r="AU16079" s="2"/>
      <c r="BC16079" s="2"/>
      <c r="BK16079" s="2"/>
    </row>
    <row r="16080" spans="11:63" x14ac:dyDescent="0.25">
      <c r="K16080" s="1"/>
      <c r="M16080" s="2"/>
      <c r="AU16080" s="2"/>
      <c r="BC16080" s="2"/>
    </row>
    <row r="16081" spans="11:63" x14ac:dyDescent="0.25">
      <c r="K16081" s="1"/>
      <c r="M16081" s="2"/>
      <c r="AG16081" s="4"/>
      <c r="AU16081" s="2"/>
      <c r="BC16081" s="2"/>
    </row>
    <row r="16082" spans="11:63" x14ac:dyDescent="0.25">
      <c r="K16082" s="1"/>
      <c r="M16082" s="2"/>
      <c r="AU16082" s="2"/>
      <c r="BC16082" s="2"/>
    </row>
    <row r="16083" spans="11:63" x14ac:dyDescent="0.25">
      <c r="K16083" s="1"/>
      <c r="M16083" s="2"/>
      <c r="AU16083" s="2"/>
      <c r="BC16083" s="2"/>
    </row>
    <row r="16084" spans="11:63" x14ac:dyDescent="0.25">
      <c r="K16084" s="1"/>
      <c r="M16084" s="2"/>
      <c r="AU16084" s="2"/>
      <c r="BC16084" s="2"/>
      <c r="BK16084" s="5"/>
    </row>
    <row r="16085" spans="11:63" x14ac:dyDescent="0.25">
      <c r="K16085" s="1"/>
      <c r="M16085" s="2"/>
      <c r="AU16085" s="2"/>
      <c r="BC16085" s="2"/>
    </row>
    <row r="16086" spans="11:63" x14ac:dyDescent="0.25">
      <c r="K16086" s="1"/>
      <c r="M16086" s="2"/>
      <c r="AU16086" s="2"/>
      <c r="BC16086" s="2"/>
    </row>
    <row r="16087" spans="11:63" x14ac:dyDescent="0.25">
      <c r="K16087" s="1"/>
      <c r="M16087" s="2"/>
      <c r="AU16087" s="2"/>
      <c r="BC16087" s="2"/>
    </row>
    <row r="16088" spans="11:63" x14ac:dyDescent="0.25">
      <c r="K16088" s="1"/>
      <c r="M16088" s="2"/>
      <c r="AU16088" s="2"/>
      <c r="BC16088" s="2"/>
    </row>
    <row r="16089" spans="11:63" x14ac:dyDescent="0.25">
      <c r="K16089" s="1"/>
      <c r="M16089" s="2"/>
      <c r="AV16089" s="2"/>
      <c r="BC16089" s="2"/>
    </row>
    <row r="16090" spans="11:63" x14ac:dyDescent="0.25">
      <c r="K16090" s="1"/>
      <c r="M16090" s="2"/>
      <c r="AU16090" s="2"/>
      <c r="BC16090" s="2"/>
    </row>
    <row r="16091" spans="11:63" x14ac:dyDescent="0.25">
      <c r="K16091" s="1"/>
      <c r="M16091" s="2"/>
      <c r="AG16091" s="4"/>
      <c r="AU16091" s="2"/>
      <c r="BC16091" s="2"/>
    </row>
    <row r="16092" spans="11:63" x14ac:dyDescent="0.25">
      <c r="K16092" s="1"/>
      <c r="M16092" s="2"/>
      <c r="AU16092" s="2"/>
      <c r="BC16092" s="2"/>
    </row>
    <row r="16093" spans="11:63" x14ac:dyDescent="0.25">
      <c r="K16093" s="1"/>
      <c r="M16093" s="2"/>
      <c r="AU16093" s="2"/>
      <c r="BC16093" s="2"/>
    </row>
    <row r="16094" spans="11:63" x14ac:dyDescent="0.25">
      <c r="K16094" s="1"/>
      <c r="M16094" s="2"/>
      <c r="AU16094" s="2"/>
      <c r="BC16094" s="2"/>
    </row>
    <row r="16095" spans="11:63" x14ac:dyDescent="0.25">
      <c r="K16095" s="1"/>
      <c r="M16095" s="2"/>
      <c r="AV16095" s="2"/>
      <c r="BC16095" s="2"/>
    </row>
    <row r="16096" spans="11:63" x14ac:dyDescent="0.25">
      <c r="K16096" s="1"/>
      <c r="M16096" s="2"/>
      <c r="AU16096" s="2"/>
      <c r="BC16096" s="2"/>
    </row>
    <row r="16097" spans="11:57" x14ac:dyDescent="0.25">
      <c r="K16097" s="1"/>
      <c r="M16097" s="2"/>
      <c r="AA16097" s="3"/>
      <c r="AG16097" s="4"/>
      <c r="AU16097" s="2"/>
      <c r="BC16097" s="2"/>
      <c r="BE16097" s="2"/>
    </row>
    <row r="16098" spans="11:57" x14ac:dyDescent="0.25">
      <c r="K16098" s="1"/>
      <c r="M16098" s="2"/>
      <c r="AV16098" s="2"/>
      <c r="BC16098" s="2"/>
    </row>
    <row r="16099" spans="11:57" x14ac:dyDescent="0.25">
      <c r="K16099" s="1"/>
      <c r="M16099" s="2"/>
      <c r="AG16099" s="4"/>
      <c r="AU16099" s="2"/>
      <c r="BC16099" s="2"/>
    </row>
    <row r="16100" spans="11:57" x14ac:dyDescent="0.25">
      <c r="K16100" s="1"/>
      <c r="M16100" s="2"/>
      <c r="AV16100" s="2"/>
      <c r="BC16100" s="2"/>
    </row>
    <row r="16101" spans="11:57" x14ac:dyDescent="0.25">
      <c r="K16101" s="1"/>
      <c r="M16101" s="2"/>
      <c r="AG16101" s="4"/>
      <c r="AU16101" s="2"/>
      <c r="BC16101" s="2"/>
    </row>
    <row r="16102" spans="11:57" x14ac:dyDescent="0.25">
      <c r="K16102" s="1"/>
      <c r="M16102" s="2"/>
      <c r="AV16102" s="2"/>
      <c r="BC16102" s="2"/>
    </row>
    <row r="16103" spans="11:57" x14ac:dyDescent="0.25">
      <c r="K16103" s="1"/>
      <c r="M16103" s="2"/>
      <c r="AV16103" s="2"/>
      <c r="BC16103" s="2"/>
    </row>
    <row r="16104" spans="11:57" x14ac:dyDescent="0.25">
      <c r="K16104" s="1"/>
      <c r="M16104" s="2"/>
      <c r="AU16104" s="2"/>
      <c r="BC16104" s="2"/>
    </row>
    <row r="16105" spans="11:57" x14ac:dyDescent="0.25">
      <c r="K16105" s="1"/>
      <c r="M16105" s="2"/>
      <c r="AV16105" s="2"/>
      <c r="BC16105" s="2"/>
    </row>
    <row r="16106" spans="11:57" x14ac:dyDescent="0.25">
      <c r="K16106" s="1"/>
      <c r="M16106" s="2"/>
      <c r="AU16106" s="2"/>
      <c r="BC16106" s="2"/>
    </row>
    <row r="16107" spans="11:57" x14ac:dyDescent="0.25">
      <c r="K16107" s="1"/>
      <c r="M16107" s="2"/>
      <c r="BC16107" s="2"/>
    </row>
    <row r="16108" spans="11:57" x14ac:dyDescent="0.25">
      <c r="K16108" s="1"/>
      <c r="M16108" s="2"/>
      <c r="AV16108" s="2"/>
      <c r="BC16108" s="2"/>
    </row>
    <row r="16109" spans="11:57" x14ac:dyDescent="0.25">
      <c r="K16109" s="1"/>
      <c r="M16109" s="2"/>
      <c r="AG16109" s="4"/>
      <c r="AU16109" s="2"/>
      <c r="BC16109" s="2"/>
    </row>
    <row r="16110" spans="11:57" x14ac:dyDescent="0.25">
      <c r="K16110" s="1"/>
      <c r="M16110" s="2"/>
      <c r="AG16110" s="4"/>
      <c r="AU16110" s="2"/>
      <c r="BC16110" s="2"/>
    </row>
    <row r="16111" spans="11:57" x14ac:dyDescent="0.25">
      <c r="K16111" s="1"/>
      <c r="M16111" s="2"/>
      <c r="AG16111" s="4"/>
      <c r="AU16111" s="2"/>
      <c r="BC16111" s="2"/>
    </row>
    <row r="16112" spans="11:57" x14ac:dyDescent="0.25">
      <c r="K16112" s="1"/>
      <c r="M16112" s="2"/>
      <c r="AA16112" s="3"/>
      <c r="AG16112" s="4"/>
      <c r="AU16112" s="2"/>
      <c r="BC16112" s="2"/>
    </row>
    <row r="16113" spans="11:55" x14ac:dyDescent="0.25">
      <c r="K16113" s="1"/>
      <c r="M16113" s="2"/>
      <c r="V16113" s="4"/>
      <c r="BC16113" s="2"/>
    </row>
    <row r="16114" spans="11:55" x14ac:dyDescent="0.25">
      <c r="K16114" s="1"/>
      <c r="M16114" s="2"/>
      <c r="AU16114" s="2"/>
      <c r="BC16114" s="2"/>
    </row>
    <row r="16115" spans="11:55" x14ac:dyDescent="0.25">
      <c r="K16115" s="1"/>
      <c r="M16115" s="2"/>
      <c r="AA16115" s="3"/>
      <c r="AU16115" s="2"/>
      <c r="BC16115" s="2"/>
    </row>
    <row r="16116" spans="11:55" x14ac:dyDescent="0.25">
      <c r="K16116" s="1"/>
      <c r="M16116" s="2"/>
      <c r="AG16116" s="4"/>
      <c r="AU16116" s="2"/>
      <c r="BC16116" s="2"/>
    </row>
    <row r="16117" spans="11:55" x14ac:dyDescent="0.25">
      <c r="K16117" s="1"/>
      <c r="M16117" s="2"/>
      <c r="AV16117" s="2"/>
      <c r="BC16117" s="2"/>
    </row>
    <row r="16118" spans="11:55" x14ac:dyDescent="0.25">
      <c r="K16118" s="1"/>
      <c r="M16118" s="2"/>
      <c r="AG16118" s="4"/>
      <c r="AU16118" s="2"/>
      <c r="BC16118" s="2"/>
    </row>
    <row r="16119" spans="11:55" x14ac:dyDescent="0.25">
      <c r="K16119" s="1"/>
      <c r="M16119" s="2"/>
      <c r="AU16119" s="2"/>
      <c r="BC16119" s="2"/>
    </row>
    <row r="16120" spans="11:55" x14ac:dyDescent="0.25">
      <c r="K16120" s="1"/>
      <c r="M16120" s="2"/>
      <c r="AU16120" s="2"/>
      <c r="BC16120" s="2"/>
    </row>
    <row r="16121" spans="11:55" x14ac:dyDescent="0.25">
      <c r="K16121" s="1"/>
      <c r="BC16121" s="2"/>
    </row>
    <row r="16122" spans="11:55" x14ac:dyDescent="0.25">
      <c r="K16122" s="1"/>
      <c r="M16122" s="2"/>
      <c r="BC16122" s="2"/>
    </row>
    <row r="16123" spans="11:55" x14ac:dyDescent="0.25">
      <c r="K16123" s="1"/>
      <c r="M16123" s="2"/>
      <c r="AU16123" s="2"/>
      <c r="BC16123" s="2"/>
    </row>
    <row r="16124" spans="11:55" x14ac:dyDescent="0.25">
      <c r="K16124" s="1"/>
      <c r="M16124" s="2"/>
      <c r="AU16124" s="2"/>
      <c r="BC16124" s="2"/>
    </row>
    <row r="16125" spans="11:55" x14ac:dyDescent="0.25">
      <c r="K16125" s="1"/>
      <c r="M16125" s="2"/>
      <c r="AU16125" s="2"/>
      <c r="BC16125" s="2"/>
    </row>
    <row r="16126" spans="11:55" x14ac:dyDescent="0.25">
      <c r="K16126" s="1"/>
      <c r="M16126" s="2"/>
      <c r="AU16126" s="2"/>
      <c r="BC16126" s="2"/>
    </row>
    <row r="16127" spans="11:55" x14ac:dyDescent="0.25">
      <c r="K16127" s="1"/>
      <c r="M16127" s="2"/>
      <c r="AU16127" s="2"/>
      <c r="BC16127" s="2"/>
    </row>
    <row r="16128" spans="11:55" x14ac:dyDescent="0.25">
      <c r="K16128" s="1"/>
      <c r="M16128" s="2"/>
      <c r="AG16128" s="4"/>
      <c r="AU16128" s="2"/>
      <c r="BC16128" s="2"/>
    </row>
    <row r="16129" spans="11:55" x14ac:dyDescent="0.25">
      <c r="K16129" s="1"/>
      <c r="M16129" s="2"/>
      <c r="AV16129" s="2"/>
      <c r="BC16129" s="2"/>
    </row>
    <row r="16130" spans="11:55" x14ac:dyDescent="0.25">
      <c r="K16130" s="1"/>
      <c r="M16130" s="2"/>
      <c r="AU16130" s="2"/>
      <c r="BC16130" s="2"/>
    </row>
    <row r="16131" spans="11:55" x14ac:dyDescent="0.25">
      <c r="K16131" s="1"/>
      <c r="M16131" s="2"/>
      <c r="AV16131" s="2"/>
      <c r="BC16131" s="2"/>
    </row>
    <row r="16132" spans="11:55" x14ac:dyDescent="0.25">
      <c r="K16132" s="1"/>
      <c r="M16132" s="2"/>
      <c r="AU16132" s="2"/>
      <c r="BC16132" s="2"/>
    </row>
    <row r="16133" spans="11:55" x14ac:dyDescent="0.25">
      <c r="K16133" s="1"/>
      <c r="M16133" s="2"/>
      <c r="AU16133" s="2"/>
      <c r="BC16133" s="2"/>
    </row>
    <row r="16134" spans="11:55" x14ac:dyDescent="0.25">
      <c r="K16134" s="1"/>
      <c r="M16134" s="2"/>
      <c r="AU16134" s="2"/>
      <c r="BC16134" s="2"/>
    </row>
    <row r="16135" spans="11:55" x14ac:dyDescent="0.25">
      <c r="K16135" s="1"/>
      <c r="M16135" s="2"/>
      <c r="AU16135" s="2"/>
      <c r="BC16135" s="2"/>
    </row>
    <row r="16136" spans="11:55" x14ac:dyDescent="0.25">
      <c r="K16136" s="1"/>
      <c r="M16136" s="2"/>
      <c r="V16136" s="4"/>
      <c r="AU16136" s="2"/>
      <c r="BC16136" s="2"/>
    </row>
    <row r="16137" spans="11:55" x14ac:dyDescent="0.25">
      <c r="K16137" s="1"/>
      <c r="M16137" s="2"/>
      <c r="AV16137" s="2"/>
      <c r="BC16137" s="2"/>
    </row>
    <row r="16138" spans="11:55" x14ac:dyDescent="0.25">
      <c r="K16138" s="1"/>
      <c r="M16138" s="2"/>
      <c r="AU16138" s="2"/>
      <c r="BC16138" s="2"/>
    </row>
    <row r="16139" spans="11:55" x14ac:dyDescent="0.25">
      <c r="K16139" s="1"/>
      <c r="M16139" s="2"/>
      <c r="AU16139" s="2"/>
      <c r="BC16139" s="2"/>
    </row>
    <row r="16140" spans="11:55" x14ac:dyDescent="0.25">
      <c r="K16140" s="1"/>
      <c r="M16140" s="2"/>
      <c r="AU16140" s="2"/>
      <c r="BC16140" s="2"/>
    </row>
    <row r="16141" spans="11:55" x14ac:dyDescent="0.25">
      <c r="K16141" s="1"/>
      <c r="M16141" s="2"/>
      <c r="AV16141" s="2"/>
      <c r="BC16141" s="2"/>
    </row>
    <row r="16142" spans="11:55" x14ac:dyDescent="0.25">
      <c r="K16142" s="1"/>
      <c r="M16142" s="2"/>
      <c r="AG16142" s="4"/>
      <c r="AU16142" s="2"/>
      <c r="BC16142" s="2"/>
    </row>
    <row r="16143" spans="11:55" x14ac:dyDescent="0.25">
      <c r="K16143" s="1"/>
      <c r="M16143" s="2"/>
      <c r="AU16143" s="2"/>
      <c r="BC16143" s="2"/>
    </row>
    <row r="16144" spans="11:55" x14ac:dyDescent="0.25">
      <c r="K16144" s="1"/>
      <c r="M16144" s="2"/>
      <c r="AU16144" s="2"/>
      <c r="BC16144" s="2"/>
    </row>
    <row r="16145" spans="11:55" x14ac:dyDescent="0.25">
      <c r="K16145" s="1"/>
      <c r="M16145" s="2"/>
      <c r="AU16145" s="2"/>
      <c r="BC16145" s="2"/>
    </row>
    <row r="16146" spans="11:55" x14ac:dyDescent="0.25">
      <c r="K16146" s="1"/>
      <c r="M16146" s="2"/>
      <c r="AG16146" s="4"/>
      <c r="AU16146" s="2"/>
      <c r="BC16146" s="2"/>
    </row>
    <row r="16147" spans="11:55" x14ac:dyDescent="0.25">
      <c r="K16147" s="1"/>
      <c r="M16147" s="2"/>
      <c r="V16147" s="4"/>
      <c r="AU16147" s="2"/>
      <c r="BC16147" s="2"/>
    </row>
    <row r="16148" spans="11:55" x14ac:dyDescent="0.25">
      <c r="K16148" s="1"/>
      <c r="M16148" s="2"/>
      <c r="AU16148" s="2"/>
      <c r="BC16148" s="2"/>
    </row>
    <row r="16149" spans="11:55" x14ac:dyDescent="0.25">
      <c r="K16149" s="1"/>
      <c r="M16149" s="2"/>
      <c r="AU16149" s="2"/>
      <c r="BC16149" s="2"/>
    </row>
    <row r="16150" spans="11:55" x14ac:dyDescent="0.25">
      <c r="K16150" s="1"/>
      <c r="M16150" s="2"/>
      <c r="AU16150" s="2"/>
      <c r="BC16150" s="2"/>
    </row>
    <row r="16151" spans="11:55" x14ac:dyDescent="0.25">
      <c r="K16151" s="1"/>
      <c r="M16151" s="2"/>
      <c r="AU16151" s="2"/>
      <c r="BC16151" s="2"/>
    </row>
    <row r="16152" spans="11:55" x14ac:dyDescent="0.25">
      <c r="K16152" s="1"/>
      <c r="M16152" s="2"/>
      <c r="AU16152" s="2"/>
      <c r="BC16152" s="2"/>
    </row>
    <row r="16153" spans="11:55" x14ac:dyDescent="0.25">
      <c r="K16153" s="1"/>
      <c r="M16153" s="2"/>
      <c r="AA16153" s="3"/>
      <c r="AU16153" s="2"/>
      <c r="BC16153" s="2"/>
    </row>
    <row r="16154" spans="11:55" x14ac:dyDescent="0.25">
      <c r="K16154" s="1"/>
      <c r="M16154" s="2"/>
      <c r="AU16154" s="2"/>
      <c r="BC16154" s="2"/>
    </row>
    <row r="16155" spans="11:55" x14ac:dyDescent="0.25">
      <c r="K16155" s="1"/>
      <c r="M16155" s="2"/>
      <c r="AV16155" s="2"/>
      <c r="BC16155" s="2"/>
    </row>
    <row r="16156" spans="11:55" x14ac:dyDescent="0.25">
      <c r="K16156" s="1"/>
      <c r="M16156" s="2"/>
      <c r="AG16156" s="4"/>
      <c r="AU16156" s="2"/>
      <c r="BC16156" s="2"/>
    </row>
    <row r="16157" spans="11:55" x14ac:dyDescent="0.25">
      <c r="K16157" s="1"/>
      <c r="M16157" s="2"/>
      <c r="AU16157" s="2"/>
      <c r="BC16157" s="2"/>
    </row>
    <row r="16158" spans="11:55" x14ac:dyDescent="0.25">
      <c r="K16158" s="1"/>
      <c r="M16158" s="2"/>
      <c r="AU16158" s="2"/>
      <c r="BC16158" s="2"/>
    </row>
    <row r="16159" spans="11:55" x14ac:dyDescent="0.25">
      <c r="K16159" s="1"/>
      <c r="M16159" s="2"/>
      <c r="AU16159" s="2"/>
      <c r="BC16159" s="2"/>
    </row>
    <row r="16160" spans="11:55" x14ac:dyDescent="0.25">
      <c r="K16160" s="1"/>
      <c r="M16160" s="2"/>
      <c r="AU16160" s="2"/>
      <c r="BC16160" s="2"/>
    </row>
    <row r="16161" spans="11:55" x14ac:dyDescent="0.25">
      <c r="K16161" s="1"/>
      <c r="M16161" s="2"/>
      <c r="AU16161" s="2"/>
      <c r="BC16161" s="2"/>
    </row>
    <row r="16162" spans="11:55" x14ac:dyDescent="0.25">
      <c r="K16162" s="1"/>
      <c r="M16162" s="2"/>
      <c r="AU16162" s="2"/>
      <c r="BC16162" s="2"/>
    </row>
    <row r="16163" spans="11:55" x14ac:dyDescent="0.25">
      <c r="K16163" s="1"/>
      <c r="M16163" s="2"/>
      <c r="AU16163" s="2"/>
      <c r="BC16163" s="2"/>
    </row>
    <row r="16164" spans="11:55" x14ac:dyDescent="0.25">
      <c r="K16164" s="1"/>
      <c r="M16164" s="2"/>
      <c r="AU16164" s="2"/>
      <c r="BC16164" s="2"/>
    </row>
    <row r="16165" spans="11:55" x14ac:dyDescent="0.25">
      <c r="K16165" s="1"/>
      <c r="M16165" s="2"/>
      <c r="AU16165" s="2"/>
      <c r="BC16165" s="2"/>
    </row>
    <row r="16166" spans="11:55" x14ac:dyDescent="0.25">
      <c r="K16166" s="1"/>
      <c r="M16166" s="2"/>
      <c r="AU16166" s="2"/>
      <c r="BC16166" s="2"/>
    </row>
    <row r="16167" spans="11:55" x14ac:dyDescent="0.25">
      <c r="K16167" s="1"/>
      <c r="M16167" s="2"/>
      <c r="AU16167" s="2"/>
      <c r="BC16167" s="2"/>
    </row>
    <row r="16168" spans="11:55" x14ac:dyDescent="0.25">
      <c r="K16168" s="1"/>
      <c r="M16168" s="2"/>
      <c r="AU16168" s="2"/>
      <c r="BC16168" s="2"/>
    </row>
    <row r="16169" spans="11:55" x14ac:dyDescent="0.25">
      <c r="K16169" s="1"/>
      <c r="M16169" s="2"/>
      <c r="AU16169" s="2"/>
      <c r="BC16169" s="2"/>
    </row>
    <row r="16170" spans="11:55" x14ac:dyDescent="0.25">
      <c r="K16170" s="1"/>
      <c r="M16170" s="2"/>
      <c r="AU16170" s="2"/>
      <c r="BC16170" s="2"/>
    </row>
    <row r="16171" spans="11:55" x14ac:dyDescent="0.25">
      <c r="K16171" s="1"/>
      <c r="M16171" s="2"/>
      <c r="AU16171" s="2"/>
      <c r="BC16171" s="2"/>
    </row>
    <row r="16172" spans="11:55" x14ac:dyDescent="0.25">
      <c r="K16172" s="1"/>
      <c r="M16172" s="2"/>
      <c r="AV16172" s="2"/>
      <c r="BC16172" s="2"/>
    </row>
    <row r="16173" spans="11:55" x14ac:dyDescent="0.25">
      <c r="K16173" s="1"/>
      <c r="M16173" s="2"/>
      <c r="AU16173" s="2"/>
      <c r="BC16173" s="2"/>
    </row>
    <row r="16174" spans="11:55" x14ac:dyDescent="0.25">
      <c r="K16174" s="1"/>
      <c r="M16174" s="2"/>
      <c r="AU16174" s="2"/>
      <c r="BC16174" s="2"/>
    </row>
    <row r="16175" spans="11:55" x14ac:dyDescent="0.25">
      <c r="K16175" s="1"/>
      <c r="BC16175" s="2"/>
    </row>
    <row r="16176" spans="11:55" x14ac:dyDescent="0.25">
      <c r="K16176" s="1"/>
      <c r="M16176" s="2"/>
      <c r="AV16176" s="2"/>
      <c r="BC16176" s="2"/>
    </row>
    <row r="16177" spans="11:55" x14ac:dyDescent="0.25">
      <c r="K16177" s="1"/>
      <c r="M16177" s="2"/>
      <c r="AV16177" s="2"/>
      <c r="BC16177" s="2"/>
    </row>
    <row r="16178" spans="11:55" x14ac:dyDescent="0.25">
      <c r="K16178" s="1"/>
      <c r="M16178" s="2"/>
      <c r="AU16178" s="2"/>
      <c r="BC16178" s="2"/>
    </row>
    <row r="16179" spans="11:55" x14ac:dyDescent="0.25">
      <c r="K16179" s="1"/>
      <c r="M16179" s="2"/>
      <c r="AU16179" s="2"/>
      <c r="BC16179" s="2"/>
    </row>
    <row r="16180" spans="11:55" x14ac:dyDescent="0.25">
      <c r="K16180" s="1"/>
      <c r="M16180" s="2"/>
      <c r="AU16180" s="2"/>
      <c r="BC16180" s="2"/>
    </row>
    <row r="16181" spans="11:55" x14ac:dyDescent="0.25">
      <c r="K16181" s="1"/>
      <c r="M16181" s="2"/>
      <c r="AU16181" s="2"/>
      <c r="BC16181" s="2"/>
    </row>
    <row r="16182" spans="11:55" x14ac:dyDescent="0.25">
      <c r="K16182" s="1"/>
      <c r="M16182" s="2"/>
      <c r="AU16182" s="2"/>
      <c r="BC16182" s="2"/>
    </row>
    <row r="16183" spans="11:55" x14ac:dyDescent="0.25">
      <c r="K16183" s="1"/>
      <c r="M16183" s="2"/>
      <c r="AU16183" s="2"/>
      <c r="BC16183" s="2"/>
    </row>
    <row r="16184" spans="11:55" x14ac:dyDescent="0.25">
      <c r="K16184" s="1"/>
      <c r="M16184" s="2"/>
      <c r="AV16184" s="2"/>
      <c r="BC16184" s="2"/>
    </row>
    <row r="16185" spans="11:55" x14ac:dyDescent="0.25">
      <c r="K16185" s="1"/>
      <c r="M16185" s="2"/>
      <c r="AU16185" s="2"/>
      <c r="BC16185" s="2"/>
    </row>
    <row r="16186" spans="11:55" x14ac:dyDescent="0.25">
      <c r="K16186" s="1"/>
      <c r="M16186" s="2"/>
      <c r="AU16186" s="2"/>
      <c r="BC16186" s="2"/>
    </row>
    <row r="16187" spans="11:55" x14ac:dyDescent="0.25">
      <c r="K16187" s="1"/>
      <c r="BC16187" s="2"/>
    </row>
    <row r="16188" spans="11:55" x14ac:dyDescent="0.25">
      <c r="K16188" s="1"/>
      <c r="M16188" s="2"/>
      <c r="AA16188" s="3"/>
      <c r="AG16188" s="4"/>
      <c r="AU16188" s="2"/>
      <c r="BC16188" s="2"/>
    </row>
    <row r="16189" spans="11:55" x14ac:dyDescent="0.25">
      <c r="K16189" s="1"/>
      <c r="M16189" s="2"/>
      <c r="AU16189" s="2"/>
      <c r="BC16189" s="2"/>
    </row>
    <row r="16190" spans="11:55" x14ac:dyDescent="0.25">
      <c r="K16190" s="1"/>
      <c r="M16190" s="2"/>
      <c r="AU16190" s="2"/>
      <c r="BC16190" s="2"/>
    </row>
    <row r="16191" spans="11:55" x14ac:dyDescent="0.25">
      <c r="K16191" s="1"/>
      <c r="M16191" s="2"/>
      <c r="AV16191" s="2"/>
      <c r="BC16191" s="2"/>
    </row>
    <row r="16192" spans="11:55" x14ac:dyDescent="0.25">
      <c r="K16192" s="1"/>
      <c r="BC16192" s="2"/>
    </row>
    <row r="16193" spans="11:57" x14ac:dyDescent="0.25">
      <c r="K16193" s="1"/>
      <c r="M16193" s="2"/>
      <c r="AU16193" s="2"/>
      <c r="BC16193" s="2"/>
    </row>
    <row r="16194" spans="11:57" x14ac:dyDescent="0.25">
      <c r="K16194" s="1"/>
      <c r="M16194" s="2"/>
      <c r="AU16194" s="2"/>
      <c r="BC16194" s="2"/>
    </row>
    <row r="16195" spans="11:57" x14ac:dyDescent="0.25">
      <c r="K16195" s="1"/>
      <c r="M16195" s="2"/>
      <c r="AU16195" s="2"/>
      <c r="BC16195" s="2"/>
    </row>
    <row r="16196" spans="11:57" x14ac:dyDescent="0.25">
      <c r="K16196" s="1"/>
      <c r="BC16196" s="2"/>
    </row>
    <row r="16197" spans="11:57" x14ac:dyDescent="0.25">
      <c r="K16197" s="1"/>
      <c r="M16197" s="2"/>
      <c r="AG16197" s="4"/>
      <c r="AU16197" s="2"/>
      <c r="BC16197" s="2"/>
    </row>
    <row r="16198" spans="11:57" x14ac:dyDescent="0.25">
      <c r="K16198" s="1"/>
      <c r="M16198" s="2"/>
      <c r="AU16198" s="2"/>
      <c r="BC16198" s="2"/>
    </row>
    <row r="16199" spans="11:57" x14ac:dyDescent="0.25">
      <c r="K16199" s="1"/>
      <c r="M16199" s="2"/>
      <c r="BC16199" s="2"/>
    </row>
    <row r="16200" spans="11:57" x14ac:dyDescent="0.25">
      <c r="K16200" s="1"/>
      <c r="M16200" s="2"/>
      <c r="AG16200" s="4"/>
      <c r="AU16200" s="2"/>
      <c r="BC16200" s="2"/>
    </row>
    <row r="16201" spans="11:57" x14ac:dyDescent="0.25">
      <c r="K16201" s="1"/>
      <c r="M16201" s="2"/>
      <c r="AV16201" s="2"/>
      <c r="BC16201" s="2"/>
    </row>
    <row r="16202" spans="11:57" x14ac:dyDescent="0.25">
      <c r="K16202" s="1"/>
      <c r="M16202" s="2"/>
      <c r="AV16202" s="2"/>
      <c r="BC16202" s="2"/>
    </row>
    <row r="16203" spans="11:57" x14ac:dyDescent="0.25">
      <c r="K16203" s="1"/>
      <c r="M16203" s="2"/>
      <c r="AU16203" s="2"/>
      <c r="BC16203" s="2"/>
    </row>
    <row r="16204" spans="11:57" x14ac:dyDescent="0.25">
      <c r="K16204" s="1"/>
      <c r="M16204" s="2"/>
      <c r="AG16204" s="4"/>
      <c r="AU16204" s="2"/>
      <c r="BC16204" s="2"/>
    </row>
    <row r="16205" spans="11:57" x14ac:dyDescent="0.25">
      <c r="K16205" s="1"/>
      <c r="M16205" s="2"/>
      <c r="AA16205" s="3"/>
      <c r="AG16205" s="4"/>
      <c r="AU16205" s="2"/>
      <c r="BC16205" s="2"/>
    </row>
    <row r="16206" spans="11:57" x14ac:dyDescent="0.25">
      <c r="K16206" s="1"/>
      <c r="M16206" s="2"/>
      <c r="AA16206" s="3"/>
      <c r="AG16206" s="4"/>
      <c r="AU16206" s="2"/>
      <c r="BC16206" s="2"/>
      <c r="BE16206" s="2"/>
    </row>
    <row r="16207" spans="11:57" x14ac:dyDescent="0.25">
      <c r="K16207" s="1"/>
      <c r="M16207" s="2"/>
      <c r="AU16207" s="2"/>
      <c r="BC16207" s="2"/>
    </row>
    <row r="16208" spans="11:57" x14ac:dyDescent="0.25">
      <c r="K16208" s="1"/>
      <c r="M16208" s="2"/>
      <c r="AU16208" s="2"/>
      <c r="BC16208" s="2"/>
    </row>
    <row r="16209" spans="11:55" x14ac:dyDescent="0.25">
      <c r="K16209" s="1"/>
      <c r="M16209" s="2"/>
      <c r="AG16209" s="4"/>
      <c r="AU16209" s="2"/>
      <c r="BC16209" s="2"/>
    </row>
    <row r="16210" spans="11:55" x14ac:dyDescent="0.25">
      <c r="K16210" s="1"/>
      <c r="M16210" s="2"/>
      <c r="BC16210" s="2"/>
    </row>
    <row r="16211" spans="11:55" x14ac:dyDescent="0.25">
      <c r="K16211" s="1"/>
      <c r="M16211" s="2"/>
      <c r="V16211" s="4"/>
      <c r="AG16211" s="4"/>
      <c r="AU16211" s="2"/>
      <c r="BC16211" s="2"/>
    </row>
    <row r="16212" spans="11:55" x14ac:dyDescent="0.25">
      <c r="K16212" s="1"/>
      <c r="M16212" s="2"/>
      <c r="AG16212" s="4"/>
      <c r="AU16212" s="2"/>
      <c r="BC16212" s="2"/>
    </row>
    <row r="16213" spans="11:55" x14ac:dyDescent="0.25">
      <c r="K16213" s="1"/>
      <c r="M16213" s="2"/>
      <c r="AA16213" s="3"/>
      <c r="AG16213" s="4"/>
      <c r="AU16213" s="2"/>
      <c r="BC16213" s="2"/>
    </row>
    <row r="16214" spans="11:55" x14ac:dyDescent="0.25">
      <c r="K16214" s="1"/>
      <c r="M16214" s="2"/>
      <c r="AV16214" s="2"/>
      <c r="BC16214" s="2"/>
    </row>
    <row r="16215" spans="11:55" x14ac:dyDescent="0.25">
      <c r="K16215" s="1"/>
      <c r="M16215" s="2"/>
      <c r="AG16215" s="4"/>
      <c r="AU16215" s="2"/>
      <c r="BC16215" s="2"/>
    </row>
    <row r="16216" spans="11:55" x14ac:dyDescent="0.25">
      <c r="K16216" s="1"/>
      <c r="M16216" s="2"/>
      <c r="AG16216" s="4"/>
      <c r="AU16216" s="2"/>
      <c r="BC16216" s="2"/>
    </row>
    <row r="16217" spans="11:55" x14ac:dyDescent="0.25">
      <c r="K16217" s="1"/>
      <c r="M16217" s="2"/>
      <c r="AU16217" s="2"/>
      <c r="BC16217" s="2"/>
    </row>
    <row r="16218" spans="11:55" x14ac:dyDescent="0.25">
      <c r="K16218" s="1"/>
      <c r="M16218" s="2"/>
      <c r="AG16218" s="4"/>
      <c r="AU16218" s="2"/>
      <c r="BC16218" s="2"/>
    </row>
    <row r="16219" spans="11:55" x14ac:dyDescent="0.25">
      <c r="K16219" s="1"/>
      <c r="M16219" s="2"/>
      <c r="AU16219" s="2"/>
      <c r="BC16219" s="2"/>
    </row>
    <row r="16220" spans="11:55" x14ac:dyDescent="0.25">
      <c r="K16220" s="1"/>
      <c r="M16220" s="2"/>
      <c r="AU16220" s="2"/>
      <c r="BC16220" s="2"/>
    </row>
    <row r="16221" spans="11:55" x14ac:dyDescent="0.25">
      <c r="K16221" s="1"/>
      <c r="M16221" s="2"/>
      <c r="AU16221" s="2"/>
      <c r="BC16221" s="2"/>
    </row>
    <row r="16222" spans="11:55" x14ac:dyDescent="0.25">
      <c r="K16222" s="1"/>
      <c r="M16222" s="2"/>
      <c r="AV16222" s="2"/>
      <c r="BC16222" s="2"/>
    </row>
    <row r="16223" spans="11:55" x14ac:dyDescent="0.25">
      <c r="K16223" s="1"/>
      <c r="M16223" s="2"/>
      <c r="AV16223" s="2"/>
      <c r="BC16223" s="2"/>
    </row>
    <row r="16224" spans="11:55" x14ac:dyDescent="0.25">
      <c r="K16224" s="1"/>
      <c r="M16224" s="2"/>
      <c r="AU16224" s="2"/>
      <c r="BC16224" s="2"/>
    </row>
    <row r="16225" spans="11:63" x14ac:dyDescent="0.25">
      <c r="K16225" s="1"/>
      <c r="M16225" s="2"/>
      <c r="AU16225" s="2"/>
      <c r="BC16225" s="2"/>
    </row>
    <row r="16226" spans="11:63" x14ac:dyDescent="0.25">
      <c r="K16226" s="1"/>
      <c r="M16226" s="2"/>
      <c r="V16226" s="4"/>
      <c r="AU16226" s="2"/>
      <c r="BC16226" s="2"/>
    </row>
    <row r="16227" spans="11:63" x14ac:dyDescent="0.25">
      <c r="K16227" s="1"/>
      <c r="M16227" s="2"/>
      <c r="V16227" s="4"/>
      <c r="AV16227" s="2"/>
      <c r="BC16227" s="2"/>
    </row>
    <row r="16228" spans="11:63" x14ac:dyDescent="0.25">
      <c r="K16228" s="1"/>
      <c r="M16228" s="2"/>
      <c r="V16228" s="4"/>
      <c r="AU16228" s="2"/>
      <c r="BC16228" s="2"/>
    </row>
    <row r="16229" spans="11:63" x14ac:dyDescent="0.25">
      <c r="K16229" s="1"/>
      <c r="M16229" s="2"/>
      <c r="AU16229" s="2"/>
      <c r="BC16229" s="2"/>
    </row>
    <row r="16230" spans="11:63" x14ac:dyDescent="0.25">
      <c r="K16230" s="1"/>
      <c r="M16230" s="2"/>
      <c r="AU16230" s="2"/>
      <c r="BC16230" s="2"/>
    </row>
    <row r="16231" spans="11:63" x14ac:dyDescent="0.25">
      <c r="K16231" s="1"/>
      <c r="M16231" s="2"/>
      <c r="AU16231" s="2"/>
      <c r="BC16231" s="2"/>
    </row>
    <row r="16232" spans="11:63" x14ac:dyDescent="0.25">
      <c r="K16232" s="1"/>
      <c r="M16232" s="2"/>
      <c r="AU16232" s="2"/>
      <c r="BC16232" s="2"/>
    </row>
    <row r="16233" spans="11:63" x14ac:dyDescent="0.25">
      <c r="K16233" s="1"/>
      <c r="M16233" s="2"/>
      <c r="AG16233" s="4"/>
      <c r="AU16233" s="2"/>
      <c r="BC16233" s="2"/>
    </row>
    <row r="16234" spans="11:63" x14ac:dyDescent="0.25">
      <c r="K16234" s="1"/>
      <c r="M16234" s="2"/>
      <c r="AA16234" s="3"/>
      <c r="AU16234" s="2"/>
      <c r="BC16234" s="2"/>
    </row>
    <row r="16235" spans="11:63" x14ac:dyDescent="0.25">
      <c r="K16235" s="1"/>
      <c r="M16235" s="2"/>
      <c r="AU16235" s="2"/>
      <c r="BC16235" s="2"/>
      <c r="BK16235" s="2"/>
    </row>
    <row r="16236" spans="11:63" x14ac:dyDescent="0.25">
      <c r="K16236" s="1"/>
      <c r="M16236" s="2"/>
      <c r="BC16236" s="2"/>
    </row>
    <row r="16237" spans="11:63" x14ac:dyDescent="0.25">
      <c r="K16237" s="1"/>
      <c r="M16237" s="2"/>
      <c r="AU16237" s="2"/>
      <c r="BC16237" s="2"/>
      <c r="BK16237" s="2"/>
    </row>
    <row r="16238" spans="11:63" x14ac:dyDescent="0.25">
      <c r="K16238" s="1"/>
      <c r="M16238" s="2"/>
      <c r="AU16238" s="2"/>
      <c r="BC16238" s="2"/>
    </row>
    <row r="16239" spans="11:63" x14ac:dyDescent="0.25">
      <c r="K16239" s="1"/>
      <c r="M16239" s="2"/>
      <c r="AU16239" s="2"/>
      <c r="BC16239" s="2"/>
      <c r="BK16239" s="2"/>
    </row>
    <row r="16240" spans="11:63" x14ac:dyDescent="0.25">
      <c r="K16240" s="1"/>
      <c r="M16240" s="2"/>
      <c r="AU16240" s="2"/>
      <c r="BC16240" s="2"/>
    </row>
    <row r="16241" spans="11:63" x14ac:dyDescent="0.25">
      <c r="K16241" s="1"/>
      <c r="M16241" s="2"/>
      <c r="AU16241" s="2"/>
      <c r="BC16241" s="2"/>
      <c r="BK16241" s="5"/>
    </row>
    <row r="16242" spans="11:63" x14ac:dyDescent="0.25">
      <c r="K16242" s="1"/>
      <c r="M16242" s="2"/>
      <c r="AV16242" s="2"/>
      <c r="BC16242" s="2"/>
    </row>
    <row r="16243" spans="11:63" x14ac:dyDescent="0.25">
      <c r="K16243" s="1"/>
      <c r="BC16243" s="2"/>
    </row>
    <row r="16244" spans="11:63" x14ac:dyDescent="0.25">
      <c r="K16244" s="1"/>
      <c r="M16244" s="2"/>
      <c r="AU16244" s="2"/>
      <c r="BC16244" s="2"/>
    </row>
    <row r="16245" spans="11:63" x14ac:dyDescent="0.25">
      <c r="K16245" s="1"/>
      <c r="M16245" s="2"/>
      <c r="AA16245" s="3"/>
      <c r="AG16245" s="4"/>
      <c r="AU16245" s="2"/>
      <c r="BC16245" s="2"/>
    </row>
    <row r="16246" spans="11:63" x14ac:dyDescent="0.25">
      <c r="K16246" s="1"/>
      <c r="M16246" s="2"/>
      <c r="AU16246" s="2"/>
      <c r="BC16246" s="2"/>
    </row>
    <row r="16247" spans="11:63" x14ac:dyDescent="0.25">
      <c r="K16247" s="1"/>
      <c r="M16247" s="2"/>
      <c r="AU16247" s="2"/>
      <c r="BC16247" s="2"/>
    </row>
    <row r="16248" spans="11:63" x14ac:dyDescent="0.25">
      <c r="K16248" s="1"/>
      <c r="BC16248" s="2"/>
    </row>
    <row r="16249" spans="11:63" x14ac:dyDescent="0.25">
      <c r="K16249" s="1"/>
      <c r="M16249" s="2"/>
      <c r="AU16249" s="2"/>
      <c r="BC16249" s="2"/>
    </row>
    <row r="16250" spans="11:63" x14ac:dyDescent="0.25">
      <c r="K16250" s="1"/>
      <c r="M16250" s="2"/>
      <c r="AA16250" s="3"/>
      <c r="AU16250" s="2"/>
      <c r="BC16250" s="2"/>
    </row>
    <row r="16251" spans="11:63" x14ac:dyDescent="0.25">
      <c r="K16251" s="1"/>
      <c r="M16251" s="2"/>
      <c r="AU16251" s="2"/>
      <c r="BC16251" s="2"/>
    </row>
    <row r="16252" spans="11:63" x14ac:dyDescent="0.25">
      <c r="K16252" s="1"/>
      <c r="M16252" s="2"/>
      <c r="AV16252" s="2"/>
      <c r="BC16252" s="2"/>
    </row>
    <row r="16253" spans="11:63" x14ac:dyDescent="0.25">
      <c r="K16253" s="1"/>
      <c r="M16253" s="2"/>
      <c r="AU16253" s="2"/>
      <c r="BC16253" s="2"/>
    </row>
    <row r="16254" spans="11:63" x14ac:dyDescent="0.25">
      <c r="K16254" s="1"/>
      <c r="M16254" s="2"/>
      <c r="AU16254" s="2"/>
      <c r="BC16254" s="2"/>
    </row>
    <row r="16255" spans="11:63" x14ac:dyDescent="0.25">
      <c r="K16255" s="1"/>
      <c r="M16255" s="2"/>
      <c r="AV16255" s="2"/>
      <c r="BC16255" s="2"/>
    </row>
    <row r="16256" spans="11:63" x14ac:dyDescent="0.25">
      <c r="K16256" s="1"/>
      <c r="BC16256" s="2"/>
    </row>
    <row r="16257" spans="11:55" x14ac:dyDescent="0.25">
      <c r="K16257" s="1"/>
      <c r="M16257" s="2"/>
      <c r="AU16257" s="2"/>
      <c r="BC16257" s="2"/>
    </row>
    <row r="16258" spans="11:55" x14ac:dyDescent="0.25">
      <c r="K16258" s="1"/>
      <c r="BC16258" s="2"/>
    </row>
    <row r="16259" spans="11:55" x14ac:dyDescent="0.25">
      <c r="K16259" s="1"/>
      <c r="M16259" s="2"/>
      <c r="AG16259" s="4"/>
      <c r="AU16259" s="2"/>
      <c r="BC16259" s="2"/>
    </row>
    <row r="16260" spans="11:55" x14ac:dyDescent="0.25">
      <c r="K16260" s="1"/>
      <c r="BC16260" s="2"/>
    </row>
    <row r="16261" spans="11:55" x14ac:dyDescent="0.25">
      <c r="K16261" s="1"/>
      <c r="M16261" s="2"/>
      <c r="AG16261" s="4"/>
      <c r="AU16261" s="2"/>
      <c r="BC16261" s="2"/>
    </row>
    <row r="16262" spans="11:55" x14ac:dyDescent="0.25">
      <c r="K16262" s="1"/>
      <c r="M16262" s="2"/>
      <c r="AU16262" s="2"/>
      <c r="BC16262" s="2"/>
    </row>
    <row r="16263" spans="11:55" x14ac:dyDescent="0.25">
      <c r="K16263" s="1"/>
      <c r="BC16263" s="2"/>
    </row>
    <row r="16264" spans="11:55" x14ac:dyDescent="0.25">
      <c r="K16264" s="1"/>
      <c r="M16264" s="2"/>
      <c r="V16264" s="4"/>
      <c r="AU16264" s="2"/>
      <c r="BC16264" s="2"/>
    </row>
    <row r="16265" spans="11:55" x14ac:dyDescent="0.25">
      <c r="K16265" s="1"/>
      <c r="M16265" s="2"/>
      <c r="V16265" s="4"/>
      <c r="AG16265" s="4"/>
      <c r="AU16265" s="2"/>
      <c r="BC16265" s="2"/>
    </row>
    <row r="16266" spans="11:55" x14ac:dyDescent="0.25">
      <c r="K16266" s="1"/>
      <c r="M16266" s="2"/>
      <c r="AU16266" s="2"/>
      <c r="BC16266" s="2"/>
    </row>
    <row r="16267" spans="11:55" x14ac:dyDescent="0.25">
      <c r="K16267" s="1"/>
      <c r="M16267" s="2"/>
      <c r="AV16267" s="2"/>
      <c r="BC16267" s="2"/>
    </row>
    <row r="16268" spans="11:55" x14ac:dyDescent="0.25">
      <c r="K16268" s="1"/>
      <c r="M16268" s="2"/>
      <c r="BC16268" s="2"/>
    </row>
    <row r="16269" spans="11:55" x14ac:dyDescent="0.25">
      <c r="K16269" s="1"/>
      <c r="BC16269" s="2"/>
    </row>
    <row r="16270" spans="11:55" x14ac:dyDescent="0.25">
      <c r="K16270" s="1"/>
      <c r="M16270" s="2"/>
      <c r="AU16270" s="2"/>
      <c r="BC16270" s="2"/>
    </row>
    <row r="16271" spans="11:55" x14ac:dyDescent="0.25">
      <c r="K16271" s="1"/>
      <c r="M16271" s="2"/>
      <c r="AU16271" s="2"/>
      <c r="BC16271" s="2"/>
    </row>
    <row r="16272" spans="11:55" x14ac:dyDescent="0.25">
      <c r="K16272" s="1"/>
      <c r="M16272" s="2"/>
      <c r="AU16272" s="2"/>
      <c r="BC16272" s="2"/>
    </row>
    <row r="16273" spans="11:55" x14ac:dyDescent="0.25">
      <c r="K16273" s="1"/>
      <c r="M16273" s="2"/>
      <c r="AG16273" s="4"/>
      <c r="AU16273" s="2"/>
      <c r="BC16273" s="2"/>
    </row>
    <row r="16274" spans="11:55" x14ac:dyDescent="0.25">
      <c r="K16274" s="1"/>
      <c r="M16274" s="2"/>
      <c r="AU16274" s="2"/>
      <c r="BC16274" s="2"/>
    </row>
    <row r="16275" spans="11:55" x14ac:dyDescent="0.25">
      <c r="K16275" s="1"/>
      <c r="M16275" s="2"/>
      <c r="AV16275" s="2"/>
      <c r="BC16275" s="2"/>
    </row>
    <row r="16276" spans="11:55" x14ac:dyDescent="0.25">
      <c r="K16276" s="1"/>
      <c r="M16276" s="2"/>
      <c r="AV16276" s="2"/>
      <c r="BC16276" s="2"/>
    </row>
    <row r="16277" spans="11:55" x14ac:dyDescent="0.25">
      <c r="K16277" s="1"/>
      <c r="M16277" s="2"/>
      <c r="AU16277" s="2"/>
      <c r="BC16277" s="2"/>
    </row>
    <row r="16278" spans="11:55" x14ac:dyDescent="0.25">
      <c r="K16278" s="1"/>
      <c r="BC16278" s="2"/>
    </row>
    <row r="16279" spans="11:55" x14ac:dyDescent="0.25">
      <c r="K16279" s="1"/>
      <c r="M16279" s="2"/>
      <c r="AU16279" s="2"/>
      <c r="BC16279" s="2"/>
    </row>
    <row r="16280" spans="11:55" x14ac:dyDescent="0.25">
      <c r="K16280" s="1"/>
      <c r="BC16280" s="2"/>
    </row>
    <row r="16281" spans="11:55" x14ac:dyDescent="0.25">
      <c r="K16281" s="1"/>
      <c r="M16281" s="2"/>
      <c r="AU16281" s="2"/>
      <c r="BC16281" s="2"/>
    </row>
    <row r="16282" spans="11:55" x14ac:dyDescent="0.25">
      <c r="K16282" s="1"/>
      <c r="M16282" s="2"/>
      <c r="AU16282" s="2"/>
      <c r="BC16282" s="2"/>
    </row>
    <row r="16283" spans="11:55" x14ac:dyDescent="0.25">
      <c r="K16283" s="1"/>
      <c r="BC16283" s="2"/>
    </row>
    <row r="16284" spans="11:55" x14ac:dyDescent="0.25">
      <c r="K16284" s="1"/>
      <c r="M16284" s="2"/>
      <c r="AU16284" s="2"/>
      <c r="BC16284" s="2"/>
    </row>
    <row r="16285" spans="11:55" x14ac:dyDescent="0.25">
      <c r="K16285" s="1"/>
      <c r="M16285" s="2"/>
      <c r="AA16285" s="3"/>
      <c r="AU16285" s="2"/>
      <c r="BC16285" s="2"/>
    </row>
    <row r="16286" spans="11:55" x14ac:dyDescent="0.25">
      <c r="K16286" s="1"/>
      <c r="M16286" s="2"/>
      <c r="AU16286" s="2"/>
      <c r="BC16286" s="2"/>
    </row>
    <row r="16287" spans="11:55" x14ac:dyDescent="0.25">
      <c r="K16287" s="1"/>
      <c r="M16287" s="2"/>
      <c r="AU16287" s="2"/>
      <c r="BC16287" s="2"/>
    </row>
    <row r="16288" spans="11:55" x14ac:dyDescent="0.25">
      <c r="K16288" s="1"/>
      <c r="M16288" s="2"/>
      <c r="BC16288" s="2"/>
    </row>
    <row r="16289" spans="11:55" x14ac:dyDescent="0.25">
      <c r="K16289" s="1"/>
      <c r="M16289" s="2"/>
      <c r="AV16289" s="2"/>
      <c r="BC16289" s="2"/>
    </row>
    <row r="16290" spans="11:55" x14ac:dyDescent="0.25">
      <c r="K16290" s="1"/>
      <c r="BC16290" s="2"/>
    </row>
    <row r="16291" spans="11:55" x14ac:dyDescent="0.25">
      <c r="K16291" s="1"/>
      <c r="M16291" s="2"/>
      <c r="V16291" s="4"/>
      <c r="AU16291" s="2"/>
      <c r="BC16291" s="2"/>
    </row>
    <row r="16292" spans="11:55" x14ac:dyDescent="0.25">
      <c r="K16292" s="1"/>
      <c r="M16292" s="2"/>
      <c r="AU16292" s="2"/>
      <c r="BC16292" s="2"/>
    </row>
    <row r="16293" spans="11:55" x14ac:dyDescent="0.25">
      <c r="K16293" s="1"/>
      <c r="M16293" s="2"/>
      <c r="AU16293" s="2"/>
      <c r="BC16293" s="2"/>
    </row>
    <row r="16294" spans="11:55" x14ac:dyDescent="0.25">
      <c r="K16294" s="1"/>
      <c r="BC16294" s="2"/>
    </row>
    <row r="16295" spans="11:55" x14ac:dyDescent="0.25">
      <c r="K16295" s="1"/>
      <c r="M16295" s="2"/>
      <c r="AU16295" s="2"/>
      <c r="BC16295" s="2"/>
    </row>
    <row r="16296" spans="11:55" x14ac:dyDescent="0.25">
      <c r="K16296" s="1"/>
      <c r="M16296" s="2"/>
      <c r="AV16296" s="2"/>
      <c r="BC16296" s="2"/>
    </row>
    <row r="16297" spans="11:55" x14ac:dyDescent="0.25">
      <c r="K16297" s="1"/>
      <c r="M16297" s="2"/>
      <c r="AU16297" s="2"/>
      <c r="BC16297" s="2"/>
    </row>
    <row r="16298" spans="11:55" x14ac:dyDescent="0.25">
      <c r="K16298" s="1"/>
      <c r="M16298" s="2"/>
      <c r="AU16298" s="2"/>
      <c r="BC16298" s="2"/>
    </row>
    <row r="16299" spans="11:55" x14ac:dyDescent="0.25">
      <c r="K16299" s="1"/>
      <c r="M16299" s="2"/>
      <c r="AU16299" s="2"/>
      <c r="BC16299" s="2"/>
    </row>
    <row r="16300" spans="11:55" x14ac:dyDescent="0.25">
      <c r="K16300" s="1"/>
      <c r="M16300" s="2"/>
      <c r="V16300" s="4"/>
      <c r="AU16300" s="2"/>
      <c r="BC16300" s="2"/>
    </row>
    <row r="16301" spans="11:55" x14ac:dyDescent="0.25">
      <c r="K16301" s="1"/>
      <c r="M16301" s="2"/>
      <c r="BC16301" s="2"/>
    </row>
    <row r="16302" spans="11:55" x14ac:dyDescent="0.25">
      <c r="K16302" s="1"/>
      <c r="M16302" s="2"/>
      <c r="AU16302" s="2"/>
      <c r="BC16302" s="2"/>
    </row>
    <row r="16303" spans="11:55" x14ac:dyDescent="0.25">
      <c r="K16303" s="1"/>
      <c r="M16303" s="2"/>
      <c r="AU16303" s="2"/>
      <c r="BC16303" s="2"/>
    </row>
    <row r="16304" spans="11:55" x14ac:dyDescent="0.25">
      <c r="K16304" s="1"/>
      <c r="M16304" s="2"/>
      <c r="AU16304" s="2"/>
      <c r="BC16304" s="2"/>
    </row>
    <row r="16305" spans="11:55" x14ac:dyDescent="0.25">
      <c r="K16305" s="1"/>
      <c r="M16305" s="2"/>
      <c r="AU16305" s="2"/>
      <c r="BC16305" s="2"/>
    </row>
    <row r="16306" spans="11:55" x14ac:dyDescent="0.25">
      <c r="K16306" s="1"/>
      <c r="M16306" s="2"/>
      <c r="AU16306" s="2"/>
      <c r="BC16306" s="2"/>
    </row>
    <row r="16307" spans="11:55" x14ac:dyDescent="0.25">
      <c r="K16307" s="1"/>
      <c r="M16307" s="2"/>
      <c r="AU16307" s="2"/>
      <c r="BC16307" s="2"/>
    </row>
    <row r="16308" spans="11:55" x14ac:dyDescent="0.25">
      <c r="K16308" s="1"/>
      <c r="BC16308" s="2"/>
    </row>
    <row r="16309" spans="11:55" x14ac:dyDescent="0.25">
      <c r="K16309" s="1"/>
      <c r="M16309" s="2"/>
      <c r="AV16309" s="2"/>
      <c r="BC16309" s="2"/>
    </row>
    <row r="16310" spans="11:55" x14ac:dyDescent="0.25">
      <c r="K16310" s="1"/>
      <c r="BC16310" s="2"/>
    </row>
    <row r="16311" spans="11:55" x14ac:dyDescent="0.25">
      <c r="K16311" s="1"/>
      <c r="M16311" s="2"/>
      <c r="AU16311" s="2"/>
      <c r="BC16311" s="2"/>
    </row>
    <row r="16312" spans="11:55" x14ac:dyDescent="0.25">
      <c r="K16312" s="1"/>
      <c r="M16312" s="2"/>
      <c r="AU16312" s="2"/>
      <c r="BC16312" s="2"/>
    </row>
    <row r="16313" spans="11:55" x14ac:dyDescent="0.25">
      <c r="K16313" s="1"/>
      <c r="BC16313" s="2"/>
    </row>
    <row r="16314" spans="11:55" x14ac:dyDescent="0.25">
      <c r="K16314" s="1"/>
      <c r="M16314" s="2"/>
      <c r="AG16314" s="4"/>
      <c r="AU16314" s="2"/>
      <c r="BC16314" s="2"/>
    </row>
    <row r="16315" spans="11:55" x14ac:dyDescent="0.25">
      <c r="K16315" s="1"/>
      <c r="M16315" s="2"/>
      <c r="AU16315" s="2"/>
      <c r="BC16315" s="2"/>
    </row>
    <row r="16316" spans="11:55" x14ac:dyDescent="0.25">
      <c r="K16316" s="1"/>
      <c r="M16316" s="2"/>
      <c r="AU16316" s="2"/>
      <c r="BC16316" s="2"/>
    </row>
    <row r="16317" spans="11:55" x14ac:dyDescent="0.25">
      <c r="K16317" s="1"/>
      <c r="M16317" s="2"/>
      <c r="AV16317" s="2"/>
      <c r="BC16317" s="2"/>
    </row>
    <row r="16318" spans="11:55" x14ac:dyDescent="0.25">
      <c r="K16318" s="1"/>
      <c r="M16318" s="2"/>
      <c r="AA16318" s="3"/>
      <c r="AU16318" s="2"/>
      <c r="BC16318" s="2"/>
    </row>
    <row r="16319" spans="11:55" x14ac:dyDescent="0.25">
      <c r="K16319" s="1"/>
      <c r="M16319" s="2"/>
      <c r="AU16319" s="2"/>
      <c r="BC16319" s="2"/>
    </row>
    <row r="16320" spans="11:55" x14ac:dyDescent="0.25">
      <c r="K16320" s="1"/>
      <c r="M16320" s="2"/>
      <c r="AV16320" s="2"/>
      <c r="BC16320" s="2"/>
    </row>
    <row r="16321" spans="11:55" x14ac:dyDescent="0.25">
      <c r="K16321" s="1"/>
      <c r="M16321" s="2"/>
      <c r="BC16321" s="2"/>
    </row>
    <row r="16322" spans="11:55" x14ac:dyDescent="0.25">
      <c r="K16322" s="1"/>
      <c r="M16322" s="2"/>
      <c r="AU16322" s="2"/>
      <c r="BC16322" s="2"/>
    </row>
    <row r="16323" spans="11:55" x14ac:dyDescent="0.25">
      <c r="K16323" s="1"/>
      <c r="BC16323" s="2"/>
    </row>
    <row r="16324" spans="11:55" x14ac:dyDescent="0.25">
      <c r="K16324" s="1"/>
      <c r="M16324" s="2"/>
      <c r="AV16324" s="2"/>
      <c r="BC16324" s="2"/>
    </row>
    <row r="16325" spans="11:55" x14ac:dyDescent="0.25">
      <c r="K16325" s="1"/>
      <c r="M16325" s="2"/>
      <c r="AU16325" s="2"/>
      <c r="BC16325" s="2"/>
    </row>
    <row r="16326" spans="11:55" x14ac:dyDescent="0.25">
      <c r="K16326" s="1"/>
      <c r="M16326" s="2"/>
      <c r="AV16326" s="2"/>
      <c r="BC16326" s="2"/>
    </row>
    <row r="16327" spans="11:55" x14ac:dyDescent="0.25">
      <c r="K16327" s="1"/>
      <c r="M16327" s="2"/>
      <c r="AU16327" s="2"/>
      <c r="BC16327" s="2"/>
    </row>
    <row r="16328" spans="11:55" x14ac:dyDescent="0.25">
      <c r="K16328" s="1"/>
      <c r="M16328" s="2"/>
      <c r="AU16328" s="2"/>
      <c r="BC16328" s="2"/>
    </row>
    <row r="16329" spans="11:55" x14ac:dyDescent="0.25">
      <c r="K16329" s="1"/>
      <c r="M16329" s="2"/>
      <c r="AU16329" s="2"/>
      <c r="BC16329" s="2"/>
    </row>
    <row r="16330" spans="11:55" x14ac:dyDescent="0.25">
      <c r="K16330" s="1"/>
      <c r="M16330" s="2"/>
      <c r="AU16330" s="2"/>
      <c r="BC16330" s="2"/>
    </row>
    <row r="16331" spans="11:55" x14ac:dyDescent="0.25">
      <c r="K16331" s="1"/>
      <c r="M16331" s="2"/>
      <c r="AU16331" s="2"/>
      <c r="BC16331" s="2"/>
    </row>
    <row r="16332" spans="11:55" x14ac:dyDescent="0.25">
      <c r="K16332" s="1"/>
      <c r="M16332" s="2"/>
      <c r="AU16332" s="2"/>
      <c r="BC16332" s="2"/>
    </row>
    <row r="16333" spans="11:55" x14ac:dyDescent="0.25">
      <c r="K16333" s="1"/>
      <c r="M16333" s="2"/>
      <c r="AU16333" s="2"/>
      <c r="BC16333" s="2"/>
    </row>
    <row r="16334" spans="11:55" x14ac:dyDescent="0.25">
      <c r="K16334" s="1"/>
      <c r="M16334" s="2"/>
      <c r="AU16334" s="2"/>
      <c r="BC16334" s="2"/>
    </row>
    <row r="16335" spans="11:55" x14ac:dyDescent="0.25">
      <c r="K16335" s="1"/>
      <c r="M16335" s="2"/>
      <c r="AU16335" s="2"/>
      <c r="BC16335" s="2"/>
    </row>
    <row r="16336" spans="11:55" x14ac:dyDescent="0.25">
      <c r="K16336" s="1"/>
      <c r="M16336" s="2"/>
      <c r="AU16336" s="2"/>
      <c r="BC16336" s="2"/>
    </row>
    <row r="16337" spans="11:55" x14ac:dyDescent="0.25">
      <c r="K16337" s="1"/>
      <c r="M16337" s="2"/>
      <c r="AG16337" s="4"/>
      <c r="AU16337" s="2"/>
      <c r="BC16337" s="2"/>
    </row>
    <row r="16338" spans="11:55" x14ac:dyDescent="0.25">
      <c r="K16338" s="1"/>
      <c r="M16338" s="2"/>
      <c r="AG16338" s="4"/>
      <c r="AU16338" s="2"/>
      <c r="BC16338" s="2"/>
    </row>
    <row r="16339" spans="11:55" x14ac:dyDescent="0.25">
      <c r="K16339" s="1"/>
      <c r="M16339" s="2"/>
      <c r="AG16339" s="4"/>
      <c r="AU16339" s="2"/>
      <c r="BC16339" s="2"/>
    </row>
    <row r="16340" spans="11:55" x14ac:dyDescent="0.25">
      <c r="K16340" s="1"/>
      <c r="M16340" s="2"/>
      <c r="AU16340" s="2"/>
      <c r="BC16340" s="2"/>
    </row>
    <row r="16341" spans="11:55" x14ac:dyDescent="0.25">
      <c r="K16341" s="1"/>
      <c r="M16341" s="2"/>
      <c r="AV16341" s="2"/>
      <c r="BC16341" s="2"/>
    </row>
    <row r="16342" spans="11:55" x14ac:dyDescent="0.25">
      <c r="K16342" s="1"/>
      <c r="M16342" s="2"/>
      <c r="V16342" s="4"/>
      <c r="AG16342" s="4"/>
      <c r="AU16342" s="2"/>
      <c r="BC16342" s="2"/>
    </row>
    <row r="16343" spans="11:55" x14ac:dyDescent="0.25">
      <c r="K16343" s="1"/>
      <c r="M16343" s="2"/>
      <c r="AG16343" s="4"/>
      <c r="AU16343" s="2"/>
      <c r="BC16343" s="2"/>
    </row>
    <row r="16344" spans="11:55" x14ac:dyDescent="0.25">
      <c r="K16344" s="1"/>
      <c r="M16344" s="2"/>
      <c r="AA16344" s="3"/>
      <c r="AU16344" s="2"/>
      <c r="BC16344" s="2"/>
    </row>
    <row r="16345" spans="11:55" x14ac:dyDescent="0.25">
      <c r="K16345" s="1"/>
      <c r="M16345" s="2"/>
      <c r="AG16345" s="4"/>
      <c r="AU16345" s="2"/>
      <c r="BC16345" s="2"/>
    </row>
    <row r="16346" spans="11:55" x14ac:dyDescent="0.25">
      <c r="K16346" s="1"/>
      <c r="M16346" s="2"/>
      <c r="AU16346" s="2"/>
      <c r="BC16346" s="2"/>
    </row>
    <row r="16347" spans="11:55" x14ac:dyDescent="0.25">
      <c r="K16347" s="1"/>
      <c r="M16347" s="2"/>
      <c r="AA16347" s="3"/>
      <c r="AU16347" s="2"/>
      <c r="BC16347" s="2"/>
    </row>
    <row r="16348" spans="11:55" x14ac:dyDescent="0.25">
      <c r="K16348" s="1"/>
      <c r="M16348" s="2"/>
      <c r="AA16348" s="3"/>
      <c r="AU16348" s="2"/>
      <c r="BC16348" s="2"/>
    </row>
    <row r="16349" spans="11:55" x14ac:dyDescent="0.25">
      <c r="K16349" s="1"/>
      <c r="M16349" s="2"/>
      <c r="AU16349" s="2"/>
      <c r="BC16349" s="2"/>
    </row>
    <row r="16350" spans="11:55" x14ac:dyDescent="0.25">
      <c r="K16350" s="1"/>
      <c r="M16350" s="2"/>
      <c r="AA16350" s="3"/>
      <c r="AG16350" s="4"/>
      <c r="AU16350" s="2"/>
      <c r="BC16350" s="2"/>
    </row>
    <row r="16351" spans="11:55" x14ac:dyDescent="0.25">
      <c r="K16351" s="1"/>
      <c r="M16351" s="2"/>
      <c r="AU16351" s="2"/>
      <c r="BC16351" s="2"/>
    </row>
    <row r="16352" spans="11:55" x14ac:dyDescent="0.25">
      <c r="K16352" s="1"/>
      <c r="M16352" s="2"/>
      <c r="AU16352" s="2"/>
      <c r="BC16352" s="2"/>
    </row>
    <row r="16353" spans="11:55" x14ac:dyDescent="0.25">
      <c r="K16353" s="1"/>
      <c r="M16353" s="2"/>
      <c r="AU16353" s="2"/>
      <c r="BC16353" s="2"/>
    </row>
    <row r="16354" spans="11:55" x14ac:dyDescent="0.25">
      <c r="K16354" s="1"/>
      <c r="M16354" s="2"/>
      <c r="V16354" s="4"/>
      <c r="BC16354" s="2"/>
    </row>
    <row r="16355" spans="11:55" x14ac:dyDescent="0.25">
      <c r="K16355" s="1"/>
      <c r="M16355" s="2"/>
      <c r="AG16355" s="4"/>
      <c r="AU16355" s="2"/>
      <c r="BC16355" s="2"/>
    </row>
    <row r="16356" spans="11:55" x14ac:dyDescent="0.25">
      <c r="K16356" s="1"/>
      <c r="M16356" s="2"/>
      <c r="AG16356" s="4"/>
      <c r="AU16356" s="2"/>
      <c r="BC16356" s="2"/>
    </row>
    <row r="16357" spans="11:55" x14ac:dyDescent="0.25">
      <c r="K16357" s="1"/>
      <c r="M16357" s="2"/>
      <c r="BC16357" s="2"/>
    </row>
    <row r="16358" spans="11:55" x14ac:dyDescent="0.25">
      <c r="K16358" s="1"/>
      <c r="M16358" s="2"/>
      <c r="AG16358" s="4"/>
      <c r="AU16358" s="2"/>
      <c r="BC16358" s="2"/>
    </row>
    <row r="16359" spans="11:55" x14ac:dyDescent="0.25">
      <c r="K16359" s="1"/>
      <c r="M16359" s="2"/>
      <c r="AG16359" s="4"/>
      <c r="AU16359" s="2"/>
      <c r="BC16359" s="2"/>
    </row>
    <row r="16360" spans="11:55" x14ac:dyDescent="0.25">
      <c r="K16360" s="1"/>
      <c r="M16360" s="2"/>
      <c r="BC16360" s="2"/>
    </row>
    <row r="16361" spans="11:55" x14ac:dyDescent="0.25">
      <c r="K16361" s="1"/>
      <c r="M16361" s="2"/>
      <c r="AG16361" s="4"/>
      <c r="AU16361" s="2"/>
      <c r="BC16361" s="2"/>
    </row>
    <row r="16362" spans="11:55" x14ac:dyDescent="0.25">
      <c r="K16362" s="1"/>
      <c r="M16362" s="2"/>
      <c r="AG16362" s="4"/>
      <c r="AU16362" s="2"/>
      <c r="BC16362" s="2"/>
    </row>
    <row r="16363" spans="11:55" x14ac:dyDescent="0.25">
      <c r="K16363" s="1"/>
      <c r="M16363" s="2"/>
      <c r="AG16363" s="4"/>
      <c r="AU16363" s="2"/>
      <c r="BC16363" s="2"/>
    </row>
    <row r="16364" spans="11:55" x14ac:dyDescent="0.25">
      <c r="K16364" s="1"/>
      <c r="M16364" s="2"/>
      <c r="AG16364" s="4"/>
      <c r="AU16364" s="2"/>
      <c r="BC16364" s="2"/>
    </row>
    <row r="16365" spans="11:55" x14ac:dyDescent="0.25">
      <c r="K16365" s="1"/>
      <c r="M16365" s="2"/>
      <c r="AG16365" s="4"/>
      <c r="AU16365" s="2"/>
      <c r="BC16365" s="2"/>
    </row>
    <row r="16366" spans="11:55" x14ac:dyDescent="0.25">
      <c r="K16366" s="1"/>
      <c r="M16366" s="2"/>
      <c r="AA16366" s="3"/>
      <c r="AG16366" s="4"/>
      <c r="AU16366" s="2"/>
      <c r="BC16366" s="2"/>
    </row>
    <row r="16367" spans="11:55" x14ac:dyDescent="0.25">
      <c r="K16367" s="1"/>
      <c r="M16367" s="2"/>
      <c r="AG16367" s="4"/>
      <c r="AU16367" s="2"/>
      <c r="BC16367" s="2"/>
    </row>
    <row r="16368" spans="11:55" x14ac:dyDescent="0.25">
      <c r="K16368" s="1"/>
      <c r="M16368" s="2"/>
      <c r="AG16368" s="4"/>
      <c r="AU16368" s="2"/>
      <c r="BC16368" s="2"/>
    </row>
    <row r="16369" spans="11:63" x14ac:dyDescent="0.25">
      <c r="K16369" s="1"/>
      <c r="M16369" s="2"/>
      <c r="AG16369" s="4"/>
      <c r="AU16369" s="2"/>
      <c r="BC16369" s="2"/>
    </row>
    <row r="16370" spans="11:63" x14ac:dyDescent="0.25">
      <c r="K16370" s="1"/>
      <c r="M16370" s="2"/>
      <c r="AG16370" s="4"/>
      <c r="AU16370" s="2"/>
      <c r="BC16370" s="2"/>
    </row>
    <row r="16371" spans="11:63" x14ac:dyDescent="0.25">
      <c r="K16371" s="1"/>
      <c r="M16371" s="2"/>
      <c r="AG16371" s="4"/>
      <c r="AU16371" s="2"/>
      <c r="BC16371" s="2"/>
    </row>
    <row r="16372" spans="11:63" x14ac:dyDescent="0.25">
      <c r="K16372" s="1"/>
      <c r="M16372" s="2"/>
      <c r="AG16372" s="4"/>
      <c r="AU16372" s="2"/>
      <c r="BC16372" s="2"/>
    </row>
    <row r="16373" spans="11:63" x14ac:dyDescent="0.25">
      <c r="K16373" s="1"/>
      <c r="M16373" s="2"/>
      <c r="AV16373" s="2"/>
      <c r="BC16373" s="2"/>
    </row>
    <row r="16374" spans="11:63" x14ac:dyDescent="0.25">
      <c r="K16374" s="1"/>
      <c r="M16374" s="2"/>
      <c r="AG16374" s="4"/>
      <c r="AU16374" s="2"/>
      <c r="BC16374" s="2"/>
    </row>
    <row r="16375" spans="11:63" x14ac:dyDescent="0.25">
      <c r="K16375" s="1"/>
      <c r="M16375" s="2"/>
      <c r="AG16375" s="4"/>
      <c r="AU16375" s="2"/>
      <c r="BC16375" s="2"/>
    </row>
    <row r="16376" spans="11:63" x14ac:dyDescent="0.25">
      <c r="K16376" s="1"/>
      <c r="M16376" s="2"/>
      <c r="AG16376" s="4"/>
      <c r="AU16376" s="2"/>
      <c r="BC16376" s="2"/>
    </row>
    <row r="16377" spans="11:63" x14ac:dyDescent="0.25">
      <c r="K16377" s="1"/>
      <c r="M16377" s="2"/>
      <c r="AU16377" s="2"/>
      <c r="BC16377" s="2"/>
    </row>
    <row r="16378" spans="11:63" x14ac:dyDescent="0.25">
      <c r="K16378" s="1"/>
      <c r="M16378" s="2"/>
      <c r="AU16378" s="2"/>
      <c r="BC16378" s="2"/>
    </row>
    <row r="16379" spans="11:63" x14ac:dyDescent="0.25">
      <c r="K16379" s="1"/>
      <c r="M16379" s="2"/>
      <c r="AU16379" s="2"/>
      <c r="BC16379" s="2"/>
    </row>
    <row r="16380" spans="11:63" x14ac:dyDescent="0.25">
      <c r="K16380" s="1"/>
      <c r="M16380" s="2"/>
      <c r="AU16380" s="2"/>
      <c r="BC16380" s="2"/>
    </row>
    <row r="16381" spans="11:63" x14ac:dyDescent="0.25">
      <c r="K16381" s="1"/>
      <c r="M16381" s="2"/>
      <c r="AU16381" s="2"/>
      <c r="BC16381" s="2"/>
    </row>
    <row r="16382" spans="11:63" x14ac:dyDescent="0.25">
      <c r="K16382" s="1"/>
      <c r="M16382" s="2"/>
      <c r="AU16382" s="2"/>
      <c r="BC16382" s="2"/>
    </row>
    <row r="16383" spans="11:63" x14ac:dyDescent="0.25">
      <c r="K16383" s="1"/>
      <c r="M16383" s="2"/>
      <c r="AU16383" s="2"/>
      <c r="BC16383" s="2"/>
      <c r="BK16383" s="5"/>
    </row>
    <row r="16384" spans="11:63" x14ac:dyDescent="0.25">
      <c r="K16384" s="1"/>
      <c r="M16384" s="2"/>
      <c r="AU16384" s="2"/>
      <c r="BC16384" s="2"/>
    </row>
    <row r="16385" spans="11:63" x14ac:dyDescent="0.25">
      <c r="K16385" s="1"/>
      <c r="M16385" s="2"/>
      <c r="AU16385" s="2"/>
      <c r="BC16385" s="2"/>
    </row>
    <row r="16386" spans="11:63" x14ac:dyDescent="0.25">
      <c r="K16386" s="1"/>
      <c r="M16386" s="2"/>
      <c r="AV16386" s="2"/>
      <c r="BC16386" s="2"/>
      <c r="BK16386" s="2"/>
    </row>
    <row r="16387" spans="11:63" x14ac:dyDescent="0.25">
      <c r="K16387" s="1"/>
      <c r="M16387" s="2"/>
      <c r="AU16387" s="2"/>
      <c r="BC16387" s="2"/>
    </row>
    <row r="16388" spans="11:63" x14ac:dyDescent="0.25">
      <c r="K16388" s="1"/>
      <c r="M16388" s="2"/>
      <c r="AU16388" s="2"/>
      <c r="BC16388" s="2"/>
    </row>
    <row r="16389" spans="11:63" x14ac:dyDescent="0.25">
      <c r="K16389" s="1"/>
      <c r="M16389" s="2"/>
      <c r="AU16389" s="2"/>
      <c r="BC16389" s="2"/>
    </row>
    <row r="16390" spans="11:63" x14ac:dyDescent="0.25">
      <c r="K16390" s="1"/>
      <c r="M16390" s="2"/>
      <c r="AU16390" s="2"/>
      <c r="BC16390" s="2"/>
    </row>
    <row r="16391" spans="11:63" x14ac:dyDescent="0.25">
      <c r="K16391" s="1"/>
      <c r="M16391" s="2"/>
      <c r="AU16391" s="2"/>
      <c r="BC16391" s="2"/>
    </row>
    <row r="16392" spans="11:63" x14ac:dyDescent="0.25">
      <c r="K16392" s="1"/>
      <c r="M16392" s="2"/>
      <c r="AU16392" s="2"/>
      <c r="BC16392" s="2"/>
      <c r="BK16392" s="5"/>
    </row>
    <row r="16393" spans="11:63" x14ac:dyDescent="0.25">
      <c r="K16393" s="1"/>
      <c r="M16393" s="2"/>
      <c r="AU16393" s="2"/>
      <c r="BC16393" s="2"/>
    </row>
    <row r="16394" spans="11:63" x14ac:dyDescent="0.25">
      <c r="K16394" s="1"/>
      <c r="BC16394" s="2"/>
    </row>
    <row r="16395" spans="11:63" x14ac:dyDescent="0.25">
      <c r="K16395" s="1"/>
      <c r="M16395" s="2"/>
      <c r="AU16395" s="2"/>
      <c r="BC16395" s="2"/>
    </row>
    <row r="16396" spans="11:63" x14ac:dyDescent="0.25">
      <c r="K16396" s="1"/>
      <c r="M16396" s="2"/>
      <c r="AU16396" s="2"/>
      <c r="BC16396" s="2"/>
    </row>
    <row r="16397" spans="11:63" x14ac:dyDescent="0.25">
      <c r="K16397" s="1"/>
      <c r="BC16397" s="2"/>
    </row>
    <row r="16398" spans="11:63" x14ac:dyDescent="0.25">
      <c r="K16398" s="1"/>
      <c r="M16398" s="2"/>
      <c r="AU16398" s="2"/>
      <c r="BC16398" s="2"/>
    </row>
    <row r="16399" spans="11:63" x14ac:dyDescent="0.25">
      <c r="K16399" s="1"/>
      <c r="M16399" s="2"/>
      <c r="AU16399" s="2"/>
      <c r="BC16399" s="2"/>
    </row>
    <row r="16400" spans="11:63" x14ac:dyDescent="0.25">
      <c r="K16400" s="1"/>
      <c r="M16400" s="2"/>
      <c r="AU16400" s="2"/>
      <c r="BC16400" s="2"/>
      <c r="BK16400" s="5"/>
    </row>
    <row r="16401" spans="11:72" x14ac:dyDescent="0.25">
      <c r="K16401" s="1"/>
      <c r="M16401" s="2"/>
      <c r="AU16401" s="2"/>
      <c r="BC16401" s="2"/>
      <c r="BK16401" s="5"/>
    </row>
    <row r="16402" spans="11:72" x14ac:dyDescent="0.25">
      <c r="K16402" s="1"/>
      <c r="M16402" s="2"/>
      <c r="AU16402" s="2"/>
      <c r="BC16402" s="2"/>
      <c r="BK16402" s="5"/>
    </row>
    <row r="16403" spans="11:72" x14ac:dyDescent="0.25">
      <c r="K16403" s="1"/>
      <c r="M16403" s="2"/>
      <c r="AU16403" s="2"/>
      <c r="BC16403" s="2"/>
    </row>
    <row r="16404" spans="11:72" x14ac:dyDescent="0.25">
      <c r="K16404" s="1"/>
      <c r="M16404" s="2"/>
      <c r="AU16404" s="2"/>
      <c r="BC16404" s="2"/>
      <c r="BK16404" s="5"/>
    </row>
    <row r="16405" spans="11:72" x14ac:dyDescent="0.25">
      <c r="K16405" s="1"/>
      <c r="M16405" s="2"/>
      <c r="AU16405" s="2"/>
      <c r="BC16405" s="2"/>
    </row>
    <row r="16406" spans="11:72" x14ac:dyDescent="0.25">
      <c r="AU16406" s="2">
        <v>44501.416770833333</v>
      </c>
      <c r="AW16406" t="s">
        <v>80</v>
      </c>
      <c r="BC16406" s="2">
        <v>44498.303749999999</v>
      </c>
      <c r="BL16406" t="s">
        <v>912</v>
      </c>
      <c r="BN16406" t="s">
        <v>102</v>
      </c>
      <c r="BO16406" t="s">
        <v>913</v>
      </c>
      <c r="BP16406" t="s">
        <v>103</v>
      </c>
      <c r="BQ16406" t="s">
        <v>77</v>
      </c>
      <c r="BS16406" t="s">
        <v>83</v>
      </c>
      <c r="BT16406" t="s">
        <v>83</v>
      </c>
    </row>
    <row r="16407" spans="11:72" x14ac:dyDescent="0.25">
      <c r="AU16407" s="2">
        <v>44501.41741898148</v>
      </c>
      <c r="AW16407" t="s">
        <v>80</v>
      </c>
      <c r="BC16407" s="2">
        <v>44498.2971412037</v>
      </c>
      <c r="BL16407" t="s">
        <v>1060</v>
      </c>
      <c r="BN16407" t="s">
        <v>102</v>
      </c>
      <c r="BO16407" t="s">
        <v>1061</v>
      </c>
      <c r="BP16407" t="s">
        <v>144</v>
      </c>
      <c r="BQ16407" t="s">
        <v>77</v>
      </c>
      <c r="BS16407" t="s">
        <v>83</v>
      </c>
    </row>
    <row r="16408" spans="11:72" x14ac:dyDescent="0.25">
      <c r="AU16408" s="2">
        <v>44501.575173611112</v>
      </c>
      <c r="AW16408" t="s">
        <v>80</v>
      </c>
      <c r="BC16408" s="2">
        <v>44498.291122685187</v>
      </c>
      <c r="BL16408" t="s">
        <v>1124</v>
      </c>
      <c r="BN16408" t="s">
        <v>102</v>
      </c>
      <c r="BO16408" t="s">
        <v>1125</v>
      </c>
      <c r="BP16408" t="s">
        <v>89</v>
      </c>
      <c r="BQ16408" t="s">
        <v>77</v>
      </c>
      <c r="BS16408" t="s">
        <v>83</v>
      </c>
      <c r="BT16408" t="s">
        <v>83</v>
      </c>
    </row>
    <row r="16409" spans="11:72" x14ac:dyDescent="0.25">
      <c r="AU16409" s="2">
        <v>44501.442164351851</v>
      </c>
      <c r="AW16409" t="s">
        <v>80</v>
      </c>
      <c r="BC16409" s="2">
        <v>44498.65216435185</v>
      </c>
      <c r="BL16409" t="s">
        <v>1148</v>
      </c>
      <c r="BN16409" t="s">
        <v>102</v>
      </c>
      <c r="BO16409" t="s">
        <v>1149</v>
      </c>
      <c r="BP16409" t="s">
        <v>89</v>
      </c>
      <c r="BQ16409" t="s">
        <v>77</v>
      </c>
      <c r="BS16409" t="s">
        <v>83</v>
      </c>
      <c r="BT16409" t="s">
        <v>83</v>
      </c>
    </row>
    <row r="16410" spans="11:72" x14ac:dyDescent="0.25">
      <c r="AU16410" s="2">
        <v>44501.551782407405</v>
      </c>
      <c r="AW16410" t="s">
        <v>80</v>
      </c>
      <c r="BC16410" s="2">
        <v>44498.303749999999</v>
      </c>
      <c r="BL16410" t="s">
        <v>1158</v>
      </c>
      <c r="BN16410" t="s">
        <v>102</v>
      </c>
      <c r="BO16410" t="s">
        <v>1159</v>
      </c>
      <c r="BP16410" t="s">
        <v>89</v>
      </c>
      <c r="BQ16410" t="s">
        <v>77</v>
      </c>
      <c r="BS16410" t="s">
        <v>83</v>
      </c>
      <c r="BT16410" t="s">
        <v>83</v>
      </c>
    </row>
    <row r="16411" spans="11:72" x14ac:dyDescent="0.25">
      <c r="AV16411" s="2">
        <v>44501.489085648151</v>
      </c>
      <c r="AW16411" t="s">
        <v>80</v>
      </c>
      <c r="BC16411" s="2">
        <v>44501.31722222222</v>
      </c>
      <c r="BL16411" t="s">
        <v>1200</v>
      </c>
      <c r="BP16411" t="s">
        <v>89</v>
      </c>
      <c r="BQ16411" t="s">
        <v>77</v>
      </c>
    </row>
    <row r="16412" spans="11:72" x14ac:dyDescent="0.25">
      <c r="AU16412" s="2">
        <v>44501.731400462966</v>
      </c>
      <c r="AW16412" t="s">
        <v>80</v>
      </c>
      <c r="BC16412" s="2">
        <v>44501.643692129626</v>
      </c>
      <c r="BL16412" t="s">
        <v>1432</v>
      </c>
      <c r="BM16412" t="s">
        <v>82</v>
      </c>
      <c r="BN16412" t="s">
        <v>102</v>
      </c>
      <c r="BO16412" t="s">
        <v>1433</v>
      </c>
      <c r="BP16412" t="s">
        <v>89</v>
      </c>
      <c r="BQ16412" t="s">
        <v>77</v>
      </c>
      <c r="BS16412" t="s">
        <v>83</v>
      </c>
      <c r="BT16412" t="s">
        <v>83</v>
      </c>
    </row>
    <row r="16413" spans="11:72" x14ac:dyDescent="0.25">
      <c r="AU16413" s="2">
        <v>44501.632303240738</v>
      </c>
      <c r="AW16413" t="s">
        <v>80</v>
      </c>
      <c r="BC16413" s="2">
        <v>44498.322534722225</v>
      </c>
      <c r="BL16413" t="s">
        <v>1451</v>
      </c>
      <c r="BN16413" t="s">
        <v>102</v>
      </c>
      <c r="BO16413" t="s">
        <v>1452</v>
      </c>
      <c r="BP16413" t="s">
        <v>144</v>
      </c>
      <c r="BQ16413" t="s">
        <v>77</v>
      </c>
      <c r="BS16413" t="s">
        <v>83</v>
      </c>
    </row>
    <row r="16414" spans="11:72" x14ac:dyDescent="0.25">
      <c r="AU16414" s="2">
        <v>44501.53702546296</v>
      </c>
      <c r="AW16414" t="s">
        <v>80</v>
      </c>
      <c r="BC16414" s="2">
        <v>44498.331307870372</v>
      </c>
      <c r="BL16414" t="s">
        <v>1624</v>
      </c>
      <c r="BN16414" t="s">
        <v>102</v>
      </c>
      <c r="BO16414" t="s">
        <v>1625</v>
      </c>
      <c r="BP16414" t="s">
        <v>144</v>
      </c>
      <c r="BQ16414" t="s">
        <v>77</v>
      </c>
      <c r="BS16414" t="s">
        <v>83</v>
      </c>
    </row>
    <row r="16415" spans="11:72" x14ac:dyDescent="0.25">
      <c r="AV16415" s="2">
        <v>44501.502928240741</v>
      </c>
      <c r="AW16415" t="s">
        <v>80</v>
      </c>
      <c r="BC16415" s="2">
        <v>44498.374016203707</v>
      </c>
      <c r="BL16415" t="s">
        <v>1690</v>
      </c>
      <c r="BP16415" t="s">
        <v>344</v>
      </c>
      <c r="BQ16415" t="s">
        <v>77</v>
      </c>
    </row>
    <row r="16416" spans="11:72" x14ac:dyDescent="0.25">
      <c r="AV16416" s="2">
        <v>44502.422708333332</v>
      </c>
      <c r="AW16416" t="s">
        <v>80</v>
      </c>
      <c r="BC16416" s="2">
        <v>44498.2971412037</v>
      </c>
      <c r="BL16416" t="s">
        <v>1765</v>
      </c>
      <c r="BP16416" t="s">
        <v>89</v>
      </c>
      <c r="BQ16416" t="s">
        <v>77</v>
      </c>
    </row>
    <row r="16417" spans="47:72" x14ac:dyDescent="0.25">
      <c r="AW16417" t="s">
        <v>80</v>
      </c>
      <c r="BC16417" s="2">
        <v>44501.31722222222</v>
      </c>
      <c r="BL16417" t="s">
        <v>1799</v>
      </c>
      <c r="BM16417" t="s">
        <v>82</v>
      </c>
      <c r="BP16417" t="s">
        <v>89</v>
      </c>
      <c r="BQ16417" t="s">
        <v>77</v>
      </c>
    </row>
    <row r="16418" spans="47:72" x14ac:dyDescent="0.25">
      <c r="AU16418" s="2">
        <v>44501.512164351851</v>
      </c>
      <c r="AW16418" t="s">
        <v>80</v>
      </c>
      <c r="BC16418" s="2">
        <v>44498.65216435185</v>
      </c>
      <c r="BL16418" t="s">
        <v>1955</v>
      </c>
      <c r="BN16418" t="s">
        <v>102</v>
      </c>
      <c r="BO16418" t="s">
        <v>1956</v>
      </c>
      <c r="BP16418" t="s">
        <v>89</v>
      </c>
      <c r="BQ16418" t="s">
        <v>77</v>
      </c>
      <c r="BS16418" t="s">
        <v>83</v>
      </c>
      <c r="BT16418" t="s">
        <v>83</v>
      </c>
    </row>
    <row r="16419" spans="47:72" x14ac:dyDescent="0.25">
      <c r="AW16419" t="s">
        <v>80</v>
      </c>
      <c r="AZ16419" t="s">
        <v>138</v>
      </c>
      <c r="BA16419" t="s">
        <v>146</v>
      </c>
      <c r="BB16419" t="s">
        <v>2045</v>
      </c>
      <c r="BC16419" s="2">
        <v>44498.37636574074</v>
      </c>
      <c r="BL16419" t="s">
        <v>2046</v>
      </c>
      <c r="BP16419" t="s">
        <v>89</v>
      </c>
      <c r="BQ16419" t="s">
        <v>77</v>
      </c>
    </row>
    <row r="16420" spans="47:72" x14ac:dyDescent="0.25">
      <c r="AU16420" s="2">
        <v>44501.496527777781</v>
      </c>
      <c r="AW16420" t="s">
        <v>80</v>
      </c>
      <c r="BC16420" s="2">
        <v>44501.38385416667</v>
      </c>
      <c r="BL16420" t="s">
        <v>2059</v>
      </c>
      <c r="BM16420" t="s">
        <v>82</v>
      </c>
      <c r="BN16420" t="s">
        <v>102</v>
      </c>
      <c r="BO16420" t="s">
        <v>2057</v>
      </c>
      <c r="BP16420" t="s">
        <v>89</v>
      </c>
      <c r="BQ16420" t="s">
        <v>77</v>
      </c>
      <c r="BS16420" t="s">
        <v>83</v>
      </c>
      <c r="BT16420" t="s">
        <v>83</v>
      </c>
    </row>
    <row r="16421" spans="47:72" x14ac:dyDescent="0.25">
      <c r="AW16421" t="s">
        <v>80</v>
      </c>
      <c r="AZ16421" t="s">
        <v>138</v>
      </c>
      <c r="BA16421" t="s">
        <v>146</v>
      </c>
      <c r="BB16421" t="s">
        <v>2089</v>
      </c>
      <c r="BC16421" s="2">
        <v>44498.37636574074</v>
      </c>
      <c r="BL16421" t="s">
        <v>2090</v>
      </c>
      <c r="BP16421" t="s">
        <v>89</v>
      </c>
      <c r="BQ16421" t="s">
        <v>77</v>
      </c>
    </row>
    <row r="16422" spans="47:72" x14ac:dyDescent="0.25">
      <c r="AU16422" s="2">
        <v>44501.491747685184</v>
      </c>
      <c r="AW16422" t="s">
        <v>80</v>
      </c>
      <c r="BC16422" s="2">
        <v>44498.281608796293</v>
      </c>
      <c r="BG16422" t="s">
        <v>2198</v>
      </c>
      <c r="BH16422" t="s">
        <v>2199</v>
      </c>
      <c r="BL16422" t="s">
        <v>2200</v>
      </c>
      <c r="BN16422" t="s">
        <v>102</v>
      </c>
      <c r="BO16422" t="s">
        <v>2201</v>
      </c>
      <c r="BP16422" t="s">
        <v>166</v>
      </c>
      <c r="BQ16422" t="s">
        <v>77</v>
      </c>
      <c r="BS16422" t="s">
        <v>83</v>
      </c>
      <c r="BT16422" t="s">
        <v>83</v>
      </c>
    </row>
    <row r="16423" spans="47:72" x14ac:dyDescent="0.25">
      <c r="AV16423" s="2">
        <v>44501.674942129626</v>
      </c>
      <c r="AW16423" t="s">
        <v>80</v>
      </c>
      <c r="BC16423" s="2">
        <v>44501.626851851855</v>
      </c>
      <c r="BL16423">
        <v>1609454</v>
      </c>
      <c r="BM16423" t="s">
        <v>82</v>
      </c>
      <c r="BP16423" t="s">
        <v>686</v>
      </c>
      <c r="BQ16423" t="s">
        <v>77</v>
      </c>
    </row>
    <row r="16424" spans="47:72" x14ac:dyDescent="0.25">
      <c r="AU16424" s="2">
        <v>44501.738275462965</v>
      </c>
      <c r="AW16424" t="s">
        <v>80</v>
      </c>
      <c r="BC16424" s="2">
        <v>44498.465868055559</v>
      </c>
      <c r="BH16424" t="s">
        <v>2293</v>
      </c>
      <c r="BL16424" t="s">
        <v>2294</v>
      </c>
      <c r="BN16424" t="s">
        <v>102</v>
      </c>
      <c r="BO16424" t="s">
        <v>2295</v>
      </c>
      <c r="BP16424" t="s">
        <v>89</v>
      </c>
      <c r="BQ16424" t="s">
        <v>77</v>
      </c>
      <c r="BS16424" t="s">
        <v>83</v>
      </c>
      <c r="BT16424" t="s">
        <v>83</v>
      </c>
    </row>
    <row r="16425" spans="47:72" x14ac:dyDescent="0.25">
      <c r="AV16425" s="2">
        <v>44508.677731481483</v>
      </c>
      <c r="AW16425" t="s">
        <v>80</v>
      </c>
      <c r="BC16425" s="2">
        <v>44498.327893518515</v>
      </c>
      <c r="BL16425" t="s">
        <v>2326</v>
      </c>
      <c r="BP16425" t="s">
        <v>214</v>
      </c>
      <c r="BQ16425" t="s">
        <v>77</v>
      </c>
    </row>
    <row r="16426" spans="47:72" x14ac:dyDescent="0.25">
      <c r="AU16426" s="2">
        <v>44501.641608796293</v>
      </c>
      <c r="AW16426" t="s">
        <v>80</v>
      </c>
      <c r="BC16426" s="2">
        <v>44498.307835648149</v>
      </c>
      <c r="BL16426" t="s">
        <v>2433</v>
      </c>
      <c r="BN16426" t="s">
        <v>102</v>
      </c>
      <c r="BO16426" t="s">
        <v>2434</v>
      </c>
      <c r="BP16426" t="s">
        <v>197</v>
      </c>
      <c r="BQ16426" t="s">
        <v>77</v>
      </c>
      <c r="BS16426" t="s">
        <v>83</v>
      </c>
    </row>
    <row r="16427" spans="47:72" x14ac:dyDescent="0.25">
      <c r="AU16427" s="2">
        <v>44501.603043981479</v>
      </c>
      <c r="AW16427" t="s">
        <v>80</v>
      </c>
      <c r="BC16427" s="2">
        <v>44498.303749999999</v>
      </c>
      <c r="BD16427" t="s">
        <v>79</v>
      </c>
      <c r="BE16427" s="2">
        <v>44487</v>
      </c>
      <c r="BM16427" t="s">
        <v>82</v>
      </c>
      <c r="BP16427" t="s">
        <v>300</v>
      </c>
      <c r="BQ16427" t="s">
        <v>77</v>
      </c>
    </row>
    <row r="16428" spans="47:72" x14ac:dyDescent="0.25">
      <c r="AU16428" s="2">
        <v>44501.42864583333</v>
      </c>
      <c r="AW16428" t="s">
        <v>80</v>
      </c>
      <c r="BC16428" s="2">
        <v>44498.323622685188</v>
      </c>
      <c r="BL16428" t="s">
        <v>2563</v>
      </c>
      <c r="BN16428" t="s">
        <v>102</v>
      </c>
      <c r="BO16428" t="s">
        <v>2564</v>
      </c>
      <c r="BP16428" t="s">
        <v>89</v>
      </c>
      <c r="BQ16428" t="s">
        <v>77</v>
      </c>
      <c r="BS16428" t="s">
        <v>83</v>
      </c>
      <c r="BT16428" t="s">
        <v>83</v>
      </c>
    </row>
    <row r="16429" spans="47:72" x14ac:dyDescent="0.25">
      <c r="AW16429" t="s">
        <v>80</v>
      </c>
      <c r="AZ16429" t="s">
        <v>96</v>
      </c>
      <c r="BA16429" t="s">
        <v>146</v>
      </c>
      <c r="BB16429" t="s">
        <v>2667</v>
      </c>
      <c r="BC16429" s="2">
        <v>44498.328784722224</v>
      </c>
      <c r="BL16429" t="s">
        <v>2668</v>
      </c>
      <c r="BP16429" t="s">
        <v>405</v>
      </c>
      <c r="BQ16429" t="s">
        <v>77</v>
      </c>
    </row>
    <row r="16430" spans="47:72" x14ac:dyDescent="0.25">
      <c r="AU16430" s="2">
        <v>44501.577650462961</v>
      </c>
      <c r="AW16430" t="s">
        <v>80</v>
      </c>
      <c r="BC16430" s="2">
        <v>44498.374016203707</v>
      </c>
      <c r="BL16430" t="s">
        <v>2821</v>
      </c>
      <c r="BN16430" t="s">
        <v>102</v>
      </c>
      <c r="BO16430" t="s">
        <v>2822</v>
      </c>
      <c r="BP16430" t="s">
        <v>166</v>
      </c>
      <c r="BQ16430" t="s">
        <v>77</v>
      </c>
      <c r="BS16430" t="s">
        <v>83</v>
      </c>
      <c r="BT16430" t="s">
        <v>83</v>
      </c>
    </row>
    <row r="16431" spans="47:72" x14ac:dyDescent="0.25">
      <c r="AU16431" s="2">
        <v>44501.666631944441</v>
      </c>
      <c r="AW16431" t="s">
        <v>80</v>
      </c>
      <c r="BC16431" s="2">
        <v>44498.278773148151</v>
      </c>
      <c r="BL16431" t="s">
        <v>3028</v>
      </c>
      <c r="BN16431" t="s">
        <v>102</v>
      </c>
      <c r="BO16431" t="s">
        <v>3029</v>
      </c>
      <c r="BP16431" t="s">
        <v>89</v>
      </c>
      <c r="BQ16431" t="s">
        <v>77</v>
      </c>
      <c r="BS16431" t="s">
        <v>83</v>
      </c>
      <c r="BT16431" t="s">
        <v>83</v>
      </c>
    </row>
    <row r="16432" spans="47:72" x14ac:dyDescent="0.25">
      <c r="AU16432" s="2">
        <v>44501.422743055555</v>
      </c>
      <c r="AW16432" t="s">
        <v>80</v>
      </c>
      <c r="BC16432" s="2">
        <v>44498.297164351854</v>
      </c>
      <c r="BG16432" t="s">
        <v>3066</v>
      </c>
      <c r="BL16432" t="s">
        <v>3067</v>
      </c>
      <c r="BN16432" t="s">
        <v>102</v>
      </c>
      <c r="BO16432" t="s">
        <v>3068</v>
      </c>
      <c r="BP16432" t="s">
        <v>89</v>
      </c>
      <c r="BQ16432" t="s">
        <v>77</v>
      </c>
      <c r="BS16432" t="s">
        <v>83</v>
      </c>
      <c r="BT16432" t="s">
        <v>83</v>
      </c>
    </row>
    <row r="16433" spans="47:72" x14ac:dyDescent="0.25">
      <c r="AU16433" s="2">
        <v>44501.598622685182</v>
      </c>
      <c r="AW16433" t="s">
        <v>80</v>
      </c>
      <c r="BC16433" s="2">
        <v>44500.657164351855</v>
      </c>
      <c r="BL16433" t="s">
        <v>3152</v>
      </c>
      <c r="BM16433" t="s">
        <v>82</v>
      </c>
      <c r="BN16433" t="s">
        <v>102</v>
      </c>
      <c r="BO16433" t="s">
        <v>3153</v>
      </c>
      <c r="BP16433" t="s">
        <v>166</v>
      </c>
      <c r="BQ16433" t="s">
        <v>77</v>
      </c>
      <c r="BS16433" t="s">
        <v>83</v>
      </c>
      <c r="BT16433" t="s">
        <v>83</v>
      </c>
    </row>
    <row r="16434" spans="47:72" x14ac:dyDescent="0.25">
      <c r="AV16434" s="2">
        <v>44505.383159722223</v>
      </c>
      <c r="AW16434" t="s">
        <v>80</v>
      </c>
      <c r="AX16434" t="s">
        <v>160</v>
      </c>
      <c r="AY16434" t="s">
        <v>146</v>
      </c>
      <c r="BC16434" s="2">
        <v>44498.347731481481</v>
      </c>
      <c r="BM16434" t="s">
        <v>82</v>
      </c>
      <c r="BP16434" t="s">
        <v>200</v>
      </c>
      <c r="BQ16434" t="s">
        <v>77</v>
      </c>
    </row>
    <row r="16435" spans="47:72" x14ac:dyDescent="0.25">
      <c r="AV16435" s="2">
        <v>44501.573009259257</v>
      </c>
      <c r="AW16435" t="s">
        <v>80</v>
      </c>
      <c r="BC16435" s="2">
        <v>44495.386481481481</v>
      </c>
      <c r="BM16435" t="s">
        <v>82</v>
      </c>
      <c r="BQ16435" t="s">
        <v>77</v>
      </c>
    </row>
    <row r="16436" spans="47:72" x14ac:dyDescent="0.25">
      <c r="AV16436" s="2">
        <v>44501.504710648151</v>
      </c>
      <c r="AW16436" t="s">
        <v>80</v>
      </c>
      <c r="BC16436" s="2">
        <v>44495.386481481481</v>
      </c>
      <c r="BM16436" t="s">
        <v>82</v>
      </c>
      <c r="BQ16436" t="s">
        <v>77</v>
      </c>
    </row>
    <row r="16437" spans="47:72" x14ac:dyDescent="0.25">
      <c r="AU16437" s="2">
        <v>44501.629328703704</v>
      </c>
      <c r="AW16437" t="s">
        <v>80</v>
      </c>
      <c r="BC16437" s="2">
        <v>44500.657164351855</v>
      </c>
      <c r="BL16437" t="s">
        <v>3484</v>
      </c>
      <c r="BM16437" t="s">
        <v>82</v>
      </c>
      <c r="BP16437" t="s">
        <v>214</v>
      </c>
      <c r="BQ16437" t="s">
        <v>77</v>
      </c>
    </row>
    <row r="16438" spans="47:72" x14ac:dyDescent="0.25">
      <c r="AU16438" s="2">
        <v>44501.386157407411</v>
      </c>
      <c r="AW16438" t="s">
        <v>80</v>
      </c>
      <c r="BC16438" s="2">
        <v>44498.307835648149</v>
      </c>
      <c r="BP16438" t="s">
        <v>205</v>
      </c>
      <c r="BQ16438" t="s">
        <v>77</v>
      </c>
    </row>
    <row r="16439" spans="47:72" x14ac:dyDescent="0.25">
      <c r="AV16439" s="2">
        <v>44503.263229166667</v>
      </c>
      <c r="AW16439" t="s">
        <v>80</v>
      </c>
      <c r="BC16439" s="2">
        <v>44495.28665509259</v>
      </c>
      <c r="BM16439" t="s">
        <v>82</v>
      </c>
      <c r="BQ16439" t="s">
        <v>77</v>
      </c>
    </row>
    <row r="16440" spans="47:72" x14ac:dyDescent="0.25">
      <c r="AV16440" s="2">
        <v>44503.263067129628</v>
      </c>
      <c r="AW16440" t="s">
        <v>80</v>
      </c>
      <c r="BC16440" s="2">
        <v>44495.28665509259</v>
      </c>
      <c r="BM16440" t="s">
        <v>82</v>
      </c>
      <c r="BQ16440" t="s">
        <v>77</v>
      </c>
    </row>
    <row r="16441" spans="47:72" x14ac:dyDescent="0.25">
      <c r="AU16441" s="2">
        <v>44501.57371527778</v>
      </c>
      <c r="AW16441" t="s">
        <v>80</v>
      </c>
      <c r="BC16441" s="2">
        <v>44498.281608796293</v>
      </c>
      <c r="BL16441" t="s">
        <v>3743</v>
      </c>
      <c r="BN16441" t="s">
        <v>102</v>
      </c>
      <c r="BO16441" t="s">
        <v>3744</v>
      </c>
      <c r="BP16441" t="s">
        <v>89</v>
      </c>
      <c r="BQ16441" t="s">
        <v>77</v>
      </c>
      <c r="BS16441" t="s">
        <v>83</v>
      </c>
      <c r="BT16441" t="s">
        <v>83</v>
      </c>
    </row>
    <row r="16442" spans="47:72" x14ac:dyDescent="0.25">
      <c r="AU16442" s="2">
        <v>44501.925902777781</v>
      </c>
      <c r="AW16442" t="s">
        <v>80</v>
      </c>
      <c r="BC16442" s="2">
        <v>44498.327893518515</v>
      </c>
      <c r="BL16442" t="s">
        <v>3766</v>
      </c>
      <c r="BN16442" t="s">
        <v>102</v>
      </c>
      <c r="BO16442" t="s">
        <v>3767</v>
      </c>
      <c r="BP16442" t="s">
        <v>89</v>
      </c>
      <c r="BQ16442" t="s">
        <v>77</v>
      </c>
      <c r="BS16442" t="s">
        <v>83</v>
      </c>
      <c r="BT16442" t="s">
        <v>83</v>
      </c>
    </row>
    <row r="16443" spans="47:72" x14ac:dyDescent="0.25">
      <c r="AU16443" s="2">
        <v>44501.724849537037</v>
      </c>
      <c r="AW16443" t="s">
        <v>80</v>
      </c>
      <c r="BC16443" s="2">
        <v>44498.307835648149</v>
      </c>
      <c r="BL16443" t="s">
        <v>3784</v>
      </c>
      <c r="BN16443" t="s">
        <v>102</v>
      </c>
      <c r="BO16443" t="s">
        <v>3785</v>
      </c>
      <c r="BP16443" t="s">
        <v>89</v>
      </c>
      <c r="BQ16443" t="s">
        <v>77</v>
      </c>
      <c r="BS16443" t="s">
        <v>83</v>
      </c>
      <c r="BT16443" t="s">
        <v>83</v>
      </c>
    </row>
    <row r="16444" spans="47:72" x14ac:dyDescent="0.25">
      <c r="AV16444" s="2">
        <v>44501.675092592595</v>
      </c>
      <c r="AW16444" t="s">
        <v>80</v>
      </c>
      <c r="BC16444" s="2">
        <v>44498.65216435185</v>
      </c>
      <c r="BL16444" t="s">
        <v>3796</v>
      </c>
      <c r="BP16444" t="s">
        <v>401</v>
      </c>
      <c r="BQ16444" t="s">
        <v>77</v>
      </c>
    </row>
    <row r="16445" spans="47:72" x14ac:dyDescent="0.25">
      <c r="AU16445" s="2">
        <v>44501.387488425928</v>
      </c>
      <c r="AW16445" t="s">
        <v>80</v>
      </c>
      <c r="BC16445" s="2">
        <v>44498.331307870372</v>
      </c>
      <c r="BN16445" t="s">
        <v>102</v>
      </c>
      <c r="BP16445" t="s">
        <v>200</v>
      </c>
      <c r="BQ16445" t="s">
        <v>77</v>
      </c>
      <c r="BS16445" t="s">
        <v>83</v>
      </c>
    </row>
    <row r="16446" spans="47:72" x14ac:dyDescent="0.25">
      <c r="AU16446" s="2">
        <v>44501.527638888889</v>
      </c>
      <c r="AW16446" t="s">
        <v>80</v>
      </c>
      <c r="BC16446" s="2">
        <v>44498.37636574074</v>
      </c>
      <c r="BH16446" t="s">
        <v>3855</v>
      </c>
      <c r="BL16446" t="s">
        <v>3856</v>
      </c>
      <c r="BN16446" t="s">
        <v>102</v>
      </c>
      <c r="BO16446" t="s">
        <v>3857</v>
      </c>
      <c r="BP16446" t="s">
        <v>89</v>
      </c>
      <c r="BQ16446" t="s">
        <v>77</v>
      </c>
      <c r="BS16446" t="s">
        <v>83</v>
      </c>
      <c r="BT16446" t="s">
        <v>83</v>
      </c>
    </row>
    <row r="16447" spans="47:72" x14ac:dyDescent="0.25">
      <c r="AU16447" s="2">
        <v>44501.708171296297</v>
      </c>
      <c r="AW16447" t="s">
        <v>80</v>
      </c>
      <c r="BC16447" s="2">
        <v>44498.303749999999</v>
      </c>
      <c r="BL16447" t="s">
        <v>3874</v>
      </c>
      <c r="BN16447" t="s">
        <v>128</v>
      </c>
      <c r="BO16447" t="s">
        <v>3875</v>
      </c>
      <c r="BP16447" t="s">
        <v>166</v>
      </c>
      <c r="BQ16447" t="s">
        <v>77</v>
      </c>
      <c r="BS16447" t="s">
        <v>83</v>
      </c>
      <c r="BT16447" t="s">
        <v>83</v>
      </c>
    </row>
    <row r="16448" spans="47:72" x14ac:dyDescent="0.25">
      <c r="AU16448" s="2">
        <v>44501.430752314816</v>
      </c>
      <c r="AW16448" t="s">
        <v>80</v>
      </c>
      <c r="BC16448" s="2">
        <v>44498.278773148151</v>
      </c>
      <c r="BL16448" t="s">
        <v>3886</v>
      </c>
      <c r="BN16448" t="s">
        <v>102</v>
      </c>
      <c r="BO16448" t="s">
        <v>3887</v>
      </c>
      <c r="BP16448" t="s">
        <v>89</v>
      </c>
      <c r="BQ16448" t="s">
        <v>77</v>
      </c>
      <c r="BS16448" t="s">
        <v>83</v>
      </c>
      <c r="BT16448" t="s">
        <v>83</v>
      </c>
    </row>
    <row r="16449" spans="47:72" x14ac:dyDescent="0.25">
      <c r="AW16449" t="s">
        <v>80</v>
      </c>
      <c r="AZ16449" t="s">
        <v>138</v>
      </c>
      <c r="BA16449" t="s">
        <v>146</v>
      </c>
      <c r="BB16449" t="s">
        <v>3955</v>
      </c>
      <c r="BC16449" s="2">
        <v>44498.297164351854</v>
      </c>
      <c r="BL16449" t="s">
        <v>3956</v>
      </c>
      <c r="BP16449" t="s">
        <v>89</v>
      </c>
      <c r="BQ16449" t="s">
        <v>77</v>
      </c>
    </row>
    <row r="16450" spans="47:72" x14ac:dyDescent="0.25">
      <c r="AU16450" s="2">
        <v>44501.582986111112</v>
      </c>
      <c r="AW16450" t="s">
        <v>80</v>
      </c>
      <c r="BC16450" s="2">
        <v>44498.297164351854</v>
      </c>
      <c r="BL16450" t="s">
        <v>3982</v>
      </c>
      <c r="BN16450" t="s">
        <v>102</v>
      </c>
      <c r="BO16450" t="s">
        <v>3983</v>
      </c>
      <c r="BP16450" t="s">
        <v>166</v>
      </c>
      <c r="BQ16450" t="s">
        <v>77</v>
      </c>
      <c r="BS16450" t="s">
        <v>83</v>
      </c>
    </row>
    <row r="16451" spans="47:72" x14ac:dyDescent="0.25">
      <c r="AU16451" s="2">
        <v>44501.464513888888</v>
      </c>
      <c r="AW16451" t="s">
        <v>80</v>
      </c>
      <c r="BC16451" s="2">
        <v>44498.331307870372</v>
      </c>
      <c r="BL16451" t="s">
        <v>4047</v>
      </c>
      <c r="BM16451" t="s">
        <v>82</v>
      </c>
      <c r="BP16451" t="s">
        <v>619</v>
      </c>
      <c r="BQ16451" t="s">
        <v>77</v>
      </c>
    </row>
    <row r="16452" spans="47:72" x14ac:dyDescent="0.25">
      <c r="AU16452" s="2">
        <v>44501.681388888886</v>
      </c>
      <c r="AW16452" t="s">
        <v>80</v>
      </c>
      <c r="BC16452" s="2">
        <v>44498.470046296294</v>
      </c>
      <c r="BL16452" t="s">
        <v>4072</v>
      </c>
      <c r="BN16452" t="s">
        <v>128</v>
      </c>
      <c r="BO16452" t="s">
        <v>4073</v>
      </c>
      <c r="BP16452" t="s">
        <v>89</v>
      </c>
      <c r="BQ16452" t="s">
        <v>77</v>
      </c>
      <c r="BS16452" t="s">
        <v>83</v>
      </c>
      <c r="BT16452" t="s">
        <v>83</v>
      </c>
    </row>
    <row r="16453" spans="47:72" x14ac:dyDescent="0.25">
      <c r="AU16453" s="2">
        <v>44501.594594907408</v>
      </c>
      <c r="AW16453" t="s">
        <v>80</v>
      </c>
      <c r="BC16453" s="2">
        <v>44498.65216435185</v>
      </c>
      <c r="BL16453" t="s">
        <v>4141</v>
      </c>
      <c r="BN16453" t="s">
        <v>102</v>
      </c>
      <c r="BO16453" t="s">
        <v>4142</v>
      </c>
      <c r="BP16453" t="s">
        <v>166</v>
      </c>
      <c r="BQ16453" t="s">
        <v>77</v>
      </c>
      <c r="BS16453" t="s">
        <v>83</v>
      </c>
      <c r="BT16453" t="s">
        <v>83</v>
      </c>
    </row>
    <row r="16454" spans="47:72" x14ac:dyDescent="0.25">
      <c r="AU16454" s="2">
        <v>44501.460636574076</v>
      </c>
      <c r="AW16454" t="s">
        <v>80</v>
      </c>
      <c r="BC16454" s="2">
        <v>44498.307835648149</v>
      </c>
      <c r="BL16454" t="s">
        <v>4161</v>
      </c>
      <c r="BM16454" t="s">
        <v>82</v>
      </c>
      <c r="BP16454" t="s">
        <v>144</v>
      </c>
      <c r="BQ16454" t="s">
        <v>77</v>
      </c>
      <c r="BS16454" t="s">
        <v>83</v>
      </c>
    </row>
    <row r="16455" spans="47:72" x14ac:dyDescent="0.25">
      <c r="AV16455" s="2">
        <v>44501.437349537038</v>
      </c>
      <c r="AW16455" t="s">
        <v>80</v>
      </c>
      <c r="BC16455" s="2">
        <v>44498.331307870372</v>
      </c>
      <c r="BL16455" t="s">
        <v>4324</v>
      </c>
      <c r="BP16455" t="s">
        <v>89</v>
      </c>
      <c r="BQ16455" t="s">
        <v>77</v>
      </c>
    </row>
    <row r="16456" spans="47:72" x14ac:dyDescent="0.25">
      <c r="AW16456" t="s">
        <v>80</v>
      </c>
      <c r="AZ16456" t="s">
        <v>96</v>
      </c>
      <c r="BA16456" t="s">
        <v>146</v>
      </c>
      <c r="BB16456" t="s">
        <v>1047</v>
      </c>
      <c r="BC16456" s="2">
        <v>44498.328784722224</v>
      </c>
      <c r="BM16456" t="s">
        <v>82</v>
      </c>
      <c r="BP16456" t="s">
        <v>300</v>
      </c>
      <c r="BQ16456" t="s">
        <v>77</v>
      </c>
    </row>
    <row r="16457" spans="47:72" x14ac:dyDescent="0.25">
      <c r="AU16457" s="2">
        <v>44501.444305555553</v>
      </c>
      <c r="AW16457" t="s">
        <v>80</v>
      </c>
      <c r="BC16457" s="2">
        <v>44498.303749999999</v>
      </c>
      <c r="BQ16457" t="s">
        <v>77</v>
      </c>
    </row>
    <row r="16458" spans="47:72" x14ac:dyDescent="0.25">
      <c r="AU16458" s="2">
        <v>44501.576562499999</v>
      </c>
      <c r="AW16458" t="s">
        <v>80</v>
      </c>
      <c r="BC16458" s="2">
        <v>44501.494722222225</v>
      </c>
      <c r="BD16458" t="s">
        <v>79</v>
      </c>
      <c r="BE16458" s="2">
        <v>44501</v>
      </c>
      <c r="BP16458" t="s">
        <v>603</v>
      </c>
      <c r="BQ16458" t="s">
        <v>77</v>
      </c>
    </row>
    <row r="16459" spans="47:72" x14ac:dyDescent="0.25">
      <c r="AU16459" s="2">
        <v>44501.519409722219</v>
      </c>
      <c r="AW16459" t="s">
        <v>80</v>
      </c>
      <c r="BC16459" s="2">
        <v>44498.360960648148</v>
      </c>
      <c r="BL16459" t="s">
        <v>4497</v>
      </c>
      <c r="BM16459" t="s">
        <v>82</v>
      </c>
      <c r="BN16459" t="s">
        <v>454</v>
      </c>
      <c r="BO16459" t="s">
        <v>4498</v>
      </c>
      <c r="BP16459" t="s">
        <v>166</v>
      </c>
      <c r="BQ16459" t="s">
        <v>77</v>
      </c>
      <c r="BS16459" t="s">
        <v>83</v>
      </c>
      <c r="BT16459" t="s">
        <v>83</v>
      </c>
    </row>
    <row r="16460" spans="47:72" x14ac:dyDescent="0.25">
      <c r="AV16460" s="2">
        <v>44501.360891203702</v>
      </c>
      <c r="AW16460" t="s">
        <v>80</v>
      </c>
      <c r="BC16460" s="2">
        <v>44498.311400462961</v>
      </c>
      <c r="BL16460" t="s">
        <v>4506</v>
      </c>
      <c r="BP16460" t="s">
        <v>166</v>
      </c>
      <c r="BQ16460" t="s">
        <v>77</v>
      </c>
    </row>
    <row r="16461" spans="47:72" x14ac:dyDescent="0.25">
      <c r="AU16461" s="2">
        <v>44501.638321759259</v>
      </c>
      <c r="AW16461" t="s">
        <v>80</v>
      </c>
      <c r="BC16461" s="2">
        <v>44498.281608796293</v>
      </c>
      <c r="BH16461" t="s">
        <v>4513</v>
      </c>
      <c r="BL16461" t="s">
        <v>4514</v>
      </c>
      <c r="BP16461" t="s">
        <v>401</v>
      </c>
      <c r="BQ16461" t="s">
        <v>77</v>
      </c>
      <c r="BS16461" t="s">
        <v>83</v>
      </c>
    </row>
    <row r="16462" spans="47:72" x14ac:dyDescent="0.25">
      <c r="AU16462" s="2">
        <v>44501.650416666664</v>
      </c>
      <c r="AW16462" t="s">
        <v>80</v>
      </c>
      <c r="BC16462" s="2">
        <v>44501.573125000003</v>
      </c>
      <c r="BL16462" t="s">
        <v>4632</v>
      </c>
      <c r="BM16462" t="s">
        <v>82</v>
      </c>
      <c r="BP16462" t="s">
        <v>93</v>
      </c>
      <c r="BQ16462" t="s">
        <v>77</v>
      </c>
    </row>
    <row r="16463" spans="47:72" x14ac:dyDescent="0.25">
      <c r="AV16463" s="2">
        <v>44501.606388888889</v>
      </c>
      <c r="AW16463" t="s">
        <v>80</v>
      </c>
      <c r="BC16463" s="2">
        <v>44498.311400462961</v>
      </c>
      <c r="BL16463" t="s">
        <v>4657</v>
      </c>
      <c r="BP16463" t="s">
        <v>89</v>
      </c>
      <c r="BQ16463" t="s">
        <v>77</v>
      </c>
    </row>
    <row r="16464" spans="47:72" x14ac:dyDescent="0.25">
      <c r="AU16464" s="2">
        <v>44501.395972222221</v>
      </c>
      <c r="AW16464" t="s">
        <v>80</v>
      </c>
      <c r="BC16464" s="2">
        <v>44498.333761574075</v>
      </c>
      <c r="BL16464" t="s">
        <v>4742</v>
      </c>
      <c r="BP16464" t="s">
        <v>405</v>
      </c>
      <c r="BQ16464" t="s">
        <v>77</v>
      </c>
    </row>
    <row r="16465" spans="47:72" x14ac:dyDescent="0.25">
      <c r="AU16465" s="2">
        <v>44501.660960648151</v>
      </c>
      <c r="AW16465" t="s">
        <v>80</v>
      </c>
      <c r="BC16465" s="2">
        <v>44498.360960648148</v>
      </c>
      <c r="BL16465" t="s">
        <v>4832</v>
      </c>
      <c r="BN16465" t="s">
        <v>454</v>
      </c>
      <c r="BO16465" t="s">
        <v>4833</v>
      </c>
      <c r="BP16465" t="s">
        <v>89</v>
      </c>
      <c r="BQ16465" t="s">
        <v>77</v>
      </c>
      <c r="BS16465" t="s">
        <v>83</v>
      </c>
      <c r="BT16465" t="s">
        <v>83</v>
      </c>
    </row>
    <row r="16466" spans="47:72" x14ac:dyDescent="0.25">
      <c r="AU16466" s="2">
        <v>44501.436284722222</v>
      </c>
      <c r="AW16466" t="s">
        <v>80</v>
      </c>
      <c r="BC16466" s="2">
        <v>44498.322534722225</v>
      </c>
      <c r="BL16466" t="s">
        <v>1944</v>
      </c>
      <c r="BN16466" t="s">
        <v>102</v>
      </c>
      <c r="BO16466" t="s">
        <v>4876</v>
      </c>
      <c r="BP16466" t="s">
        <v>197</v>
      </c>
      <c r="BQ16466" t="s">
        <v>77</v>
      </c>
      <c r="BS16466" t="s">
        <v>83</v>
      </c>
    </row>
    <row r="16467" spans="47:72" x14ac:dyDescent="0.25">
      <c r="AU16467" s="2">
        <v>44501.428159722222</v>
      </c>
      <c r="AW16467" t="s">
        <v>80</v>
      </c>
      <c r="BC16467" s="2">
        <v>44498.360960648148</v>
      </c>
      <c r="BL16467" t="s">
        <v>4885</v>
      </c>
      <c r="BN16467" t="s">
        <v>454</v>
      </c>
      <c r="BP16467" t="s">
        <v>89</v>
      </c>
      <c r="BQ16467" t="s">
        <v>77</v>
      </c>
      <c r="BS16467" t="s">
        <v>83</v>
      </c>
      <c r="BT16467" t="s">
        <v>83</v>
      </c>
    </row>
    <row r="16468" spans="47:72" x14ac:dyDescent="0.25">
      <c r="AU16468" s="2">
        <v>44501.717743055553</v>
      </c>
      <c r="AW16468" t="s">
        <v>80</v>
      </c>
      <c r="BC16468" s="2">
        <v>44498.297164351854</v>
      </c>
      <c r="BG16468" t="s">
        <v>5032</v>
      </c>
      <c r="BL16468" t="s">
        <v>5033</v>
      </c>
      <c r="BN16468" t="s">
        <v>102</v>
      </c>
      <c r="BO16468" t="s">
        <v>5034</v>
      </c>
      <c r="BP16468" t="s">
        <v>144</v>
      </c>
      <c r="BQ16468" t="s">
        <v>77</v>
      </c>
      <c r="BS16468" t="s">
        <v>83</v>
      </c>
    </row>
    <row r="16469" spans="47:72" x14ac:dyDescent="0.25">
      <c r="AU16469" s="2">
        <v>44502.412662037037</v>
      </c>
      <c r="AW16469" t="s">
        <v>80</v>
      </c>
      <c r="BC16469" s="2">
        <v>44498.2971412037</v>
      </c>
      <c r="BL16469" t="s">
        <v>5049</v>
      </c>
      <c r="BN16469" t="s">
        <v>102</v>
      </c>
      <c r="BO16469" t="s">
        <v>5050</v>
      </c>
      <c r="BP16469" t="s">
        <v>89</v>
      </c>
      <c r="BQ16469" t="s">
        <v>77</v>
      </c>
      <c r="BS16469" t="s">
        <v>83</v>
      </c>
    </row>
    <row r="16470" spans="47:72" x14ac:dyDescent="0.25">
      <c r="AU16470" s="2">
        <v>44501.518530092595</v>
      </c>
      <c r="AW16470" t="s">
        <v>80</v>
      </c>
      <c r="BC16470" s="2">
        <v>44498.465868055559</v>
      </c>
      <c r="BL16470" t="s">
        <v>5125</v>
      </c>
      <c r="BN16470" t="s">
        <v>102</v>
      </c>
      <c r="BO16470" t="s">
        <v>5126</v>
      </c>
      <c r="BP16470" t="s">
        <v>89</v>
      </c>
      <c r="BQ16470" t="s">
        <v>77</v>
      </c>
      <c r="BS16470" t="s">
        <v>83</v>
      </c>
      <c r="BT16470" t="s">
        <v>83</v>
      </c>
    </row>
    <row r="16471" spans="47:72" x14ac:dyDescent="0.25">
      <c r="AU16471" s="2">
        <v>44501.59443287037</v>
      </c>
      <c r="AW16471" t="s">
        <v>80</v>
      </c>
      <c r="BC16471" s="2">
        <v>44498.470046296294</v>
      </c>
      <c r="BL16471" t="s">
        <v>5191</v>
      </c>
      <c r="BN16471" t="s">
        <v>102</v>
      </c>
      <c r="BO16471" t="s">
        <v>5192</v>
      </c>
      <c r="BP16471" t="s">
        <v>89</v>
      </c>
      <c r="BQ16471" t="s">
        <v>77</v>
      </c>
      <c r="BS16471" t="s">
        <v>83</v>
      </c>
      <c r="BT16471" t="s">
        <v>83</v>
      </c>
    </row>
    <row r="16472" spans="47:72" x14ac:dyDescent="0.25">
      <c r="AV16472" s="2">
        <v>44501.425555555557</v>
      </c>
      <c r="AW16472" t="s">
        <v>80</v>
      </c>
      <c r="BC16472" s="2">
        <v>44501.31722222222</v>
      </c>
      <c r="BL16472" t="s">
        <v>5219</v>
      </c>
      <c r="BP16472" t="s">
        <v>89</v>
      </c>
      <c r="BQ16472" t="s">
        <v>77</v>
      </c>
    </row>
    <row r="16473" spans="47:72" x14ac:dyDescent="0.25">
      <c r="AU16473" s="2">
        <v>44501.404907407406</v>
      </c>
      <c r="AW16473" t="s">
        <v>80</v>
      </c>
      <c r="BC16473" s="2">
        <v>44498.32366898148</v>
      </c>
      <c r="BL16473" t="s">
        <v>5257</v>
      </c>
      <c r="BN16473" t="s">
        <v>102</v>
      </c>
      <c r="BP16473" t="s">
        <v>365</v>
      </c>
      <c r="BQ16473" t="s">
        <v>77</v>
      </c>
    </row>
    <row r="16474" spans="47:72" x14ac:dyDescent="0.25">
      <c r="AU16474" s="2">
        <v>44501.750914351855</v>
      </c>
      <c r="AW16474" t="s">
        <v>80</v>
      </c>
      <c r="BC16474" s="2">
        <v>44498.311400462961</v>
      </c>
      <c r="BL16474" t="s">
        <v>5276</v>
      </c>
      <c r="BN16474" t="s">
        <v>102</v>
      </c>
      <c r="BP16474" t="s">
        <v>89</v>
      </c>
      <c r="BQ16474" t="s">
        <v>77</v>
      </c>
      <c r="BS16474" t="s">
        <v>83</v>
      </c>
      <c r="BT16474" t="s">
        <v>83</v>
      </c>
    </row>
    <row r="16475" spans="47:72" x14ac:dyDescent="0.25">
      <c r="AV16475" s="2">
        <v>44501.589409722219</v>
      </c>
      <c r="AW16475" t="s">
        <v>80</v>
      </c>
      <c r="BC16475" s="2">
        <v>44498.331307870372</v>
      </c>
      <c r="BL16475" t="s">
        <v>5447</v>
      </c>
      <c r="BM16475" t="s">
        <v>82</v>
      </c>
      <c r="BP16475" t="s">
        <v>89</v>
      </c>
      <c r="BQ16475" t="s">
        <v>77</v>
      </c>
    </row>
    <row r="16476" spans="47:72" x14ac:dyDescent="0.25">
      <c r="AW16476" t="s">
        <v>80</v>
      </c>
      <c r="AZ16476" t="s">
        <v>138</v>
      </c>
      <c r="BA16476" t="s">
        <v>146</v>
      </c>
      <c r="BB16476" t="s">
        <v>5454</v>
      </c>
      <c r="BC16476" s="2">
        <v>44498.327893518515</v>
      </c>
      <c r="BL16476" t="s">
        <v>5455</v>
      </c>
      <c r="BP16476" t="s">
        <v>89</v>
      </c>
      <c r="BQ16476" t="s">
        <v>77</v>
      </c>
    </row>
    <row r="16477" spans="47:72" x14ac:dyDescent="0.25">
      <c r="AU16477" s="2">
        <v>44501.528773148151</v>
      </c>
      <c r="AW16477" t="s">
        <v>80</v>
      </c>
      <c r="BC16477" s="2">
        <v>44498.32366898148</v>
      </c>
      <c r="BL16477" t="s">
        <v>5517</v>
      </c>
      <c r="BP16477" t="s">
        <v>401</v>
      </c>
      <c r="BQ16477" t="s">
        <v>77</v>
      </c>
      <c r="BS16477" t="s">
        <v>83</v>
      </c>
    </row>
    <row r="16478" spans="47:72" x14ac:dyDescent="0.25">
      <c r="AU16478" s="2">
        <v>44501.465150462966</v>
      </c>
      <c r="AW16478" t="s">
        <v>80</v>
      </c>
      <c r="BC16478" s="2">
        <v>44498.327835648146</v>
      </c>
      <c r="BL16478" t="s">
        <v>5546</v>
      </c>
      <c r="BP16478" t="s">
        <v>93</v>
      </c>
      <c r="BQ16478" t="s">
        <v>77</v>
      </c>
    </row>
    <row r="16479" spans="47:72" x14ac:dyDescent="0.25">
      <c r="AW16479" t="s">
        <v>80</v>
      </c>
      <c r="AZ16479" t="s">
        <v>138</v>
      </c>
      <c r="BA16479" t="s">
        <v>48</v>
      </c>
      <c r="BB16479" t="s">
        <v>5583</v>
      </c>
      <c r="BC16479" s="2">
        <v>44498.374016203707</v>
      </c>
      <c r="BL16479" t="s">
        <v>5584</v>
      </c>
      <c r="BP16479" t="s">
        <v>918</v>
      </c>
      <c r="BQ16479" t="s">
        <v>77</v>
      </c>
    </row>
    <row r="16480" spans="47:72" x14ac:dyDescent="0.25">
      <c r="AU16480" s="2">
        <v>44501.435682870368</v>
      </c>
      <c r="AW16480" t="s">
        <v>80</v>
      </c>
      <c r="BC16480" s="2">
        <v>44498.613715277781</v>
      </c>
      <c r="BL16480" t="s">
        <v>5591</v>
      </c>
      <c r="BM16480" t="s">
        <v>82</v>
      </c>
      <c r="BN16480" t="s">
        <v>102</v>
      </c>
      <c r="BO16480" t="s">
        <v>5592</v>
      </c>
      <c r="BP16480" t="s">
        <v>144</v>
      </c>
      <c r="BQ16480" t="s">
        <v>77</v>
      </c>
      <c r="BS16480" t="s">
        <v>83</v>
      </c>
    </row>
    <row r="16481" spans="47:72" x14ac:dyDescent="0.25">
      <c r="AU16481" s="2">
        <v>44501.49658564815</v>
      </c>
      <c r="AW16481" t="s">
        <v>80</v>
      </c>
      <c r="BC16481" s="2">
        <v>44498.323622685188</v>
      </c>
      <c r="BL16481" t="s">
        <v>5602</v>
      </c>
      <c r="BN16481" t="s">
        <v>102</v>
      </c>
      <c r="BO16481" t="s">
        <v>5603</v>
      </c>
      <c r="BP16481" t="s">
        <v>89</v>
      </c>
      <c r="BQ16481" t="s">
        <v>77</v>
      </c>
      <c r="BS16481" t="s">
        <v>83</v>
      </c>
      <c r="BT16481" t="s">
        <v>83</v>
      </c>
    </row>
    <row r="16482" spans="47:72" x14ac:dyDescent="0.25">
      <c r="AU16482" s="2">
        <v>44501.58084490741</v>
      </c>
      <c r="AW16482" t="s">
        <v>80</v>
      </c>
      <c r="BC16482" s="2">
        <v>44498.323622685188</v>
      </c>
      <c r="BL16482" t="s">
        <v>5633</v>
      </c>
      <c r="BP16482" t="s">
        <v>401</v>
      </c>
      <c r="BQ16482" t="s">
        <v>77</v>
      </c>
      <c r="BS16482" t="s">
        <v>83</v>
      </c>
    </row>
    <row r="16483" spans="47:72" x14ac:dyDescent="0.25">
      <c r="AU16483" s="2">
        <v>44501.415949074071</v>
      </c>
      <c r="AW16483" t="s">
        <v>80</v>
      </c>
      <c r="BC16483" s="2">
        <v>44498.408032407409</v>
      </c>
      <c r="BL16483" t="s">
        <v>5676</v>
      </c>
      <c r="BN16483" t="s">
        <v>102</v>
      </c>
      <c r="BO16483" t="s">
        <v>5677</v>
      </c>
      <c r="BP16483" t="s">
        <v>89</v>
      </c>
      <c r="BQ16483" t="s">
        <v>77</v>
      </c>
      <c r="BS16483" t="s">
        <v>83</v>
      </c>
      <c r="BT16483" t="s">
        <v>83</v>
      </c>
    </row>
    <row r="16484" spans="47:72" x14ac:dyDescent="0.25">
      <c r="AU16484" s="2">
        <v>44501.427442129629</v>
      </c>
      <c r="AW16484" t="s">
        <v>80</v>
      </c>
      <c r="BC16484" s="2">
        <v>44500.657164351855</v>
      </c>
      <c r="BL16484" t="s">
        <v>5750</v>
      </c>
      <c r="BM16484" t="s">
        <v>82</v>
      </c>
      <c r="BN16484" t="s">
        <v>102</v>
      </c>
      <c r="BO16484" t="s">
        <v>5751</v>
      </c>
      <c r="BP16484" t="s">
        <v>2670</v>
      </c>
      <c r="BQ16484" t="s">
        <v>77</v>
      </c>
      <c r="BR16484" t="s">
        <v>5752</v>
      </c>
      <c r="BS16484" t="s">
        <v>83</v>
      </c>
    </row>
    <row r="16485" spans="47:72" x14ac:dyDescent="0.25">
      <c r="AU16485" s="2">
        <v>44502.413240740738</v>
      </c>
      <c r="AW16485" t="s">
        <v>80</v>
      </c>
      <c r="BC16485" s="2">
        <v>44498.2971412037</v>
      </c>
      <c r="BL16485" t="s">
        <v>5855</v>
      </c>
      <c r="BN16485" t="s">
        <v>102</v>
      </c>
      <c r="BO16485" t="s">
        <v>5856</v>
      </c>
      <c r="BP16485" t="s">
        <v>89</v>
      </c>
      <c r="BQ16485" t="s">
        <v>77</v>
      </c>
      <c r="BS16485" t="s">
        <v>83</v>
      </c>
      <c r="BT16485" t="s">
        <v>83</v>
      </c>
    </row>
    <row r="16486" spans="47:72" x14ac:dyDescent="0.25">
      <c r="AU16486" s="2">
        <v>44501.653923611113</v>
      </c>
      <c r="AW16486" t="s">
        <v>80</v>
      </c>
      <c r="BC16486" s="2">
        <v>44501.633888888886</v>
      </c>
      <c r="BD16486" t="s">
        <v>79</v>
      </c>
      <c r="BE16486" s="2">
        <v>44501</v>
      </c>
      <c r="BP16486" t="s">
        <v>603</v>
      </c>
      <c r="BQ16486" t="s">
        <v>77</v>
      </c>
    </row>
    <row r="16487" spans="47:72" x14ac:dyDescent="0.25">
      <c r="AU16487" s="2">
        <v>44503.545266203706</v>
      </c>
      <c r="AW16487" t="s">
        <v>80</v>
      </c>
      <c r="BC16487" s="2">
        <v>44498.328784722224</v>
      </c>
      <c r="BL16487" t="s">
        <v>6037</v>
      </c>
      <c r="BM16487" t="s">
        <v>82</v>
      </c>
      <c r="BP16487" t="s">
        <v>441</v>
      </c>
      <c r="BQ16487" t="s">
        <v>77</v>
      </c>
    </row>
    <row r="16488" spans="47:72" x14ac:dyDescent="0.25">
      <c r="AU16488" s="2">
        <v>44501.536377314813</v>
      </c>
      <c r="AW16488" t="s">
        <v>80</v>
      </c>
      <c r="BC16488" s="2">
        <v>44498.328784722224</v>
      </c>
      <c r="BL16488" t="s">
        <v>6072</v>
      </c>
      <c r="BM16488" t="s">
        <v>82</v>
      </c>
      <c r="BN16488" t="s">
        <v>102</v>
      </c>
      <c r="BO16488" t="s">
        <v>6073</v>
      </c>
      <c r="BP16488" t="s">
        <v>89</v>
      </c>
      <c r="BQ16488" t="s">
        <v>77</v>
      </c>
      <c r="BS16488" t="s">
        <v>83</v>
      </c>
      <c r="BT16488" t="s">
        <v>83</v>
      </c>
    </row>
    <row r="16489" spans="47:72" x14ac:dyDescent="0.25">
      <c r="AU16489" s="2">
        <v>44501.636273148149</v>
      </c>
      <c r="AW16489" t="s">
        <v>80</v>
      </c>
      <c r="BC16489" s="2">
        <v>44501.396516203706</v>
      </c>
      <c r="BL16489" t="s">
        <v>6155</v>
      </c>
      <c r="BP16489" t="s">
        <v>144</v>
      </c>
      <c r="BQ16489" t="s">
        <v>77</v>
      </c>
      <c r="BS16489" t="s">
        <v>83</v>
      </c>
    </row>
    <row r="16490" spans="47:72" x14ac:dyDescent="0.25">
      <c r="AU16490" s="2">
        <v>44501.546365740738</v>
      </c>
      <c r="AW16490" t="s">
        <v>80</v>
      </c>
      <c r="BC16490" s="2">
        <v>44498.389803240738</v>
      </c>
      <c r="BL16490" t="s">
        <v>6171</v>
      </c>
      <c r="BN16490" t="s">
        <v>102</v>
      </c>
      <c r="BO16490" t="s">
        <v>6172</v>
      </c>
      <c r="BP16490" t="s">
        <v>304</v>
      </c>
      <c r="BQ16490" t="s">
        <v>77</v>
      </c>
    </row>
    <row r="16491" spans="47:72" x14ac:dyDescent="0.25">
      <c r="AV16491" s="2">
        <v>44501.456875000003</v>
      </c>
      <c r="AW16491" t="s">
        <v>80</v>
      </c>
      <c r="BC16491" s="2">
        <v>44498.409456018519</v>
      </c>
      <c r="BL16491" t="s">
        <v>6181</v>
      </c>
      <c r="BP16491" t="s">
        <v>89</v>
      </c>
      <c r="BQ16491" t="s">
        <v>77</v>
      </c>
    </row>
    <row r="16492" spans="47:72" x14ac:dyDescent="0.25">
      <c r="AU16492" s="2">
        <v>44501.632164351853</v>
      </c>
      <c r="AW16492" t="s">
        <v>80</v>
      </c>
      <c r="BC16492" s="2">
        <v>44498.303749999999</v>
      </c>
      <c r="BL16492" t="s">
        <v>6191</v>
      </c>
      <c r="BP16492" t="s">
        <v>937</v>
      </c>
      <c r="BQ16492" t="s">
        <v>77</v>
      </c>
    </row>
    <row r="16493" spans="47:72" x14ac:dyDescent="0.25">
      <c r="AU16493" s="2">
        <v>44501.659803240742</v>
      </c>
      <c r="AW16493" t="s">
        <v>80</v>
      </c>
      <c r="BC16493" s="2">
        <v>44498.465868055559</v>
      </c>
      <c r="BL16493" t="s">
        <v>6389</v>
      </c>
      <c r="BN16493" t="s">
        <v>102</v>
      </c>
      <c r="BO16493" t="s">
        <v>6390</v>
      </c>
      <c r="BP16493" t="s">
        <v>89</v>
      </c>
      <c r="BQ16493" t="s">
        <v>77</v>
      </c>
      <c r="BS16493" t="s">
        <v>83</v>
      </c>
      <c r="BT16493" t="s">
        <v>83</v>
      </c>
    </row>
    <row r="16494" spans="47:72" x14ac:dyDescent="0.25">
      <c r="AV16494" s="2">
        <v>44501.518842592595</v>
      </c>
      <c r="AW16494" t="s">
        <v>80</v>
      </c>
      <c r="BC16494" s="2">
        <v>44498.470046296294</v>
      </c>
      <c r="BL16494" t="s">
        <v>6436</v>
      </c>
      <c r="BP16494" t="s">
        <v>401</v>
      </c>
      <c r="BQ16494" t="s">
        <v>77</v>
      </c>
    </row>
    <row r="16495" spans="47:72" x14ac:dyDescent="0.25">
      <c r="AU16495" s="2">
        <v>44501.519768518519</v>
      </c>
      <c r="AW16495" t="s">
        <v>80</v>
      </c>
      <c r="BC16495" s="2">
        <v>44498.278773148151</v>
      </c>
      <c r="BL16495" t="s">
        <v>6477</v>
      </c>
      <c r="BN16495" t="s">
        <v>102</v>
      </c>
      <c r="BO16495" t="s">
        <v>6478</v>
      </c>
      <c r="BP16495" t="s">
        <v>89</v>
      </c>
      <c r="BQ16495" t="s">
        <v>77</v>
      </c>
      <c r="BS16495" t="s">
        <v>83</v>
      </c>
      <c r="BT16495" t="s">
        <v>83</v>
      </c>
    </row>
    <row r="16496" spans="47:72" x14ac:dyDescent="0.25">
      <c r="AU16496" s="2">
        <v>44501.521192129629</v>
      </c>
      <c r="AW16496" t="s">
        <v>80</v>
      </c>
      <c r="BC16496" s="2">
        <v>44498.333761574075</v>
      </c>
      <c r="BL16496" t="s">
        <v>6686</v>
      </c>
      <c r="BN16496" t="s">
        <v>102</v>
      </c>
      <c r="BO16496" t="s">
        <v>6687</v>
      </c>
      <c r="BP16496" t="s">
        <v>89</v>
      </c>
      <c r="BQ16496" t="s">
        <v>77</v>
      </c>
      <c r="BS16496" t="s">
        <v>83</v>
      </c>
    </row>
    <row r="16497" spans="47:72" x14ac:dyDescent="0.25">
      <c r="AU16497" s="2">
        <v>44501.692569444444</v>
      </c>
      <c r="AW16497" t="s">
        <v>80</v>
      </c>
      <c r="BC16497" s="2">
        <v>44500.76158564815</v>
      </c>
      <c r="BL16497" t="s">
        <v>6737</v>
      </c>
      <c r="BM16497" t="s">
        <v>82</v>
      </c>
      <c r="BP16497" t="s">
        <v>401</v>
      </c>
      <c r="BQ16497" t="s">
        <v>77</v>
      </c>
      <c r="BS16497" t="s">
        <v>83</v>
      </c>
    </row>
    <row r="16498" spans="47:72" x14ac:dyDescent="0.25">
      <c r="AU16498" s="2">
        <v>44501.403229166666</v>
      </c>
      <c r="AW16498" t="s">
        <v>80</v>
      </c>
      <c r="BC16498" s="2">
        <v>44498.470046296294</v>
      </c>
      <c r="BL16498" t="s">
        <v>6824</v>
      </c>
      <c r="BN16498" t="s">
        <v>102</v>
      </c>
      <c r="BO16498" t="s">
        <v>6825</v>
      </c>
      <c r="BP16498" t="s">
        <v>89</v>
      </c>
      <c r="BQ16498" t="s">
        <v>77</v>
      </c>
      <c r="BS16498" t="s">
        <v>83</v>
      </c>
      <c r="BT16498" t="s">
        <v>83</v>
      </c>
    </row>
    <row r="16499" spans="47:72" x14ac:dyDescent="0.25">
      <c r="AU16499" s="2">
        <v>44501.61614583333</v>
      </c>
      <c r="AW16499" t="s">
        <v>80</v>
      </c>
      <c r="BC16499" s="2">
        <v>44498.291122685187</v>
      </c>
      <c r="BL16499" t="s">
        <v>6847</v>
      </c>
      <c r="BM16499" t="s">
        <v>82</v>
      </c>
      <c r="BP16499" t="s">
        <v>401</v>
      </c>
      <c r="BQ16499" t="s">
        <v>77</v>
      </c>
      <c r="BS16499" t="s">
        <v>83</v>
      </c>
    </row>
    <row r="16500" spans="47:72" x14ac:dyDescent="0.25">
      <c r="AU16500" s="2">
        <v>44501.360115740739</v>
      </c>
      <c r="AW16500" t="s">
        <v>80</v>
      </c>
      <c r="BC16500" s="2">
        <v>44498.389803240738</v>
      </c>
      <c r="BL16500" t="s">
        <v>6901</v>
      </c>
      <c r="BP16500" t="s">
        <v>214</v>
      </c>
      <c r="BQ16500" t="s">
        <v>77</v>
      </c>
    </row>
    <row r="16501" spans="47:72" x14ac:dyDescent="0.25">
      <c r="AU16501" s="2">
        <v>44501.454259259262</v>
      </c>
      <c r="AW16501" t="s">
        <v>80</v>
      </c>
      <c r="BC16501" s="2">
        <v>44498.470046296294</v>
      </c>
      <c r="BL16501" t="s">
        <v>7144</v>
      </c>
      <c r="BM16501" t="s">
        <v>82</v>
      </c>
      <c r="BP16501" t="s">
        <v>458</v>
      </c>
      <c r="BQ16501" t="s">
        <v>77</v>
      </c>
    </row>
    <row r="16502" spans="47:72" x14ac:dyDescent="0.25">
      <c r="AU16502" s="2">
        <v>44501.577245370368</v>
      </c>
      <c r="AW16502" t="s">
        <v>80</v>
      </c>
      <c r="BC16502" s="2">
        <v>44501.292291666665</v>
      </c>
      <c r="BL16502" t="s">
        <v>7205</v>
      </c>
      <c r="BM16502" t="s">
        <v>82</v>
      </c>
      <c r="BN16502" t="s">
        <v>102</v>
      </c>
      <c r="BO16502" t="s">
        <v>7206</v>
      </c>
      <c r="BP16502" t="s">
        <v>89</v>
      </c>
      <c r="BQ16502" t="s">
        <v>77</v>
      </c>
      <c r="BS16502" t="s">
        <v>83</v>
      </c>
      <c r="BT16502" t="s">
        <v>83</v>
      </c>
    </row>
    <row r="16503" spans="47:72" x14ac:dyDescent="0.25">
      <c r="AU16503" s="2">
        <v>44501.464050925926</v>
      </c>
      <c r="AW16503" t="s">
        <v>80</v>
      </c>
      <c r="BC16503" s="2">
        <v>44500.76158564815</v>
      </c>
      <c r="BL16503" t="s">
        <v>7244</v>
      </c>
      <c r="BM16503" t="s">
        <v>82</v>
      </c>
      <c r="BN16503" t="s">
        <v>102</v>
      </c>
      <c r="BO16503" t="s">
        <v>7245</v>
      </c>
      <c r="BP16503" t="s">
        <v>89</v>
      </c>
      <c r="BQ16503" t="s">
        <v>77</v>
      </c>
      <c r="BS16503" t="s">
        <v>83</v>
      </c>
      <c r="BT16503" t="s">
        <v>83</v>
      </c>
    </row>
    <row r="16504" spans="47:72" x14ac:dyDescent="0.25">
      <c r="AU16504" s="2">
        <v>44501.443090277775</v>
      </c>
      <c r="AW16504" t="s">
        <v>80</v>
      </c>
      <c r="BC16504" s="2">
        <v>44501.351979166669</v>
      </c>
      <c r="BL16504" t="s">
        <v>7258</v>
      </c>
      <c r="BM16504" t="s">
        <v>82</v>
      </c>
      <c r="BN16504" t="s">
        <v>102</v>
      </c>
      <c r="BO16504" t="s">
        <v>7259</v>
      </c>
      <c r="BP16504" t="s">
        <v>89</v>
      </c>
      <c r="BQ16504" t="s">
        <v>77</v>
      </c>
      <c r="BS16504" t="s">
        <v>83</v>
      </c>
      <c r="BT16504" t="s">
        <v>83</v>
      </c>
    </row>
    <row r="16505" spans="47:72" x14ac:dyDescent="0.25">
      <c r="AW16505" t="s">
        <v>80</v>
      </c>
      <c r="AZ16505" t="s">
        <v>138</v>
      </c>
      <c r="BA16505" t="s">
        <v>146</v>
      </c>
      <c r="BB16505" t="s">
        <v>1779</v>
      </c>
      <c r="BC16505" s="2">
        <v>44498.483310185184</v>
      </c>
      <c r="BL16505" t="s">
        <v>7321</v>
      </c>
      <c r="BM16505" t="s">
        <v>82</v>
      </c>
      <c r="BP16505" t="s">
        <v>89</v>
      </c>
      <c r="BQ16505" t="s">
        <v>77</v>
      </c>
    </row>
    <row r="16506" spans="47:72" x14ac:dyDescent="0.25">
      <c r="AU16506" s="2">
        <v>44501.657824074071</v>
      </c>
      <c r="AW16506" t="s">
        <v>80</v>
      </c>
      <c r="BC16506" s="2">
        <v>44501.635740740741</v>
      </c>
      <c r="BL16506" t="s">
        <v>7361</v>
      </c>
      <c r="BM16506" t="s">
        <v>82</v>
      </c>
      <c r="BN16506" t="s">
        <v>102</v>
      </c>
      <c r="BO16506" t="s">
        <v>7362</v>
      </c>
      <c r="BP16506" t="s">
        <v>304</v>
      </c>
      <c r="BQ16506" t="s">
        <v>77</v>
      </c>
    </row>
    <row r="16507" spans="47:72" x14ac:dyDescent="0.25">
      <c r="AW16507" t="s">
        <v>80</v>
      </c>
      <c r="AZ16507" t="s">
        <v>138</v>
      </c>
      <c r="BA16507" t="s">
        <v>146</v>
      </c>
      <c r="BB16507" t="s">
        <v>1779</v>
      </c>
      <c r="BC16507" s="2">
        <v>44501.292291666665</v>
      </c>
      <c r="BL16507" t="s">
        <v>7365</v>
      </c>
      <c r="BM16507" t="s">
        <v>82</v>
      </c>
      <c r="BP16507" t="s">
        <v>401</v>
      </c>
      <c r="BQ16507" t="s">
        <v>77</v>
      </c>
    </row>
    <row r="16508" spans="47:72" x14ac:dyDescent="0.25">
      <c r="AU16508" s="2">
        <v>44501.52002314815</v>
      </c>
      <c r="AW16508" t="s">
        <v>80</v>
      </c>
      <c r="BC16508" s="2">
        <v>44498.389803240738</v>
      </c>
      <c r="BG16508" t="s">
        <v>7553</v>
      </c>
      <c r="BL16508" t="s">
        <v>7554</v>
      </c>
      <c r="BN16508" t="s">
        <v>102</v>
      </c>
      <c r="BO16508" t="s">
        <v>7555</v>
      </c>
      <c r="BP16508" t="s">
        <v>89</v>
      </c>
      <c r="BQ16508" t="s">
        <v>77</v>
      </c>
      <c r="BS16508" t="s">
        <v>83</v>
      </c>
      <c r="BT16508" t="s">
        <v>83</v>
      </c>
    </row>
    <row r="16509" spans="47:72" x14ac:dyDescent="0.25">
      <c r="AW16509" t="s">
        <v>80</v>
      </c>
      <c r="AZ16509" t="s">
        <v>138</v>
      </c>
      <c r="BA16509" t="s">
        <v>146</v>
      </c>
      <c r="BB16509" t="s">
        <v>1779</v>
      </c>
      <c r="BC16509" s="2">
        <v>44498.545486111114</v>
      </c>
      <c r="BL16509" t="s">
        <v>7781</v>
      </c>
      <c r="BP16509" t="s">
        <v>144</v>
      </c>
      <c r="BQ16509" t="s">
        <v>77</v>
      </c>
    </row>
    <row r="16510" spans="47:72" x14ac:dyDescent="0.25">
      <c r="AU16510" s="2">
        <v>44501.583831018521</v>
      </c>
      <c r="AW16510" t="s">
        <v>80</v>
      </c>
      <c r="BC16510" s="2">
        <v>44498.327835648146</v>
      </c>
      <c r="BL16510" t="s">
        <v>7791</v>
      </c>
      <c r="BM16510" t="s">
        <v>82</v>
      </c>
      <c r="BN16510" t="s">
        <v>102</v>
      </c>
      <c r="BO16510" t="s">
        <v>7792</v>
      </c>
      <c r="BP16510" t="s">
        <v>89</v>
      </c>
      <c r="BQ16510" t="s">
        <v>77</v>
      </c>
      <c r="BS16510" t="s">
        <v>83</v>
      </c>
      <c r="BT16510" t="s">
        <v>83</v>
      </c>
    </row>
    <row r="16511" spans="47:72" x14ac:dyDescent="0.25">
      <c r="AU16511" s="2">
        <v>44501.413912037038</v>
      </c>
      <c r="AW16511" t="s">
        <v>80</v>
      </c>
      <c r="BC16511" s="2">
        <v>44498.545486111114</v>
      </c>
      <c r="BL16511" t="s">
        <v>7801</v>
      </c>
      <c r="BM16511" t="s">
        <v>82</v>
      </c>
      <c r="BN16511" t="s">
        <v>102</v>
      </c>
      <c r="BO16511" t="s">
        <v>7802</v>
      </c>
      <c r="BP16511" t="s">
        <v>89</v>
      </c>
      <c r="BQ16511" t="s">
        <v>77</v>
      </c>
      <c r="BS16511" t="s">
        <v>83</v>
      </c>
      <c r="BT16511" t="s">
        <v>83</v>
      </c>
    </row>
    <row r="16512" spans="47:72" x14ac:dyDescent="0.25">
      <c r="AU16512" s="2">
        <v>44501.657141203701</v>
      </c>
      <c r="AW16512" t="s">
        <v>80</v>
      </c>
      <c r="BC16512" s="2">
        <v>44498.328784722224</v>
      </c>
      <c r="BL16512" t="s">
        <v>7964</v>
      </c>
      <c r="BN16512" t="s">
        <v>102</v>
      </c>
      <c r="BO16512" t="s">
        <v>7965</v>
      </c>
      <c r="BP16512" t="s">
        <v>144</v>
      </c>
      <c r="BQ16512" t="s">
        <v>77</v>
      </c>
      <c r="BS16512" t="s">
        <v>83</v>
      </c>
    </row>
    <row r="16513" spans="47:72" x14ac:dyDescent="0.25">
      <c r="AU16513" s="2">
        <v>44501.597222222219</v>
      </c>
      <c r="AW16513" t="s">
        <v>80</v>
      </c>
      <c r="BC16513" s="2">
        <v>44498.552557870367</v>
      </c>
      <c r="BL16513" t="s">
        <v>8290</v>
      </c>
      <c r="BM16513" t="s">
        <v>82</v>
      </c>
      <c r="BP16513" t="s">
        <v>401</v>
      </c>
      <c r="BQ16513" t="s">
        <v>77</v>
      </c>
      <c r="BS16513" t="s">
        <v>83</v>
      </c>
    </row>
    <row r="16514" spans="47:72" x14ac:dyDescent="0.25">
      <c r="AW16514" t="s">
        <v>80</v>
      </c>
      <c r="AZ16514" t="s">
        <v>138</v>
      </c>
      <c r="BA16514" t="s">
        <v>146</v>
      </c>
      <c r="BB16514" t="s">
        <v>8375</v>
      </c>
      <c r="BC16514" s="2">
        <v>44498.477997685186</v>
      </c>
      <c r="BL16514" t="s">
        <v>8376</v>
      </c>
      <c r="BP16514" t="s">
        <v>89</v>
      </c>
      <c r="BQ16514" t="s">
        <v>77</v>
      </c>
    </row>
    <row r="16515" spans="47:72" x14ac:dyDescent="0.25">
      <c r="AU16515" s="2">
        <v>44501.645995370367</v>
      </c>
      <c r="AW16515" t="s">
        <v>80</v>
      </c>
      <c r="BC16515" s="2">
        <v>44501.585833333331</v>
      </c>
      <c r="BL16515" t="s">
        <v>8384</v>
      </c>
      <c r="BM16515" t="s">
        <v>82</v>
      </c>
      <c r="BN16515" t="s">
        <v>102</v>
      </c>
      <c r="BO16515" t="s">
        <v>8385</v>
      </c>
      <c r="BP16515" t="s">
        <v>401</v>
      </c>
      <c r="BQ16515" t="s">
        <v>77</v>
      </c>
      <c r="BS16515" t="s">
        <v>83</v>
      </c>
    </row>
    <row r="16516" spans="47:72" x14ac:dyDescent="0.25">
      <c r="AU16516" s="2">
        <v>44501.5937037037</v>
      </c>
      <c r="AW16516" t="s">
        <v>80</v>
      </c>
      <c r="BC16516" s="2">
        <v>44498.278773148151</v>
      </c>
      <c r="BG16516" t="s">
        <v>8508</v>
      </c>
      <c r="BL16516" t="s">
        <v>8509</v>
      </c>
      <c r="BN16516" t="s">
        <v>102</v>
      </c>
      <c r="BO16516" t="s">
        <v>8510</v>
      </c>
      <c r="BP16516" t="s">
        <v>89</v>
      </c>
      <c r="BQ16516" t="s">
        <v>77</v>
      </c>
      <c r="BS16516" t="s">
        <v>83</v>
      </c>
      <c r="BT16516" t="s">
        <v>83</v>
      </c>
    </row>
    <row r="16517" spans="47:72" x14ac:dyDescent="0.25">
      <c r="AU16517" s="2">
        <v>44501.717835648145</v>
      </c>
      <c r="AW16517" t="s">
        <v>80</v>
      </c>
      <c r="BC16517" s="2">
        <v>44497.697766203702</v>
      </c>
      <c r="BL16517" t="s">
        <v>8643</v>
      </c>
      <c r="BN16517" t="s">
        <v>102</v>
      </c>
      <c r="BO16517" t="s">
        <v>8644</v>
      </c>
      <c r="BP16517" t="s">
        <v>89</v>
      </c>
      <c r="BQ16517" t="s">
        <v>77</v>
      </c>
      <c r="BS16517" t="s">
        <v>83</v>
      </c>
      <c r="BT16517" t="s">
        <v>83</v>
      </c>
    </row>
    <row r="16518" spans="47:72" x14ac:dyDescent="0.25">
      <c r="AU16518" s="2">
        <v>44501.67224537037</v>
      </c>
      <c r="AW16518" t="s">
        <v>80</v>
      </c>
      <c r="BC16518" s="2">
        <v>44498.666458333333</v>
      </c>
      <c r="BL16518" t="s">
        <v>8782</v>
      </c>
      <c r="BM16518" t="s">
        <v>82</v>
      </c>
      <c r="BN16518" t="s">
        <v>102</v>
      </c>
      <c r="BO16518" t="s">
        <v>8783</v>
      </c>
      <c r="BP16518" t="s">
        <v>89</v>
      </c>
      <c r="BQ16518" t="s">
        <v>77</v>
      </c>
      <c r="BS16518" t="s">
        <v>83</v>
      </c>
      <c r="BT16518" t="s">
        <v>83</v>
      </c>
    </row>
    <row r="16519" spans="47:72" x14ac:dyDescent="0.25">
      <c r="AU16519" s="2">
        <v>44501.69972222222</v>
      </c>
      <c r="AW16519" t="s">
        <v>80</v>
      </c>
      <c r="BC16519" s="2">
        <v>44498.374016203707</v>
      </c>
      <c r="BL16519" t="s">
        <v>8793</v>
      </c>
      <c r="BN16519" t="s">
        <v>102</v>
      </c>
      <c r="BO16519" t="s">
        <v>8794</v>
      </c>
      <c r="BP16519" t="s">
        <v>89</v>
      </c>
      <c r="BQ16519" t="s">
        <v>77</v>
      </c>
      <c r="BS16519" t="s">
        <v>83</v>
      </c>
      <c r="BT16519" t="s">
        <v>83</v>
      </c>
    </row>
    <row r="16520" spans="47:72" x14ac:dyDescent="0.25">
      <c r="AU16520" s="2">
        <v>44501.665995370371</v>
      </c>
      <c r="AW16520" t="s">
        <v>80</v>
      </c>
      <c r="BC16520" s="2">
        <v>44498.409456018519</v>
      </c>
      <c r="BL16520" t="s">
        <v>8887</v>
      </c>
      <c r="BN16520" t="s">
        <v>102</v>
      </c>
      <c r="BO16520" t="s">
        <v>8888</v>
      </c>
      <c r="BP16520" t="s">
        <v>89</v>
      </c>
      <c r="BQ16520" t="s">
        <v>77</v>
      </c>
      <c r="BS16520" t="s">
        <v>83</v>
      </c>
      <c r="BT16520" t="s">
        <v>83</v>
      </c>
    </row>
    <row r="16521" spans="47:72" x14ac:dyDescent="0.25">
      <c r="AU16521" s="2">
        <v>44501.556064814817</v>
      </c>
      <c r="AW16521" t="s">
        <v>80</v>
      </c>
      <c r="BC16521" s="2">
        <v>44498.775057870371</v>
      </c>
      <c r="BH16521" t="s">
        <v>8952</v>
      </c>
      <c r="BL16521" t="s">
        <v>8953</v>
      </c>
      <c r="BM16521" t="s">
        <v>82</v>
      </c>
      <c r="BN16521" t="s">
        <v>102</v>
      </c>
      <c r="BO16521" t="s">
        <v>8954</v>
      </c>
      <c r="BP16521" t="s">
        <v>89</v>
      </c>
      <c r="BQ16521" t="s">
        <v>77</v>
      </c>
      <c r="BS16521" t="s">
        <v>83</v>
      </c>
      <c r="BT16521" t="s">
        <v>83</v>
      </c>
    </row>
    <row r="16522" spans="47:72" x14ac:dyDescent="0.25">
      <c r="AU16522" s="2">
        <v>44501.6484375</v>
      </c>
      <c r="AW16522" t="s">
        <v>80</v>
      </c>
      <c r="BC16522" s="2">
        <v>44501.351979166669</v>
      </c>
      <c r="BL16522" t="s">
        <v>8975</v>
      </c>
      <c r="BN16522" t="s">
        <v>102</v>
      </c>
      <c r="BO16522" t="s">
        <v>8976</v>
      </c>
      <c r="BP16522" t="s">
        <v>89</v>
      </c>
      <c r="BQ16522" t="s">
        <v>77</v>
      </c>
      <c r="BS16522" t="s">
        <v>83</v>
      </c>
      <c r="BT16522" t="s">
        <v>83</v>
      </c>
    </row>
    <row r="16523" spans="47:72" x14ac:dyDescent="0.25">
      <c r="AU16523" s="2">
        <v>44501.420497685183</v>
      </c>
      <c r="AW16523" t="s">
        <v>80</v>
      </c>
      <c r="BC16523" s="2">
        <v>44498.408356481479</v>
      </c>
      <c r="BL16523" t="s">
        <v>9019</v>
      </c>
      <c r="BN16523" t="s">
        <v>102</v>
      </c>
      <c r="BO16523" t="s">
        <v>9020</v>
      </c>
      <c r="BP16523" t="s">
        <v>89</v>
      </c>
      <c r="BQ16523" t="s">
        <v>77</v>
      </c>
      <c r="BS16523" t="s">
        <v>83</v>
      </c>
    </row>
    <row r="16524" spans="47:72" x14ac:dyDescent="0.25">
      <c r="AU16524" s="2">
        <v>44501.487002314818</v>
      </c>
      <c r="AW16524" t="s">
        <v>80</v>
      </c>
      <c r="BC16524" s="2">
        <v>44497.697766203702</v>
      </c>
      <c r="BL16524" t="s">
        <v>9031</v>
      </c>
      <c r="BN16524" t="s">
        <v>102</v>
      </c>
      <c r="BO16524" t="s">
        <v>9032</v>
      </c>
      <c r="BP16524" t="s">
        <v>89</v>
      </c>
      <c r="BQ16524" t="s">
        <v>77</v>
      </c>
      <c r="BS16524" t="s">
        <v>83</v>
      </c>
      <c r="BT16524" t="s">
        <v>83</v>
      </c>
    </row>
    <row r="16525" spans="47:72" x14ac:dyDescent="0.25">
      <c r="AW16525" t="s">
        <v>80</v>
      </c>
      <c r="AZ16525" t="s">
        <v>138</v>
      </c>
      <c r="BA16525" t="s">
        <v>146</v>
      </c>
      <c r="BB16525" t="s">
        <v>2082</v>
      </c>
      <c r="BC16525" s="2">
        <v>44498.418217592596</v>
      </c>
      <c r="BL16525" t="s">
        <v>9087</v>
      </c>
      <c r="BP16525" t="s">
        <v>89</v>
      </c>
      <c r="BQ16525" t="s">
        <v>77</v>
      </c>
    </row>
    <row r="16526" spans="47:72" x14ac:dyDescent="0.25">
      <c r="AW16526" t="s">
        <v>80</v>
      </c>
      <c r="AZ16526" t="s">
        <v>138</v>
      </c>
      <c r="BA16526" t="s">
        <v>146</v>
      </c>
      <c r="BB16526" t="s">
        <v>9153</v>
      </c>
      <c r="BC16526" s="2">
        <v>44497.692164351851</v>
      </c>
      <c r="BL16526" t="s">
        <v>9154</v>
      </c>
      <c r="BP16526" t="s">
        <v>89</v>
      </c>
      <c r="BQ16526" t="s">
        <v>77</v>
      </c>
    </row>
    <row r="16527" spans="47:72" x14ac:dyDescent="0.25">
      <c r="AU16527" s="2">
        <v>44501.381296296298</v>
      </c>
      <c r="AW16527" t="s">
        <v>80</v>
      </c>
      <c r="BC16527" s="2">
        <v>44497.666932870372</v>
      </c>
      <c r="BL16527" t="s">
        <v>9171</v>
      </c>
      <c r="BN16527" t="s">
        <v>102</v>
      </c>
      <c r="BO16527" t="s">
        <v>9172</v>
      </c>
      <c r="BP16527" t="s">
        <v>144</v>
      </c>
      <c r="BQ16527" t="s">
        <v>77</v>
      </c>
      <c r="BS16527" t="s">
        <v>83</v>
      </c>
    </row>
    <row r="16528" spans="47:72" x14ac:dyDescent="0.25">
      <c r="AV16528" s="2">
        <v>44512.313923611109</v>
      </c>
      <c r="AW16528" t="s">
        <v>80</v>
      </c>
      <c r="BC16528" s="2">
        <v>44497.697766203702</v>
      </c>
      <c r="BL16528" t="s">
        <v>9187</v>
      </c>
      <c r="BP16528" t="s">
        <v>89</v>
      </c>
      <c r="BQ16528" t="s">
        <v>77</v>
      </c>
    </row>
    <row r="16529" spans="47:72" x14ac:dyDescent="0.25">
      <c r="AW16529" t="s">
        <v>80</v>
      </c>
      <c r="AZ16529" t="s">
        <v>138</v>
      </c>
      <c r="BA16529" t="s">
        <v>146</v>
      </c>
      <c r="BB16529" t="s">
        <v>1779</v>
      </c>
      <c r="BC16529" s="2">
        <v>44498.407835648148</v>
      </c>
      <c r="BL16529" t="s">
        <v>9210</v>
      </c>
      <c r="BM16529" t="s">
        <v>82</v>
      </c>
      <c r="BP16529" t="s">
        <v>89</v>
      </c>
      <c r="BQ16529" t="s">
        <v>77</v>
      </c>
    </row>
    <row r="16530" spans="47:72" x14ac:dyDescent="0.25">
      <c r="AU16530" s="2">
        <v>44501.403900462959</v>
      </c>
      <c r="AW16530" t="s">
        <v>80</v>
      </c>
      <c r="BC16530" s="2">
        <v>44501.292291666665</v>
      </c>
      <c r="BL16530" t="s">
        <v>9257</v>
      </c>
      <c r="BN16530" t="s">
        <v>102</v>
      </c>
      <c r="BO16530" t="s">
        <v>9258</v>
      </c>
      <c r="BP16530" t="s">
        <v>89</v>
      </c>
      <c r="BQ16530" t="s">
        <v>77</v>
      </c>
      <c r="BS16530" t="s">
        <v>83</v>
      </c>
      <c r="BT16530" t="s">
        <v>83</v>
      </c>
    </row>
    <row r="16531" spans="47:72" x14ac:dyDescent="0.25">
      <c r="AU16531" s="2">
        <v>44501.489131944443</v>
      </c>
      <c r="AW16531" t="s">
        <v>80</v>
      </c>
      <c r="BC16531" s="2">
        <v>44498.477997685186</v>
      </c>
      <c r="BL16531" t="s">
        <v>9276</v>
      </c>
      <c r="BN16531" t="s">
        <v>102</v>
      </c>
      <c r="BO16531" t="s">
        <v>9277</v>
      </c>
      <c r="BP16531" t="s">
        <v>89</v>
      </c>
      <c r="BQ16531" t="s">
        <v>77</v>
      </c>
      <c r="BS16531" t="s">
        <v>83</v>
      </c>
      <c r="BT16531" t="s">
        <v>83</v>
      </c>
    </row>
    <row r="16532" spans="47:72" x14ac:dyDescent="0.25">
      <c r="AU16532" s="2">
        <v>44501.67728009259</v>
      </c>
      <c r="AW16532" t="s">
        <v>80</v>
      </c>
      <c r="BC16532" s="2">
        <v>44497.692164351851</v>
      </c>
      <c r="BL16532" t="s">
        <v>9299</v>
      </c>
      <c r="BN16532" t="s">
        <v>102</v>
      </c>
      <c r="BO16532" t="s">
        <v>9300</v>
      </c>
      <c r="BP16532" t="s">
        <v>89</v>
      </c>
      <c r="BQ16532" t="s">
        <v>77</v>
      </c>
      <c r="BS16532" t="s">
        <v>83</v>
      </c>
      <c r="BT16532" t="s">
        <v>83</v>
      </c>
    </row>
    <row r="16533" spans="47:72" x14ac:dyDescent="0.25">
      <c r="AU16533" s="2">
        <v>44501.476458333331</v>
      </c>
      <c r="AW16533" t="s">
        <v>80</v>
      </c>
      <c r="BC16533" s="2">
        <v>44498.404432870368</v>
      </c>
      <c r="BL16533" t="s">
        <v>9321</v>
      </c>
      <c r="BN16533" t="s">
        <v>102</v>
      </c>
      <c r="BO16533" t="s">
        <v>9322</v>
      </c>
      <c r="BP16533" t="s">
        <v>89</v>
      </c>
      <c r="BQ16533" t="s">
        <v>77</v>
      </c>
      <c r="BS16533" t="s">
        <v>83</v>
      </c>
      <c r="BT16533" t="s">
        <v>83</v>
      </c>
    </row>
    <row r="16534" spans="47:72" x14ac:dyDescent="0.25">
      <c r="AV16534" s="2">
        <v>44501.495937500003</v>
      </c>
      <c r="AW16534" t="s">
        <v>80</v>
      </c>
      <c r="BC16534" s="2">
        <v>44498.322534722225</v>
      </c>
      <c r="BL16534" t="s">
        <v>9350</v>
      </c>
      <c r="BP16534" t="s">
        <v>144</v>
      </c>
      <c r="BQ16534" t="s">
        <v>77</v>
      </c>
    </row>
    <row r="16535" spans="47:72" x14ac:dyDescent="0.25">
      <c r="AU16535" s="2">
        <v>44501.457743055558</v>
      </c>
      <c r="AW16535" t="s">
        <v>80</v>
      </c>
      <c r="BC16535" s="2">
        <v>44501.292291666665</v>
      </c>
      <c r="BL16535" t="s">
        <v>9367</v>
      </c>
      <c r="BN16535" t="s">
        <v>102</v>
      </c>
      <c r="BO16535" t="s">
        <v>9368</v>
      </c>
      <c r="BP16535" t="s">
        <v>89</v>
      </c>
      <c r="BQ16535" t="s">
        <v>77</v>
      </c>
      <c r="BS16535" t="s">
        <v>83</v>
      </c>
    </row>
    <row r="16536" spans="47:72" x14ac:dyDescent="0.25">
      <c r="AU16536" s="2">
        <v>44501.522997685184</v>
      </c>
      <c r="AW16536" t="s">
        <v>80</v>
      </c>
      <c r="BC16536" s="2">
        <v>44500.76158564815</v>
      </c>
      <c r="BL16536" t="s">
        <v>9379</v>
      </c>
      <c r="BM16536" t="s">
        <v>82</v>
      </c>
      <c r="BN16536" t="s">
        <v>102</v>
      </c>
      <c r="BO16536" t="s">
        <v>9380</v>
      </c>
      <c r="BP16536" t="s">
        <v>89</v>
      </c>
      <c r="BQ16536" t="s">
        <v>77</v>
      </c>
      <c r="BS16536" t="s">
        <v>83</v>
      </c>
      <c r="BT16536" t="s">
        <v>83</v>
      </c>
    </row>
    <row r="16537" spans="47:72" x14ac:dyDescent="0.25">
      <c r="AW16537" t="s">
        <v>80</v>
      </c>
      <c r="AZ16537" t="s">
        <v>138</v>
      </c>
      <c r="BA16537" t="s">
        <v>146</v>
      </c>
      <c r="BB16537" t="s">
        <v>1779</v>
      </c>
      <c r="BC16537" s="2">
        <v>44498.613715277781</v>
      </c>
      <c r="BL16537" t="s">
        <v>9386</v>
      </c>
      <c r="BM16537" t="s">
        <v>82</v>
      </c>
      <c r="BP16537" t="s">
        <v>89</v>
      </c>
      <c r="BQ16537" t="s">
        <v>77</v>
      </c>
    </row>
    <row r="16538" spans="47:72" x14ac:dyDescent="0.25">
      <c r="AU16538" s="2">
        <v>44501.539166666669</v>
      </c>
      <c r="AW16538" t="s">
        <v>80</v>
      </c>
      <c r="BC16538" s="2">
        <v>44498.584062499998</v>
      </c>
      <c r="BL16538" t="s">
        <v>9414</v>
      </c>
      <c r="BM16538" t="s">
        <v>82</v>
      </c>
      <c r="BN16538" t="s">
        <v>102</v>
      </c>
      <c r="BO16538" t="s">
        <v>9415</v>
      </c>
      <c r="BP16538" t="s">
        <v>89</v>
      </c>
      <c r="BQ16538" t="s">
        <v>77</v>
      </c>
      <c r="BS16538" t="s">
        <v>83</v>
      </c>
      <c r="BT16538" t="s">
        <v>83</v>
      </c>
    </row>
    <row r="16539" spans="47:72" x14ac:dyDescent="0.25">
      <c r="AU16539" s="2">
        <v>44501.480925925927</v>
      </c>
      <c r="AW16539" t="s">
        <v>80</v>
      </c>
      <c r="BC16539" s="2">
        <v>44498.408356481479</v>
      </c>
      <c r="BL16539" t="s">
        <v>9441</v>
      </c>
      <c r="BN16539" t="s">
        <v>102</v>
      </c>
      <c r="BO16539" t="s">
        <v>9442</v>
      </c>
      <c r="BP16539" t="s">
        <v>89</v>
      </c>
      <c r="BQ16539" t="s">
        <v>77</v>
      </c>
      <c r="BS16539" t="s">
        <v>83</v>
      </c>
    </row>
    <row r="16540" spans="47:72" x14ac:dyDescent="0.25">
      <c r="AW16540" t="s">
        <v>80</v>
      </c>
      <c r="AZ16540" t="s">
        <v>138</v>
      </c>
      <c r="BA16540" t="s">
        <v>97</v>
      </c>
      <c r="BB16540" t="s">
        <v>1602</v>
      </c>
      <c r="BC16540" s="2">
        <v>44500.76158564815</v>
      </c>
      <c r="BL16540" t="s">
        <v>9467</v>
      </c>
      <c r="BM16540" t="s">
        <v>82</v>
      </c>
      <c r="BP16540" t="s">
        <v>144</v>
      </c>
      <c r="BQ16540" t="s">
        <v>77</v>
      </c>
    </row>
    <row r="16541" spans="47:72" x14ac:dyDescent="0.25">
      <c r="AU16541" s="2">
        <v>44501.432152777779</v>
      </c>
      <c r="AW16541" t="s">
        <v>80</v>
      </c>
      <c r="BC16541" s="2">
        <v>44498.409456018519</v>
      </c>
      <c r="BL16541" t="s">
        <v>9543</v>
      </c>
      <c r="BN16541" t="s">
        <v>102</v>
      </c>
      <c r="BO16541" t="s">
        <v>9544</v>
      </c>
      <c r="BP16541" t="s">
        <v>89</v>
      </c>
      <c r="BQ16541" t="s">
        <v>77</v>
      </c>
      <c r="BS16541" t="s">
        <v>83</v>
      </c>
      <c r="BT16541" t="s">
        <v>83</v>
      </c>
    </row>
    <row r="16542" spans="47:72" x14ac:dyDescent="0.25">
      <c r="AU16542" s="2">
        <v>44501.507476851853</v>
      </c>
      <c r="AW16542" t="s">
        <v>80</v>
      </c>
      <c r="BC16542" s="2">
        <v>44498.418217592596</v>
      </c>
      <c r="BG16542" t="s">
        <v>9606</v>
      </c>
      <c r="BL16542" t="s">
        <v>9607</v>
      </c>
      <c r="BM16542" t="s">
        <v>82</v>
      </c>
      <c r="BP16542" t="s">
        <v>458</v>
      </c>
      <c r="BQ16542" t="s">
        <v>77</v>
      </c>
      <c r="BS16542" t="s">
        <v>83</v>
      </c>
    </row>
    <row r="16543" spans="47:72" x14ac:dyDescent="0.25">
      <c r="AU16543" s="2">
        <v>44501.665717592594</v>
      </c>
      <c r="AW16543" t="s">
        <v>80</v>
      </c>
      <c r="BC16543" s="2">
        <v>44498.408356481479</v>
      </c>
      <c r="BG16543" t="s">
        <v>9672</v>
      </c>
      <c r="BL16543" t="s">
        <v>9673</v>
      </c>
      <c r="BN16543" t="s">
        <v>102</v>
      </c>
      <c r="BO16543" t="s">
        <v>9674</v>
      </c>
      <c r="BP16543" t="s">
        <v>89</v>
      </c>
      <c r="BQ16543" t="s">
        <v>77</v>
      </c>
      <c r="BS16543" t="s">
        <v>83</v>
      </c>
      <c r="BT16543" t="s">
        <v>83</v>
      </c>
    </row>
    <row r="16544" spans="47:72" x14ac:dyDescent="0.25">
      <c r="AV16544" s="2">
        <v>44501.484189814815</v>
      </c>
      <c r="AW16544" t="s">
        <v>80</v>
      </c>
      <c r="BC16544" s="2">
        <v>44501.292291666665</v>
      </c>
      <c r="BL16544" t="s">
        <v>9754</v>
      </c>
      <c r="BM16544" t="s">
        <v>82</v>
      </c>
      <c r="BP16544" t="s">
        <v>89</v>
      </c>
      <c r="BQ16544" t="s">
        <v>77</v>
      </c>
    </row>
    <row r="16545" spans="47:72" x14ac:dyDescent="0.25">
      <c r="AU16545" s="2">
        <v>44501.474027777775</v>
      </c>
      <c r="AW16545" t="s">
        <v>80</v>
      </c>
      <c r="BC16545" s="2">
        <v>44498.775057870371</v>
      </c>
      <c r="BL16545" t="s">
        <v>9792</v>
      </c>
      <c r="BM16545" t="s">
        <v>82</v>
      </c>
      <c r="BN16545" t="s">
        <v>102</v>
      </c>
      <c r="BO16545" t="s">
        <v>9793</v>
      </c>
      <c r="BP16545" t="s">
        <v>89</v>
      </c>
      <c r="BQ16545" t="s">
        <v>77</v>
      </c>
      <c r="BS16545" t="s">
        <v>83</v>
      </c>
      <c r="BT16545" t="s">
        <v>83</v>
      </c>
    </row>
    <row r="16546" spans="47:72" x14ac:dyDescent="0.25">
      <c r="AU16546" s="2">
        <v>44501.423900462964</v>
      </c>
      <c r="AW16546" t="s">
        <v>80</v>
      </c>
      <c r="BC16546" s="2">
        <v>44500.49732638889</v>
      </c>
      <c r="BL16546" t="s">
        <v>9818</v>
      </c>
      <c r="BM16546" t="s">
        <v>82</v>
      </c>
      <c r="BN16546" t="s">
        <v>102</v>
      </c>
      <c r="BP16546" t="s">
        <v>214</v>
      </c>
      <c r="BQ16546" t="s">
        <v>77</v>
      </c>
    </row>
    <row r="16547" spans="47:72" x14ac:dyDescent="0.25">
      <c r="AV16547" s="2">
        <v>44501.701307870368</v>
      </c>
      <c r="AW16547" t="s">
        <v>80</v>
      </c>
      <c r="BC16547" s="2">
        <v>44498.613715277781</v>
      </c>
      <c r="BL16547" t="s">
        <v>9837</v>
      </c>
      <c r="BM16547" t="s">
        <v>82</v>
      </c>
      <c r="BP16547" t="s">
        <v>89</v>
      </c>
      <c r="BQ16547" t="s">
        <v>77</v>
      </c>
    </row>
    <row r="16548" spans="47:72" x14ac:dyDescent="0.25">
      <c r="AU16548" s="2">
        <v>44501.459837962961</v>
      </c>
      <c r="AW16548" t="s">
        <v>80</v>
      </c>
      <c r="BC16548" s="2">
        <v>44498.291122685187</v>
      </c>
      <c r="BL16548" t="s">
        <v>9844</v>
      </c>
      <c r="BN16548" t="s">
        <v>102</v>
      </c>
      <c r="BO16548" t="s">
        <v>9845</v>
      </c>
      <c r="BP16548" t="s">
        <v>144</v>
      </c>
      <c r="BQ16548" t="s">
        <v>77</v>
      </c>
      <c r="BS16548" t="s">
        <v>83</v>
      </c>
    </row>
    <row r="16549" spans="47:72" x14ac:dyDescent="0.25">
      <c r="AW16549" t="s">
        <v>80</v>
      </c>
      <c r="AZ16549" t="s">
        <v>138</v>
      </c>
      <c r="BA16549" t="s">
        <v>146</v>
      </c>
      <c r="BB16549" t="s">
        <v>9868</v>
      </c>
      <c r="BC16549" s="2">
        <v>44498.552557870367</v>
      </c>
      <c r="BL16549" t="s">
        <v>9869</v>
      </c>
      <c r="BM16549" t="s">
        <v>82</v>
      </c>
      <c r="BP16549" t="s">
        <v>89</v>
      </c>
      <c r="BQ16549" t="s">
        <v>77</v>
      </c>
    </row>
    <row r="16550" spans="47:72" x14ac:dyDescent="0.25">
      <c r="AW16550" t="s">
        <v>80</v>
      </c>
      <c r="AZ16550" t="s">
        <v>138</v>
      </c>
      <c r="BA16550" t="s">
        <v>48</v>
      </c>
      <c r="BB16550" t="s">
        <v>9943</v>
      </c>
      <c r="BL16550" t="s">
        <v>9944</v>
      </c>
      <c r="BP16550" t="s">
        <v>401</v>
      </c>
      <c r="BQ16550" t="s">
        <v>77</v>
      </c>
    </row>
    <row r="16551" spans="47:72" x14ac:dyDescent="0.25">
      <c r="AU16551" s="2">
        <v>44501.730787037035</v>
      </c>
      <c r="AW16551" t="s">
        <v>80</v>
      </c>
      <c r="BC16551" s="2">
        <v>44497.697766203702</v>
      </c>
      <c r="BL16551" t="s">
        <v>9970</v>
      </c>
      <c r="BN16551" t="s">
        <v>102</v>
      </c>
      <c r="BP16551" t="s">
        <v>365</v>
      </c>
      <c r="BQ16551" t="s">
        <v>77</v>
      </c>
    </row>
    <row r="16552" spans="47:72" x14ac:dyDescent="0.25">
      <c r="AW16552" t="s">
        <v>80</v>
      </c>
      <c r="AZ16552" t="s">
        <v>138</v>
      </c>
      <c r="BA16552" t="s">
        <v>48</v>
      </c>
      <c r="BB16552" t="s">
        <v>9986</v>
      </c>
      <c r="BC16552" s="2">
        <v>44498.322534722225</v>
      </c>
      <c r="BL16552" t="s">
        <v>9987</v>
      </c>
      <c r="BP16552" t="s">
        <v>144</v>
      </c>
      <c r="BQ16552" t="s">
        <v>77</v>
      </c>
    </row>
    <row r="16553" spans="47:72" x14ac:dyDescent="0.25">
      <c r="AU16553" s="2">
        <v>44501.644236111111</v>
      </c>
      <c r="AW16553" t="s">
        <v>80</v>
      </c>
      <c r="BC16553" s="2">
        <v>44498.404432870368</v>
      </c>
      <c r="BL16553" t="s">
        <v>10032</v>
      </c>
      <c r="BP16553" t="s">
        <v>89</v>
      </c>
      <c r="BQ16553" t="s">
        <v>77</v>
      </c>
      <c r="BS16553" t="s">
        <v>83</v>
      </c>
      <c r="BT16553" t="s">
        <v>83</v>
      </c>
    </row>
    <row r="16554" spans="47:72" x14ac:dyDescent="0.25">
      <c r="AU16554" s="2">
        <v>44501.386712962965</v>
      </c>
      <c r="AW16554" t="s">
        <v>80</v>
      </c>
      <c r="BC16554" s="2">
        <v>44498.333761574075</v>
      </c>
      <c r="BH16554" t="s">
        <v>10077</v>
      </c>
      <c r="BL16554" t="s">
        <v>10078</v>
      </c>
      <c r="BN16554" t="s">
        <v>102</v>
      </c>
      <c r="BO16554" t="s">
        <v>10079</v>
      </c>
      <c r="BP16554" t="s">
        <v>89</v>
      </c>
      <c r="BQ16554" t="s">
        <v>77</v>
      </c>
      <c r="BS16554" t="s">
        <v>83</v>
      </c>
      <c r="BT16554" t="s">
        <v>83</v>
      </c>
    </row>
    <row r="16555" spans="47:72" x14ac:dyDescent="0.25">
      <c r="AU16555" s="2">
        <v>44501.672962962963</v>
      </c>
      <c r="AW16555" t="s">
        <v>80</v>
      </c>
      <c r="BC16555" s="2">
        <v>44498.323622685188</v>
      </c>
      <c r="BL16555" t="s">
        <v>10099</v>
      </c>
      <c r="BN16555" t="s">
        <v>102</v>
      </c>
      <c r="BO16555" t="s">
        <v>10100</v>
      </c>
      <c r="BP16555" t="s">
        <v>89</v>
      </c>
      <c r="BQ16555" t="s">
        <v>77</v>
      </c>
      <c r="BS16555" t="s">
        <v>83</v>
      </c>
      <c r="BT16555" t="s">
        <v>83</v>
      </c>
    </row>
    <row r="16556" spans="47:72" x14ac:dyDescent="0.25">
      <c r="AU16556" s="2">
        <v>44501.716620370367</v>
      </c>
      <c r="AW16556" t="s">
        <v>80</v>
      </c>
      <c r="BC16556" s="2">
        <v>44498.418217592596</v>
      </c>
      <c r="BG16556" t="s">
        <v>10173</v>
      </c>
      <c r="BL16556" t="s">
        <v>10174</v>
      </c>
      <c r="BN16556" t="s">
        <v>102</v>
      </c>
      <c r="BO16556" t="s">
        <v>10175</v>
      </c>
      <c r="BP16556" t="s">
        <v>89</v>
      </c>
      <c r="BQ16556" t="s">
        <v>77</v>
      </c>
      <c r="BS16556" t="s">
        <v>83</v>
      </c>
      <c r="BT16556" t="s">
        <v>83</v>
      </c>
    </row>
    <row r="16557" spans="47:72" x14ac:dyDescent="0.25">
      <c r="AU16557" s="2">
        <v>44501.720810185187</v>
      </c>
      <c r="AW16557" t="s">
        <v>80</v>
      </c>
      <c r="BC16557" s="2">
        <v>44497.697766203702</v>
      </c>
      <c r="BL16557" t="s">
        <v>10183</v>
      </c>
      <c r="BN16557" t="s">
        <v>102</v>
      </c>
      <c r="BO16557" t="s">
        <v>10184</v>
      </c>
      <c r="BP16557" t="s">
        <v>89</v>
      </c>
      <c r="BQ16557" t="s">
        <v>77</v>
      </c>
      <c r="BS16557" t="s">
        <v>83</v>
      </c>
    </row>
    <row r="16558" spans="47:72" x14ac:dyDescent="0.25">
      <c r="AU16558" s="2">
        <v>44501.6091087963</v>
      </c>
      <c r="AW16558" t="s">
        <v>80</v>
      </c>
      <c r="BC16558" s="2">
        <v>44498.413495370369</v>
      </c>
      <c r="BL16558" t="s">
        <v>10206</v>
      </c>
      <c r="BN16558" t="s">
        <v>102</v>
      </c>
      <c r="BO16558" t="s">
        <v>10207</v>
      </c>
      <c r="BP16558" t="s">
        <v>89</v>
      </c>
      <c r="BQ16558" t="s">
        <v>77</v>
      </c>
      <c r="BS16558" t="s">
        <v>83</v>
      </c>
      <c r="BT16558" t="s">
        <v>83</v>
      </c>
    </row>
    <row r="16559" spans="47:72" x14ac:dyDescent="0.25">
      <c r="AU16559" s="2">
        <v>44501.733148148145</v>
      </c>
      <c r="AW16559" t="s">
        <v>80</v>
      </c>
      <c r="BC16559" s="2">
        <v>44498.413495370369</v>
      </c>
      <c r="BL16559" t="s">
        <v>10343</v>
      </c>
      <c r="BN16559" t="s">
        <v>102</v>
      </c>
      <c r="BO16559" t="s">
        <v>10344</v>
      </c>
      <c r="BP16559" t="s">
        <v>89</v>
      </c>
      <c r="BQ16559" t="s">
        <v>77</v>
      </c>
      <c r="BS16559" t="s">
        <v>83</v>
      </c>
      <c r="BT16559" t="s">
        <v>83</v>
      </c>
    </row>
    <row r="16560" spans="47:72" x14ac:dyDescent="0.25">
      <c r="AU16560" s="2">
        <v>44501.399699074071</v>
      </c>
      <c r="AW16560" t="s">
        <v>80</v>
      </c>
      <c r="BC16560" s="2">
        <v>44498.291122685187</v>
      </c>
      <c r="BL16560" t="s">
        <v>10399</v>
      </c>
      <c r="BN16560" t="s">
        <v>102</v>
      </c>
      <c r="BO16560" t="s">
        <v>10400</v>
      </c>
      <c r="BP16560" t="s">
        <v>89</v>
      </c>
      <c r="BQ16560" t="s">
        <v>77</v>
      </c>
      <c r="BS16560" t="s">
        <v>83</v>
      </c>
      <c r="BT16560" t="s">
        <v>83</v>
      </c>
    </row>
    <row r="16561" spans="47:72" x14ac:dyDescent="0.25">
      <c r="AW16561" t="s">
        <v>80</v>
      </c>
      <c r="AZ16561" t="s">
        <v>138</v>
      </c>
      <c r="BA16561" t="s">
        <v>97</v>
      </c>
      <c r="BB16561" t="s">
        <v>754</v>
      </c>
      <c r="BC16561" s="2">
        <v>44500.49732638889</v>
      </c>
      <c r="BL16561" t="s">
        <v>10497</v>
      </c>
      <c r="BM16561" t="s">
        <v>82</v>
      </c>
      <c r="BP16561" t="s">
        <v>304</v>
      </c>
      <c r="BQ16561" t="s">
        <v>77</v>
      </c>
    </row>
    <row r="16562" spans="47:72" x14ac:dyDescent="0.25">
      <c r="AU16562" s="2">
        <v>44501.498842592591</v>
      </c>
      <c r="AW16562" t="s">
        <v>80</v>
      </c>
      <c r="BC16562" s="2">
        <v>44498.932905092595</v>
      </c>
      <c r="BL16562" t="s">
        <v>10765</v>
      </c>
      <c r="BM16562" t="s">
        <v>82</v>
      </c>
      <c r="BN16562" t="s">
        <v>102</v>
      </c>
      <c r="BO16562" t="s">
        <v>10766</v>
      </c>
      <c r="BP16562" t="s">
        <v>89</v>
      </c>
      <c r="BQ16562" t="s">
        <v>77</v>
      </c>
      <c r="BS16562" t="s">
        <v>83</v>
      </c>
      <c r="BT16562" t="s">
        <v>83</v>
      </c>
    </row>
    <row r="16563" spans="47:72" x14ac:dyDescent="0.25">
      <c r="AU16563" s="2">
        <v>44501.385763888888</v>
      </c>
      <c r="AW16563" t="s">
        <v>80</v>
      </c>
      <c r="BC16563" s="2">
        <v>44498.413495370369</v>
      </c>
      <c r="BL16563" t="s">
        <v>10776</v>
      </c>
      <c r="BN16563" t="s">
        <v>102</v>
      </c>
      <c r="BO16563" t="s">
        <v>10777</v>
      </c>
      <c r="BP16563" t="s">
        <v>89</v>
      </c>
      <c r="BQ16563" t="s">
        <v>77</v>
      </c>
      <c r="BS16563" t="s">
        <v>83</v>
      </c>
      <c r="BT16563" t="s">
        <v>83</v>
      </c>
    </row>
    <row r="16564" spans="47:72" x14ac:dyDescent="0.25">
      <c r="AV16564" s="2">
        <v>44501.398530092592</v>
      </c>
      <c r="AW16564" t="s">
        <v>80</v>
      </c>
      <c r="BC16564" s="2">
        <v>44498.465868055559</v>
      </c>
      <c r="BL16564" t="s">
        <v>10879</v>
      </c>
      <c r="BP16564" t="s">
        <v>144</v>
      </c>
      <c r="BQ16564" t="s">
        <v>77</v>
      </c>
    </row>
    <row r="16565" spans="47:72" x14ac:dyDescent="0.25">
      <c r="AU16565" s="2">
        <v>44501.422534722224</v>
      </c>
      <c r="AW16565" t="s">
        <v>80</v>
      </c>
      <c r="BC16565" s="2">
        <v>44498.327835648146</v>
      </c>
      <c r="BL16565" t="s">
        <v>11159</v>
      </c>
      <c r="BP16565" t="s">
        <v>197</v>
      </c>
      <c r="BQ16565" t="s">
        <v>77</v>
      </c>
      <c r="BS16565" t="s">
        <v>83</v>
      </c>
    </row>
    <row r="16566" spans="47:72" x14ac:dyDescent="0.25">
      <c r="AU16566" s="2">
        <v>44501.3671875</v>
      </c>
      <c r="AW16566" t="s">
        <v>80</v>
      </c>
      <c r="BC16566" s="2">
        <v>44498.327835648146</v>
      </c>
      <c r="BL16566" t="s">
        <v>11167</v>
      </c>
      <c r="BP16566" t="s">
        <v>144</v>
      </c>
      <c r="BQ16566" t="s">
        <v>77</v>
      </c>
      <c r="BS16566" t="s">
        <v>83</v>
      </c>
    </row>
    <row r="16567" spans="47:72" x14ac:dyDescent="0.25">
      <c r="AU16567" s="2">
        <v>44501.643055555556</v>
      </c>
      <c r="AW16567" t="s">
        <v>80</v>
      </c>
      <c r="BC16567" s="2">
        <v>44498.327835648146</v>
      </c>
      <c r="BL16567" t="s">
        <v>11225</v>
      </c>
      <c r="BN16567" t="s">
        <v>102</v>
      </c>
      <c r="BO16567" t="s">
        <v>11226</v>
      </c>
      <c r="BP16567" t="s">
        <v>89</v>
      </c>
      <c r="BQ16567" t="s">
        <v>77</v>
      </c>
      <c r="BS16567" t="s">
        <v>83</v>
      </c>
      <c r="BT16567" t="s">
        <v>83</v>
      </c>
    </row>
    <row r="16568" spans="47:72" x14ac:dyDescent="0.25">
      <c r="AU16568" s="2">
        <v>44501.558506944442</v>
      </c>
      <c r="AW16568" t="s">
        <v>80</v>
      </c>
      <c r="BC16568" s="2">
        <v>44501.351979166669</v>
      </c>
      <c r="BL16568" t="s">
        <v>11298</v>
      </c>
      <c r="BN16568" t="s">
        <v>102</v>
      </c>
      <c r="BO16568" t="s">
        <v>11299</v>
      </c>
      <c r="BP16568" t="s">
        <v>89</v>
      </c>
      <c r="BQ16568" t="s">
        <v>77</v>
      </c>
      <c r="BS16568" t="s">
        <v>83</v>
      </c>
      <c r="BT16568" t="s">
        <v>83</v>
      </c>
    </row>
    <row r="16569" spans="47:72" x14ac:dyDescent="0.25">
      <c r="AV16569" s="2">
        <v>44501.391238425924</v>
      </c>
      <c r="AW16569" t="s">
        <v>80</v>
      </c>
      <c r="BC16569" s="2">
        <v>44498.389803240738</v>
      </c>
      <c r="BL16569" t="s">
        <v>11464</v>
      </c>
      <c r="BP16569" t="s">
        <v>89</v>
      </c>
      <c r="BQ16569" t="s">
        <v>77</v>
      </c>
    </row>
    <row r="16570" spans="47:72" x14ac:dyDescent="0.25">
      <c r="AU16570" s="2">
        <v>44501.560682870368</v>
      </c>
      <c r="AW16570" t="s">
        <v>80</v>
      </c>
      <c r="BC16570" s="2">
        <v>44498.322534722225</v>
      </c>
      <c r="BG16570" t="s">
        <v>11993</v>
      </c>
      <c r="BL16570" t="s">
        <v>11994</v>
      </c>
      <c r="BN16570" t="s">
        <v>102</v>
      </c>
      <c r="BO16570" t="s">
        <v>11995</v>
      </c>
      <c r="BP16570" t="s">
        <v>89</v>
      </c>
      <c r="BQ16570" t="s">
        <v>77</v>
      </c>
      <c r="BS16570" t="s">
        <v>83</v>
      </c>
    </row>
    <row r="16571" spans="47:72" x14ac:dyDescent="0.25">
      <c r="AW16571" t="s">
        <v>80</v>
      </c>
      <c r="AZ16571" t="s">
        <v>138</v>
      </c>
      <c r="BA16571" t="s">
        <v>97</v>
      </c>
      <c r="BB16571" t="s">
        <v>12103</v>
      </c>
      <c r="BC16571" s="2">
        <v>44500.76158564815</v>
      </c>
      <c r="BL16571" t="s">
        <v>12104</v>
      </c>
      <c r="BM16571" t="s">
        <v>82</v>
      </c>
      <c r="BP16571" t="s">
        <v>365</v>
      </c>
      <c r="BQ16571" t="s">
        <v>77</v>
      </c>
    </row>
    <row r="16572" spans="47:72" x14ac:dyDescent="0.25">
      <c r="AW16572" t="s">
        <v>80</v>
      </c>
      <c r="AZ16572" t="s">
        <v>138</v>
      </c>
      <c r="BA16572" t="s">
        <v>146</v>
      </c>
      <c r="BB16572" t="s">
        <v>1779</v>
      </c>
      <c r="BC16572" s="2">
        <v>44498.372199074074</v>
      </c>
      <c r="BL16572" t="s">
        <v>12692</v>
      </c>
      <c r="BM16572" t="s">
        <v>82</v>
      </c>
      <c r="BP16572" t="s">
        <v>89</v>
      </c>
      <c r="BQ16572" t="s">
        <v>77</v>
      </c>
    </row>
    <row r="16573" spans="47:72" x14ac:dyDescent="0.25">
      <c r="AU16573" s="2">
        <v>44501.406157407408</v>
      </c>
      <c r="AW16573" t="s">
        <v>80</v>
      </c>
      <c r="BC16573" s="2">
        <v>44500.76158564815</v>
      </c>
      <c r="BL16573" t="s">
        <v>12703</v>
      </c>
      <c r="BM16573" t="s">
        <v>82</v>
      </c>
      <c r="BN16573" t="s">
        <v>102</v>
      </c>
      <c r="BO16573" t="s">
        <v>12704</v>
      </c>
      <c r="BP16573" t="s">
        <v>89</v>
      </c>
      <c r="BQ16573" t="s">
        <v>77</v>
      </c>
      <c r="BS16573" t="s">
        <v>83</v>
      </c>
      <c r="BT16573" t="s">
        <v>83</v>
      </c>
    </row>
    <row r="16574" spans="47:72" x14ac:dyDescent="0.25">
      <c r="AU16574" s="2">
        <v>44501.442754629628</v>
      </c>
      <c r="AW16574" t="s">
        <v>80</v>
      </c>
      <c r="BC16574" s="2">
        <v>44500.49732638889</v>
      </c>
      <c r="BL16574" t="s">
        <v>12719</v>
      </c>
      <c r="BM16574" t="s">
        <v>82</v>
      </c>
      <c r="BP16574" t="s">
        <v>497</v>
      </c>
      <c r="BQ16574" t="s">
        <v>77</v>
      </c>
    </row>
    <row r="16575" spans="47:72" x14ac:dyDescent="0.25">
      <c r="AU16575" s="2">
        <v>44501.664733796293</v>
      </c>
      <c r="AW16575" t="s">
        <v>80</v>
      </c>
      <c r="BC16575" s="2">
        <v>44498.458124999997</v>
      </c>
      <c r="BL16575" t="s">
        <v>12736</v>
      </c>
      <c r="BN16575" t="s">
        <v>102</v>
      </c>
      <c r="BO16575" t="s">
        <v>12737</v>
      </c>
      <c r="BP16575" t="s">
        <v>89</v>
      </c>
      <c r="BQ16575" t="s">
        <v>77</v>
      </c>
      <c r="BS16575" t="s">
        <v>83</v>
      </c>
    </row>
    <row r="16576" spans="47:72" x14ac:dyDescent="0.25">
      <c r="AU16576" s="2">
        <v>44501.425706018519</v>
      </c>
      <c r="AW16576" t="s">
        <v>80</v>
      </c>
      <c r="BC16576" s="2">
        <v>44498.570254629631</v>
      </c>
      <c r="BL16576" t="s">
        <v>13809</v>
      </c>
      <c r="BM16576" t="s">
        <v>82</v>
      </c>
      <c r="BN16576" t="s">
        <v>102</v>
      </c>
      <c r="BO16576" t="s">
        <v>13810</v>
      </c>
      <c r="BP16576" t="s">
        <v>89</v>
      </c>
      <c r="BQ16576" t="s">
        <v>77</v>
      </c>
      <c r="BS16576" t="s">
        <v>83</v>
      </c>
      <c r="BT16576" t="s">
        <v>83</v>
      </c>
    </row>
    <row r="16577" spans="46:72" x14ac:dyDescent="0.25">
      <c r="AU16577" s="2">
        <v>44501.662002314813</v>
      </c>
      <c r="AW16577" t="s">
        <v>80</v>
      </c>
      <c r="BC16577" s="2">
        <v>44498.552557870367</v>
      </c>
      <c r="BL16577" t="s">
        <v>13899</v>
      </c>
      <c r="BM16577" t="s">
        <v>82</v>
      </c>
      <c r="BN16577" t="s">
        <v>102</v>
      </c>
      <c r="BO16577" t="s">
        <v>13900</v>
      </c>
      <c r="BP16577" t="s">
        <v>89</v>
      </c>
      <c r="BQ16577" t="s">
        <v>77</v>
      </c>
      <c r="BS16577" t="s">
        <v>83</v>
      </c>
      <c r="BT16577" t="s">
        <v>83</v>
      </c>
    </row>
    <row r="16578" spans="46:72" x14ac:dyDescent="0.25">
      <c r="AU16578" s="2">
        <v>44501.552974537037</v>
      </c>
      <c r="AW16578" t="s">
        <v>80</v>
      </c>
      <c r="BC16578" s="2">
        <v>44501.290763888886</v>
      </c>
      <c r="BL16578" t="s">
        <v>14331</v>
      </c>
      <c r="BN16578" t="s">
        <v>102</v>
      </c>
      <c r="BO16578" t="s">
        <v>14332</v>
      </c>
      <c r="BP16578" t="s">
        <v>89</v>
      </c>
      <c r="BQ16578" t="s">
        <v>77</v>
      </c>
      <c r="BS16578" t="s">
        <v>83</v>
      </c>
      <c r="BT16578" t="s">
        <v>83</v>
      </c>
    </row>
    <row r="16579" spans="46:72" x14ac:dyDescent="0.25">
      <c r="AU16579" s="2">
        <v>44501.361354166664</v>
      </c>
      <c r="AW16579" t="s">
        <v>80</v>
      </c>
      <c r="BC16579" s="2">
        <v>44501.338692129626</v>
      </c>
      <c r="BL16579" t="s">
        <v>8376</v>
      </c>
      <c r="BM16579" t="s">
        <v>82</v>
      </c>
      <c r="BP16579" t="s">
        <v>401</v>
      </c>
      <c r="BQ16579" t="s">
        <v>77</v>
      </c>
      <c r="BS16579" t="s">
        <v>83</v>
      </c>
    </row>
    <row r="16580" spans="46:72" x14ac:dyDescent="0.25">
      <c r="AU16580" s="2">
        <v>44501.420497685183</v>
      </c>
      <c r="AW16580" t="s">
        <v>80</v>
      </c>
      <c r="BC16580" s="2">
        <v>44501.341979166667</v>
      </c>
      <c r="BG16580" t="s">
        <v>14733</v>
      </c>
      <c r="BL16580" t="s">
        <v>5584</v>
      </c>
      <c r="BM16580" t="s">
        <v>82</v>
      </c>
      <c r="BN16580" t="s">
        <v>102</v>
      </c>
      <c r="BO16580" t="s">
        <v>14734</v>
      </c>
      <c r="BP16580" t="s">
        <v>89</v>
      </c>
      <c r="BQ16580" t="s">
        <v>77</v>
      </c>
      <c r="BS16580" t="s">
        <v>83</v>
      </c>
      <c r="BT16580" t="s">
        <v>83</v>
      </c>
    </row>
    <row r="16581" spans="46:72" x14ac:dyDescent="0.25">
      <c r="AU16581" s="2">
        <v>44501.466319444444</v>
      </c>
      <c r="AW16581" t="s">
        <v>80</v>
      </c>
      <c r="BC16581" s="2">
        <v>44501.36314814815</v>
      </c>
      <c r="BL16581" t="s">
        <v>2046</v>
      </c>
      <c r="BN16581" t="s">
        <v>102</v>
      </c>
      <c r="BO16581" t="s">
        <v>14739</v>
      </c>
      <c r="BP16581" t="s">
        <v>401</v>
      </c>
      <c r="BQ16581" t="s">
        <v>77</v>
      </c>
      <c r="BS16581" t="s">
        <v>83</v>
      </c>
    </row>
    <row r="16582" spans="46:72" x14ac:dyDescent="0.25">
      <c r="AU16582" s="2">
        <v>44502.829571759263</v>
      </c>
      <c r="AW16582" t="s">
        <v>80</v>
      </c>
      <c r="BC16582" s="2">
        <v>44501.926793981482</v>
      </c>
      <c r="BL16582" t="s">
        <v>9987</v>
      </c>
      <c r="BM16582" t="s">
        <v>82</v>
      </c>
      <c r="BN16582" t="s">
        <v>102</v>
      </c>
      <c r="BP16582" t="s">
        <v>365</v>
      </c>
      <c r="BQ16582" t="s">
        <v>77</v>
      </c>
    </row>
    <row r="16583" spans="46:72" x14ac:dyDescent="0.25">
      <c r="AU16583" s="2">
        <v>44501.416828703703</v>
      </c>
      <c r="AW16583" t="s">
        <v>80</v>
      </c>
      <c r="BC16583" s="2">
        <v>44501.408136574071</v>
      </c>
      <c r="BL16583" t="s">
        <v>5455</v>
      </c>
      <c r="BM16583" t="s">
        <v>82</v>
      </c>
      <c r="BP16583" t="s">
        <v>304</v>
      </c>
      <c r="BQ16583" t="s">
        <v>77</v>
      </c>
    </row>
    <row r="16584" spans="46:72" x14ac:dyDescent="0.25">
      <c r="AU16584" s="2">
        <v>44501.491053240738</v>
      </c>
      <c r="AW16584" t="s">
        <v>80</v>
      </c>
      <c r="BC16584" s="2">
        <v>44501.406805555554</v>
      </c>
      <c r="BL16584" t="s">
        <v>9869</v>
      </c>
      <c r="BM16584" t="s">
        <v>82</v>
      </c>
      <c r="BP16584" t="s">
        <v>304</v>
      </c>
      <c r="BQ16584" t="s">
        <v>77</v>
      </c>
    </row>
    <row r="16585" spans="46:72" x14ac:dyDescent="0.25">
      <c r="AU16585" s="2">
        <v>44501.49491898148</v>
      </c>
      <c r="AW16585" t="s">
        <v>80</v>
      </c>
      <c r="BC16585" s="2">
        <v>44501.432303240741</v>
      </c>
      <c r="BK16585" s="2">
        <v>44501.514131944445</v>
      </c>
      <c r="BL16585" t="s">
        <v>14850</v>
      </c>
      <c r="BP16585" t="s">
        <v>1604</v>
      </c>
      <c r="BQ16585" t="s">
        <v>77</v>
      </c>
    </row>
    <row r="16586" spans="46:72" x14ac:dyDescent="0.25">
      <c r="AV16586" s="2">
        <v>44501.55809027778</v>
      </c>
      <c r="AW16586" t="s">
        <v>80</v>
      </c>
      <c r="BC16586" s="2">
        <v>44501.421064814815</v>
      </c>
      <c r="BL16586" t="s">
        <v>7321</v>
      </c>
      <c r="BP16586" t="s">
        <v>89</v>
      </c>
      <c r="BQ16586" t="s">
        <v>77</v>
      </c>
    </row>
    <row r="16587" spans="46:72" x14ac:dyDescent="0.25">
      <c r="AU16587" s="2">
        <v>44501.434386574074</v>
      </c>
      <c r="AW16587" t="s">
        <v>80</v>
      </c>
      <c r="BC16587" s="2">
        <v>44501.414583333331</v>
      </c>
      <c r="BK16587" s="2">
        <v>44501.527777777781</v>
      </c>
      <c r="BL16587" t="s">
        <v>14897</v>
      </c>
      <c r="BM16587" t="s">
        <v>82</v>
      </c>
      <c r="BP16587" t="s">
        <v>564</v>
      </c>
      <c r="BQ16587" t="s">
        <v>77</v>
      </c>
      <c r="BS16587" t="s">
        <v>83</v>
      </c>
    </row>
    <row r="16588" spans="46:72" x14ac:dyDescent="0.25">
      <c r="AU16588" s="2">
        <v>44501.536886574075</v>
      </c>
      <c r="AW16588" t="s">
        <v>80</v>
      </c>
      <c r="BC16588" s="2">
        <v>44501.420937499999</v>
      </c>
      <c r="BK16588" s="5">
        <v>0.53611111111111109</v>
      </c>
      <c r="BL16588" t="s">
        <v>14909</v>
      </c>
      <c r="BP16588" t="s">
        <v>440</v>
      </c>
      <c r="BQ16588" t="s">
        <v>77</v>
      </c>
    </row>
    <row r="16589" spans="46:72" x14ac:dyDescent="0.25">
      <c r="AU16589" s="2">
        <v>44501.515856481485</v>
      </c>
      <c r="AW16589" t="s">
        <v>80</v>
      </c>
      <c r="BC16589" s="2">
        <v>44501.463865740741</v>
      </c>
      <c r="BL16589" t="s">
        <v>7365</v>
      </c>
      <c r="BP16589" t="s">
        <v>401</v>
      </c>
      <c r="BQ16589" t="s">
        <v>77</v>
      </c>
      <c r="BS16589" t="s">
        <v>83</v>
      </c>
    </row>
    <row r="16590" spans="46:72" x14ac:dyDescent="0.25">
      <c r="AT16590" t="s">
        <v>79</v>
      </c>
      <c r="AU16590" s="2">
        <v>44501.514768518522</v>
      </c>
      <c r="AW16590" t="s">
        <v>80</v>
      </c>
      <c r="BC16590" s="2">
        <v>44501.435856481483</v>
      </c>
      <c r="BK16590" s="5">
        <v>0.53819444444444442</v>
      </c>
      <c r="BL16590" t="s">
        <v>14919</v>
      </c>
      <c r="BM16590" t="s">
        <v>82</v>
      </c>
      <c r="BP16590" t="s">
        <v>437</v>
      </c>
      <c r="BQ16590" t="s">
        <v>77</v>
      </c>
      <c r="BS16590" t="s">
        <v>83</v>
      </c>
    </row>
    <row r="16591" spans="46:72" x14ac:dyDescent="0.25">
      <c r="AU16591" s="2">
        <v>44501.610381944447</v>
      </c>
      <c r="AW16591" t="s">
        <v>80</v>
      </c>
      <c r="BC16591" s="2">
        <v>44501.424629629626</v>
      </c>
      <c r="BL16591" t="s">
        <v>9154</v>
      </c>
      <c r="BM16591" t="s">
        <v>82</v>
      </c>
      <c r="BN16591" t="s">
        <v>102</v>
      </c>
      <c r="BO16591" t="s">
        <v>14956</v>
      </c>
      <c r="BP16591" t="s">
        <v>89</v>
      </c>
      <c r="BQ16591" t="s">
        <v>77</v>
      </c>
      <c r="BS16591" t="s">
        <v>83</v>
      </c>
      <c r="BT16591" t="s">
        <v>83</v>
      </c>
    </row>
    <row r="16592" spans="46:72" x14ac:dyDescent="0.25">
      <c r="AU16592" s="2">
        <v>44501.503472222219</v>
      </c>
      <c r="AW16592" t="s">
        <v>80</v>
      </c>
      <c r="BC16592" s="2">
        <v>44501.443495370368</v>
      </c>
      <c r="BK16592" s="5">
        <v>0.83333333333333337</v>
      </c>
      <c r="BL16592" t="s">
        <v>14957</v>
      </c>
      <c r="BM16592" t="s">
        <v>82</v>
      </c>
      <c r="BP16592" t="s">
        <v>437</v>
      </c>
      <c r="BQ16592" t="s">
        <v>77</v>
      </c>
      <c r="BS16592" t="s">
        <v>83</v>
      </c>
    </row>
    <row r="16593" spans="46:72" x14ac:dyDescent="0.25">
      <c r="AT16593" t="s">
        <v>77</v>
      </c>
      <c r="AU16593" s="2">
        <v>44501.568229166667</v>
      </c>
      <c r="AW16593" t="s">
        <v>80</v>
      </c>
      <c r="BC16593" s="2">
        <v>44501.522638888891</v>
      </c>
      <c r="BK16593" s="5">
        <v>0.55208333333333337</v>
      </c>
      <c r="BL16593" t="s">
        <v>14972</v>
      </c>
      <c r="BM16593" t="s">
        <v>82</v>
      </c>
      <c r="BP16593" t="s">
        <v>437</v>
      </c>
      <c r="BQ16593" t="s">
        <v>77</v>
      </c>
      <c r="BS16593" t="s">
        <v>83</v>
      </c>
    </row>
    <row r="16594" spans="46:72" x14ac:dyDescent="0.25">
      <c r="AV16594" s="2">
        <v>44501.505798611113</v>
      </c>
      <c r="AW16594" t="s">
        <v>80</v>
      </c>
      <c r="BC16594" s="2">
        <v>44501.431307870371</v>
      </c>
      <c r="BM16594" t="s">
        <v>82</v>
      </c>
      <c r="BQ16594" t="s">
        <v>77</v>
      </c>
    </row>
    <row r="16595" spans="46:72" x14ac:dyDescent="0.25">
      <c r="AU16595" s="2">
        <v>44501.443252314813</v>
      </c>
      <c r="AW16595" t="s">
        <v>80</v>
      </c>
      <c r="BC16595" s="2">
        <v>44501.430891203701</v>
      </c>
      <c r="BQ16595" t="s">
        <v>77</v>
      </c>
    </row>
    <row r="16596" spans="46:72" x14ac:dyDescent="0.25">
      <c r="AU16596" s="2">
        <v>44501.593622685185</v>
      </c>
      <c r="AW16596" t="s">
        <v>80</v>
      </c>
      <c r="BC16596" s="2">
        <v>44501.509155092594</v>
      </c>
      <c r="BL16596" t="s">
        <v>9210</v>
      </c>
      <c r="BN16596" t="s">
        <v>102</v>
      </c>
      <c r="BO16596" t="s">
        <v>15051</v>
      </c>
      <c r="BP16596" t="s">
        <v>89</v>
      </c>
      <c r="BQ16596" t="s">
        <v>77</v>
      </c>
      <c r="BS16596" t="s">
        <v>83</v>
      </c>
      <c r="BT16596" t="s">
        <v>83</v>
      </c>
    </row>
    <row r="16597" spans="46:72" x14ac:dyDescent="0.25">
      <c r="AW16597" t="s">
        <v>80</v>
      </c>
      <c r="AZ16597" t="s">
        <v>138</v>
      </c>
      <c r="BA16597" t="s">
        <v>146</v>
      </c>
      <c r="BB16597" t="s">
        <v>15065</v>
      </c>
      <c r="BL16597" t="s">
        <v>3956</v>
      </c>
      <c r="BP16597" t="s">
        <v>578</v>
      </c>
      <c r="BQ16597" t="s">
        <v>77</v>
      </c>
    </row>
    <row r="16598" spans="46:72" x14ac:dyDescent="0.25">
      <c r="AU16598" s="2">
        <v>44501.566620370373</v>
      </c>
      <c r="AW16598" t="s">
        <v>80</v>
      </c>
      <c r="BC16598" s="2">
        <v>44501.52447916667</v>
      </c>
      <c r="BL16598" t="s">
        <v>9467</v>
      </c>
      <c r="BN16598" t="s">
        <v>102</v>
      </c>
      <c r="BO16598" t="s">
        <v>15080</v>
      </c>
      <c r="BP16598" t="s">
        <v>144</v>
      </c>
      <c r="BQ16598" t="s">
        <v>77</v>
      </c>
      <c r="BS16598" t="s">
        <v>83</v>
      </c>
    </row>
    <row r="16599" spans="46:72" x14ac:dyDescent="0.25">
      <c r="AU16599" s="2">
        <v>44501.520358796297</v>
      </c>
      <c r="AW16599" t="s">
        <v>80</v>
      </c>
      <c r="BC16599" s="2">
        <v>44501.485381944447</v>
      </c>
      <c r="BL16599" t="s">
        <v>3956</v>
      </c>
      <c r="BM16599" t="s">
        <v>82</v>
      </c>
      <c r="BN16599" t="s">
        <v>102</v>
      </c>
      <c r="BO16599" t="s">
        <v>15151</v>
      </c>
      <c r="BP16599" t="s">
        <v>144</v>
      </c>
      <c r="BQ16599" t="s">
        <v>77</v>
      </c>
      <c r="BS16599" t="s">
        <v>83</v>
      </c>
    </row>
    <row r="16600" spans="46:72" x14ac:dyDescent="0.25">
      <c r="AW16600" t="s">
        <v>80</v>
      </c>
      <c r="AZ16600" t="s">
        <v>138</v>
      </c>
      <c r="BA16600" t="s">
        <v>97</v>
      </c>
      <c r="BB16600" t="s">
        <v>15153</v>
      </c>
      <c r="BL16600" t="s">
        <v>10497</v>
      </c>
      <c r="BP16600" t="s">
        <v>304</v>
      </c>
      <c r="BQ16600" t="s">
        <v>77</v>
      </c>
    </row>
    <row r="16601" spans="46:72" x14ac:dyDescent="0.25">
      <c r="AU16601" s="2">
        <v>44501.527303240742</v>
      </c>
      <c r="AW16601" t="s">
        <v>80</v>
      </c>
      <c r="BC16601" s="2">
        <v>44501.517083333332</v>
      </c>
      <c r="BL16601" t="s">
        <v>10497</v>
      </c>
      <c r="BP16601" t="s">
        <v>214</v>
      </c>
      <c r="BQ16601" t="s">
        <v>77</v>
      </c>
    </row>
    <row r="16602" spans="46:72" x14ac:dyDescent="0.25">
      <c r="AU16602" s="2">
        <v>44501.610254629632</v>
      </c>
      <c r="AW16602" t="s">
        <v>80</v>
      </c>
      <c r="BC16602" s="2">
        <v>44501.541076388887</v>
      </c>
      <c r="BL16602" t="s">
        <v>9386</v>
      </c>
      <c r="BN16602" t="s">
        <v>102</v>
      </c>
      <c r="BO16602" t="s">
        <v>15204</v>
      </c>
      <c r="BP16602" t="s">
        <v>89</v>
      </c>
      <c r="BQ16602" t="s">
        <v>77</v>
      </c>
      <c r="BS16602" t="s">
        <v>83</v>
      </c>
      <c r="BT16602" t="s">
        <v>83</v>
      </c>
    </row>
    <row r="16603" spans="46:72" x14ac:dyDescent="0.25">
      <c r="AW16603" t="s">
        <v>80</v>
      </c>
      <c r="BC16603" s="2">
        <v>44501.567071759258</v>
      </c>
      <c r="BK16603" s="5">
        <v>0.67361111111111116</v>
      </c>
      <c r="BL16603" t="s">
        <v>15212</v>
      </c>
      <c r="BM16603" t="s">
        <v>82</v>
      </c>
      <c r="BP16603" t="s">
        <v>437</v>
      </c>
      <c r="BQ16603" t="s">
        <v>77</v>
      </c>
    </row>
    <row r="16604" spans="46:72" x14ac:dyDescent="0.25">
      <c r="AU16604" s="2">
        <v>44501.586180555554</v>
      </c>
      <c r="AW16604" t="s">
        <v>80</v>
      </c>
      <c r="BC16604" s="2">
        <v>44501.550312500003</v>
      </c>
      <c r="BL16604" t="s">
        <v>2090</v>
      </c>
      <c r="BP16604" t="s">
        <v>401</v>
      </c>
      <c r="BQ16604" t="s">
        <v>77</v>
      </c>
      <c r="BS16604" t="s">
        <v>83</v>
      </c>
    </row>
    <row r="16605" spans="46:72" x14ac:dyDescent="0.25">
      <c r="AU16605" s="2">
        <v>44501.600659722222</v>
      </c>
      <c r="AW16605" t="s">
        <v>80</v>
      </c>
      <c r="BC16605" s="2">
        <v>44501.586770833332</v>
      </c>
      <c r="BL16605" t="s">
        <v>12104</v>
      </c>
      <c r="BM16605" t="s">
        <v>82</v>
      </c>
      <c r="BP16605" t="s">
        <v>258</v>
      </c>
      <c r="BQ16605" t="s">
        <v>77</v>
      </c>
    </row>
    <row r="16606" spans="46:72" x14ac:dyDescent="0.25">
      <c r="AU16606" s="2">
        <v>44501.649108796293</v>
      </c>
      <c r="AW16606" t="s">
        <v>80</v>
      </c>
      <c r="BC16606" s="2">
        <v>44501.586770833332</v>
      </c>
      <c r="BL16606" t="s">
        <v>15254</v>
      </c>
      <c r="BM16606" t="s">
        <v>82</v>
      </c>
      <c r="BP16606" t="s">
        <v>401</v>
      </c>
      <c r="BQ16606" t="s">
        <v>77</v>
      </c>
      <c r="BS16606" t="s">
        <v>83</v>
      </c>
    </row>
    <row r="16607" spans="46:72" x14ac:dyDescent="0.25">
      <c r="AW16607" t="s">
        <v>80</v>
      </c>
      <c r="AZ16607" t="s">
        <v>138</v>
      </c>
      <c r="BA16607" t="s">
        <v>97</v>
      </c>
      <c r="BB16607" t="s">
        <v>1014</v>
      </c>
      <c r="BC16607" s="2">
        <v>44501.586944444447</v>
      </c>
      <c r="BL16607" t="s">
        <v>15257</v>
      </c>
      <c r="BM16607" t="s">
        <v>82</v>
      </c>
      <c r="BP16607" t="s">
        <v>214</v>
      </c>
      <c r="BQ16607" t="s">
        <v>77</v>
      </c>
    </row>
    <row r="16608" spans="46:72" x14ac:dyDescent="0.25">
      <c r="AU16608" s="2">
        <v>44501.60083333333</v>
      </c>
      <c r="AW16608" t="s">
        <v>80</v>
      </c>
      <c r="BC16608" s="2">
        <v>44501.588530092595</v>
      </c>
      <c r="BL16608" t="s">
        <v>15261</v>
      </c>
      <c r="BM16608" t="s">
        <v>82</v>
      </c>
      <c r="BN16608" t="s">
        <v>102</v>
      </c>
      <c r="BO16608" t="s">
        <v>15262</v>
      </c>
      <c r="BP16608" t="s">
        <v>441</v>
      </c>
      <c r="BQ16608" t="s">
        <v>77</v>
      </c>
    </row>
    <row r="16609" spans="47:72" x14ac:dyDescent="0.25">
      <c r="AU16609" s="2">
        <v>44501.609571759262</v>
      </c>
      <c r="AW16609" t="s">
        <v>80</v>
      </c>
      <c r="BC16609" s="2">
        <v>44501.590624999997</v>
      </c>
      <c r="BL16609" t="s">
        <v>15272</v>
      </c>
      <c r="BP16609" t="s">
        <v>302</v>
      </c>
      <c r="BQ16609" t="s">
        <v>79</v>
      </c>
      <c r="BS16609" t="s">
        <v>83</v>
      </c>
    </row>
    <row r="16610" spans="47:72" x14ac:dyDescent="0.25">
      <c r="AU16610" s="2">
        <v>44501.65084490741</v>
      </c>
      <c r="AW16610" t="s">
        <v>80</v>
      </c>
      <c r="BC16610" s="2">
        <v>44501.612488425926</v>
      </c>
      <c r="BK16610" s="5">
        <v>0.72916666666666663</v>
      </c>
      <c r="BL16610" t="s">
        <v>15296</v>
      </c>
      <c r="BP16610" t="s">
        <v>440</v>
      </c>
      <c r="BQ16610" t="s">
        <v>77</v>
      </c>
    </row>
    <row r="16611" spans="47:72" x14ac:dyDescent="0.25">
      <c r="AU16611" s="2">
        <v>44502.632592592592</v>
      </c>
      <c r="AW16611" t="s">
        <v>80</v>
      </c>
      <c r="BC16611" s="2">
        <v>44501.339155092595</v>
      </c>
      <c r="BH16611" t="s">
        <v>768</v>
      </c>
      <c r="BL16611" t="s">
        <v>769</v>
      </c>
      <c r="BN16611" t="s">
        <v>102</v>
      </c>
      <c r="BO16611" t="s">
        <v>770</v>
      </c>
      <c r="BP16611" t="s">
        <v>103</v>
      </c>
      <c r="BQ16611" t="s">
        <v>77</v>
      </c>
      <c r="BS16611" t="s">
        <v>83</v>
      </c>
      <c r="BT16611" t="s">
        <v>83</v>
      </c>
    </row>
    <row r="16612" spans="47:72" x14ac:dyDescent="0.25">
      <c r="AU16612" s="2">
        <v>44502.644085648149</v>
      </c>
      <c r="AW16612" t="s">
        <v>80</v>
      </c>
      <c r="BC16612" s="2">
        <v>44501.31722222222</v>
      </c>
      <c r="BL16612" t="s">
        <v>1026</v>
      </c>
      <c r="BP16612" t="s">
        <v>89</v>
      </c>
      <c r="BQ16612" t="s">
        <v>77</v>
      </c>
      <c r="BS16612" t="s">
        <v>83</v>
      </c>
    </row>
    <row r="16613" spans="47:72" x14ac:dyDescent="0.25">
      <c r="AU16613" s="2">
        <v>44502.463055555556</v>
      </c>
      <c r="AW16613" t="s">
        <v>80</v>
      </c>
      <c r="BC16613" s="2">
        <v>44501.266006944446</v>
      </c>
      <c r="BL16613" t="s">
        <v>1245</v>
      </c>
      <c r="BN16613" t="s">
        <v>102</v>
      </c>
      <c r="BO16613" t="s">
        <v>1246</v>
      </c>
      <c r="BP16613" t="s">
        <v>89</v>
      </c>
      <c r="BQ16613" t="s">
        <v>77</v>
      </c>
      <c r="BS16613" t="s">
        <v>83</v>
      </c>
    </row>
    <row r="16614" spans="47:72" x14ac:dyDescent="0.25">
      <c r="AV16614" s="2">
        <v>44502.458796296298</v>
      </c>
      <c r="AW16614" t="s">
        <v>80</v>
      </c>
      <c r="BC16614" s="2">
        <v>44501.461493055554</v>
      </c>
      <c r="BL16614" t="s">
        <v>1260</v>
      </c>
      <c r="BM16614" t="s">
        <v>82</v>
      </c>
      <c r="BP16614" t="s">
        <v>401</v>
      </c>
      <c r="BQ16614" t="s">
        <v>77</v>
      </c>
    </row>
    <row r="16615" spans="47:72" x14ac:dyDescent="0.25">
      <c r="AV16615" s="2">
        <v>44511.320162037038</v>
      </c>
      <c r="AW16615" t="s">
        <v>80</v>
      </c>
      <c r="BC16615" s="2">
        <v>44501.396516203706</v>
      </c>
      <c r="BL16615" t="s">
        <v>1268</v>
      </c>
      <c r="BP16615" t="s">
        <v>89</v>
      </c>
      <c r="BQ16615" t="s">
        <v>77</v>
      </c>
    </row>
    <row r="16616" spans="47:72" x14ac:dyDescent="0.25">
      <c r="AU16616" s="2">
        <v>44502.682291666664</v>
      </c>
      <c r="AW16616" t="s">
        <v>80</v>
      </c>
      <c r="BC16616" s="2">
        <v>44501.422777777778</v>
      </c>
      <c r="BL16616" t="s">
        <v>1279</v>
      </c>
      <c r="BN16616" t="s">
        <v>102</v>
      </c>
      <c r="BO16616" t="s">
        <v>1280</v>
      </c>
      <c r="BP16616" t="s">
        <v>89</v>
      </c>
      <c r="BQ16616" t="s">
        <v>77</v>
      </c>
      <c r="BS16616" t="s">
        <v>83</v>
      </c>
      <c r="BT16616" t="s">
        <v>83</v>
      </c>
    </row>
    <row r="16617" spans="47:72" x14ac:dyDescent="0.25">
      <c r="AU16617" s="2">
        <v>44502.411562499998</v>
      </c>
      <c r="AW16617" t="s">
        <v>80</v>
      </c>
      <c r="BC16617" s="2">
        <v>44501.366967592592</v>
      </c>
      <c r="BL16617" t="s">
        <v>1294</v>
      </c>
      <c r="BM16617" t="s">
        <v>82</v>
      </c>
      <c r="BN16617" t="s">
        <v>102</v>
      </c>
      <c r="BO16617" t="s">
        <v>1295</v>
      </c>
      <c r="BP16617" t="s">
        <v>89</v>
      </c>
      <c r="BQ16617" t="s">
        <v>77</v>
      </c>
      <c r="BS16617" t="s">
        <v>83</v>
      </c>
      <c r="BT16617" t="s">
        <v>83</v>
      </c>
    </row>
    <row r="16618" spans="47:72" x14ac:dyDescent="0.25">
      <c r="AW16618" t="s">
        <v>80</v>
      </c>
      <c r="AZ16618" t="s">
        <v>138</v>
      </c>
      <c r="BA16618" t="s">
        <v>146</v>
      </c>
      <c r="BB16618" t="s">
        <v>1443</v>
      </c>
      <c r="BC16618" s="2">
        <v>44501.269988425927</v>
      </c>
      <c r="BL16618" t="s">
        <v>1444</v>
      </c>
      <c r="BP16618" t="s">
        <v>89</v>
      </c>
      <c r="BQ16618" t="s">
        <v>77</v>
      </c>
    </row>
    <row r="16619" spans="47:72" x14ac:dyDescent="0.25">
      <c r="AU16619" s="2">
        <v>44502.426851851851</v>
      </c>
      <c r="AW16619" t="s">
        <v>80</v>
      </c>
      <c r="BC16619" s="2">
        <v>44498.652557870373</v>
      </c>
      <c r="BL16619" t="s">
        <v>1579</v>
      </c>
      <c r="BN16619" t="s">
        <v>102</v>
      </c>
      <c r="BO16619" t="s">
        <v>1580</v>
      </c>
      <c r="BP16619" t="s">
        <v>144</v>
      </c>
      <c r="BQ16619" t="s">
        <v>77</v>
      </c>
      <c r="BS16619" t="s">
        <v>83</v>
      </c>
    </row>
    <row r="16620" spans="47:72" x14ac:dyDescent="0.25">
      <c r="AU16620" s="2">
        <v>44502.544768518521</v>
      </c>
      <c r="AW16620" t="s">
        <v>80</v>
      </c>
      <c r="BC16620" s="2">
        <v>44501.290775462963</v>
      </c>
      <c r="BL16620" t="s">
        <v>1637</v>
      </c>
      <c r="BN16620" t="s">
        <v>102</v>
      </c>
      <c r="BO16620" t="s">
        <v>1638</v>
      </c>
      <c r="BP16620" t="s">
        <v>144</v>
      </c>
      <c r="BQ16620" t="s">
        <v>77</v>
      </c>
      <c r="BS16620" t="s">
        <v>83</v>
      </c>
    </row>
    <row r="16621" spans="47:72" x14ac:dyDescent="0.25">
      <c r="AU16621" s="2">
        <v>44502.404791666668</v>
      </c>
      <c r="AW16621" t="s">
        <v>80</v>
      </c>
      <c r="BC16621" s="2">
        <v>44501.339155092595</v>
      </c>
      <c r="BL16621" t="s">
        <v>1706</v>
      </c>
      <c r="BM16621" t="s">
        <v>82</v>
      </c>
      <c r="BN16621" t="s">
        <v>102</v>
      </c>
      <c r="BO16621" t="s">
        <v>1707</v>
      </c>
      <c r="BP16621" t="s">
        <v>89</v>
      </c>
      <c r="BQ16621" t="s">
        <v>77</v>
      </c>
      <c r="BS16621" t="s">
        <v>83</v>
      </c>
      <c r="BT16621" t="s">
        <v>83</v>
      </c>
    </row>
    <row r="16622" spans="47:72" x14ac:dyDescent="0.25">
      <c r="AU16622" s="2">
        <v>44502.564618055556</v>
      </c>
      <c r="AW16622" t="s">
        <v>80</v>
      </c>
      <c r="BC16622" s="2">
        <v>44501.337199074071</v>
      </c>
      <c r="BL16622" t="s">
        <v>1718</v>
      </c>
      <c r="BN16622" t="s">
        <v>102</v>
      </c>
      <c r="BO16622" t="s">
        <v>1719</v>
      </c>
      <c r="BP16622" t="s">
        <v>144</v>
      </c>
      <c r="BQ16622" t="s">
        <v>77</v>
      </c>
      <c r="BS16622" t="s">
        <v>83</v>
      </c>
    </row>
    <row r="16623" spans="47:72" x14ac:dyDescent="0.25">
      <c r="AV16623" s="2">
        <v>44502.359722222223</v>
      </c>
      <c r="AW16623" t="s">
        <v>80</v>
      </c>
      <c r="BC16623" s="2">
        <v>44501.337199074071</v>
      </c>
      <c r="BL16623" t="s">
        <v>896</v>
      </c>
      <c r="BP16623" t="s">
        <v>197</v>
      </c>
      <c r="BQ16623" t="s">
        <v>77</v>
      </c>
    </row>
    <row r="16624" spans="47:72" x14ac:dyDescent="0.25">
      <c r="AU16624" s="2">
        <v>44502.499189814815</v>
      </c>
      <c r="AW16624" t="s">
        <v>80</v>
      </c>
      <c r="BC16624" s="2">
        <v>44501.31832175926</v>
      </c>
      <c r="BL16624" t="s">
        <v>1754</v>
      </c>
      <c r="BP16624" t="s">
        <v>401</v>
      </c>
      <c r="BQ16624" t="s">
        <v>77</v>
      </c>
      <c r="BS16624" t="s">
        <v>83</v>
      </c>
    </row>
    <row r="16625" spans="47:72" x14ac:dyDescent="0.25">
      <c r="AW16625" t="s">
        <v>80</v>
      </c>
      <c r="AZ16625" t="s">
        <v>138</v>
      </c>
      <c r="BA16625" t="s">
        <v>48</v>
      </c>
      <c r="BB16625" t="s">
        <v>1786</v>
      </c>
      <c r="BL16625" t="s">
        <v>1787</v>
      </c>
      <c r="BM16625" t="s">
        <v>82</v>
      </c>
      <c r="BP16625" t="s">
        <v>401</v>
      </c>
      <c r="BQ16625" t="s">
        <v>77</v>
      </c>
    </row>
    <row r="16626" spans="47:72" x14ac:dyDescent="0.25">
      <c r="AV16626" s="2">
        <v>44502.41269675926</v>
      </c>
      <c r="AW16626" t="s">
        <v>80</v>
      </c>
      <c r="BC16626" s="2">
        <v>44498.639594907407</v>
      </c>
      <c r="BL16626" t="s">
        <v>1839</v>
      </c>
      <c r="BP16626" t="s">
        <v>89</v>
      </c>
      <c r="BQ16626" t="s">
        <v>77</v>
      </c>
    </row>
    <row r="16627" spans="47:72" x14ac:dyDescent="0.25">
      <c r="AU16627" s="2">
        <v>44502.590752314813</v>
      </c>
      <c r="AW16627" t="s">
        <v>80</v>
      </c>
      <c r="BC16627" s="2">
        <v>44501.253368055557</v>
      </c>
      <c r="BL16627" t="s">
        <v>1857</v>
      </c>
      <c r="BN16627" t="s">
        <v>102</v>
      </c>
      <c r="BO16627" t="s">
        <v>1858</v>
      </c>
      <c r="BP16627" t="s">
        <v>89</v>
      </c>
      <c r="BQ16627" t="s">
        <v>77</v>
      </c>
      <c r="BS16627" t="s">
        <v>83</v>
      </c>
      <c r="BT16627" t="s">
        <v>83</v>
      </c>
    </row>
    <row r="16628" spans="47:72" x14ac:dyDescent="0.25">
      <c r="AU16628" s="2">
        <v>44502.737546296295</v>
      </c>
      <c r="AW16628" t="s">
        <v>80</v>
      </c>
      <c r="BC16628" s="2">
        <v>44501.583611111113</v>
      </c>
      <c r="BL16628" t="s">
        <v>1868</v>
      </c>
      <c r="BN16628" t="s">
        <v>102</v>
      </c>
      <c r="BO16628" t="s">
        <v>1869</v>
      </c>
      <c r="BP16628" t="s">
        <v>89</v>
      </c>
      <c r="BQ16628" t="s">
        <v>77</v>
      </c>
      <c r="BS16628" t="s">
        <v>83</v>
      </c>
      <c r="BT16628" t="s">
        <v>83</v>
      </c>
    </row>
    <row r="16629" spans="47:72" x14ac:dyDescent="0.25">
      <c r="AU16629" s="2">
        <v>44502.404374999998</v>
      </c>
      <c r="AW16629" t="s">
        <v>80</v>
      </c>
      <c r="BC16629" s="2">
        <v>44501.289409722223</v>
      </c>
      <c r="BL16629" t="s">
        <v>1892</v>
      </c>
      <c r="BM16629" t="s">
        <v>82</v>
      </c>
      <c r="BN16629" t="s">
        <v>102</v>
      </c>
      <c r="BO16629" t="s">
        <v>1893</v>
      </c>
      <c r="BP16629" t="s">
        <v>166</v>
      </c>
      <c r="BQ16629" t="s">
        <v>77</v>
      </c>
      <c r="BS16629" t="s">
        <v>83</v>
      </c>
      <c r="BT16629" t="s">
        <v>83</v>
      </c>
    </row>
    <row r="16630" spans="47:72" x14ac:dyDescent="0.25">
      <c r="AU16630" s="2">
        <v>44502.517164351855</v>
      </c>
      <c r="AW16630" t="s">
        <v>80</v>
      </c>
      <c r="BC16630" s="2">
        <v>44501.253368055557</v>
      </c>
      <c r="BL16630" t="s">
        <v>1902</v>
      </c>
      <c r="BN16630" t="s">
        <v>102</v>
      </c>
      <c r="BO16630" t="s">
        <v>1903</v>
      </c>
      <c r="BP16630" t="s">
        <v>89</v>
      </c>
      <c r="BQ16630" t="s">
        <v>77</v>
      </c>
      <c r="BS16630" t="s">
        <v>83</v>
      </c>
    </row>
    <row r="16631" spans="47:72" x14ac:dyDescent="0.25">
      <c r="AW16631" t="s">
        <v>80</v>
      </c>
      <c r="AZ16631" t="s">
        <v>138</v>
      </c>
      <c r="BA16631" t="s">
        <v>146</v>
      </c>
      <c r="BB16631" t="s">
        <v>1916</v>
      </c>
      <c r="BC16631" s="2">
        <v>44498.652557870373</v>
      </c>
      <c r="BL16631" t="s">
        <v>1917</v>
      </c>
      <c r="BP16631" t="s">
        <v>89</v>
      </c>
      <c r="BQ16631" t="s">
        <v>77</v>
      </c>
    </row>
    <row r="16632" spans="47:72" x14ac:dyDescent="0.25">
      <c r="AU16632" s="2">
        <v>44503.298148148147</v>
      </c>
      <c r="AW16632" t="s">
        <v>80</v>
      </c>
      <c r="BC16632" s="2">
        <v>44501.275231481479</v>
      </c>
      <c r="BL16632" t="s">
        <v>2012</v>
      </c>
      <c r="BN16632" t="s">
        <v>102</v>
      </c>
      <c r="BO16632" t="s">
        <v>2013</v>
      </c>
      <c r="BP16632" t="s">
        <v>89</v>
      </c>
      <c r="BQ16632" t="s">
        <v>77</v>
      </c>
      <c r="BS16632" t="s">
        <v>83</v>
      </c>
    </row>
    <row r="16633" spans="47:72" x14ac:dyDescent="0.25">
      <c r="AU16633" s="2">
        <v>44502.498923611114</v>
      </c>
      <c r="AW16633" t="s">
        <v>80</v>
      </c>
      <c r="BC16633" s="2">
        <v>44498.652557870373</v>
      </c>
      <c r="BL16633" t="s">
        <v>2035</v>
      </c>
      <c r="BN16633" t="s">
        <v>102</v>
      </c>
      <c r="BO16633" t="s">
        <v>2036</v>
      </c>
      <c r="BP16633" t="s">
        <v>144</v>
      </c>
      <c r="BQ16633" t="s">
        <v>77</v>
      </c>
      <c r="BS16633" t="s">
        <v>83</v>
      </c>
    </row>
    <row r="16634" spans="47:72" x14ac:dyDescent="0.25">
      <c r="AU16634" s="2">
        <v>44502.480590277781</v>
      </c>
      <c r="AW16634" t="s">
        <v>80</v>
      </c>
      <c r="BC16634" s="2">
        <v>44502.361250000002</v>
      </c>
      <c r="BL16634" t="s">
        <v>2105</v>
      </c>
      <c r="BN16634" t="s">
        <v>102</v>
      </c>
      <c r="BO16634" t="s">
        <v>2106</v>
      </c>
      <c r="BP16634" t="s">
        <v>144</v>
      </c>
      <c r="BQ16634" t="s">
        <v>77</v>
      </c>
      <c r="BS16634" t="s">
        <v>83</v>
      </c>
    </row>
    <row r="16635" spans="47:72" x14ac:dyDescent="0.25">
      <c r="AW16635" t="s">
        <v>80</v>
      </c>
      <c r="BC16635" s="2">
        <v>44501.36314814815</v>
      </c>
      <c r="BL16635" t="s">
        <v>2122</v>
      </c>
      <c r="BP16635" t="s">
        <v>89</v>
      </c>
      <c r="BQ16635" t="s">
        <v>77</v>
      </c>
    </row>
    <row r="16636" spans="47:72" x14ac:dyDescent="0.25">
      <c r="AU16636" s="2">
        <v>44502.707407407404</v>
      </c>
      <c r="AW16636" t="s">
        <v>80</v>
      </c>
      <c r="BC16636" s="2">
        <v>44501.36314814815</v>
      </c>
      <c r="BL16636" t="s">
        <v>2139</v>
      </c>
      <c r="BN16636" t="s">
        <v>102</v>
      </c>
      <c r="BO16636" t="s">
        <v>2140</v>
      </c>
      <c r="BP16636" t="s">
        <v>89</v>
      </c>
      <c r="BQ16636" t="s">
        <v>77</v>
      </c>
      <c r="BS16636" t="s">
        <v>83</v>
      </c>
      <c r="BT16636" t="s">
        <v>83</v>
      </c>
    </row>
    <row r="16637" spans="47:72" x14ac:dyDescent="0.25">
      <c r="AU16637" s="2">
        <v>44502.381180555552</v>
      </c>
      <c r="AW16637" t="s">
        <v>80</v>
      </c>
      <c r="BC16637" s="2">
        <v>44501.269988425927</v>
      </c>
      <c r="BD16637" t="s">
        <v>77</v>
      </c>
      <c r="BL16637" t="s">
        <v>2264</v>
      </c>
      <c r="BM16637" t="s">
        <v>82</v>
      </c>
      <c r="BN16637" t="s">
        <v>102</v>
      </c>
      <c r="BO16637" t="s">
        <v>2265</v>
      </c>
      <c r="BP16637" t="s">
        <v>166</v>
      </c>
      <c r="BQ16637" t="s">
        <v>77</v>
      </c>
      <c r="BS16637" t="s">
        <v>83</v>
      </c>
      <c r="BT16637" t="s">
        <v>83</v>
      </c>
    </row>
    <row r="16638" spans="47:72" x14ac:dyDescent="0.25">
      <c r="AU16638" s="2">
        <v>44502.5625</v>
      </c>
      <c r="AW16638" t="s">
        <v>80</v>
      </c>
      <c r="BC16638" s="2">
        <v>44501.285474537035</v>
      </c>
      <c r="BH16638" t="s">
        <v>2306</v>
      </c>
      <c r="BL16638" t="s">
        <v>2307</v>
      </c>
      <c r="BM16638" t="s">
        <v>82</v>
      </c>
      <c r="BN16638" t="s">
        <v>102</v>
      </c>
      <c r="BO16638" t="s">
        <v>2308</v>
      </c>
      <c r="BP16638" t="s">
        <v>89</v>
      </c>
      <c r="BQ16638" t="s">
        <v>77</v>
      </c>
      <c r="BS16638" t="s">
        <v>83</v>
      </c>
      <c r="BT16638" t="s">
        <v>83</v>
      </c>
    </row>
    <row r="16639" spans="47:72" x14ac:dyDescent="0.25">
      <c r="AU16639" s="2">
        <v>44502.495300925926</v>
      </c>
      <c r="AW16639" t="s">
        <v>80</v>
      </c>
      <c r="BC16639" s="2">
        <v>44498.639594907407</v>
      </c>
      <c r="BL16639" t="s">
        <v>2343</v>
      </c>
      <c r="BN16639" t="s">
        <v>102</v>
      </c>
      <c r="BO16639" t="s">
        <v>2344</v>
      </c>
      <c r="BP16639" t="s">
        <v>144</v>
      </c>
      <c r="BQ16639" t="s">
        <v>77</v>
      </c>
      <c r="BS16639" t="s">
        <v>83</v>
      </c>
    </row>
    <row r="16640" spans="47:72" x14ac:dyDescent="0.25">
      <c r="AV16640" s="2">
        <v>44502.634814814817</v>
      </c>
      <c r="AW16640" t="s">
        <v>80</v>
      </c>
      <c r="BC16640" s="2">
        <v>44498.639594907407</v>
      </c>
      <c r="BL16640" t="s">
        <v>2350</v>
      </c>
      <c r="BP16640" t="s">
        <v>401</v>
      </c>
      <c r="BQ16640" t="s">
        <v>77</v>
      </c>
    </row>
    <row r="16641" spans="47:72" x14ac:dyDescent="0.25">
      <c r="AU16641" s="2">
        <v>44502.482638888891</v>
      </c>
      <c r="AW16641" t="s">
        <v>80</v>
      </c>
      <c r="BC16641" s="2">
        <v>44501.333229166667</v>
      </c>
      <c r="BL16641" t="s">
        <v>2360</v>
      </c>
      <c r="BM16641" t="s">
        <v>82</v>
      </c>
      <c r="BP16641" t="s">
        <v>363</v>
      </c>
      <c r="BQ16641" t="s">
        <v>77</v>
      </c>
      <c r="BS16641" t="s">
        <v>83</v>
      </c>
    </row>
    <row r="16642" spans="47:72" x14ac:dyDescent="0.25">
      <c r="AV16642" s="2">
        <v>44502.569560185184</v>
      </c>
      <c r="AW16642" t="s">
        <v>80</v>
      </c>
      <c r="BC16642" s="2">
        <v>44501.285104166665</v>
      </c>
      <c r="BL16642" t="s">
        <v>2414</v>
      </c>
      <c r="BP16642" t="s">
        <v>144</v>
      </c>
      <c r="BQ16642" t="s">
        <v>77</v>
      </c>
    </row>
    <row r="16643" spans="47:72" x14ac:dyDescent="0.25">
      <c r="AV16643" s="2">
        <v>44502.383425925924</v>
      </c>
      <c r="AW16643" t="s">
        <v>80</v>
      </c>
      <c r="BC16643" s="2">
        <v>44501.295335648145</v>
      </c>
      <c r="BL16643" t="s">
        <v>2454</v>
      </c>
      <c r="BM16643" t="s">
        <v>82</v>
      </c>
      <c r="BP16643" t="s">
        <v>401</v>
      </c>
      <c r="BQ16643" t="s">
        <v>77</v>
      </c>
    </row>
    <row r="16644" spans="47:72" x14ac:dyDescent="0.25">
      <c r="AW16644" t="s">
        <v>80</v>
      </c>
      <c r="AZ16644" t="s">
        <v>330</v>
      </c>
      <c r="BA16644" t="s">
        <v>97</v>
      </c>
      <c r="BB16644" t="s">
        <v>2460</v>
      </c>
      <c r="BC16644" s="2">
        <v>44501.285104166665</v>
      </c>
      <c r="BL16644" t="s">
        <v>2461</v>
      </c>
      <c r="BP16644" t="s">
        <v>144</v>
      </c>
      <c r="BQ16644" t="s">
        <v>77</v>
      </c>
    </row>
    <row r="16645" spans="47:72" x14ac:dyDescent="0.25">
      <c r="AU16645" s="2">
        <v>44502.42863425926</v>
      </c>
      <c r="AW16645" t="s">
        <v>80</v>
      </c>
      <c r="BC16645" s="2">
        <v>44501.337199074071</v>
      </c>
      <c r="BL16645" t="s">
        <v>798</v>
      </c>
      <c r="BN16645" t="s">
        <v>102</v>
      </c>
      <c r="BO16645" t="s">
        <v>2627</v>
      </c>
      <c r="BP16645" t="s">
        <v>197</v>
      </c>
      <c r="BQ16645" t="s">
        <v>77</v>
      </c>
      <c r="BS16645" t="s">
        <v>83</v>
      </c>
    </row>
    <row r="16646" spans="47:72" x14ac:dyDescent="0.25">
      <c r="AW16646" t="s">
        <v>80</v>
      </c>
      <c r="AZ16646" t="s">
        <v>138</v>
      </c>
      <c r="BA16646" t="s">
        <v>146</v>
      </c>
      <c r="BB16646" t="s">
        <v>2089</v>
      </c>
      <c r="BC16646" s="2">
        <v>44501.571342592593</v>
      </c>
      <c r="BD16646" t="s">
        <v>79</v>
      </c>
      <c r="BE16646" s="2">
        <v>44496</v>
      </c>
      <c r="BL16646" t="s">
        <v>2871</v>
      </c>
      <c r="BM16646" t="s">
        <v>82</v>
      </c>
      <c r="BP16646" t="s">
        <v>200</v>
      </c>
      <c r="BQ16646" t="s">
        <v>77</v>
      </c>
    </row>
    <row r="16647" spans="47:72" x14ac:dyDescent="0.25">
      <c r="AU16647" s="2">
        <v>44502.384988425925</v>
      </c>
      <c r="AW16647" t="s">
        <v>80</v>
      </c>
      <c r="BC16647" s="2">
        <v>44501.290763888886</v>
      </c>
      <c r="BL16647" t="s">
        <v>2899</v>
      </c>
      <c r="BM16647" t="s">
        <v>82</v>
      </c>
      <c r="BN16647" t="s">
        <v>102</v>
      </c>
      <c r="BO16647" t="s">
        <v>2900</v>
      </c>
      <c r="BP16647" t="s">
        <v>197</v>
      </c>
      <c r="BQ16647" t="s">
        <v>77</v>
      </c>
      <c r="BS16647" t="s">
        <v>83</v>
      </c>
    </row>
    <row r="16648" spans="47:72" x14ac:dyDescent="0.25">
      <c r="AU16648" s="2">
        <v>44502.444618055553</v>
      </c>
      <c r="AW16648" t="s">
        <v>80</v>
      </c>
      <c r="BC16648" s="2">
        <v>44501.354664351849</v>
      </c>
      <c r="BL16648" t="s">
        <v>3053</v>
      </c>
      <c r="BN16648" t="s">
        <v>454</v>
      </c>
      <c r="BO16648" t="s">
        <v>3054</v>
      </c>
      <c r="BP16648" t="s">
        <v>89</v>
      </c>
      <c r="BQ16648" t="s">
        <v>77</v>
      </c>
      <c r="BS16648" t="s">
        <v>83</v>
      </c>
      <c r="BT16648" t="s">
        <v>83</v>
      </c>
    </row>
    <row r="16649" spans="47:72" x14ac:dyDescent="0.25">
      <c r="AU16649" s="2">
        <v>44502.509409722225</v>
      </c>
      <c r="AW16649" t="s">
        <v>80</v>
      </c>
      <c r="BC16649" s="2">
        <v>44502.391851851855</v>
      </c>
      <c r="BL16649" t="s">
        <v>3182</v>
      </c>
      <c r="BM16649" t="s">
        <v>82</v>
      </c>
      <c r="BN16649" t="s">
        <v>102</v>
      </c>
      <c r="BO16649" t="s">
        <v>3183</v>
      </c>
      <c r="BP16649" t="s">
        <v>166</v>
      </c>
      <c r="BQ16649" t="s">
        <v>77</v>
      </c>
      <c r="BS16649" t="s">
        <v>83</v>
      </c>
      <c r="BT16649" t="s">
        <v>83</v>
      </c>
    </row>
    <row r="16650" spans="47:72" x14ac:dyDescent="0.25">
      <c r="AU16650" s="2">
        <v>44502.513842592591</v>
      </c>
      <c r="AW16650" t="s">
        <v>80</v>
      </c>
      <c r="BC16650" s="2">
        <v>44501.368483796294</v>
      </c>
      <c r="BL16650" t="s">
        <v>3214</v>
      </c>
      <c r="BN16650" t="s">
        <v>102</v>
      </c>
      <c r="BO16650" t="s">
        <v>3215</v>
      </c>
      <c r="BP16650" t="s">
        <v>89</v>
      </c>
      <c r="BQ16650" t="s">
        <v>77</v>
      </c>
      <c r="BS16650" t="s">
        <v>83</v>
      </c>
    </row>
    <row r="16651" spans="47:72" x14ac:dyDescent="0.25">
      <c r="AU16651" s="2">
        <v>44502.66814814815</v>
      </c>
      <c r="AW16651" t="s">
        <v>80</v>
      </c>
      <c r="BC16651" s="2">
        <v>44501.31832175926</v>
      </c>
      <c r="BL16651" t="s">
        <v>3232</v>
      </c>
      <c r="BN16651" t="s">
        <v>102</v>
      </c>
      <c r="BO16651" t="s">
        <v>3233</v>
      </c>
      <c r="BP16651" t="s">
        <v>89</v>
      </c>
      <c r="BQ16651" t="s">
        <v>77</v>
      </c>
      <c r="BS16651" t="s">
        <v>83</v>
      </c>
      <c r="BT16651" t="s">
        <v>83</v>
      </c>
    </row>
    <row r="16652" spans="47:72" x14ac:dyDescent="0.25">
      <c r="AU16652" s="2">
        <v>44502.388356481482</v>
      </c>
      <c r="AW16652" t="s">
        <v>80</v>
      </c>
      <c r="BC16652" s="2">
        <v>44501.637118055558</v>
      </c>
      <c r="BL16652" t="s">
        <v>3341</v>
      </c>
      <c r="BP16652" t="s">
        <v>401</v>
      </c>
      <c r="BQ16652" t="s">
        <v>77</v>
      </c>
      <c r="BS16652" t="s">
        <v>83</v>
      </c>
    </row>
    <row r="16653" spans="47:72" x14ac:dyDescent="0.25">
      <c r="AU16653" s="2">
        <v>44502.406099537038</v>
      </c>
      <c r="AW16653" t="s">
        <v>80</v>
      </c>
      <c r="BC16653" s="2">
        <v>44501.615879629629</v>
      </c>
      <c r="BL16653" t="s">
        <v>3626</v>
      </c>
      <c r="BN16653" t="s">
        <v>102</v>
      </c>
      <c r="BO16653" t="s">
        <v>3627</v>
      </c>
      <c r="BP16653" t="s">
        <v>144</v>
      </c>
      <c r="BQ16653" t="s">
        <v>77</v>
      </c>
      <c r="BS16653" t="s">
        <v>83</v>
      </c>
    </row>
    <row r="16654" spans="47:72" x14ac:dyDescent="0.25">
      <c r="AV16654" s="2">
        <v>44502.574895833335</v>
      </c>
      <c r="AW16654" t="s">
        <v>80</v>
      </c>
      <c r="BC16654" s="2">
        <v>44501.414189814815</v>
      </c>
      <c r="BL16654" t="s">
        <v>3725</v>
      </c>
      <c r="BP16654" t="s">
        <v>197</v>
      </c>
      <c r="BQ16654" t="s">
        <v>77</v>
      </c>
    </row>
    <row r="16655" spans="47:72" x14ac:dyDescent="0.25">
      <c r="AU16655" s="2">
        <v>44502.560243055559</v>
      </c>
      <c r="AW16655" t="s">
        <v>80</v>
      </c>
      <c r="BC16655" s="2">
        <v>44501.275231481479</v>
      </c>
      <c r="BL16655" t="s">
        <v>3753</v>
      </c>
      <c r="BN16655" t="s">
        <v>102</v>
      </c>
      <c r="BO16655" t="s">
        <v>3754</v>
      </c>
      <c r="BP16655" t="s">
        <v>166</v>
      </c>
      <c r="BQ16655" t="s">
        <v>77</v>
      </c>
      <c r="BS16655" t="s">
        <v>83</v>
      </c>
      <c r="BT16655" t="s">
        <v>83</v>
      </c>
    </row>
    <row r="16656" spans="47:72" x14ac:dyDescent="0.25">
      <c r="AW16656" t="s">
        <v>80</v>
      </c>
      <c r="AZ16656" t="s">
        <v>138</v>
      </c>
      <c r="BA16656" t="s">
        <v>146</v>
      </c>
      <c r="BB16656" t="s">
        <v>3836</v>
      </c>
      <c r="BC16656" s="2">
        <v>44501.295335648145</v>
      </c>
      <c r="BL16656" t="s">
        <v>3837</v>
      </c>
      <c r="BP16656" t="s">
        <v>401</v>
      </c>
      <c r="BQ16656" t="s">
        <v>77</v>
      </c>
    </row>
    <row r="16657" spans="47:72" x14ac:dyDescent="0.25">
      <c r="AU16657" s="2">
        <v>44502.540798611109</v>
      </c>
      <c r="AW16657" t="s">
        <v>80</v>
      </c>
      <c r="BC16657" s="2">
        <v>44501.289409722223</v>
      </c>
      <c r="BL16657" t="s">
        <v>3897</v>
      </c>
      <c r="BN16657" t="s">
        <v>102</v>
      </c>
      <c r="BO16657" t="s">
        <v>3898</v>
      </c>
      <c r="BP16657" t="s">
        <v>89</v>
      </c>
      <c r="BQ16657" t="s">
        <v>77</v>
      </c>
      <c r="BS16657" t="s">
        <v>83</v>
      </c>
      <c r="BT16657" t="s">
        <v>83</v>
      </c>
    </row>
    <row r="16658" spans="47:72" x14ac:dyDescent="0.25">
      <c r="AU16658" s="2">
        <v>44502.441446759258</v>
      </c>
      <c r="AW16658" t="s">
        <v>80</v>
      </c>
      <c r="BC16658" s="2">
        <v>44501.275231481479</v>
      </c>
      <c r="BL16658" t="s">
        <v>3911</v>
      </c>
      <c r="BP16658" t="s">
        <v>197</v>
      </c>
      <c r="BQ16658" t="s">
        <v>77</v>
      </c>
      <c r="BS16658" t="s">
        <v>83</v>
      </c>
    </row>
    <row r="16659" spans="47:72" x14ac:dyDescent="0.25">
      <c r="AU16659" s="2">
        <v>44502.537268518521</v>
      </c>
      <c r="AW16659" t="s">
        <v>80</v>
      </c>
      <c r="BC16659" s="2">
        <v>44501.332037037035</v>
      </c>
      <c r="BL16659" t="s">
        <v>3921</v>
      </c>
      <c r="BN16659" t="s">
        <v>102</v>
      </c>
      <c r="BO16659" t="s">
        <v>3922</v>
      </c>
      <c r="BP16659" t="s">
        <v>89</v>
      </c>
      <c r="BQ16659" t="s">
        <v>77</v>
      </c>
      <c r="BS16659" t="s">
        <v>83</v>
      </c>
      <c r="BT16659" t="s">
        <v>83</v>
      </c>
    </row>
    <row r="16660" spans="47:72" x14ac:dyDescent="0.25">
      <c r="AU16660" s="2">
        <v>44502.472488425927</v>
      </c>
      <c r="AW16660" t="s">
        <v>80</v>
      </c>
      <c r="BC16660" s="2">
        <v>44501.650081018517</v>
      </c>
      <c r="BG16660" t="s">
        <v>3942</v>
      </c>
      <c r="BL16660" t="s">
        <v>3943</v>
      </c>
      <c r="BN16660" t="s">
        <v>102</v>
      </c>
      <c r="BO16660" t="s">
        <v>3944</v>
      </c>
      <c r="BP16660" t="s">
        <v>446</v>
      </c>
      <c r="BQ16660" t="s">
        <v>77</v>
      </c>
      <c r="BS16660" t="s">
        <v>83</v>
      </c>
      <c r="BT16660" t="s">
        <v>83</v>
      </c>
    </row>
    <row r="16661" spans="47:72" x14ac:dyDescent="0.25">
      <c r="AU16661" s="2">
        <v>44502.561030092591</v>
      </c>
      <c r="AW16661" t="s">
        <v>80</v>
      </c>
      <c r="BC16661" s="2">
        <v>44501.339155092595</v>
      </c>
      <c r="BL16661" t="s">
        <v>3999</v>
      </c>
      <c r="BN16661" t="s">
        <v>102</v>
      </c>
      <c r="BO16661" t="s">
        <v>4000</v>
      </c>
      <c r="BP16661" t="s">
        <v>89</v>
      </c>
      <c r="BQ16661" t="s">
        <v>77</v>
      </c>
      <c r="BS16661" t="s">
        <v>83</v>
      </c>
      <c r="BT16661" t="s">
        <v>83</v>
      </c>
    </row>
    <row r="16662" spans="47:72" x14ac:dyDescent="0.25">
      <c r="AU16662" s="2">
        <v>44502.606041666666</v>
      </c>
      <c r="AW16662" t="s">
        <v>80</v>
      </c>
      <c r="BC16662" s="2">
        <v>44501.269988425927</v>
      </c>
      <c r="BL16662" t="s">
        <v>4009</v>
      </c>
      <c r="BN16662" t="s">
        <v>102</v>
      </c>
      <c r="BO16662" t="s">
        <v>4010</v>
      </c>
      <c r="BP16662" t="s">
        <v>401</v>
      </c>
      <c r="BQ16662" t="s">
        <v>77</v>
      </c>
      <c r="BS16662" t="s">
        <v>83</v>
      </c>
    </row>
    <row r="16663" spans="47:72" x14ac:dyDescent="0.25">
      <c r="AV16663" s="2">
        <v>44503.321342592593</v>
      </c>
      <c r="AW16663" t="s">
        <v>80</v>
      </c>
      <c r="BC16663" s="2">
        <v>44501.31722222222</v>
      </c>
      <c r="BL16663" t="s">
        <v>4221</v>
      </c>
      <c r="BP16663" t="s">
        <v>89</v>
      </c>
      <c r="BQ16663" t="s">
        <v>77</v>
      </c>
    </row>
    <row r="16664" spans="47:72" x14ac:dyDescent="0.25">
      <c r="AU16664" s="2">
        <v>44502.611655092594</v>
      </c>
      <c r="AW16664" t="s">
        <v>80</v>
      </c>
      <c r="BC16664" s="2">
        <v>44501.36314814815</v>
      </c>
      <c r="BG16664" t="s">
        <v>4275</v>
      </c>
      <c r="BL16664" t="s">
        <v>4276</v>
      </c>
      <c r="BN16664" t="s">
        <v>102</v>
      </c>
      <c r="BO16664" t="s">
        <v>4277</v>
      </c>
      <c r="BP16664" t="s">
        <v>89</v>
      </c>
      <c r="BQ16664" t="s">
        <v>77</v>
      </c>
      <c r="BS16664" t="s">
        <v>83</v>
      </c>
      <c r="BT16664" t="s">
        <v>83</v>
      </c>
    </row>
    <row r="16665" spans="47:72" x14ac:dyDescent="0.25">
      <c r="AU16665" s="2">
        <v>44502.409722222219</v>
      </c>
      <c r="AW16665" t="s">
        <v>80</v>
      </c>
      <c r="BC16665" s="2">
        <v>44501.333229166667</v>
      </c>
      <c r="BL16665" t="s">
        <v>4285</v>
      </c>
      <c r="BM16665" t="s">
        <v>82</v>
      </c>
      <c r="BP16665" t="s">
        <v>197</v>
      </c>
      <c r="BQ16665" t="s">
        <v>77</v>
      </c>
      <c r="BS16665" t="s">
        <v>83</v>
      </c>
    </row>
    <row r="16666" spans="47:72" x14ac:dyDescent="0.25">
      <c r="AW16666" t="s">
        <v>80</v>
      </c>
      <c r="AZ16666" t="s">
        <v>138</v>
      </c>
      <c r="BA16666" t="s">
        <v>146</v>
      </c>
      <c r="BB16666" t="s">
        <v>1790</v>
      </c>
      <c r="BC16666" s="2">
        <v>44501.269988425927</v>
      </c>
      <c r="BL16666" t="s">
        <v>4339</v>
      </c>
      <c r="BP16666" t="s">
        <v>304</v>
      </c>
      <c r="BQ16666" t="s">
        <v>77</v>
      </c>
    </row>
    <row r="16667" spans="47:72" x14ac:dyDescent="0.25">
      <c r="AV16667" s="2">
        <v>44502.456493055557</v>
      </c>
      <c r="AW16667" t="s">
        <v>80</v>
      </c>
      <c r="BC16667" s="2">
        <v>44501.275231481479</v>
      </c>
      <c r="BL16667" t="s">
        <v>4379</v>
      </c>
      <c r="BP16667" t="s">
        <v>89</v>
      </c>
      <c r="BQ16667" t="s">
        <v>77</v>
      </c>
    </row>
    <row r="16668" spans="47:72" x14ac:dyDescent="0.25">
      <c r="AU16668" s="2">
        <v>44502.681203703702</v>
      </c>
      <c r="AW16668" t="s">
        <v>80</v>
      </c>
      <c r="BC16668" s="2">
        <v>44501.414189814815</v>
      </c>
      <c r="BL16668" t="s">
        <v>4409</v>
      </c>
      <c r="BM16668" t="s">
        <v>82</v>
      </c>
      <c r="BN16668" t="s">
        <v>102</v>
      </c>
      <c r="BP16668" t="s">
        <v>89</v>
      </c>
      <c r="BQ16668" t="s">
        <v>77</v>
      </c>
      <c r="BS16668" t="s">
        <v>83</v>
      </c>
    </row>
    <row r="16669" spans="47:72" x14ac:dyDescent="0.25">
      <c r="AU16669" s="2">
        <v>44502.63789351852</v>
      </c>
      <c r="AW16669" t="s">
        <v>80</v>
      </c>
      <c r="BC16669" s="2">
        <v>44501.539502314816</v>
      </c>
      <c r="BQ16669" t="s">
        <v>77</v>
      </c>
    </row>
    <row r="16670" spans="47:72" x14ac:dyDescent="0.25">
      <c r="AV16670" s="2">
        <v>44502.631157407406</v>
      </c>
      <c r="AW16670" t="s">
        <v>80</v>
      </c>
      <c r="BC16670" s="2">
        <v>44501.332037037035</v>
      </c>
      <c r="BL16670" t="s">
        <v>4473</v>
      </c>
      <c r="BP16670" t="s">
        <v>197</v>
      </c>
      <c r="BQ16670" t="s">
        <v>77</v>
      </c>
    </row>
    <row r="16671" spans="47:72" x14ac:dyDescent="0.25">
      <c r="AU16671" s="2">
        <v>44502.454861111109</v>
      </c>
      <c r="AW16671" t="s">
        <v>80</v>
      </c>
      <c r="BC16671" s="2">
        <v>44496.314884259256</v>
      </c>
      <c r="BM16671" t="s">
        <v>82</v>
      </c>
      <c r="BQ16671" t="s">
        <v>77</v>
      </c>
    </row>
    <row r="16672" spans="47:72" x14ac:dyDescent="0.25">
      <c r="AW16672" t="s">
        <v>80</v>
      </c>
      <c r="AZ16672" t="s">
        <v>138</v>
      </c>
      <c r="BA16672" t="s">
        <v>146</v>
      </c>
      <c r="BB16672" t="s">
        <v>1790</v>
      </c>
      <c r="BC16672" s="2">
        <v>44501.269988425927</v>
      </c>
      <c r="BL16672" t="s">
        <v>4604</v>
      </c>
      <c r="BP16672" t="s">
        <v>441</v>
      </c>
      <c r="BQ16672" t="s">
        <v>77</v>
      </c>
    </row>
    <row r="16673" spans="47:72" x14ac:dyDescent="0.25">
      <c r="AU16673" s="2">
        <v>44502.695775462962</v>
      </c>
      <c r="AW16673" t="s">
        <v>80</v>
      </c>
      <c r="BC16673" s="2">
        <v>44501.333229166667</v>
      </c>
      <c r="BL16673" t="s">
        <v>4781</v>
      </c>
      <c r="BP16673" t="s">
        <v>258</v>
      </c>
      <c r="BQ16673" t="s">
        <v>77</v>
      </c>
    </row>
    <row r="16674" spans="47:72" x14ac:dyDescent="0.25">
      <c r="AW16674" t="s">
        <v>80</v>
      </c>
      <c r="AZ16674" t="s">
        <v>138</v>
      </c>
      <c r="BA16674" t="s">
        <v>146</v>
      </c>
      <c r="BB16674" t="s">
        <v>4795</v>
      </c>
      <c r="BC16674" s="2">
        <v>44501.696018518516</v>
      </c>
      <c r="BL16674" t="s">
        <v>4796</v>
      </c>
      <c r="BP16674" t="s">
        <v>197</v>
      </c>
      <c r="BQ16674" t="s">
        <v>77</v>
      </c>
    </row>
    <row r="16675" spans="47:72" x14ac:dyDescent="0.25">
      <c r="AU16675" s="2">
        <v>44502.491631944446</v>
      </c>
      <c r="AW16675" t="s">
        <v>80</v>
      </c>
      <c r="BC16675" s="2">
        <v>44501.354664351849</v>
      </c>
      <c r="BL16675" t="s">
        <v>4811</v>
      </c>
      <c r="BN16675" t="s">
        <v>454</v>
      </c>
      <c r="BO16675" t="s">
        <v>4812</v>
      </c>
      <c r="BP16675" t="s">
        <v>401</v>
      </c>
      <c r="BQ16675" t="s">
        <v>77</v>
      </c>
      <c r="BS16675" t="s">
        <v>83</v>
      </c>
    </row>
    <row r="16676" spans="47:72" x14ac:dyDescent="0.25">
      <c r="AU16676" s="2">
        <v>44502.659479166665</v>
      </c>
      <c r="AW16676" t="s">
        <v>80</v>
      </c>
      <c r="BC16676" s="2">
        <v>44501.269988425927</v>
      </c>
      <c r="BH16676" t="s">
        <v>5081</v>
      </c>
      <c r="BL16676" t="s">
        <v>5082</v>
      </c>
      <c r="BN16676" t="s">
        <v>102</v>
      </c>
      <c r="BO16676" t="s">
        <v>5083</v>
      </c>
      <c r="BP16676" t="s">
        <v>89</v>
      </c>
      <c r="BQ16676" t="s">
        <v>77</v>
      </c>
      <c r="BS16676" t="s">
        <v>83</v>
      </c>
      <c r="BT16676" t="s">
        <v>83</v>
      </c>
    </row>
    <row r="16677" spans="47:72" x14ac:dyDescent="0.25">
      <c r="AU16677" s="2">
        <v>44502.414803240739</v>
      </c>
      <c r="AW16677" t="s">
        <v>80</v>
      </c>
      <c r="BC16677" s="2">
        <v>44501.253368055557</v>
      </c>
      <c r="BL16677" t="s">
        <v>5094</v>
      </c>
      <c r="BN16677" t="s">
        <v>102</v>
      </c>
      <c r="BO16677" t="s">
        <v>5095</v>
      </c>
      <c r="BP16677" t="s">
        <v>166</v>
      </c>
      <c r="BQ16677" t="s">
        <v>77</v>
      </c>
      <c r="BS16677" t="s">
        <v>83</v>
      </c>
      <c r="BT16677" t="s">
        <v>83</v>
      </c>
    </row>
    <row r="16678" spans="47:72" x14ac:dyDescent="0.25">
      <c r="AU16678" s="2">
        <v>44502.63113425926</v>
      </c>
      <c r="AW16678" t="s">
        <v>80</v>
      </c>
      <c r="BC16678" s="2">
        <v>44501.289409722223</v>
      </c>
      <c r="BH16678" t="s">
        <v>5136</v>
      </c>
      <c r="BL16678" t="s">
        <v>5137</v>
      </c>
      <c r="BN16678" t="s">
        <v>102</v>
      </c>
      <c r="BO16678" t="s">
        <v>5138</v>
      </c>
      <c r="BP16678" t="s">
        <v>89</v>
      </c>
      <c r="BQ16678" t="s">
        <v>77</v>
      </c>
      <c r="BS16678" t="s">
        <v>83</v>
      </c>
      <c r="BT16678" t="s">
        <v>83</v>
      </c>
    </row>
    <row r="16679" spans="47:72" x14ac:dyDescent="0.25">
      <c r="AU16679" s="2">
        <v>44502.411377314813</v>
      </c>
      <c r="AW16679" t="s">
        <v>80</v>
      </c>
      <c r="BC16679" s="2">
        <v>44501.332037037035</v>
      </c>
      <c r="BL16679" t="s">
        <v>5265</v>
      </c>
      <c r="BN16679" t="s">
        <v>102</v>
      </c>
      <c r="BP16679" t="s">
        <v>214</v>
      </c>
      <c r="BQ16679" t="s">
        <v>77</v>
      </c>
    </row>
    <row r="16680" spans="47:72" x14ac:dyDescent="0.25">
      <c r="AU16680" s="2">
        <v>44502.483067129629</v>
      </c>
      <c r="AW16680" t="s">
        <v>80</v>
      </c>
      <c r="BC16680" s="2">
        <v>44501.290763888886</v>
      </c>
      <c r="BL16680" t="s">
        <v>5284</v>
      </c>
      <c r="BP16680" t="s">
        <v>144</v>
      </c>
      <c r="BQ16680" t="s">
        <v>77</v>
      </c>
      <c r="BS16680" t="s">
        <v>83</v>
      </c>
    </row>
    <row r="16681" spans="47:72" x14ac:dyDescent="0.25">
      <c r="AU16681" s="2">
        <v>44502.541689814818</v>
      </c>
      <c r="AW16681" t="s">
        <v>80</v>
      </c>
      <c r="BC16681" s="2">
        <v>44501.333229166667</v>
      </c>
      <c r="BL16681" t="s">
        <v>5292</v>
      </c>
      <c r="BP16681" t="s">
        <v>144</v>
      </c>
      <c r="BQ16681" t="s">
        <v>77</v>
      </c>
      <c r="BS16681" t="s">
        <v>83</v>
      </c>
    </row>
    <row r="16682" spans="47:72" x14ac:dyDescent="0.25">
      <c r="AU16682" s="2">
        <v>44502.432754629626</v>
      </c>
      <c r="AW16682" t="s">
        <v>80</v>
      </c>
      <c r="BC16682" s="2">
        <v>44501.415648148148</v>
      </c>
      <c r="BG16682" t="s">
        <v>5528</v>
      </c>
      <c r="BL16682" t="s">
        <v>5529</v>
      </c>
      <c r="BN16682" t="s">
        <v>102</v>
      </c>
      <c r="BO16682" t="s">
        <v>5530</v>
      </c>
      <c r="BP16682" t="s">
        <v>89</v>
      </c>
      <c r="BQ16682" t="s">
        <v>77</v>
      </c>
      <c r="BS16682" t="s">
        <v>83</v>
      </c>
      <c r="BT16682" t="s">
        <v>83</v>
      </c>
    </row>
    <row r="16683" spans="47:72" x14ac:dyDescent="0.25">
      <c r="AU16683" s="2">
        <v>44502.476805555554</v>
      </c>
      <c r="AW16683" t="s">
        <v>80</v>
      </c>
      <c r="BC16683" s="2">
        <v>44501.289409722223</v>
      </c>
      <c r="BL16683" t="s">
        <v>5565</v>
      </c>
      <c r="BN16683" t="s">
        <v>102</v>
      </c>
      <c r="BO16683" t="s">
        <v>5566</v>
      </c>
      <c r="BP16683" t="s">
        <v>144</v>
      </c>
      <c r="BQ16683" t="s">
        <v>77</v>
      </c>
      <c r="BS16683" t="s">
        <v>83</v>
      </c>
    </row>
    <row r="16684" spans="47:72" x14ac:dyDescent="0.25">
      <c r="AV16684" s="2">
        <v>44502.528680555559</v>
      </c>
      <c r="AW16684" t="s">
        <v>80</v>
      </c>
      <c r="BC16684" s="2">
        <v>44501.354664351849</v>
      </c>
      <c r="BL16684" t="s">
        <v>5663</v>
      </c>
      <c r="BM16684" t="s">
        <v>82</v>
      </c>
      <c r="BP16684" t="s">
        <v>538</v>
      </c>
      <c r="BQ16684" t="s">
        <v>77</v>
      </c>
    </row>
    <row r="16685" spans="47:72" x14ac:dyDescent="0.25">
      <c r="AU16685" s="2">
        <v>44502.511828703704</v>
      </c>
      <c r="AW16685" t="s">
        <v>80</v>
      </c>
      <c r="BC16685" s="2">
        <v>44501.304282407407</v>
      </c>
      <c r="BH16685" t="s">
        <v>5739</v>
      </c>
      <c r="BL16685" t="s">
        <v>5740</v>
      </c>
      <c r="BN16685" t="s">
        <v>102</v>
      </c>
      <c r="BO16685" t="s">
        <v>5741</v>
      </c>
      <c r="BP16685" t="s">
        <v>89</v>
      </c>
      <c r="BQ16685" t="s">
        <v>77</v>
      </c>
      <c r="BS16685" t="s">
        <v>83</v>
      </c>
      <c r="BT16685" t="s">
        <v>83</v>
      </c>
    </row>
    <row r="16686" spans="47:72" x14ac:dyDescent="0.25">
      <c r="AU16686" s="2">
        <v>44502.684490740743</v>
      </c>
      <c r="AW16686" t="s">
        <v>80</v>
      </c>
      <c r="BC16686" s="2">
        <v>44501.296157407407</v>
      </c>
      <c r="BL16686" t="s">
        <v>5770</v>
      </c>
      <c r="BP16686" t="s">
        <v>351</v>
      </c>
      <c r="BQ16686" t="s">
        <v>77</v>
      </c>
    </row>
    <row r="16687" spans="47:72" x14ac:dyDescent="0.25">
      <c r="AU16687" s="2">
        <v>44502.431134259263</v>
      </c>
      <c r="AW16687" t="s">
        <v>80</v>
      </c>
      <c r="BC16687" s="2">
        <v>44501.312002314815</v>
      </c>
      <c r="BL16687" t="s">
        <v>5791</v>
      </c>
      <c r="BM16687" t="s">
        <v>82</v>
      </c>
      <c r="BN16687" t="s">
        <v>102</v>
      </c>
      <c r="BO16687" t="s">
        <v>5792</v>
      </c>
      <c r="BP16687" t="s">
        <v>89</v>
      </c>
      <c r="BQ16687" t="s">
        <v>77</v>
      </c>
      <c r="BS16687" t="s">
        <v>83</v>
      </c>
      <c r="BT16687" t="s">
        <v>83</v>
      </c>
    </row>
    <row r="16688" spans="47:72" x14ac:dyDescent="0.25">
      <c r="AV16688" s="2">
        <v>44502.614722222221</v>
      </c>
      <c r="AW16688" t="s">
        <v>80</v>
      </c>
      <c r="BC16688" s="2">
        <v>44501.354664351849</v>
      </c>
      <c r="BL16688" t="s">
        <v>5872</v>
      </c>
      <c r="BM16688" t="s">
        <v>82</v>
      </c>
      <c r="BP16688" t="s">
        <v>89</v>
      </c>
      <c r="BQ16688" t="s">
        <v>77</v>
      </c>
    </row>
    <row r="16689" spans="47:72" x14ac:dyDescent="0.25">
      <c r="AU16689" s="2">
        <v>44502.683993055558</v>
      </c>
      <c r="AW16689" t="s">
        <v>80</v>
      </c>
      <c r="BC16689" s="2">
        <v>44501.296157407407</v>
      </c>
      <c r="BL16689" t="s">
        <v>5906</v>
      </c>
      <c r="BP16689" t="s">
        <v>2380</v>
      </c>
      <c r="BQ16689" t="s">
        <v>77</v>
      </c>
    </row>
    <row r="16690" spans="47:72" x14ac:dyDescent="0.25">
      <c r="AU16690" s="2">
        <v>44502.62636574074</v>
      </c>
      <c r="AW16690" t="s">
        <v>80</v>
      </c>
      <c r="BC16690" s="2">
        <v>44501.333229166667</v>
      </c>
      <c r="BL16690" t="s">
        <v>5978</v>
      </c>
      <c r="BN16690" t="s">
        <v>102</v>
      </c>
      <c r="BO16690" t="s">
        <v>5979</v>
      </c>
      <c r="BP16690" t="s">
        <v>89</v>
      </c>
      <c r="BQ16690" t="s">
        <v>77</v>
      </c>
      <c r="BS16690" t="s">
        <v>83</v>
      </c>
    </row>
    <row r="16691" spans="47:72" x14ac:dyDescent="0.25">
      <c r="AW16691" t="s">
        <v>80</v>
      </c>
      <c r="AZ16691" t="s">
        <v>138</v>
      </c>
      <c r="BA16691" t="s">
        <v>48</v>
      </c>
      <c r="BB16691" t="s">
        <v>6077</v>
      </c>
      <c r="BC16691" s="2">
        <v>44502.335925925923</v>
      </c>
      <c r="BL16691" t="s">
        <v>6078</v>
      </c>
      <c r="BM16691" t="s">
        <v>82</v>
      </c>
      <c r="BP16691" t="s">
        <v>401</v>
      </c>
      <c r="BQ16691" t="s">
        <v>77</v>
      </c>
    </row>
    <row r="16692" spans="47:72" x14ac:dyDescent="0.25">
      <c r="AW16692" t="s">
        <v>80</v>
      </c>
      <c r="AZ16692" t="s">
        <v>685</v>
      </c>
      <c r="BA16692" t="s">
        <v>146</v>
      </c>
      <c r="BB16692" t="s">
        <v>6120</v>
      </c>
      <c r="BC16692" s="2">
        <v>44498.652557870373</v>
      </c>
      <c r="BL16692" t="s">
        <v>6121</v>
      </c>
      <c r="BM16692" t="s">
        <v>82</v>
      </c>
      <c r="BP16692" t="s">
        <v>144</v>
      </c>
      <c r="BQ16692" t="s">
        <v>77</v>
      </c>
    </row>
    <row r="16693" spans="47:72" x14ac:dyDescent="0.25">
      <c r="AU16693" s="2">
        <v>44502.682071759256</v>
      </c>
      <c r="AW16693" t="s">
        <v>80</v>
      </c>
      <c r="BC16693" s="2">
        <v>44501.414583333331</v>
      </c>
      <c r="BL16693" t="s">
        <v>6221</v>
      </c>
      <c r="BN16693" t="s">
        <v>102</v>
      </c>
      <c r="BP16693" t="s">
        <v>214</v>
      </c>
      <c r="BQ16693" t="s">
        <v>77</v>
      </c>
    </row>
    <row r="16694" spans="47:72" x14ac:dyDescent="0.25">
      <c r="AU16694" s="2">
        <v>44502.584664351853</v>
      </c>
      <c r="AW16694" t="s">
        <v>80</v>
      </c>
      <c r="BC16694" s="2">
        <v>44501.306631944448</v>
      </c>
      <c r="BL16694" t="s">
        <v>6238</v>
      </c>
      <c r="BN16694" t="s">
        <v>102</v>
      </c>
      <c r="BO16694" t="s">
        <v>6239</v>
      </c>
      <c r="BP16694" t="s">
        <v>89</v>
      </c>
      <c r="BQ16694" t="s">
        <v>77</v>
      </c>
      <c r="BS16694" t="s">
        <v>83</v>
      </c>
      <c r="BT16694" t="s">
        <v>83</v>
      </c>
    </row>
    <row r="16695" spans="47:72" x14ac:dyDescent="0.25">
      <c r="AV16695" s="2">
        <v>44503.266215277778</v>
      </c>
      <c r="AW16695" t="s">
        <v>80</v>
      </c>
      <c r="BC16695" s="2">
        <v>44501.304282407407</v>
      </c>
      <c r="BL16695">
        <v>1640522</v>
      </c>
      <c r="BM16695" t="s">
        <v>82</v>
      </c>
      <c r="BP16695" t="s">
        <v>245</v>
      </c>
      <c r="BQ16695" t="s">
        <v>77</v>
      </c>
    </row>
    <row r="16696" spans="47:72" x14ac:dyDescent="0.25">
      <c r="AU16696" s="2">
        <v>44502.531759259262</v>
      </c>
      <c r="AW16696" t="s">
        <v>80</v>
      </c>
      <c r="BC16696" s="2">
        <v>44501.295335648145</v>
      </c>
      <c r="BL16696" t="s">
        <v>6497</v>
      </c>
      <c r="BN16696" t="s">
        <v>102</v>
      </c>
      <c r="BO16696" t="s">
        <v>6498</v>
      </c>
      <c r="BP16696" t="s">
        <v>89</v>
      </c>
      <c r="BQ16696" t="s">
        <v>77</v>
      </c>
      <c r="BS16696" t="s">
        <v>83</v>
      </c>
      <c r="BT16696" t="s">
        <v>83</v>
      </c>
    </row>
    <row r="16697" spans="47:72" x14ac:dyDescent="0.25">
      <c r="AV16697" s="2">
        <v>44502.494837962964</v>
      </c>
      <c r="AW16697" t="s">
        <v>80</v>
      </c>
      <c r="BC16697" s="2">
        <v>44501.285104166665</v>
      </c>
      <c r="BL16697" t="s">
        <v>6670</v>
      </c>
      <c r="BM16697" t="s">
        <v>82</v>
      </c>
      <c r="BP16697" t="s">
        <v>89</v>
      </c>
      <c r="BQ16697" t="s">
        <v>77</v>
      </c>
    </row>
    <row r="16698" spans="47:72" x14ac:dyDescent="0.25">
      <c r="AU16698" s="2">
        <v>44502.395173611112</v>
      </c>
      <c r="AW16698" t="s">
        <v>80</v>
      </c>
      <c r="BC16698" s="2">
        <v>44501.266006944446</v>
      </c>
      <c r="BL16698" t="s">
        <v>6727</v>
      </c>
      <c r="BN16698" t="s">
        <v>102</v>
      </c>
      <c r="BO16698" t="s">
        <v>6728</v>
      </c>
      <c r="BP16698" t="s">
        <v>197</v>
      </c>
      <c r="BQ16698" t="s">
        <v>77</v>
      </c>
      <c r="BS16698" t="s">
        <v>83</v>
      </c>
    </row>
    <row r="16699" spans="47:72" x14ac:dyDescent="0.25">
      <c r="AW16699" t="s">
        <v>80</v>
      </c>
      <c r="BC16699" s="2">
        <v>44501.306631944448</v>
      </c>
      <c r="BL16699" t="s">
        <v>6744</v>
      </c>
      <c r="BP16699" t="s">
        <v>89</v>
      </c>
      <c r="BQ16699" t="s">
        <v>77</v>
      </c>
    </row>
    <row r="16700" spans="47:72" x14ac:dyDescent="0.25">
      <c r="AW16700" t="s">
        <v>80</v>
      </c>
      <c r="AZ16700" t="s">
        <v>206</v>
      </c>
      <c r="BA16700" t="s">
        <v>146</v>
      </c>
      <c r="BB16700" t="s">
        <v>6748</v>
      </c>
      <c r="BC16700" s="2">
        <v>44501.31832175926</v>
      </c>
      <c r="BL16700" t="s">
        <v>6749</v>
      </c>
      <c r="BP16700" t="s">
        <v>144</v>
      </c>
      <c r="BQ16700" t="s">
        <v>77</v>
      </c>
    </row>
    <row r="16701" spans="47:72" x14ac:dyDescent="0.25">
      <c r="AU16701" s="2">
        <v>44502.453773148147</v>
      </c>
      <c r="AW16701" t="s">
        <v>80</v>
      </c>
      <c r="BC16701" s="2">
        <v>44501.295335648145</v>
      </c>
      <c r="BL16701" t="s">
        <v>6764</v>
      </c>
      <c r="BN16701" t="s">
        <v>102</v>
      </c>
      <c r="BO16701" t="s">
        <v>6765</v>
      </c>
      <c r="BP16701" t="s">
        <v>401</v>
      </c>
      <c r="BQ16701" t="s">
        <v>77</v>
      </c>
      <c r="BS16701" t="s">
        <v>83</v>
      </c>
    </row>
    <row r="16702" spans="47:72" x14ac:dyDescent="0.25">
      <c r="AU16702" s="2">
        <v>44502.391909722224</v>
      </c>
      <c r="AW16702" t="s">
        <v>80</v>
      </c>
      <c r="BC16702" s="2">
        <v>44501.285104166665</v>
      </c>
      <c r="BL16702" t="s">
        <v>6862</v>
      </c>
      <c r="BN16702" t="s">
        <v>102</v>
      </c>
      <c r="BO16702" t="s">
        <v>6863</v>
      </c>
      <c r="BP16702" t="s">
        <v>144</v>
      </c>
      <c r="BQ16702" t="s">
        <v>77</v>
      </c>
      <c r="BS16702" t="s">
        <v>83</v>
      </c>
    </row>
    <row r="16703" spans="47:72" x14ac:dyDescent="0.25">
      <c r="AU16703" s="2">
        <v>44502.422858796293</v>
      </c>
      <c r="AW16703" t="s">
        <v>80</v>
      </c>
      <c r="BC16703" s="2">
        <v>44501.343275462961</v>
      </c>
      <c r="BL16703" t="s">
        <v>6925</v>
      </c>
      <c r="BN16703" t="s">
        <v>102</v>
      </c>
      <c r="BO16703" t="s">
        <v>6926</v>
      </c>
      <c r="BP16703" t="s">
        <v>144</v>
      </c>
      <c r="BQ16703" t="s">
        <v>77</v>
      </c>
      <c r="BS16703" t="s">
        <v>83</v>
      </c>
    </row>
    <row r="16704" spans="47:72" x14ac:dyDescent="0.25">
      <c r="AU16704" s="2">
        <v>44502.535532407404</v>
      </c>
      <c r="AW16704" t="s">
        <v>80</v>
      </c>
      <c r="BC16704" s="2">
        <v>44501.374930555554</v>
      </c>
      <c r="BD16704" t="s">
        <v>79</v>
      </c>
      <c r="BE16704" s="2">
        <v>44498</v>
      </c>
      <c r="BL16704" t="s">
        <v>6945</v>
      </c>
      <c r="BM16704" t="s">
        <v>82</v>
      </c>
      <c r="BN16704" t="s">
        <v>102</v>
      </c>
      <c r="BO16704" t="s">
        <v>6946</v>
      </c>
      <c r="BP16704" t="s">
        <v>89</v>
      </c>
      <c r="BQ16704" t="s">
        <v>77</v>
      </c>
      <c r="BS16704" t="s">
        <v>83</v>
      </c>
      <c r="BT16704" t="s">
        <v>83</v>
      </c>
    </row>
    <row r="16705" spans="47:72" x14ac:dyDescent="0.25">
      <c r="AU16705" s="2">
        <v>44503.53025462963</v>
      </c>
      <c r="AW16705" t="s">
        <v>80</v>
      </c>
      <c r="BC16705" s="2">
        <v>44501.343275462961</v>
      </c>
      <c r="BL16705" t="s">
        <v>6954</v>
      </c>
      <c r="BN16705" t="s">
        <v>102</v>
      </c>
      <c r="BO16705" t="s">
        <v>6955</v>
      </c>
      <c r="BP16705" t="s">
        <v>144</v>
      </c>
      <c r="BQ16705" t="s">
        <v>77</v>
      </c>
      <c r="BS16705" t="s">
        <v>83</v>
      </c>
    </row>
    <row r="16706" spans="47:72" x14ac:dyDescent="0.25">
      <c r="AU16706" s="2">
        <v>44502.684363425928</v>
      </c>
      <c r="AW16706" t="s">
        <v>80</v>
      </c>
      <c r="BC16706" s="2">
        <v>44501.296157407407</v>
      </c>
      <c r="BL16706" t="s">
        <v>6963</v>
      </c>
      <c r="BP16706" t="s">
        <v>304</v>
      </c>
      <c r="BQ16706" t="s">
        <v>77</v>
      </c>
    </row>
    <row r="16707" spans="47:72" x14ac:dyDescent="0.25">
      <c r="AV16707" s="2">
        <v>44502.69263888889</v>
      </c>
      <c r="AW16707" t="s">
        <v>80</v>
      </c>
      <c r="BC16707" s="2">
        <v>44501.296157407407</v>
      </c>
      <c r="BL16707" t="s">
        <v>7086</v>
      </c>
      <c r="BP16707" t="s">
        <v>89</v>
      </c>
      <c r="BQ16707" t="s">
        <v>77</v>
      </c>
    </row>
    <row r="16708" spans="47:72" x14ac:dyDescent="0.25">
      <c r="AU16708" s="2">
        <v>44502.471458333333</v>
      </c>
      <c r="AW16708" t="s">
        <v>80</v>
      </c>
      <c r="BC16708" s="2">
        <v>44501.416145833333</v>
      </c>
      <c r="BD16708" t="s">
        <v>79</v>
      </c>
      <c r="BE16708" s="2">
        <v>44495</v>
      </c>
      <c r="BL16708" t="s">
        <v>7115</v>
      </c>
      <c r="BM16708" t="s">
        <v>82</v>
      </c>
      <c r="BN16708" t="s">
        <v>102</v>
      </c>
      <c r="BO16708" t="s">
        <v>7116</v>
      </c>
      <c r="BP16708" t="s">
        <v>89</v>
      </c>
      <c r="BQ16708" t="s">
        <v>77</v>
      </c>
      <c r="BS16708" t="s">
        <v>83</v>
      </c>
    </row>
    <row r="16709" spans="47:72" x14ac:dyDescent="0.25">
      <c r="AU16709" s="2">
        <v>44502.536226851851</v>
      </c>
      <c r="AW16709" t="s">
        <v>80</v>
      </c>
      <c r="BC16709" s="2">
        <v>44501.541701388887</v>
      </c>
      <c r="BL16709" t="s">
        <v>7125</v>
      </c>
      <c r="BM16709" t="s">
        <v>82</v>
      </c>
      <c r="BN16709" t="s">
        <v>102</v>
      </c>
      <c r="BO16709" t="s">
        <v>7126</v>
      </c>
      <c r="BP16709" t="s">
        <v>89</v>
      </c>
      <c r="BQ16709" t="s">
        <v>77</v>
      </c>
      <c r="BS16709" t="s">
        <v>83</v>
      </c>
      <c r="BT16709" t="s">
        <v>83</v>
      </c>
    </row>
    <row r="16710" spans="47:72" x14ac:dyDescent="0.25">
      <c r="AU16710" s="2">
        <v>44502.692326388889</v>
      </c>
      <c r="AW16710" t="s">
        <v>80</v>
      </c>
      <c r="BC16710" s="2">
        <v>44501.368483796294</v>
      </c>
      <c r="BL16710" t="s">
        <v>7135</v>
      </c>
      <c r="BM16710" t="s">
        <v>82</v>
      </c>
      <c r="BN16710" t="s">
        <v>102</v>
      </c>
      <c r="BO16710" t="s">
        <v>7136</v>
      </c>
      <c r="BP16710" t="s">
        <v>89</v>
      </c>
      <c r="BQ16710" t="s">
        <v>77</v>
      </c>
      <c r="BS16710" t="s">
        <v>83</v>
      </c>
      <c r="BT16710" t="s">
        <v>83</v>
      </c>
    </row>
    <row r="16711" spans="47:72" x14ac:dyDescent="0.25">
      <c r="AU16711" s="2">
        <v>44502.494942129626</v>
      </c>
      <c r="AW16711" t="s">
        <v>80</v>
      </c>
      <c r="BC16711" s="2">
        <v>44501.339155092595</v>
      </c>
      <c r="BL16711" t="s">
        <v>7154</v>
      </c>
      <c r="BN16711" t="s">
        <v>102</v>
      </c>
      <c r="BO16711" t="s">
        <v>7155</v>
      </c>
      <c r="BP16711" t="s">
        <v>89</v>
      </c>
      <c r="BQ16711" t="s">
        <v>77</v>
      </c>
      <c r="BS16711" t="s">
        <v>83</v>
      </c>
      <c r="BT16711" t="s">
        <v>83</v>
      </c>
    </row>
    <row r="16712" spans="47:72" x14ac:dyDescent="0.25">
      <c r="AU16712" s="2">
        <v>44502.456354166665</v>
      </c>
      <c r="AW16712" t="s">
        <v>80</v>
      </c>
      <c r="BC16712" s="2">
        <v>44501.559525462966</v>
      </c>
      <c r="BL16712" t="s">
        <v>7186</v>
      </c>
      <c r="BM16712" t="s">
        <v>82</v>
      </c>
      <c r="BN16712" t="s">
        <v>102</v>
      </c>
      <c r="BO16712" t="s">
        <v>7187</v>
      </c>
      <c r="BP16712" t="s">
        <v>89</v>
      </c>
      <c r="BQ16712" t="s">
        <v>77</v>
      </c>
      <c r="BS16712" t="s">
        <v>83</v>
      </c>
      <c r="BT16712" t="s">
        <v>83</v>
      </c>
    </row>
    <row r="16713" spans="47:72" x14ac:dyDescent="0.25">
      <c r="AU16713" s="2">
        <v>44502.437071759261</v>
      </c>
      <c r="AW16713" t="s">
        <v>80</v>
      </c>
      <c r="BC16713" s="2">
        <v>44501.505856481483</v>
      </c>
      <c r="BL16713" t="s">
        <v>7456</v>
      </c>
      <c r="BM16713" t="s">
        <v>82</v>
      </c>
      <c r="BN16713" t="s">
        <v>102</v>
      </c>
      <c r="BO16713" t="s">
        <v>7457</v>
      </c>
      <c r="BP16713" t="s">
        <v>793</v>
      </c>
      <c r="BQ16713" t="s">
        <v>77</v>
      </c>
      <c r="BS16713" t="s">
        <v>83</v>
      </c>
    </row>
    <row r="16714" spans="47:72" x14ac:dyDescent="0.25">
      <c r="AU16714" s="2">
        <v>44502.629791666666</v>
      </c>
      <c r="AW16714" t="s">
        <v>80</v>
      </c>
      <c r="BC16714" s="2">
        <v>44501.290763888886</v>
      </c>
      <c r="BL16714" t="s">
        <v>7562</v>
      </c>
      <c r="BN16714" t="s">
        <v>102</v>
      </c>
      <c r="BO16714" t="s">
        <v>7563</v>
      </c>
      <c r="BP16714" t="s">
        <v>89</v>
      </c>
      <c r="BQ16714" t="s">
        <v>77</v>
      </c>
      <c r="BS16714" t="s">
        <v>83</v>
      </c>
    </row>
    <row r="16715" spans="47:72" x14ac:dyDescent="0.25">
      <c r="AU16715" s="2">
        <v>44502.664120370369</v>
      </c>
      <c r="AW16715" t="s">
        <v>80</v>
      </c>
      <c r="BC16715" s="2">
        <v>44501.253368055557</v>
      </c>
      <c r="BL16715" t="s">
        <v>7593</v>
      </c>
      <c r="BN16715" t="s">
        <v>102</v>
      </c>
      <c r="BO16715" t="s">
        <v>7594</v>
      </c>
      <c r="BP16715" t="s">
        <v>304</v>
      </c>
      <c r="BQ16715" t="s">
        <v>77</v>
      </c>
    </row>
    <row r="16716" spans="47:72" x14ac:dyDescent="0.25">
      <c r="AV16716" s="2">
        <v>44502.637511574074</v>
      </c>
      <c r="AW16716" t="s">
        <v>80</v>
      </c>
      <c r="BC16716" s="2">
        <v>44501.290775462963</v>
      </c>
      <c r="BL16716" t="s">
        <v>7618</v>
      </c>
      <c r="BP16716" t="s">
        <v>89</v>
      </c>
      <c r="BQ16716" t="s">
        <v>77</v>
      </c>
    </row>
    <row r="16717" spans="47:72" x14ac:dyDescent="0.25">
      <c r="AU16717" s="2">
        <v>44502.473946759259</v>
      </c>
      <c r="AW16717" t="s">
        <v>80</v>
      </c>
      <c r="BC16717" s="2">
        <v>44501.31722222222</v>
      </c>
      <c r="BL16717" t="s">
        <v>7653</v>
      </c>
      <c r="BN16717" t="s">
        <v>102</v>
      </c>
      <c r="BO16717" t="s">
        <v>7654</v>
      </c>
      <c r="BP16717" t="s">
        <v>89</v>
      </c>
      <c r="BQ16717" t="s">
        <v>77</v>
      </c>
      <c r="BS16717" t="s">
        <v>83</v>
      </c>
      <c r="BT16717" t="s">
        <v>83</v>
      </c>
    </row>
    <row r="16718" spans="47:72" x14ac:dyDescent="0.25">
      <c r="AU16718" s="2">
        <v>44502.534722222219</v>
      </c>
      <c r="AW16718" t="s">
        <v>80</v>
      </c>
      <c r="BC16718" s="2">
        <v>44501.337199074071</v>
      </c>
      <c r="BL16718" t="s">
        <v>7706</v>
      </c>
      <c r="BP16718" t="s">
        <v>151</v>
      </c>
      <c r="BQ16718" t="s">
        <v>77</v>
      </c>
      <c r="BS16718" t="s">
        <v>83</v>
      </c>
    </row>
    <row r="16719" spans="47:72" x14ac:dyDescent="0.25">
      <c r="AU16719" s="2">
        <v>44502.684108796297</v>
      </c>
      <c r="AW16719" t="s">
        <v>80</v>
      </c>
      <c r="BC16719" s="2">
        <v>44501.296157407407</v>
      </c>
      <c r="BH16719" t="s">
        <v>7844</v>
      </c>
      <c r="BL16719" t="s">
        <v>7845</v>
      </c>
      <c r="BN16719" t="s">
        <v>102</v>
      </c>
      <c r="BO16719" t="s">
        <v>7846</v>
      </c>
      <c r="BP16719" t="s">
        <v>89</v>
      </c>
      <c r="BQ16719" t="s">
        <v>77</v>
      </c>
      <c r="BS16719" t="s">
        <v>83</v>
      </c>
      <c r="BT16719" t="s">
        <v>83</v>
      </c>
    </row>
    <row r="16720" spans="47:72" x14ac:dyDescent="0.25">
      <c r="AU16720" s="2">
        <v>44502.618773148148</v>
      </c>
      <c r="AW16720" t="s">
        <v>80</v>
      </c>
      <c r="BC16720" s="2">
        <v>44501.700694444444</v>
      </c>
      <c r="BL16720" t="s">
        <v>7867</v>
      </c>
      <c r="BN16720" t="s">
        <v>102</v>
      </c>
      <c r="BO16720" t="s">
        <v>7868</v>
      </c>
      <c r="BP16720" t="s">
        <v>89</v>
      </c>
      <c r="BQ16720" t="s">
        <v>77</v>
      </c>
      <c r="BS16720" t="s">
        <v>83</v>
      </c>
      <c r="BT16720" t="s">
        <v>83</v>
      </c>
    </row>
    <row r="16721" spans="47:72" x14ac:dyDescent="0.25">
      <c r="AU16721" s="2">
        <v>44502.388055555559</v>
      </c>
      <c r="AW16721" t="s">
        <v>80</v>
      </c>
      <c r="BC16721" s="2">
        <v>44501.304282407407</v>
      </c>
      <c r="BL16721" t="s">
        <v>7915</v>
      </c>
      <c r="BN16721" t="s">
        <v>102</v>
      </c>
      <c r="BO16721" t="s">
        <v>7916</v>
      </c>
      <c r="BP16721" t="s">
        <v>304</v>
      </c>
      <c r="BQ16721" t="s">
        <v>77</v>
      </c>
    </row>
    <row r="16722" spans="47:72" x14ac:dyDescent="0.25">
      <c r="AV16722" s="2">
        <v>44502.582152777781</v>
      </c>
      <c r="AW16722" t="s">
        <v>80</v>
      </c>
      <c r="BC16722" s="2">
        <v>44501.343275462961</v>
      </c>
      <c r="BL16722" t="s">
        <v>7937</v>
      </c>
      <c r="BP16722" t="s">
        <v>89</v>
      </c>
      <c r="BQ16722" t="s">
        <v>77</v>
      </c>
    </row>
    <row r="16723" spans="47:72" x14ac:dyDescent="0.25">
      <c r="AU16723" s="2">
        <v>44502.456261574072</v>
      </c>
      <c r="AW16723" t="s">
        <v>80</v>
      </c>
      <c r="BC16723" s="2">
        <v>44501.253368055557</v>
      </c>
      <c r="BL16723" t="s">
        <v>7945</v>
      </c>
      <c r="BP16723" t="s">
        <v>518</v>
      </c>
      <c r="BQ16723" t="s">
        <v>77</v>
      </c>
    </row>
    <row r="16724" spans="47:72" x14ac:dyDescent="0.25">
      <c r="AU16724" s="2">
        <v>44502.466585648152</v>
      </c>
      <c r="AW16724" t="s">
        <v>80</v>
      </c>
      <c r="BC16724" s="2">
        <v>44501.285104166665</v>
      </c>
      <c r="BL16724" t="s">
        <v>7991</v>
      </c>
      <c r="BN16724" t="s">
        <v>102</v>
      </c>
      <c r="BP16724" t="s">
        <v>144</v>
      </c>
      <c r="BQ16724" t="s">
        <v>77</v>
      </c>
      <c r="BS16724" t="s">
        <v>83</v>
      </c>
    </row>
    <row r="16725" spans="47:72" x14ac:dyDescent="0.25">
      <c r="AV16725" s="2">
        <v>44502.552141203705</v>
      </c>
      <c r="AW16725" t="s">
        <v>80</v>
      </c>
      <c r="BC16725" s="2">
        <v>44501.343275462961</v>
      </c>
      <c r="BL16725" t="s">
        <v>8119</v>
      </c>
      <c r="BP16725" t="s">
        <v>89</v>
      </c>
      <c r="BQ16725" t="s">
        <v>77</v>
      </c>
    </row>
    <row r="16726" spans="47:72" x14ac:dyDescent="0.25">
      <c r="AV16726" s="2">
        <v>44502.668587962966</v>
      </c>
      <c r="AW16726" t="s">
        <v>80</v>
      </c>
      <c r="BC16726" s="2">
        <v>44501.253368055557</v>
      </c>
      <c r="BL16726" t="s">
        <v>8216</v>
      </c>
      <c r="BP16726" t="s">
        <v>214</v>
      </c>
      <c r="BQ16726" t="s">
        <v>77</v>
      </c>
    </row>
    <row r="16727" spans="47:72" x14ac:dyDescent="0.25">
      <c r="AW16727" t="s">
        <v>80</v>
      </c>
      <c r="AZ16727" t="s">
        <v>138</v>
      </c>
      <c r="BA16727" t="s">
        <v>146</v>
      </c>
      <c r="BB16727" t="s">
        <v>2082</v>
      </c>
      <c r="BC16727" s="2">
        <v>44501.549571759257</v>
      </c>
      <c r="BL16727" t="s">
        <v>8240</v>
      </c>
      <c r="BP16727" t="s">
        <v>89</v>
      </c>
      <c r="BQ16727" t="s">
        <v>77</v>
      </c>
    </row>
    <row r="16728" spans="47:72" x14ac:dyDescent="0.25">
      <c r="AV16728" s="2">
        <v>44502.554085648146</v>
      </c>
      <c r="AW16728" t="s">
        <v>80</v>
      </c>
      <c r="BC16728" s="2">
        <v>44501.354664351849</v>
      </c>
      <c r="BL16728" t="s">
        <v>8425</v>
      </c>
      <c r="BP16728" t="s">
        <v>518</v>
      </c>
      <c r="BQ16728" t="s">
        <v>77</v>
      </c>
    </row>
    <row r="16729" spans="47:72" x14ac:dyDescent="0.25">
      <c r="AU16729" s="2">
        <v>44502.508321759262</v>
      </c>
      <c r="AW16729" t="s">
        <v>80</v>
      </c>
      <c r="BC16729" s="2">
        <v>44501.696018518516</v>
      </c>
      <c r="BL16729" t="s">
        <v>8457</v>
      </c>
      <c r="BN16729" t="s">
        <v>102</v>
      </c>
      <c r="BO16729" t="s">
        <v>8458</v>
      </c>
      <c r="BP16729" t="s">
        <v>89</v>
      </c>
      <c r="BQ16729" t="s">
        <v>77</v>
      </c>
      <c r="BS16729" t="s">
        <v>83</v>
      </c>
      <c r="BT16729" t="s">
        <v>83</v>
      </c>
    </row>
    <row r="16730" spans="47:72" x14ac:dyDescent="0.25">
      <c r="AV16730" s="2">
        <v>44503.313958333332</v>
      </c>
      <c r="AW16730" t="s">
        <v>80</v>
      </c>
      <c r="BC16730" s="2">
        <v>44501.696018518516</v>
      </c>
      <c r="BL16730" t="s">
        <v>8482</v>
      </c>
      <c r="BP16730" t="s">
        <v>89</v>
      </c>
      <c r="BQ16730" t="s">
        <v>77</v>
      </c>
    </row>
    <row r="16731" spans="47:72" x14ac:dyDescent="0.25">
      <c r="AU16731" s="2">
        <v>44502.549803240741</v>
      </c>
      <c r="AW16731" t="s">
        <v>80</v>
      </c>
      <c r="BC16731" s="2">
        <v>44501.530092592591</v>
      </c>
      <c r="BL16731" t="s">
        <v>8546</v>
      </c>
      <c r="BN16731" t="s">
        <v>102</v>
      </c>
      <c r="BO16731" t="s">
        <v>8547</v>
      </c>
      <c r="BP16731" t="s">
        <v>89</v>
      </c>
      <c r="BQ16731" t="s">
        <v>77</v>
      </c>
      <c r="BS16731" t="s">
        <v>83</v>
      </c>
      <c r="BT16731" t="s">
        <v>83</v>
      </c>
    </row>
    <row r="16732" spans="47:72" x14ac:dyDescent="0.25">
      <c r="AU16732" s="2">
        <v>44502.707384259258</v>
      </c>
      <c r="AW16732" t="s">
        <v>80</v>
      </c>
      <c r="BC16732" s="2">
        <v>44501.696018518516</v>
      </c>
      <c r="BL16732" t="s">
        <v>8565</v>
      </c>
      <c r="BP16732" t="s">
        <v>166</v>
      </c>
      <c r="BQ16732" t="s">
        <v>77</v>
      </c>
      <c r="BS16732" t="s">
        <v>83</v>
      </c>
      <c r="BT16732" t="s">
        <v>83</v>
      </c>
    </row>
    <row r="16733" spans="47:72" x14ac:dyDescent="0.25">
      <c r="AW16733" t="s">
        <v>80</v>
      </c>
      <c r="AZ16733" t="s">
        <v>138</v>
      </c>
      <c r="BA16733" t="s">
        <v>146</v>
      </c>
      <c r="BB16733" t="s">
        <v>1790</v>
      </c>
      <c r="BC16733" s="2">
        <v>44501.31832175926</v>
      </c>
      <c r="BL16733" t="s">
        <v>2545</v>
      </c>
      <c r="BP16733" t="s">
        <v>89</v>
      </c>
      <c r="BQ16733" t="s">
        <v>77</v>
      </c>
    </row>
    <row r="16734" spans="47:72" x14ac:dyDescent="0.25">
      <c r="AU16734" s="2">
        <v>44502.694247685184</v>
      </c>
      <c r="AW16734" t="s">
        <v>80</v>
      </c>
      <c r="BC16734" s="2">
        <v>44501.416145833333</v>
      </c>
      <c r="BL16734" t="s">
        <v>8852</v>
      </c>
      <c r="BN16734" t="s">
        <v>102</v>
      </c>
      <c r="BO16734" t="s">
        <v>8853</v>
      </c>
      <c r="BP16734" t="s">
        <v>89</v>
      </c>
      <c r="BQ16734" t="s">
        <v>77</v>
      </c>
      <c r="BS16734" t="s">
        <v>83</v>
      </c>
      <c r="BT16734" t="s">
        <v>83</v>
      </c>
    </row>
    <row r="16735" spans="47:72" x14ac:dyDescent="0.25">
      <c r="AU16735" s="2">
        <v>44502.460196759261</v>
      </c>
      <c r="AW16735" t="s">
        <v>80</v>
      </c>
      <c r="BC16735" s="2">
        <v>44501.414583333331</v>
      </c>
      <c r="BL16735" t="s">
        <v>8864</v>
      </c>
      <c r="BN16735" t="s">
        <v>102</v>
      </c>
      <c r="BO16735" t="s">
        <v>8865</v>
      </c>
      <c r="BP16735" t="s">
        <v>89</v>
      </c>
      <c r="BQ16735" t="s">
        <v>77</v>
      </c>
      <c r="BS16735" t="s">
        <v>83</v>
      </c>
      <c r="BT16735" t="s">
        <v>83</v>
      </c>
    </row>
    <row r="16736" spans="47:72" x14ac:dyDescent="0.25">
      <c r="AU16736" s="2">
        <v>44502.701157407406</v>
      </c>
      <c r="AW16736" t="s">
        <v>80</v>
      </c>
      <c r="BC16736" s="2">
        <v>44502.524363425924</v>
      </c>
      <c r="BL16736" t="s">
        <v>8963</v>
      </c>
      <c r="BN16736" t="s">
        <v>102</v>
      </c>
      <c r="BO16736" t="s">
        <v>8964</v>
      </c>
      <c r="BP16736" t="s">
        <v>89</v>
      </c>
      <c r="BQ16736" t="s">
        <v>77</v>
      </c>
      <c r="BS16736" t="s">
        <v>83</v>
      </c>
      <c r="BT16736" t="s">
        <v>83</v>
      </c>
    </row>
    <row r="16737" spans="47:72" x14ac:dyDescent="0.25">
      <c r="AW16737" t="s">
        <v>80</v>
      </c>
      <c r="AZ16737" t="s">
        <v>138</v>
      </c>
      <c r="BA16737" t="s">
        <v>146</v>
      </c>
      <c r="BB16737" t="s">
        <v>1779</v>
      </c>
      <c r="BL16737" t="s">
        <v>9094</v>
      </c>
      <c r="BM16737" t="s">
        <v>82</v>
      </c>
      <c r="BP16737" t="s">
        <v>89</v>
      </c>
      <c r="BQ16737" t="s">
        <v>77</v>
      </c>
    </row>
    <row r="16738" spans="47:72" x14ac:dyDescent="0.25">
      <c r="AU16738" s="2">
        <v>44502.389421296299</v>
      </c>
      <c r="AW16738" t="s">
        <v>80</v>
      </c>
      <c r="BC16738" s="2">
        <v>44501.414189814815</v>
      </c>
      <c r="BL16738" t="s">
        <v>9128</v>
      </c>
      <c r="BN16738" t="s">
        <v>102</v>
      </c>
      <c r="BO16738" t="s">
        <v>9129</v>
      </c>
      <c r="BP16738" t="s">
        <v>89</v>
      </c>
      <c r="BQ16738" t="s">
        <v>77</v>
      </c>
      <c r="BS16738" t="s">
        <v>83</v>
      </c>
      <c r="BT16738" t="s">
        <v>83</v>
      </c>
    </row>
    <row r="16739" spans="47:72" x14ac:dyDescent="0.25">
      <c r="AU16739" s="2">
        <v>44502.531863425924</v>
      </c>
      <c r="AW16739" t="s">
        <v>80</v>
      </c>
      <c r="BC16739" s="2">
        <v>44502.416180555556</v>
      </c>
      <c r="BL16739" t="s">
        <v>9224</v>
      </c>
      <c r="BN16739" t="s">
        <v>102</v>
      </c>
      <c r="BO16739" t="s">
        <v>9225</v>
      </c>
      <c r="BP16739" t="s">
        <v>89</v>
      </c>
      <c r="BQ16739" t="s">
        <v>77</v>
      </c>
      <c r="BS16739" t="s">
        <v>83</v>
      </c>
      <c r="BT16739" t="s">
        <v>83</v>
      </c>
    </row>
    <row r="16740" spans="47:72" x14ac:dyDescent="0.25">
      <c r="AW16740" t="s">
        <v>80</v>
      </c>
      <c r="AZ16740" t="s">
        <v>138</v>
      </c>
      <c r="BA16740" t="s">
        <v>146</v>
      </c>
      <c r="BB16740" t="s">
        <v>9453</v>
      </c>
      <c r="BC16740" s="2">
        <v>44501.586388888885</v>
      </c>
      <c r="BL16740" t="s">
        <v>9454</v>
      </c>
      <c r="BP16740" t="s">
        <v>89</v>
      </c>
      <c r="BQ16740" t="s">
        <v>77</v>
      </c>
    </row>
    <row r="16741" spans="47:72" x14ac:dyDescent="0.25">
      <c r="AU16741" s="2">
        <v>44502.404756944445</v>
      </c>
      <c r="AW16741" t="s">
        <v>80</v>
      </c>
      <c r="BC16741" s="2">
        <v>44501.735312500001</v>
      </c>
      <c r="BL16741" t="s">
        <v>9461</v>
      </c>
      <c r="BN16741" t="s">
        <v>102</v>
      </c>
      <c r="BO16741" t="s">
        <v>9462</v>
      </c>
      <c r="BP16741" t="s">
        <v>89</v>
      </c>
      <c r="BQ16741" t="s">
        <v>77</v>
      </c>
      <c r="BS16741" t="s">
        <v>83</v>
      </c>
      <c r="BT16741" t="s">
        <v>83</v>
      </c>
    </row>
    <row r="16742" spans="47:72" x14ac:dyDescent="0.25">
      <c r="AU16742" s="2">
        <v>44502.436192129629</v>
      </c>
      <c r="AW16742" t="s">
        <v>80</v>
      </c>
      <c r="BC16742" s="2">
        <v>44501.383819444447</v>
      </c>
      <c r="BL16742" t="s">
        <v>9633</v>
      </c>
      <c r="BN16742" t="s">
        <v>102</v>
      </c>
      <c r="BO16742" t="s">
        <v>9634</v>
      </c>
      <c r="BP16742" t="s">
        <v>89</v>
      </c>
      <c r="BQ16742" t="s">
        <v>77</v>
      </c>
      <c r="BS16742" t="s">
        <v>83</v>
      </c>
      <c r="BT16742" t="s">
        <v>83</v>
      </c>
    </row>
    <row r="16743" spans="47:72" x14ac:dyDescent="0.25">
      <c r="AU16743" s="2">
        <v>44502.412997685184</v>
      </c>
      <c r="AW16743" t="s">
        <v>80</v>
      </c>
      <c r="BC16743" s="2">
        <v>44501.696018518516</v>
      </c>
      <c r="BL16743" t="s">
        <v>9684</v>
      </c>
      <c r="BN16743" t="s">
        <v>102</v>
      </c>
      <c r="BO16743" t="s">
        <v>9685</v>
      </c>
      <c r="BP16743" t="s">
        <v>89</v>
      </c>
      <c r="BQ16743" t="s">
        <v>77</v>
      </c>
      <c r="BS16743" t="s">
        <v>83</v>
      </c>
      <c r="BT16743" t="s">
        <v>83</v>
      </c>
    </row>
    <row r="16744" spans="47:72" x14ac:dyDescent="0.25">
      <c r="AU16744" s="2">
        <v>44502.677986111114</v>
      </c>
      <c r="AW16744" t="s">
        <v>80</v>
      </c>
      <c r="BC16744" s="2">
        <v>44501.374930555554</v>
      </c>
      <c r="BL16744" t="s">
        <v>9699</v>
      </c>
      <c r="BN16744" t="s">
        <v>128</v>
      </c>
      <c r="BO16744" t="s">
        <v>9700</v>
      </c>
      <c r="BP16744" t="s">
        <v>89</v>
      </c>
      <c r="BQ16744" t="s">
        <v>77</v>
      </c>
      <c r="BS16744" t="s">
        <v>83</v>
      </c>
      <c r="BT16744" t="s">
        <v>83</v>
      </c>
    </row>
    <row r="16745" spans="47:72" x14ac:dyDescent="0.25">
      <c r="AU16745" s="2">
        <v>44502.587314814817</v>
      </c>
      <c r="AW16745" t="s">
        <v>80</v>
      </c>
      <c r="BC16745" s="2">
        <v>44501.539594907408</v>
      </c>
      <c r="BL16745" t="s">
        <v>1651</v>
      </c>
      <c r="BN16745" t="s">
        <v>102</v>
      </c>
      <c r="BO16745" t="s">
        <v>9772</v>
      </c>
      <c r="BP16745" t="s">
        <v>89</v>
      </c>
      <c r="BQ16745" t="s">
        <v>77</v>
      </c>
      <c r="BS16745" t="s">
        <v>83</v>
      </c>
      <c r="BT16745" t="s">
        <v>83</v>
      </c>
    </row>
    <row r="16746" spans="47:72" x14ac:dyDescent="0.25">
      <c r="AU16746" s="2">
        <v>44502.684236111112</v>
      </c>
      <c r="AW16746" t="s">
        <v>80</v>
      </c>
      <c r="BC16746" s="2">
        <v>44501.296157407407</v>
      </c>
      <c r="BL16746" t="s">
        <v>9828</v>
      </c>
      <c r="BN16746" t="s">
        <v>102</v>
      </c>
      <c r="BO16746" t="s">
        <v>9829</v>
      </c>
      <c r="BP16746" t="s">
        <v>89</v>
      </c>
      <c r="BQ16746" t="s">
        <v>77</v>
      </c>
      <c r="BS16746" t="s">
        <v>83</v>
      </c>
      <c r="BT16746" t="s">
        <v>83</v>
      </c>
    </row>
    <row r="16747" spans="47:72" x14ac:dyDescent="0.25">
      <c r="AU16747" s="2">
        <v>44502.487627314818</v>
      </c>
      <c r="AW16747" t="s">
        <v>80</v>
      </c>
      <c r="BC16747" s="2">
        <v>44501.549571759257</v>
      </c>
      <c r="BH16747" t="s">
        <v>10145</v>
      </c>
      <c r="BL16747" t="s">
        <v>10146</v>
      </c>
      <c r="BN16747" t="s">
        <v>102</v>
      </c>
      <c r="BO16747" t="s">
        <v>10147</v>
      </c>
      <c r="BP16747" t="s">
        <v>89</v>
      </c>
      <c r="BQ16747" t="s">
        <v>77</v>
      </c>
      <c r="BS16747" t="s">
        <v>83</v>
      </c>
      <c r="BT16747" t="s">
        <v>83</v>
      </c>
    </row>
    <row r="16748" spans="47:72" x14ac:dyDescent="0.25">
      <c r="AU16748" s="2">
        <v>44502.698287037034</v>
      </c>
      <c r="AW16748" t="s">
        <v>80</v>
      </c>
      <c r="BC16748" s="2">
        <v>44501.735312500001</v>
      </c>
      <c r="BL16748" t="s">
        <v>10277</v>
      </c>
      <c r="BN16748" t="s">
        <v>102</v>
      </c>
      <c r="BO16748" t="s">
        <v>10278</v>
      </c>
      <c r="BP16748" t="s">
        <v>89</v>
      </c>
      <c r="BQ16748" t="s">
        <v>77</v>
      </c>
      <c r="BS16748" t="s">
        <v>83</v>
      </c>
      <c r="BT16748" t="s">
        <v>83</v>
      </c>
    </row>
    <row r="16749" spans="47:72" x14ac:dyDescent="0.25">
      <c r="AV16749" s="2">
        <v>44502.437523148146</v>
      </c>
      <c r="AW16749" t="s">
        <v>80</v>
      </c>
      <c r="BC16749" s="2">
        <v>44501.365590277775</v>
      </c>
      <c r="BL16749" t="s">
        <v>10407</v>
      </c>
      <c r="BP16749" t="s">
        <v>89</v>
      </c>
      <c r="BQ16749" t="s">
        <v>77</v>
      </c>
    </row>
    <row r="16750" spans="47:72" x14ac:dyDescent="0.25">
      <c r="AU16750" s="2">
        <v>44502.370995370373</v>
      </c>
      <c r="AW16750" t="s">
        <v>80</v>
      </c>
      <c r="BC16750" s="2">
        <v>44501.40053240741</v>
      </c>
      <c r="BL16750" t="s">
        <v>10452</v>
      </c>
      <c r="BN16750" t="s">
        <v>102</v>
      </c>
      <c r="BP16750" t="s">
        <v>214</v>
      </c>
      <c r="BQ16750" t="s">
        <v>77</v>
      </c>
    </row>
    <row r="16751" spans="47:72" x14ac:dyDescent="0.25">
      <c r="AU16751" s="2">
        <v>44502.471747685187</v>
      </c>
      <c r="AW16751" t="s">
        <v>80</v>
      </c>
      <c r="BC16751" s="2">
        <v>44501.735312500001</v>
      </c>
      <c r="BL16751" t="s">
        <v>10462</v>
      </c>
      <c r="BN16751" t="s">
        <v>102</v>
      </c>
      <c r="BO16751" t="s">
        <v>10463</v>
      </c>
      <c r="BP16751" t="s">
        <v>89</v>
      </c>
      <c r="BQ16751" t="s">
        <v>77</v>
      </c>
      <c r="BS16751" t="s">
        <v>83</v>
      </c>
      <c r="BT16751" t="s">
        <v>83</v>
      </c>
    </row>
    <row r="16752" spans="47:72" x14ac:dyDescent="0.25">
      <c r="AV16752" s="2">
        <v>44502.368761574071</v>
      </c>
      <c r="AW16752" t="s">
        <v>80</v>
      </c>
      <c r="BC16752" s="2">
        <v>44501.40697916667</v>
      </c>
      <c r="BL16752" t="s">
        <v>10485</v>
      </c>
      <c r="BP16752" t="s">
        <v>89</v>
      </c>
      <c r="BQ16752" t="s">
        <v>77</v>
      </c>
    </row>
    <row r="16753" spans="47:72" x14ac:dyDescent="0.25">
      <c r="AV16753" s="2">
        <v>44505.382291666669</v>
      </c>
      <c r="AW16753" t="s">
        <v>80</v>
      </c>
      <c r="AX16753" t="s">
        <v>160</v>
      </c>
      <c r="AY16753" t="s">
        <v>146</v>
      </c>
      <c r="BC16753" s="2">
        <v>44501.383819444447</v>
      </c>
      <c r="BL16753" t="s">
        <v>10510</v>
      </c>
      <c r="BM16753" t="s">
        <v>82</v>
      </c>
      <c r="BP16753" t="s">
        <v>89</v>
      </c>
      <c r="BQ16753" t="s">
        <v>77</v>
      </c>
    </row>
    <row r="16754" spans="47:72" x14ac:dyDescent="0.25">
      <c r="AU16754" s="2">
        <v>44502.386180555557</v>
      </c>
      <c r="AW16754" t="s">
        <v>80</v>
      </c>
      <c r="BC16754" s="2">
        <v>44501.559525462966</v>
      </c>
      <c r="BL16754" t="s">
        <v>10518</v>
      </c>
      <c r="BN16754" t="s">
        <v>102</v>
      </c>
      <c r="BO16754" t="s">
        <v>10519</v>
      </c>
      <c r="BP16754" t="s">
        <v>89</v>
      </c>
      <c r="BQ16754" t="s">
        <v>77</v>
      </c>
      <c r="BS16754" t="s">
        <v>83</v>
      </c>
      <c r="BT16754" t="s">
        <v>83</v>
      </c>
    </row>
    <row r="16755" spans="47:72" x14ac:dyDescent="0.25">
      <c r="AW16755" t="s">
        <v>80</v>
      </c>
      <c r="AZ16755" t="s">
        <v>138</v>
      </c>
      <c r="BA16755" t="s">
        <v>146</v>
      </c>
      <c r="BB16755" t="s">
        <v>10532</v>
      </c>
      <c r="BC16755" s="2">
        <v>44501.31832175926</v>
      </c>
      <c r="BL16755" t="s">
        <v>10533</v>
      </c>
      <c r="BP16755" t="s">
        <v>89</v>
      </c>
      <c r="BQ16755" t="s">
        <v>77</v>
      </c>
    </row>
    <row r="16756" spans="47:72" x14ac:dyDescent="0.25">
      <c r="AU16756" s="2">
        <v>44502.439456018517</v>
      </c>
      <c r="AW16756" t="s">
        <v>80</v>
      </c>
      <c r="BC16756" s="2">
        <v>44501.374930555554</v>
      </c>
      <c r="BL16756" t="s">
        <v>10561</v>
      </c>
      <c r="BN16756" t="s">
        <v>102</v>
      </c>
      <c r="BO16756" t="s">
        <v>10562</v>
      </c>
      <c r="BP16756" t="s">
        <v>89</v>
      </c>
      <c r="BQ16756" t="s">
        <v>77</v>
      </c>
      <c r="BS16756" t="s">
        <v>83</v>
      </c>
      <c r="BT16756" t="s">
        <v>83</v>
      </c>
    </row>
    <row r="16757" spans="47:72" x14ac:dyDescent="0.25">
      <c r="AU16757" s="2">
        <v>44502.629699074074</v>
      </c>
      <c r="AW16757" t="s">
        <v>80</v>
      </c>
      <c r="BC16757" s="2">
        <v>44501.416145833333</v>
      </c>
      <c r="BG16757" t="s">
        <v>10598</v>
      </c>
      <c r="BL16757" t="s">
        <v>10599</v>
      </c>
      <c r="BN16757" t="s">
        <v>102</v>
      </c>
      <c r="BO16757" t="s">
        <v>10600</v>
      </c>
      <c r="BP16757" t="s">
        <v>89</v>
      </c>
      <c r="BQ16757" t="s">
        <v>77</v>
      </c>
      <c r="BS16757" t="s">
        <v>83</v>
      </c>
      <c r="BT16757" t="s">
        <v>83</v>
      </c>
    </row>
    <row r="16758" spans="47:72" x14ac:dyDescent="0.25">
      <c r="AU16758" s="2">
        <v>44502.551782407405</v>
      </c>
      <c r="AW16758" t="s">
        <v>80</v>
      </c>
      <c r="BC16758" s="2">
        <v>44501.549571759257</v>
      </c>
      <c r="BL16758" t="s">
        <v>10632</v>
      </c>
      <c r="BN16758" t="s">
        <v>102</v>
      </c>
      <c r="BO16758" t="s">
        <v>10633</v>
      </c>
      <c r="BP16758" t="s">
        <v>89</v>
      </c>
      <c r="BQ16758" t="s">
        <v>77</v>
      </c>
      <c r="BS16758" t="s">
        <v>83</v>
      </c>
      <c r="BT16758" t="s">
        <v>83</v>
      </c>
    </row>
    <row r="16759" spans="47:72" x14ac:dyDescent="0.25">
      <c r="AW16759" t="s">
        <v>80</v>
      </c>
      <c r="AZ16759" t="s">
        <v>138</v>
      </c>
      <c r="BA16759" t="s">
        <v>146</v>
      </c>
      <c r="BB16759" t="s">
        <v>1779</v>
      </c>
      <c r="BC16759" s="2">
        <v>44501.577997685185</v>
      </c>
      <c r="BL16759" t="s">
        <v>10648</v>
      </c>
      <c r="BP16759" t="s">
        <v>89</v>
      </c>
      <c r="BQ16759" t="s">
        <v>77</v>
      </c>
    </row>
    <row r="16760" spans="47:72" x14ac:dyDescent="0.25">
      <c r="AU16760" s="2">
        <v>44502.621076388888</v>
      </c>
      <c r="AW16760" t="s">
        <v>80</v>
      </c>
      <c r="BC16760" s="2">
        <v>44501.476631944446</v>
      </c>
      <c r="BL16760" t="s">
        <v>10692</v>
      </c>
      <c r="BN16760" t="s">
        <v>102</v>
      </c>
      <c r="BO16760" t="s">
        <v>10693</v>
      </c>
      <c r="BP16760" t="s">
        <v>89</v>
      </c>
      <c r="BQ16760" t="s">
        <v>77</v>
      </c>
      <c r="BS16760" t="s">
        <v>83</v>
      </c>
      <c r="BT16760" t="s">
        <v>83</v>
      </c>
    </row>
    <row r="16761" spans="47:72" x14ac:dyDescent="0.25">
      <c r="AU16761" s="2">
        <v>44502.613368055558</v>
      </c>
      <c r="AW16761" t="s">
        <v>80</v>
      </c>
      <c r="BC16761" s="2">
        <v>44502.309513888889</v>
      </c>
      <c r="BH16761" t="s">
        <v>10794</v>
      </c>
      <c r="BL16761" t="s">
        <v>10795</v>
      </c>
      <c r="BN16761" t="s">
        <v>102</v>
      </c>
      <c r="BO16761" t="s">
        <v>10796</v>
      </c>
      <c r="BP16761" t="s">
        <v>89</v>
      </c>
      <c r="BQ16761" t="s">
        <v>77</v>
      </c>
      <c r="BS16761" t="s">
        <v>83</v>
      </c>
      <c r="BT16761" t="s">
        <v>83</v>
      </c>
    </row>
    <row r="16762" spans="47:72" x14ac:dyDescent="0.25">
      <c r="AU16762" s="2">
        <v>44502.349722222221</v>
      </c>
      <c r="AW16762" t="s">
        <v>80</v>
      </c>
      <c r="BC16762" s="2">
        <v>44501.571342592593</v>
      </c>
      <c r="BL16762" t="s">
        <v>10822</v>
      </c>
      <c r="BM16762" t="s">
        <v>82</v>
      </c>
      <c r="BP16762" t="s">
        <v>304</v>
      </c>
      <c r="BQ16762" t="s">
        <v>77</v>
      </c>
    </row>
    <row r="16763" spans="47:72" x14ac:dyDescent="0.25">
      <c r="AU16763" s="2">
        <v>44502.402777777781</v>
      </c>
      <c r="AW16763" t="s">
        <v>80</v>
      </c>
      <c r="BC16763" s="2">
        <v>44501.35465277778</v>
      </c>
      <c r="BL16763" t="s">
        <v>10915</v>
      </c>
      <c r="BM16763" t="s">
        <v>82</v>
      </c>
      <c r="BP16763" t="s">
        <v>89</v>
      </c>
      <c r="BQ16763" t="s">
        <v>77</v>
      </c>
      <c r="BS16763" t="s">
        <v>83</v>
      </c>
      <c r="BT16763" t="s">
        <v>83</v>
      </c>
    </row>
    <row r="16764" spans="47:72" x14ac:dyDescent="0.25">
      <c r="AU16764" s="2">
        <v>44502.441736111112</v>
      </c>
      <c r="AW16764" t="s">
        <v>80</v>
      </c>
      <c r="BC16764" s="2">
        <v>44502.391851851855</v>
      </c>
      <c r="BL16764" t="s">
        <v>10932</v>
      </c>
      <c r="BM16764" t="s">
        <v>82</v>
      </c>
      <c r="BN16764" t="s">
        <v>102</v>
      </c>
      <c r="BO16764" t="s">
        <v>10933</v>
      </c>
      <c r="BP16764" t="s">
        <v>89</v>
      </c>
      <c r="BQ16764" t="s">
        <v>77</v>
      </c>
      <c r="BS16764" t="s">
        <v>83</v>
      </c>
      <c r="BT16764" t="s">
        <v>83</v>
      </c>
    </row>
    <row r="16765" spans="47:72" x14ac:dyDescent="0.25">
      <c r="AW16765" t="s">
        <v>80</v>
      </c>
      <c r="AZ16765" t="s">
        <v>138</v>
      </c>
      <c r="BA16765" t="s">
        <v>48</v>
      </c>
      <c r="BB16765" t="s">
        <v>994</v>
      </c>
      <c r="BC16765" s="2">
        <v>44501.40053240741</v>
      </c>
      <c r="BL16765" t="s">
        <v>10950</v>
      </c>
      <c r="BP16765" t="s">
        <v>89</v>
      </c>
      <c r="BQ16765" t="s">
        <v>77</v>
      </c>
    </row>
    <row r="16766" spans="47:72" x14ac:dyDescent="0.25">
      <c r="AU16766" s="2">
        <v>44502.396793981483</v>
      </c>
      <c r="AW16766" t="s">
        <v>80</v>
      </c>
      <c r="BC16766" s="2">
        <v>44501.414583333331</v>
      </c>
      <c r="BL16766" t="s">
        <v>10958</v>
      </c>
      <c r="BN16766" t="s">
        <v>102</v>
      </c>
      <c r="BO16766" t="s">
        <v>10959</v>
      </c>
      <c r="BP16766" t="s">
        <v>89</v>
      </c>
      <c r="BQ16766" t="s">
        <v>77</v>
      </c>
      <c r="BS16766" t="s">
        <v>83</v>
      </c>
      <c r="BT16766" t="s">
        <v>83</v>
      </c>
    </row>
    <row r="16767" spans="47:72" x14ac:dyDescent="0.25">
      <c r="AU16767" s="2">
        <v>44502.49628472222</v>
      </c>
      <c r="AW16767" t="s">
        <v>80</v>
      </c>
      <c r="BC16767" s="2">
        <v>44501.571342592593</v>
      </c>
      <c r="BL16767" t="s">
        <v>11016</v>
      </c>
      <c r="BM16767" t="s">
        <v>82</v>
      </c>
      <c r="BN16767" t="s">
        <v>102</v>
      </c>
      <c r="BO16767" t="s">
        <v>11017</v>
      </c>
      <c r="BP16767" t="s">
        <v>144</v>
      </c>
      <c r="BQ16767" t="s">
        <v>77</v>
      </c>
      <c r="BS16767" t="s">
        <v>83</v>
      </c>
    </row>
    <row r="16768" spans="47:72" x14ac:dyDescent="0.25">
      <c r="AU16768" s="2">
        <v>44502.506099537037</v>
      </c>
      <c r="AW16768" t="s">
        <v>80</v>
      </c>
      <c r="BC16768" s="2">
        <v>44501.383819444447</v>
      </c>
      <c r="BL16768" t="s">
        <v>7234</v>
      </c>
      <c r="BN16768" t="s">
        <v>102</v>
      </c>
      <c r="BO16768" t="s">
        <v>11101</v>
      </c>
      <c r="BP16768" t="s">
        <v>89</v>
      </c>
      <c r="BQ16768" t="s">
        <v>77</v>
      </c>
      <c r="BS16768" t="s">
        <v>83</v>
      </c>
      <c r="BT16768" t="s">
        <v>83</v>
      </c>
    </row>
    <row r="16769" spans="47:72" x14ac:dyDescent="0.25">
      <c r="AU16769" s="2">
        <v>44502.470891203702</v>
      </c>
      <c r="AW16769" t="s">
        <v>80</v>
      </c>
      <c r="BC16769" s="2">
        <v>44501.35465277778</v>
      </c>
      <c r="BL16769" t="s">
        <v>11324</v>
      </c>
      <c r="BN16769" t="s">
        <v>102</v>
      </c>
      <c r="BO16769" t="s">
        <v>11325</v>
      </c>
      <c r="BP16769" t="s">
        <v>89</v>
      </c>
      <c r="BQ16769" t="s">
        <v>77</v>
      </c>
      <c r="BS16769" t="s">
        <v>83</v>
      </c>
    </row>
    <row r="16770" spans="47:72" x14ac:dyDescent="0.25">
      <c r="AV16770" s="2">
        <v>44502.409502314818</v>
      </c>
      <c r="AW16770" t="s">
        <v>80</v>
      </c>
      <c r="BC16770" s="2">
        <v>44501.571342592593</v>
      </c>
      <c r="BL16770" t="s">
        <v>11332</v>
      </c>
      <c r="BP16770" t="s">
        <v>144</v>
      </c>
      <c r="BQ16770" t="s">
        <v>77</v>
      </c>
    </row>
    <row r="16771" spans="47:72" x14ac:dyDescent="0.25">
      <c r="AU16771" s="2">
        <v>44502.51321759259</v>
      </c>
      <c r="AW16771" t="s">
        <v>80</v>
      </c>
      <c r="BC16771" s="2">
        <v>44501.381458333337</v>
      </c>
      <c r="BL16771" t="s">
        <v>11376</v>
      </c>
      <c r="BN16771" t="s">
        <v>102</v>
      </c>
      <c r="BO16771" t="s">
        <v>11377</v>
      </c>
      <c r="BP16771" t="s">
        <v>89</v>
      </c>
      <c r="BQ16771" t="s">
        <v>77</v>
      </c>
      <c r="BS16771" t="s">
        <v>83</v>
      </c>
      <c r="BT16771" t="s">
        <v>83</v>
      </c>
    </row>
    <row r="16772" spans="47:72" x14ac:dyDescent="0.25">
      <c r="AU16772" s="2">
        <v>44502.580636574072</v>
      </c>
      <c r="AW16772" t="s">
        <v>80</v>
      </c>
      <c r="BC16772" s="2">
        <v>44501.381458333337</v>
      </c>
      <c r="BL16772" t="s">
        <v>505</v>
      </c>
      <c r="BN16772" t="s">
        <v>102</v>
      </c>
      <c r="BO16772" t="s">
        <v>11616</v>
      </c>
      <c r="BP16772" t="s">
        <v>144</v>
      </c>
      <c r="BQ16772" t="s">
        <v>77</v>
      </c>
      <c r="BS16772" t="s">
        <v>83</v>
      </c>
    </row>
    <row r="16773" spans="47:72" x14ac:dyDescent="0.25">
      <c r="AU16773" s="2">
        <v>44502.669664351852</v>
      </c>
      <c r="AW16773" t="s">
        <v>80</v>
      </c>
      <c r="BC16773" s="2">
        <v>44501.375150462962</v>
      </c>
      <c r="BL16773" t="s">
        <v>11638</v>
      </c>
      <c r="BN16773" t="s">
        <v>102</v>
      </c>
      <c r="BO16773" t="s">
        <v>11639</v>
      </c>
      <c r="BP16773" t="s">
        <v>89</v>
      </c>
      <c r="BQ16773" t="s">
        <v>77</v>
      </c>
      <c r="BS16773" t="s">
        <v>83</v>
      </c>
      <c r="BT16773" t="s">
        <v>83</v>
      </c>
    </row>
    <row r="16774" spans="47:72" x14ac:dyDescent="0.25">
      <c r="AW16774" t="s">
        <v>80</v>
      </c>
      <c r="AZ16774" t="s">
        <v>138</v>
      </c>
      <c r="BA16774" t="s">
        <v>146</v>
      </c>
      <c r="BB16774" t="s">
        <v>2082</v>
      </c>
      <c r="BC16774" s="2">
        <v>44501.415648148148</v>
      </c>
      <c r="BL16774" t="s">
        <v>11715</v>
      </c>
      <c r="BP16774" t="s">
        <v>89</v>
      </c>
      <c r="BQ16774" t="s">
        <v>77</v>
      </c>
    </row>
    <row r="16775" spans="47:72" x14ac:dyDescent="0.25">
      <c r="AW16775" t="s">
        <v>80</v>
      </c>
      <c r="AZ16775" t="s">
        <v>138</v>
      </c>
      <c r="BA16775" t="s">
        <v>48</v>
      </c>
      <c r="BB16775" t="s">
        <v>419</v>
      </c>
      <c r="BL16775" t="s">
        <v>11733</v>
      </c>
      <c r="BP16775" t="s">
        <v>304</v>
      </c>
      <c r="BQ16775" t="s">
        <v>77</v>
      </c>
    </row>
    <row r="16776" spans="47:72" x14ac:dyDescent="0.25">
      <c r="AV16776" s="2">
        <v>44502.432291666664</v>
      </c>
      <c r="AW16776" t="s">
        <v>80</v>
      </c>
      <c r="BC16776" s="2">
        <v>44501.337199074071</v>
      </c>
      <c r="BL16776" t="s">
        <v>11820</v>
      </c>
      <c r="BM16776" t="s">
        <v>82</v>
      </c>
      <c r="BP16776" t="s">
        <v>144</v>
      </c>
      <c r="BQ16776" t="s">
        <v>77</v>
      </c>
    </row>
    <row r="16777" spans="47:72" x14ac:dyDescent="0.25">
      <c r="AV16777" s="2">
        <v>44502.630381944444</v>
      </c>
      <c r="AW16777" t="s">
        <v>80</v>
      </c>
      <c r="BC16777" s="2">
        <v>44501.332037037035</v>
      </c>
      <c r="BL16777" t="s">
        <v>11868</v>
      </c>
      <c r="BP16777" t="s">
        <v>89</v>
      </c>
      <c r="BQ16777" t="s">
        <v>77</v>
      </c>
    </row>
    <row r="16778" spans="47:72" x14ac:dyDescent="0.25">
      <c r="AU16778" s="2">
        <v>44502.636620370373</v>
      </c>
      <c r="AW16778" t="s">
        <v>80</v>
      </c>
      <c r="BC16778" s="2">
        <v>44501.414583333331</v>
      </c>
      <c r="BG16778" t="s">
        <v>12216</v>
      </c>
      <c r="BL16778" t="s">
        <v>12217</v>
      </c>
      <c r="BN16778" t="s">
        <v>102</v>
      </c>
      <c r="BO16778" t="s">
        <v>12218</v>
      </c>
      <c r="BP16778" t="s">
        <v>89</v>
      </c>
      <c r="BQ16778" t="s">
        <v>77</v>
      </c>
      <c r="BS16778" t="s">
        <v>83</v>
      </c>
      <c r="BT16778" t="s">
        <v>83</v>
      </c>
    </row>
    <row r="16779" spans="47:72" x14ac:dyDescent="0.25">
      <c r="AU16779" s="2">
        <v>44502.490324074075</v>
      </c>
      <c r="AW16779" t="s">
        <v>80</v>
      </c>
      <c r="BC16779" s="2">
        <v>44501.415949074071</v>
      </c>
      <c r="BL16779" t="s">
        <v>12262</v>
      </c>
      <c r="BN16779" t="s">
        <v>102</v>
      </c>
      <c r="BO16779" t="s">
        <v>12263</v>
      </c>
      <c r="BP16779" t="s">
        <v>89</v>
      </c>
      <c r="BQ16779" t="s">
        <v>77</v>
      </c>
      <c r="BS16779" t="s">
        <v>83</v>
      </c>
      <c r="BT16779" t="s">
        <v>83</v>
      </c>
    </row>
    <row r="16780" spans="47:72" x14ac:dyDescent="0.25">
      <c r="AU16780" s="2">
        <v>44502.376712962963</v>
      </c>
      <c r="AW16780" t="s">
        <v>80</v>
      </c>
      <c r="BC16780" s="2">
        <v>44501.40697916667</v>
      </c>
      <c r="BL16780" t="s">
        <v>12513</v>
      </c>
      <c r="BP16780" t="s">
        <v>497</v>
      </c>
      <c r="BQ16780" t="s">
        <v>77</v>
      </c>
    </row>
    <row r="16781" spans="47:72" x14ac:dyDescent="0.25">
      <c r="AU16781" s="2">
        <v>44502.679467592592</v>
      </c>
      <c r="AW16781" t="s">
        <v>80</v>
      </c>
      <c r="BC16781" s="2">
        <v>44501.488495370373</v>
      </c>
      <c r="BL16781" t="s">
        <v>12557</v>
      </c>
      <c r="BN16781" t="s">
        <v>102</v>
      </c>
      <c r="BO16781" t="s">
        <v>12558</v>
      </c>
      <c r="BP16781" t="s">
        <v>89</v>
      </c>
      <c r="BQ16781" t="s">
        <v>77</v>
      </c>
      <c r="BS16781" t="s">
        <v>83</v>
      </c>
      <c r="BT16781" t="s">
        <v>83</v>
      </c>
    </row>
    <row r="16782" spans="47:72" x14ac:dyDescent="0.25">
      <c r="AU16782" s="2">
        <v>44502.648090277777</v>
      </c>
      <c r="AW16782" t="s">
        <v>80</v>
      </c>
      <c r="BC16782" s="2">
        <v>44501.381458333337</v>
      </c>
      <c r="BL16782" t="s">
        <v>12634</v>
      </c>
      <c r="BN16782" t="s">
        <v>102</v>
      </c>
      <c r="BO16782" t="s">
        <v>12635</v>
      </c>
      <c r="BP16782" t="s">
        <v>89</v>
      </c>
      <c r="BQ16782" t="s">
        <v>77</v>
      </c>
      <c r="BS16782" t="s">
        <v>83</v>
      </c>
      <c r="BT16782" t="s">
        <v>83</v>
      </c>
    </row>
    <row r="16783" spans="47:72" x14ac:dyDescent="0.25">
      <c r="AU16783" s="2">
        <v>44502.522962962961</v>
      </c>
      <c r="AW16783" t="s">
        <v>80</v>
      </c>
      <c r="BC16783" s="2">
        <v>44501.312002314815</v>
      </c>
      <c r="BG16783" t="s">
        <v>12808</v>
      </c>
      <c r="BL16783" t="s">
        <v>12809</v>
      </c>
      <c r="BN16783" t="s">
        <v>102</v>
      </c>
      <c r="BO16783" t="s">
        <v>12810</v>
      </c>
      <c r="BP16783" t="s">
        <v>89</v>
      </c>
      <c r="BQ16783" t="s">
        <v>77</v>
      </c>
      <c r="BS16783" t="s">
        <v>83</v>
      </c>
      <c r="BT16783" t="s">
        <v>83</v>
      </c>
    </row>
    <row r="16784" spans="47:72" x14ac:dyDescent="0.25">
      <c r="AU16784" s="2">
        <v>44502.704930555556</v>
      </c>
      <c r="AW16784" t="s">
        <v>80</v>
      </c>
      <c r="BC16784" s="2">
        <v>44501.304282407407</v>
      </c>
      <c r="BL16784" t="s">
        <v>12853</v>
      </c>
      <c r="BN16784" t="s">
        <v>102</v>
      </c>
      <c r="BO16784" t="s">
        <v>12854</v>
      </c>
      <c r="BP16784" t="s">
        <v>89</v>
      </c>
      <c r="BQ16784" t="s">
        <v>77</v>
      </c>
      <c r="BS16784" t="s">
        <v>83</v>
      </c>
      <c r="BT16784" t="s">
        <v>83</v>
      </c>
    </row>
    <row r="16785" spans="47:72" x14ac:dyDescent="0.25">
      <c r="AW16785" t="s">
        <v>80</v>
      </c>
      <c r="AZ16785" t="s">
        <v>138</v>
      </c>
      <c r="BA16785" t="s">
        <v>146</v>
      </c>
      <c r="BB16785" t="s">
        <v>2761</v>
      </c>
      <c r="BC16785" s="2">
        <v>44501.304282407407</v>
      </c>
      <c r="BL16785" t="s">
        <v>13007</v>
      </c>
      <c r="BP16785" t="s">
        <v>89</v>
      </c>
      <c r="BQ16785" t="s">
        <v>77</v>
      </c>
    </row>
    <row r="16786" spans="47:72" x14ac:dyDescent="0.25">
      <c r="AU16786" s="2">
        <v>44502.402881944443</v>
      </c>
      <c r="AW16786" t="s">
        <v>80</v>
      </c>
      <c r="BC16786" s="2">
        <v>44501.416145833333</v>
      </c>
      <c r="BL16786" t="s">
        <v>13105</v>
      </c>
      <c r="BP16786" t="s">
        <v>214</v>
      </c>
      <c r="BQ16786" t="s">
        <v>77</v>
      </c>
    </row>
    <row r="16787" spans="47:72" x14ac:dyDescent="0.25">
      <c r="AU16787" s="2">
        <v>44502.608229166668</v>
      </c>
      <c r="AW16787" t="s">
        <v>80</v>
      </c>
      <c r="BC16787" s="2">
        <v>44501.735312500001</v>
      </c>
      <c r="BG16787" t="s">
        <v>13593</v>
      </c>
      <c r="BL16787" t="s">
        <v>13594</v>
      </c>
      <c r="BN16787" t="s">
        <v>102</v>
      </c>
      <c r="BO16787" t="s">
        <v>13595</v>
      </c>
      <c r="BP16787" t="s">
        <v>89</v>
      </c>
      <c r="BQ16787" t="s">
        <v>77</v>
      </c>
      <c r="BS16787" t="s">
        <v>83</v>
      </c>
      <c r="BT16787" t="s">
        <v>83</v>
      </c>
    </row>
    <row r="16788" spans="47:72" x14ac:dyDescent="0.25">
      <c r="AW16788" t="s">
        <v>80</v>
      </c>
      <c r="AZ16788" t="s">
        <v>138</v>
      </c>
      <c r="BA16788" t="s">
        <v>146</v>
      </c>
      <c r="BB16788" t="s">
        <v>13845</v>
      </c>
      <c r="BC16788" s="2">
        <v>44501.365729166668</v>
      </c>
      <c r="BL16788" t="s">
        <v>13846</v>
      </c>
      <c r="BP16788" t="s">
        <v>89</v>
      </c>
      <c r="BQ16788" t="s">
        <v>77</v>
      </c>
    </row>
    <row r="16789" spans="47:72" x14ac:dyDescent="0.25">
      <c r="AU16789" s="2">
        <v>44502.65253472222</v>
      </c>
      <c r="AW16789" t="s">
        <v>80</v>
      </c>
      <c r="BC16789" s="2">
        <v>44501.289409722223</v>
      </c>
      <c r="BL16789" t="s">
        <v>14028</v>
      </c>
      <c r="BN16789" t="s">
        <v>102</v>
      </c>
      <c r="BO16789" t="s">
        <v>14029</v>
      </c>
      <c r="BP16789" t="s">
        <v>144</v>
      </c>
      <c r="BQ16789" t="s">
        <v>77</v>
      </c>
      <c r="BS16789" t="s">
        <v>83</v>
      </c>
    </row>
    <row r="16790" spans="47:72" x14ac:dyDescent="0.25">
      <c r="AV16790" s="2">
        <v>44502.797106481485</v>
      </c>
      <c r="AW16790" t="s">
        <v>80</v>
      </c>
      <c r="BC16790" s="2">
        <v>44501.847754629627</v>
      </c>
      <c r="BK16790" s="5">
        <v>0.55833333333333335</v>
      </c>
      <c r="BL16790" t="s">
        <v>15005</v>
      </c>
      <c r="BP16790" t="s">
        <v>440</v>
      </c>
      <c r="BQ16790" t="s">
        <v>77</v>
      </c>
    </row>
    <row r="16791" spans="47:72" x14ac:dyDescent="0.25">
      <c r="AU16791" s="2">
        <v>44502.353043981479</v>
      </c>
      <c r="AW16791" t="s">
        <v>80</v>
      </c>
      <c r="BC16791" s="2">
        <v>44502.34814814815</v>
      </c>
      <c r="BL16791" t="s">
        <v>2545</v>
      </c>
      <c r="BP16791" t="s">
        <v>578</v>
      </c>
      <c r="BQ16791" t="s">
        <v>77</v>
      </c>
    </row>
    <row r="16792" spans="47:72" x14ac:dyDescent="0.25">
      <c r="AU16792" s="2">
        <v>44502.396620370368</v>
      </c>
      <c r="AW16792" t="s">
        <v>80</v>
      </c>
      <c r="BC16792" s="2">
        <v>44502.369502314818</v>
      </c>
      <c r="BL16792" t="s">
        <v>15615</v>
      </c>
      <c r="BM16792" t="s">
        <v>82</v>
      </c>
      <c r="BN16792" t="s">
        <v>102</v>
      </c>
      <c r="BO16792" t="s">
        <v>15616</v>
      </c>
      <c r="BP16792" t="s">
        <v>144</v>
      </c>
      <c r="BQ16792" t="s">
        <v>77</v>
      </c>
      <c r="BS16792" t="s">
        <v>83</v>
      </c>
    </row>
    <row r="16793" spans="47:72" x14ac:dyDescent="0.25">
      <c r="AU16793" s="2">
        <v>44502.540694444448</v>
      </c>
      <c r="AW16793" t="s">
        <v>80</v>
      </c>
      <c r="BC16793" s="2">
        <v>44502.397164351853</v>
      </c>
      <c r="BL16793" t="s">
        <v>9094</v>
      </c>
      <c r="BP16793" t="s">
        <v>89</v>
      </c>
      <c r="BQ16793" t="s">
        <v>77</v>
      </c>
      <c r="BS16793" t="s">
        <v>83</v>
      </c>
      <c r="BT16793" t="s">
        <v>83</v>
      </c>
    </row>
    <row r="16794" spans="47:72" x14ac:dyDescent="0.25">
      <c r="AU16794" s="2">
        <v>44502.411458333336</v>
      </c>
      <c r="AW16794" t="s">
        <v>80</v>
      </c>
      <c r="BC16794" s="2">
        <v>44502.392256944448</v>
      </c>
      <c r="BL16794" t="s">
        <v>10533</v>
      </c>
      <c r="BP16794" t="s">
        <v>362</v>
      </c>
      <c r="BQ16794" t="s">
        <v>77</v>
      </c>
    </row>
    <row r="16795" spans="47:72" x14ac:dyDescent="0.25">
      <c r="AU16795" s="2">
        <v>44502.476481481484</v>
      </c>
      <c r="AW16795" t="s">
        <v>80</v>
      </c>
      <c r="BC16795" s="2">
        <v>44502.439687500002</v>
      </c>
      <c r="BK16795" s="5">
        <v>0.51736111111111105</v>
      </c>
      <c r="BL16795" t="s">
        <v>15672</v>
      </c>
      <c r="BP16795" t="s">
        <v>440</v>
      </c>
      <c r="BQ16795" t="s">
        <v>77</v>
      </c>
    </row>
    <row r="16796" spans="47:72" x14ac:dyDescent="0.25">
      <c r="AW16796" t="s">
        <v>80</v>
      </c>
      <c r="AZ16796" t="s">
        <v>170</v>
      </c>
      <c r="BA16796" t="s">
        <v>97</v>
      </c>
      <c r="BB16796" t="s">
        <v>15730</v>
      </c>
      <c r="BC16796" s="2">
        <v>44502.512175925927</v>
      </c>
      <c r="BK16796" s="5">
        <v>0.53125</v>
      </c>
      <c r="BL16796" t="s">
        <v>15731</v>
      </c>
      <c r="BP16796" t="s">
        <v>440</v>
      </c>
      <c r="BQ16796" t="s">
        <v>77</v>
      </c>
    </row>
    <row r="16797" spans="47:72" x14ac:dyDescent="0.25">
      <c r="AU16797" s="2">
        <v>44502.616527777776</v>
      </c>
      <c r="AW16797" t="s">
        <v>80</v>
      </c>
      <c r="BC16797" s="2">
        <v>44502.466585648152</v>
      </c>
      <c r="BH16797" t="s">
        <v>15759</v>
      </c>
      <c r="BL16797" t="s">
        <v>10648</v>
      </c>
      <c r="BN16797" t="s">
        <v>102</v>
      </c>
      <c r="BO16797" t="s">
        <v>15760</v>
      </c>
      <c r="BP16797" t="s">
        <v>89</v>
      </c>
      <c r="BQ16797" t="s">
        <v>77</v>
      </c>
      <c r="BS16797" t="s">
        <v>83</v>
      </c>
      <c r="BT16797" t="s">
        <v>83</v>
      </c>
    </row>
    <row r="16798" spans="47:72" x14ac:dyDescent="0.25">
      <c r="AU16798" s="2">
        <v>44502.630740740744</v>
      </c>
      <c r="AW16798" t="s">
        <v>80</v>
      </c>
      <c r="BC16798" s="2">
        <v>44502.512175925927</v>
      </c>
      <c r="BK16798" s="5">
        <v>0.54652777777777783</v>
      </c>
      <c r="BL16798" t="s">
        <v>15764</v>
      </c>
      <c r="BP16798" t="s">
        <v>440</v>
      </c>
      <c r="BQ16798" t="s">
        <v>77</v>
      </c>
    </row>
    <row r="16799" spans="47:72" x14ac:dyDescent="0.25">
      <c r="AU16799" s="2">
        <v>44502.486296296294</v>
      </c>
      <c r="AW16799" t="s">
        <v>80</v>
      </c>
      <c r="BC16799" s="2">
        <v>44502.434004629627</v>
      </c>
      <c r="BL16799" t="s">
        <v>4339</v>
      </c>
      <c r="BM16799" t="s">
        <v>82</v>
      </c>
      <c r="BN16799" t="s">
        <v>102</v>
      </c>
      <c r="BO16799" t="s">
        <v>15783</v>
      </c>
      <c r="BP16799" t="s">
        <v>89</v>
      </c>
      <c r="BQ16799" t="s">
        <v>77</v>
      </c>
      <c r="BS16799" t="s">
        <v>83</v>
      </c>
      <c r="BT16799" t="s">
        <v>83</v>
      </c>
    </row>
    <row r="16800" spans="47:72" x14ac:dyDescent="0.25">
      <c r="AU16800" s="2">
        <v>44502.494814814818</v>
      </c>
      <c r="AW16800" t="s">
        <v>80</v>
      </c>
      <c r="BC16800" s="2">
        <v>44502.477071759262</v>
      </c>
      <c r="BL16800" t="s">
        <v>15807</v>
      </c>
      <c r="BM16800" t="s">
        <v>82</v>
      </c>
      <c r="BP16800" t="s">
        <v>441</v>
      </c>
      <c r="BQ16800" t="s">
        <v>77</v>
      </c>
    </row>
    <row r="16801" spans="47:72" x14ac:dyDescent="0.25">
      <c r="AU16801" s="2">
        <v>44502.682928240742</v>
      </c>
      <c r="AW16801" t="s">
        <v>80</v>
      </c>
      <c r="BC16801" s="2">
        <v>44502.506527777776</v>
      </c>
      <c r="BL16801" t="s">
        <v>9454</v>
      </c>
      <c r="BM16801" t="s">
        <v>82</v>
      </c>
      <c r="BN16801" t="s">
        <v>102</v>
      </c>
      <c r="BO16801" t="s">
        <v>15818</v>
      </c>
      <c r="BP16801" t="s">
        <v>89</v>
      </c>
      <c r="BQ16801" t="s">
        <v>77</v>
      </c>
      <c r="BS16801" t="s">
        <v>83</v>
      </c>
      <c r="BT16801" t="s">
        <v>83</v>
      </c>
    </row>
    <row r="16802" spans="47:72" x14ac:dyDescent="0.25">
      <c r="AU16802" s="2">
        <v>44502.560833333337</v>
      </c>
      <c r="AW16802" t="s">
        <v>80</v>
      </c>
      <c r="BC16802" s="2">
        <v>44502.486562500002</v>
      </c>
      <c r="BL16802" t="s">
        <v>1444</v>
      </c>
      <c r="BM16802" t="s">
        <v>82</v>
      </c>
      <c r="BN16802" t="s">
        <v>102</v>
      </c>
      <c r="BO16802" t="s">
        <v>15881</v>
      </c>
      <c r="BP16802" t="s">
        <v>89</v>
      </c>
      <c r="BQ16802" t="s">
        <v>77</v>
      </c>
      <c r="BS16802" t="s">
        <v>83</v>
      </c>
      <c r="BT16802" t="s">
        <v>83</v>
      </c>
    </row>
    <row r="16803" spans="47:72" x14ac:dyDescent="0.25">
      <c r="AV16803" s="2">
        <v>44502.692557870374</v>
      </c>
      <c r="AW16803" t="s">
        <v>80</v>
      </c>
      <c r="BC16803" s="2">
        <v>44502.549976851849</v>
      </c>
      <c r="BL16803" t="s">
        <v>4796</v>
      </c>
      <c r="BP16803" t="s">
        <v>144</v>
      </c>
      <c r="BQ16803" t="s">
        <v>77</v>
      </c>
    </row>
    <row r="16804" spans="47:72" x14ac:dyDescent="0.25">
      <c r="AW16804" t="s">
        <v>80</v>
      </c>
      <c r="BC16804" s="2">
        <v>44502.65966435185</v>
      </c>
      <c r="BL16804" t="s">
        <v>13007</v>
      </c>
      <c r="BM16804" t="s">
        <v>82</v>
      </c>
      <c r="BP16804" t="s">
        <v>89</v>
      </c>
      <c r="BQ16804" t="s">
        <v>77</v>
      </c>
    </row>
    <row r="16805" spans="47:72" x14ac:dyDescent="0.25">
      <c r="AU16805" s="2">
        <v>44502.494398148148</v>
      </c>
      <c r="AW16805" t="s">
        <v>80</v>
      </c>
      <c r="BC16805" s="2">
        <v>44502.489236111112</v>
      </c>
      <c r="BL16805" t="s">
        <v>6078</v>
      </c>
      <c r="BP16805" t="s">
        <v>780</v>
      </c>
      <c r="BQ16805" t="s">
        <v>77</v>
      </c>
    </row>
    <row r="16806" spans="47:72" x14ac:dyDescent="0.25">
      <c r="AU16806" s="2">
        <v>44502.497916666667</v>
      </c>
      <c r="AW16806" t="s">
        <v>80</v>
      </c>
      <c r="BC16806" s="2">
        <v>44502.495034722226</v>
      </c>
      <c r="BL16806" t="s">
        <v>1787</v>
      </c>
      <c r="BM16806" t="s">
        <v>82</v>
      </c>
      <c r="BP16806" t="s">
        <v>2724</v>
      </c>
      <c r="BQ16806" t="s">
        <v>77</v>
      </c>
    </row>
    <row r="16807" spans="47:72" x14ac:dyDescent="0.25">
      <c r="AU16807" s="2">
        <v>44502.508912037039</v>
      </c>
      <c r="AW16807" t="s">
        <v>80</v>
      </c>
      <c r="BC16807" s="2">
        <v>44502.500891203701</v>
      </c>
      <c r="BL16807" t="s">
        <v>15968</v>
      </c>
      <c r="BM16807" t="s">
        <v>82</v>
      </c>
      <c r="BN16807" t="s">
        <v>102</v>
      </c>
      <c r="BO16807" t="s">
        <v>15969</v>
      </c>
      <c r="BP16807" t="s">
        <v>518</v>
      </c>
      <c r="BQ16807" t="s">
        <v>77</v>
      </c>
    </row>
    <row r="16808" spans="47:72" x14ac:dyDescent="0.25">
      <c r="AV16808" s="2">
        <v>44502.539120370369</v>
      </c>
      <c r="AW16808" t="s">
        <v>80</v>
      </c>
      <c r="BC16808" s="2">
        <v>44502.513506944444</v>
      </c>
      <c r="BL16808" t="s">
        <v>11715</v>
      </c>
      <c r="BM16808" t="s">
        <v>82</v>
      </c>
      <c r="BP16808" t="s">
        <v>89</v>
      </c>
      <c r="BQ16808" t="s">
        <v>77</v>
      </c>
    </row>
    <row r="16809" spans="47:72" x14ac:dyDescent="0.25">
      <c r="AU16809" s="2">
        <v>44502.526863425926</v>
      </c>
      <c r="AW16809" t="s">
        <v>80</v>
      </c>
      <c r="BC16809" s="2">
        <v>44502.512037037035</v>
      </c>
      <c r="BL16809" t="s">
        <v>10950</v>
      </c>
      <c r="BN16809" t="s">
        <v>102</v>
      </c>
      <c r="BP16809" t="s">
        <v>497</v>
      </c>
      <c r="BQ16809" t="s">
        <v>77</v>
      </c>
    </row>
    <row r="16810" spans="47:72" x14ac:dyDescent="0.25">
      <c r="AU16810" s="2">
        <v>44502.621064814812</v>
      </c>
      <c r="AW16810" t="s">
        <v>80</v>
      </c>
      <c r="BC16810" s="2">
        <v>44502.51761574074</v>
      </c>
      <c r="BL16810" t="s">
        <v>1917</v>
      </c>
      <c r="BP16810" t="s">
        <v>401</v>
      </c>
      <c r="BQ16810" t="s">
        <v>77</v>
      </c>
      <c r="BS16810" t="s">
        <v>83</v>
      </c>
    </row>
    <row r="16811" spans="47:72" x14ac:dyDescent="0.25">
      <c r="AU16811" s="2">
        <v>44502.54420138889</v>
      </c>
      <c r="AW16811" t="s">
        <v>80</v>
      </c>
      <c r="BC16811" s="2">
        <v>44502.53402777778</v>
      </c>
      <c r="BL16811" t="s">
        <v>11733</v>
      </c>
      <c r="BP16811" t="s">
        <v>214</v>
      </c>
      <c r="BQ16811" t="s">
        <v>77</v>
      </c>
    </row>
    <row r="16812" spans="47:72" x14ac:dyDescent="0.25">
      <c r="AU16812" s="2">
        <v>44502.559270833335</v>
      </c>
      <c r="AW16812" t="s">
        <v>80</v>
      </c>
      <c r="BC16812" s="2">
        <v>44502.538437499999</v>
      </c>
      <c r="BL16812" t="s">
        <v>2871</v>
      </c>
      <c r="BP16812" t="s">
        <v>822</v>
      </c>
      <c r="BQ16812" t="s">
        <v>77</v>
      </c>
      <c r="BS16812" t="s">
        <v>83</v>
      </c>
    </row>
    <row r="16813" spans="47:72" x14ac:dyDescent="0.25">
      <c r="AU16813" s="2">
        <v>44502.60796296296</v>
      </c>
      <c r="AW16813" t="s">
        <v>80</v>
      </c>
      <c r="BC16813" s="2">
        <v>44502.54409722222</v>
      </c>
      <c r="BL16813" t="s">
        <v>3837</v>
      </c>
      <c r="BM16813" t="s">
        <v>82</v>
      </c>
      <c r="BN16813" t="s">
        <v>102</v>
      </c>
      <c r="BO16813" t="s">
        <v>16025</v>
      </c>
      <c r="BP16813" t="s">
        <v>89</v>
      </c>
      <c r="BQ16813" t="s">
        <v>77</v>
      </c>
      <c r="BS16813" t="s">
        <v>83</v>
      </c>
      <c r="BT16813" t="s">
        <v>83</v>
      </c>
    </row>
    <row r="16814" spans="47:72" x14ac:dyDescent="0.25">
      <c r="AU16814" s="2">
        <v>44502.660092592596</v>
      </c>
      <c r="AW16814" t="s">
        <v>80</v>
      </c>
      <c r="BC16814" s="2">
        <v>44502.574201388888</v>
      </c>
      <c r="BL16814" t="s">
        <v>13846</v>
      </c>
      <c r="BM16814" t="s">
        <v>82</v>
      </c>
      <c r="BP16814" t="s">
        <v>304</v>
      </c>
      <c r="BQ16814" t="s">
        <v>77</v>
      </c>
    </row>
    <row r="16815" spans="47:72" x14ac:dyDescent="0.25">
      <c r="AU16815" s="2">
        <v>44502.661215277774</v>
      </c>
      <c r="AW16815" t="s">
        <v>80</v>
      </c>
      <c r="BC16815" s="2">
        <v>44502.642210648148</v>
      </c>
      <c r="BL16815" t="s">
        <v>4604</v>
      </c>
      <c r="BM16815" t="s">
        <v>82</v>
      </c>
      <c r="BN16815" t="s">
        <v>102</v>
      </c>
      <c r="BO16815" t="s">
        <v>16136</v>
      </c>
      <c r="BP16815" t="s">
        <v>144</v>
      </c>
      <c r="BQ16815" t="s">
        <v>77</v>
      </c>
      <c r="BS16815" t="s">
        <v>83</v>
      </c>
    </row>
    <row r="16816" spans="47:72" x14ac:dyDescent="0.25">
      <c r="AU16816" s="2">
        <v>44502.680219907408</v>
      </c>
      <c r="AW16816" t="s">
        <v>80</v>
      </c>
      <c r="BC16816" s="2">
        <v>44502.676145833335</v>
      </c>
      <c r="BL16816" t="s">
        <v>16205</v>
      </c>
      <c r="BM16816" t="s">
        <v>82</v>
      </c>
      <c r="BN16816" t="s">
        <v>454</v>
      </c>
      <c r="BO16816" t="s">
        <v>16206</v>
      </c>
      <c r="BP16816" t="s">
        <v>441</v>
      </c>
      <c r="BQ16816" t="s">
        <v>77</v>
      </c>
    </row>
    <row r="16817" spans="47:72" x14ac:dyDescent="0.25">
      <c r="AU16817" s="2">
        <v>44503.696203703701</v>
      </c>
      <c r="AW16817" t="s">
        <v>80</v>
      </c>
      <c r="BC16817" s="2">
        <v>44502.293506944443</v>
      </c>
      <c r="BL16817" t="s">
        <v>1084</v>
      </c>
      <c r="BP16817" t="s">
        <v>89</v>
      </c>
      <c r="BQ16817" t="s">
        <v>77</v>
      </c>
      <c r="BS16817" t="s">
        <v>83</v>
      </c>
      <c r="BT16817" t="s">
        <v>83</v>
      </c>
    </row>
    <row r="16818" spans="47:72" x14ac:dyDescent="0.25">
      <c r="AU16818" s="2">
        <v>44503.414664351854</v>
      </c>
      <c r="AW16818" t="s">
        <v>80</v>
      </c>
      <c r="BC16818" s="2">
        <v>44502.263495370367</v>
      </c>
      <c r="BL16818" t="s">
        <v>1306</v>
      </c>
      <c r="BN16818" t="s">
        <v>102</v>
      </c>
      <c r="BO16818" t="s">
        <v>1307</v>
      </c>
      <c r="BP16818" t="s">
        <v>89</v>
      </c>
      <c r="BQ16818" t="s">
        <v>77</v>
      </c>
      <c r="BS16818" t="s">
        <v>83</v>
      </c>
      <c r="BT16818" t="s">
        <v>83</v>
      </c>
    </row>
    <row r="16819" spans="47:72" x14ac:dyDescent="0.25">
      <c r="AV16819" s="2">
        <v>44503.657696759263</v>
      </c>
      <c r="AW16819" t="s">
        <v>80</v>
      </c>
      <c r="BC16819" s="2">
        <v>44503.344247685185</v>
      </c>
      <c r="BL16819" t="s">
        <v>1334</v>
      </c>
      <c r="BP16819" t="s">
        <v>144</v>
      </c>
      <c r="BQ16819" t="s">
        <v>77</v>
      </c>
    </row>
    <row r="16820" spans="47:72" x14ac:dyDescent="0.25">
      <c r="AU16820" s="2">
        <v>44503.636180555557</v>
      </c>
      <c r="AW16820" t="s">
        <v>80</v>
      </c>
      <c r="BC16820" s="2">
        <v>44502.354097222225</v>
      </c>
      <c r="BL16820" t="s">
        <v>1397</v>
      </c>
      <c r="BP16820" t="s">
        <v>93</v>
      </c>
      <c r="BQ16820" t="s">
        <v>77</v>
      </c>
    </row>
    <row r="16821" spans="47:72" x14ac:dyDescent="0.25">
      <c r="AU16821" s="2">
        <v>44503.58697916667</v>
      </c>
      <c r="AW16821" t="s">
        <v>80</v>
      </c>
      <c r="BC16821" s="2">
        <v>44502.299942129626</v>
      </c>
      <c r="BL16821" t="s">
        <v>1940</v>
      </c>
      <c r="BM16821" t="s">
        <v>82</v>
      </c>
      <c r="BN16821" t="s">
        <v>102</v>
      </c>
      <c r="BO16821" t="s">
        <v>1941</v>
      </c>
      <c r="BP16821" t="s">
        <v>89</v>
      </c>
      <c r="BQ16821" t="s">
        <v>77</v>
      </c>
      <c r="BS16821" t="s">
        <v>83</v>
      </c>
      <c r="BT16821" t="s">
        <v>83</v>
      </c>
    </row>
    <row r="16822" spans="47:72" x14ac:dyDescent="0.25">
      <c r="AU16822" s="2">
        <v>44503.629004629627</v>
      </c>
      <c r="AW16822" t="s">
        <v>80</v>
      </c>
      <c r="BC16822" s="2">
        <v>44502.512974537036</v>
      </c>
      <c r="BL16822" t="s">
        <v>1992</v>
      </c>
      <c r="BN16822" t="s">
        <v>102</v>
      </c>
      <c r="BO16822" t="s">
        <v>1993</v>
      </c>
      <c r="BP16822" t="s">
        <v>89</v>
      </c>
      <c r="BQ16822" t="s">
        <v>77</v>
      </c>
      <c r="BS16822" t="s">
        <v>83</v>
      </c>
      <c r="BT16822" t="s">
        <v>83</v>
      </c>
    </row>
    <row r="16823" spans="47:72" x14ac:dyDescent="0.25">
      <c r="AU16823" s="2">
        <v>44503.457673611112</v>
      </c>
      <c r="AW16823" t="s">
        <v>80</v>
      </c>
      <c r="BC16823" s="2">
        <v>44502.512974537036</v>
      </c>
      <c r="BL16823" t="s">
        <v>2003</v>
      </c>
      <c r="BN16823" t="s">
        <v>102</v>
      </c>
      <c r="BO16823" t="s">
        <v>2004</v>
      </c>
      <c r="BP16823" t="s">
        <v>89</v>
      </c>
      <c r="BQ16823" t="s">
        <v>77</v>
      </c>
      <c r="BS16823" t="s">
        <v>83</v>
      </c>
      <c r="BT16823" t="s">
        <v>83</v>
      </c>
    </row>
    <row r="16824" spans="47:72" x14ac:dyDescent="0.25">
      <c r="AU16824" s="2">
        <v>44503.505509259259</v>
      </c>
      <c r="AW16824" t="s">
        <v>80</v>
      </c>
      <c r="BC16824" s="2">
        <v>44502.276886574073</v>
      </c>
      <c r="BG16824" t="s">
        <v>2023</v>
      </c>
      <c r="BL16824" t="s">
        <v>2024</v>
      </c>
      <c r="BN16824" t="s">
        <v>102</v>
      </c>
      <c r="BO16824" t="s">
        <v>2025</v>
      </c>
      <c r="BP16824" t="s">
        <v>89</v>
      </c>
      <c r="BQ16824" t="s">
        <v>77</v>
      </c>
      <c r="BS16824" t="s">
        <v>83</v>
      </c>
      <c r="BT16824" t="s">
        <v>83</v>
      </c>
    </row>
    <row r="16825" spans="47:72" x14ac:dyDescent="0.25">
      <c r="AW16825" t="s">
        <v>80</v>
      </c>
      <c r="AZ16825" t="s">
        <v>138</v>
      </c>
      <c r="BA16825" t="s">
        <v>146</v>
      </c>
      <c r="BB16825" t="s">
        <v>2173</v>
      </c>
      <c r="BC16825" s="2">
        <v>44502.502858796295</v>
      </c>
      <c r="BL16825" t="s">
        <v>2174</v>
      </c>
      <c r="BM16825" t="s">
        <v>82</v>
      </c>
      <c r="BP16825" t="s">
        <v>89</v>
      </c>
      <c r="BQ16825" t="s">
        <v>77</v>
      </c>
    </row>
    <row r="16826" spans="47:72" x14ac:dyDescent="0.25">
      <c r="AU16826" s="2">
        <v>44503.453020833331</v>
      </c>
      <c r="AW16826" t="s">
        <v>80</v>
      </c>
      <c r="BC16826" s="2">
        <v>44502.445185185185</v>
      </c>
      <c r="BG16826" t="s">
        <v>2184</v>
      </c>
      <c r="BH16826" t="s">
        <v>2185</v>
      </c>
      <c r="BL16826" t="s">
        <v>2186</v>
      </c>
      <c r="BN16826" t="s">
        <v>102</v>
      </c>
      <c r="BO16826" t="s">
        <v>2187</v>
      </c>
      <c r="BP16826" t="s">
        <v>89</v>
      </c>
      <c r="BQ16826" t="s">
        <v>77</v>
      </c>
      <c r="BS16826" t="s">
        <v>83</v>
      </c>
      <c r="BT16826" t="s">
        <v>83</v>
      </c>
    </row>
    <row r="16827" spans="47:72" x14ac:dyDescent="0.25">
      <c r="AU16827" s="2">
        <v>44503.582881944443</v>
      </c>
      <c r="AW16827" t="s">
        <v>80</v>
      </c>
      <c r="BC16827" s="2">
        <v>44502.445185185185</v>
      </c>
      <c r="BL16827" t="s">
        <v>2241</v>
      </c>
      <c r="BN16827" t="s">
        <v>102</v>
      </c>
      <c r="BO16827" t="s">
        <v>2242</v>
      </c>
      <c r="BP16827" t="s">
        <v>89</v>
      </c>
      <c r="BQ16827" t="s">
        <v>77</v>
      </c>
      <c r="BS16827" t="s">
        <v>83</v>
      </c>
      <c r="BT16827" t="s">
        <v>83</v>
      </c>
    </row>
    <row r="16828" spans="47:72" x14ac:dyDescent="0.25">
      <c r="AV16828" s="2">
        <v>44503.482268518521</v>
      </c>
      <c r="AW16828" t="s">
        <v>80</v>
      </c>
      <c r="BC16828" s="2">
        <v>44502.313101851854</v>
      </c>
      <c r="BL16828" t="s">
        <v>2284</v>
      </c>
      <c r="BP16828" t="s">
        <v>144</v>
      </c>
      <c r="BQ16828" t="s">
        <v>77</v>
      </c>
    </row>
    <row r="16829" spans="47:72" x14ac:dyDescent="0.25">
      <c r="AU16829" s="2">
        <v>44503.546249999999</v>
      </c>
      <c r="AW16829" t="s">
        <v>80</v>
      </c>
      <c r="BC16829" s="2">
        <v>44502.342719907407</v>
      </c>
      <c r="BL16829" t="s">
        <v>2379</v>
      </c>
      <c r="BP16829" t="s">
        <v>89</v>
      </c>
      <c r="BQ16829" t="s">
        <v>77</v>
      </c>
      <c r="BS16829" t="s">
        <v>83</v>
      </c>
      <c r="BT16829" t="s">
        <v>83</v>
      </c>
    </row>
    <row r="16830" spans="47:72" x14ac:dyDescent="0.25">
      <c r="AU16830" s="2">
        <v>44503.530787037038</v>
      </c>
      <c r="AW16830" t="s">
        <v>80</v>
      </c>
      <c r="BC16830" s="2">
        <v>44503.318645833337</v>
      </c>
      <c r="BL16830" t="s">
        <v>2405</v>
      </c>
      <c r="BN16830" t="s">
        <v>102</v>
      </c>
      <c r="BO16830" t="s">
        <v>2406</v>
      </c>
      <c r="BP16830" t="s">
        <v>985</v>
      </c>
      <c r="BQ16830" t="s">
        <v>77</v>
      </c>
      <c r="BS16830" t="s">
        <v>83</v>
      </c>
    </row>
    <row r="16831" spans="47:72" x14ac:dyDescent="0.25">
      <c r="AU16831" s="2">
        <v>44503.45616898148</v>
      </c>
      <c r="AW16831" t="s">
        <v>80</v>
      </c>
      <c r="BC16831" s="2">
        <v>44502.342719907407</v>
      </c>
      <c r="BL16831" t="s">
        <v>2604</v>
      </c>
      <c r="BM16831" t="s">
        <v>82</v>
      </c>
      <c r="BP16831" t="s">
        <v>89</v>
      </c>
      <c r="BQ16831" t="s">
        <v>77</v>
      </c>
      <c r="BS16831" t="s">
        <v>83</v>
      </c>
    </row>
    <row r="16832" spans="47:72" x14ac:dyDescent="0.25">
      <c r="AW16832" t="s">
        <v>80</v>
      </c>
      <c r="AZ16832" t="s">
        <v>138</v>
      </c>
      <c r="BA16832" t="s">
        <v>146</v>
      </c>
      <c r="BB16832" t="s">
        <v>2621</v>
      </c>
      <c r="BC16832" s="2">
        <v>44502.454675925925</v>
      </c>
      <c r="BM16832" t="s">
        <v>82</v>
      </c>
      <c r="BP16832" t="s">
        <v>200</v>
      </c>
      <c r="BQ16832" t="s">
        <v>77</v>
      </c>
    </row>
    <row r="16833" spans="47:72" x14ac:dyDescent="0.25">
      <c r="AV16833" s="2">
        <v>44504.377604166664</v>
      </c>
      <c r="AW16833" t="s">
        <v>80</v>
      </c>
      <c r="BC16833" s="2">
        <v>44503.318645833337</v>
      </c>
      <c r="BQ16833" t="s">
        <v>77</v>
      </c>
    </row>
    <row r="16834" spans="47:72" x14ac:dyDescent="0.25">
      <c r="AW16834" t="s">
        <v>80</v>
      </c>
      <c r="BC16834" s="2">
        <v>44502.524363425924</v>
      </c>
      <c r="BL16834" t="s">
        <v>2731</v>
      </c>
      <c r="BM16834" t="s">
        <v>82</v>
      </c>
      <c r="BP16834" t="s">
        <v>89</v>
      </c>
      <c r="BQ16834" t="s">
        <v>77</v>
      </c>
    </row>
    <row r="16835" spans="47:72" x14ac:dyDescent="0.25">
      <c r="AU16835" s="2">
        <v>44503.440949074073</v>
      </c>
      <c r="AW16835" t="s">
        <v>80</v>
      </c>
      <c r="BC16835" s="2">
        <v>44502.310520833336</v>
      </c>
      <c r="BL16835" t="s">
        <v>2947</v>
      </c>
      <c r="BN16835" t="s">
        <v>102</v>
      </c>
      <c r="BO16835" t="s">
        <v>2948</v>
      </c>
      <c r="BP16835" t="s">
        <v>89</v>
      </c>
      <c r="BQ16835" t="s">
        <v>77</v>
      </c>
      <c r="BS16835" t="s">
        <v>83</v>
      </c>
      <c r="BT16835" t="s">
        <v>83</v>
      </c>
    </row>
    <row r="16836" spans="47:72" x14ac:dyDescent="0.25">
      <c r="AU16836" s="2">
        <v>44503.418113425927</v>
      </c>
      <c r="AW16836" t="s">
        <v>80</v>
      </c>
      <c r="BC16836" s="2">
        <v>44502.301539351851</v>
      </c>
      <c r="BL16836" t="s">
        <v>3098</v>
      </c>
      <c r="BN16836" t="s">
        <v>102</v>
      </c>
      <c r="BO16836" t="s">
        <v>3099</v>
      </c>
      <c r="BP16836" t="s">
        <v>89</v>
      </c>
      <c r="BQ16836" t="s">
        <v>77</v>
      </c>
      <c r="BS16836" t="s">
        <v>83</v>
      </c>
      <c r="BT16836" t="s">
        <v>83</v>
      </c>
    </row>
    <row r="16837" spans="47:72" x14ac:dyDescent="0.25">
      <c r="AU16837" s="2">
        <v>44503.664768518516</v>
      </c>
      <c r="AW16837" t="s">
        <v>80</v>
      </c>
      <c r="BC16837" s="2">
        <v>44502.293506944443</v>
      </c>
      <c r="BL16837" t="s">
        <v>3207</v>
      </c>
      <c r="BP16837" t="s">
        <v>93</v>
      </c>
      <c r="BQ16837" t="s">
        <v>77</v>
      </c>
    </row>
    <row r="16838" spans="47:72" x14ac:dyDescent="0.25">
      <c r="AU16838" s="2">
        <v>44503.59648148148</v>
      </c>
      <c r="AW16838" t="s">
        <v>80</v>
      </c>
      <c r="BC16838" s="2">
        <v>44502.294351851851</v>
      </c>
      <c r="BL16838" t="s">
        <v>3240</v>
      </c>
      <c r="BN16838" t="s">
        <v>102</v>
      </c>
      <c r="BO16838" t="s">
        <v>3241</v>
      </c>
      <c r="BP16838" t="s">
        <v>144</v>
      </c>
      <c r="BQ16838" t="s">
        <v>77</v>
      </c>
      <c r="BS16838" t="s">
        <v>83</v>
      </c>
    </row>
    <row r="16839" spans="47:72" x14ac:dyDescent="0.25">
      <c r="AU16839" s="2">
        <v>44503.479571759257</v>
      </c>
      <c r="AW16839" t="s">
        <v>80</v>
      </c>
      <c r="BC16839" s="2">
        <v>44502.310520833336</v>
      </c>
      <c r="BL16839" t="s">
        <v>3274</v>
      </c>
      <c r="BN16839" t="s">
        <v>102</v>
      </c>
      <c r="BP16839" t="s">
        <v>365</v>
      </c>
      <c r="BQ16839" t="s">
        <v>77</v>
      </c>
    </row>
    <row r="16840" spans="47:72" x14ac:dyDescent="0.25">
      <c r="AU16840" s="2">
        <v>44503.57576388889</v>
      </c>
      <c r="AW16840" t="s">
        <v>80</v>
      </c>
      <c r="BC16840" s="2">
        <v>44503.344247685185</v>
      </c>
      <c r="BL16840" t="s">
        <v>3284</v>
      </c>
      <c r="BP16840" t="s">
        <v>365</v>
      </c>
      <c r="BQ16840" t="s">
        <v>77</v>
      </c>
    </row>
    <row r="16841" spans="47:72" x14ac:dyDescent="0.25">
      <c r="AU16841" s="2">
        <v>44503.501863425925</v>
      </c>
      <c r="AW16841" t="s">
        <v>80</v>
      </c>
      <c r="BC16841" s="2">
        <v>44502.280532407407</v>
      </c>
      <c r="BL16841" t="s">
        <v>3431</v>
      </c>
      <c r="BP16841" t="s">
        <v>401</v>
      </c>
      <c r="BQ16841" t="s">
        <v>77</v>
      </c>
      <c r="BS16841" t="s">
        <v>83</v>
      </c>
    </row>
    <row r="16842" spans="47:72" x14ac:dyDescent="0.25">
      <c r="AU16842" s="2">
        <v>44503.395833333336</v>
      </c>
      <c r="AW16842" t="s">
        <v>80</v>
      </c>
      <c r="BC16842" s="2">
        <v>44502.33017361111</v>
      </c>
      <c r="BL16842" t="s">
        <v>3541</v>
      </c>
      <c r="BM16842" t="s">
        <v>82</v>
      </c>
      <c r="BN16842" t="s">
        <v>102</v>
      </c>
      <c r="BO16842" t="s">
        <v>3542</v>
      </c>
      <c r="BP16842" t="s">
        <v>197</v>
      </c>
      <c r="BQ16842" t="s">
        <v>77</v>
      </c>
      <c r="BS16842" t="s">
        <v>83</v>
      </c>
    </row>
    <row r="16843" spans="47:72" x14ac:dyDescent="0.25">
      <c r="AW16843" t="s">
        <v>80</v>
      </c>
      <c r="AZ16843" t="s">
        <v>138</v>
      </c>
      <c r="BA16843" t="s">
        <v>97</v>
      </c>
      <c r="BB16843" t="s">
        <v>3546</v>
      </c>
      <c r="BC16843" s="2">
        <v>44502.33017361111</v>
      </c>
      <c r="BL16843" t="s">
        <v>3547</v>
      </c>
      <c r="BM16843" t="s">
        <v>82</v>
      </c>
      <c r="BP16843" t="s">
        <v>667</v>
      </c>
      <c r="BQ16843" t="s">
        <v>77</v>
      </c>
    </row>
    <row r="16844" spans="47:72" x14ac:dyDescent="0.25">
      <c r="AU16844" s="2">
        <v>44503.628055555557</v>
      </c>
      <c r="AW16844" t="s">
        <v>80</v>
      </c>
      <c r="BC16844" s="2">
        <v>44502.288912037038</v>
      </c>
      <c r="BL16844" t="s">
        <v>3556</v>
      </c>
      <c r="BN16844" t="s">
        <v>102</v>
      </c>
      <c r="BO16844" t="s">
        <v>3557</v>
      </c>
      <c r="BP16844" t="s">
        <v>166</v>
      </c>
      <c r="BQ16844" t="s">
        <v>77</v>
      </c>
      <c r="BS16844" t="s">
        <v>83</v>
      </c>
      <c r="BT16844" t="s">
        <v>83</v>
      </c>
    </row>
    <row r="16845" spans="47:72" x14ac:dyDescent="0.25">
      <c r="AU16845" s="2">
        <v>44503.640729166669</v>
      </c>
      <c r="AW16845" t="s">
        <v>80</v>
      </c>
      <c r="BC16845" s="2">
        <v>44502.402824074074</v>
      </c>
      <c r="BL16845" t="s">
        <v>3567</v>
      </c>
      <c r="BN16845" t="s">
        <v>102</v>
      </c>
      <c r="BO16845" t="s">
        <v>3568</v>
      </c>
      <c r="BP16845" t="s">
        <v>89</v>
      </c>
      <c r="BQ16845" t="s">
        <v>77</v>
      </c>
      <c r="BS16845" t="s">
        <v>83</v>
      </c>
      <c r="BT16845" t="s">
        <v>83</v>
      </c>
    </row>
    <row r="16846" spans="47:72" x14ac:dyDescent="0.25">
      <c r="AW16846" t="s">
        <v>80</v>
      </c>
      <c r="AZ16846" t="s">
        <v>138</v>
      </c>
      <c r="BA16846" t="s">
        <v>97</v>
      </c>
      <c r="BB16846" t="s">
        <v>3546</v>
      </c>
      <c r="BC16846" s="2">
        <v>44502.33017361111</v>
      </c>
      <c r="BL16846">
        <v>1628339</v>
      </c>
      <c r="BM16846" t="s">
        <v>82</v>
      </c>
      <c r="BP16846" t="s">
        <v>478</v>
      </c>
      <c r="BQ16846" t="s">
        <v>77</v>
      </c>
    </row>
    <row r="16847" spans="47:72" x14ac:dyDescent="0.25">
      <c r="AW16847" t="s">
        <v>80</v>
      </c>
      <c r="AZ16847" t="s">
        <v>138</v>
      </c>
      <c r="BA16847" t="s">
        <v>146</v>
      </c>
      <c r="BB16847" t="s">
        <v>3813</v>
      </c>
      <c r="BC16847" s="2">
        <v>44502.529097222221</v>
      </c>
      <c r="BL16847" t="s">
        <v>3814</v>
      </c>
      <c r="BM16847" t="s">
        <v>82</v>
      </c>
      <c r="BP16847" t="s">
        <v>89</v>
      </c>
      <c r="BQ16847" t="s">
        <v>77</v>
      </c>
    </row>
    <row r="16848" spans="47:72" x14ac:dyDescent="0.25">
      <c r="AU16848" s="2">
        <v>44503.661678240744</v>
      </c>
      <c r="AW16848" t="s">
        <v>80</v>
      </c>
      <c r="BC16848" s="2">
        <v>44502.482939814814</v>
      </c>
      <c r="BL16848" t="s">
        <v>3863</v>
      </c>
      <c r="BM16848" t="s">
        <v>82</v>
      </c>
      <c r="BP16848" t="s">
        <v>214</v>
      </c>
      <c r="BQ16848" t="s">
        <v>77</v>
      </c>
    </row>
    <row r="16849" spans="47:72" x14ac:dyDescent="0.25">
      <c r="AU16849" s="2">
        <v>44503.599108796298</v>
      </c>
      <c r="AW16849" t="s">
        <v>80</v>
      </c>
      <c r="BC16849" s="2">
        <v>44502.357407407406</v>
      </c>
      <c r="BL16849" t="s">
        <v>3932</v>
      </c>
      <c r="BP16849" t="s">
        <v>214</v>
      </c>
      <c r="BQ16849" t="s">
        <v>77</v>
      </c>
    </row>
    <row r="16850" spans="47:72" x14ac:dyDescent="0.25">
      <c r="AW16850" t="s">
        <v>80</v>
      </c>
      <c r="AZ16850" t="s">
        <v>138</v>
      </c>
      <c r="BA16850" t="s">
        <v>146</v>
      </c>
      <c r="BB16850" t="s">
        <v>1790</v>
      </c>
      <c r="BC16850" s="2">
        <v>44502.301539351851</v>
      </c>
      <c r="BL16850" t="s">
        <v>4024</v>
      </c>
      <c r="BP16850" t="s">
        <v>401</v>
      </c>
      <c r="BQ16850" t="s">
        <v>77</v>
      </c>
    </row>
    <row r="16851" spans="47:72" x14ac:dyDescent="0.25">
      <c r="AU16851" s="2">
        <v>44503.364675925928</v>
      </c>
      <c r="AW16851" t="s">
        <v>80</v>
      </c>
      <c r="BC16851" s="2">
        <v>44502.568703703706</v>
      </c>
      <c r="BL16851" t="s">
        <v>4031</v>
      </c>
      <c r="BM16851" t="s">
        <v>82</v>
      </c>
      <c r="BN16851" t="s">
        <v>102</v>
      </c>
      <c r="BO16851" t="s">
        <v>4032</v>
      </c>
      <c r="BP16851" t="s">
        <v>793</v>
      </c>
      <c r="BQ16851" t="s">
        <v>77</v>
      </c>
      <c r="BS16851" t="s">
        <v>83</v>
      </c>
    </row>
    <row r="16852" spans="47:72" x14ac:dyDescent="0.25">
      <c r="AU16852" s="2">
        <v>44503.752002314817</v>
      </c>
      <c r="AW16852" t="s">
        <v>80</v>
      </c>
      <c r="BC16852" s="2">
        <v>44502.407488425924</v>
      </c>
      <c r="BL16852" t="s">
        <v>4082</v>
      </c>
      <c r="BM16852" t="s">
        <v>82</v>
      </c>
      <c r="BP16852" t="s">
        <v>533</v>
      </c>
      <c r="BQ16852" t="s">
        <v>77</v>
      </c>
    </row>
    <row r="16853" spans="47:72" x14ac:dyDescent="0.25">
      <c r="AU16853" s="2">
        <v>44503.64130787037</v>
      </c>
      <c r="AW16853" t="s">
        <v>80</v>
      </c>
      <c r="BC16853" s="2">
        <v>44502.301539351851</v>
      </c>
      <c r="BL16853" t="s">
        <v>4151</v>
      </c>
      <c r="BN16853" t="s">
        <v>102</v>
      </c>
      <c r="BO16853" t="s">
        <v>4152</v>
      </c>
      <c r="BP16853" t="s">
        <v>89</v>
      </c>
      <c r="BQ16853" t="s">
        <v>77</v>
      </c>
      <c r="BS16853" t="s">
        <v>83</v>
      </c>
      <c r="BT16853" t="s">
        <v>83</v>
      </c>
    </row>
    <row r="16854" spans="47:72" x14ac:dyDescent="0.25">
      <c r="AV16854" s="2">
        <v>44503.655775462961</v>
      </c>
      <c r="AW16854" t="s">
        <v>80</v>
      </c>
      <c r="AX16854" t="s">
        <v>160</v>
      </c>
      <c r="AY16854" t="s">
        <v>146</v>
      </c>
      <c r="BC16854" s="2">
        <v>44502.454583333332</v>
      </c>
      <c r="BL16854" t="s">
        <v>4197</v>
      </c>
      <c r="BM16854" t="s">
        <v>82</v>
      </c>
      <c r="BP16854" t="s">
        <v>89</v>
      </c>
      <c r="BQ16854" t="s">
        <v>77</v>
      </c>
    </row>
    <row r="16855" spans="47:72" x14ac:dyDescent="0.25">
      <c r="AU16855" s="2">
        <v>44503.48505787037</v>
      </c>
      <c r="AW16855" t="s">
        <v>80</v>
      </c>
      <c r="BC16855" s="2">
        <v>44502.294351851851</v>
      </c>
      <c r="BG16855" t="s">
        <v>4248</v>
      </c>
      <c r="BL16855" t="s">
        <v>4249</v>
      </c>
      <c r="BN16855" t="s">
        <v>102</v>
      </c>
      <c r="BO16855" t="s">
        <v>4250</v>
      </c>
      <c r="BP16855" t="s">
        <v>144</v>
      </c>
      <c r="BQ16855" t="s">
        <v>77</v>
      </c>
      <c r="BS16855" t="s">
        <v>83</v>
      </c>
    </row>
    <row r="16856" spans="47:72" x14ac:dyDescent="0.25">
      <c r="AV16856" s="2">
        <v>44503.532002314816</v>
      </c>
      <c r="AW16856" t="s">
        <v>80</v>
      </c>
      <c r="BC16856" s="2">
        <v>44502.305046296293</v>
      </c>
      <c r="BL16856" t="s">
        <v>4300</v>
      </c>
      <c r="BP16856" t="s">
        <v>144</v>
      </c>
      <c r="BQ16856" t="s">
        <v>77</v>
      </c>
    </row>
    <row r="16857" spans="47:72" x14ac:dyDescent="0.25">
      <c r="AU16857" s="2">
        <v>44503.55</v>
      </c>
      <c r="AW16857" t="s">
        <v>80</v>
      </c>
      <c r="BC16857" s="2">
        <v>44502.276886574073</v>
      </c>
      <c r="BL16857" t="s">
        <v>4309</v>
      </c>
      <c r="BN16857" t="s">
        <v>102</v>
      </c>
      <c r="BO16857" t="s">
        <v>4310</v>
      </c>
      <c r="BP16857" t="s">
        <v>166</v>
      </c>
      <c r="BQ16857" t="s">
        <v>77</v>
      </c>
      <c r="BS16857" t="s">
        <v>83</v>
      </c>
    </row>
    <row r="16858" spans="47:72" x14ac:dyDescent="0.25">
      <c r="AV16858" s="2">
        <v>44503.543923611112</v>
      </c>
      <c r="AW16858" t="s">
        <v>80</v>
      </c>
      <c r="BC16858" s="2">
        <v>44502.294351851851</v>
      </c>
      <c r="BL16858" t="s">
        <v>4332</v>
      </c>
      <c r="BP16858" t="s">
        <v>89</v>
      </c>
      <c r="BQ16858" t="s">
        <v>77</v>
      </c>
    </row>
    <row r="16859" spans="47:72" x14ac:dyDescent="0.25">
      <c r="AV16859" s="2">
        <v>44508.315601851849</v>
      </c>
      <c r="AW16859" t="s">
        <v>80</v>
      </c>
      <c r="BC16859" s="2">
        <v>44502.320590277777</v>
      </c>
      <c r="BL16859" t="s">
        <v>4466</v>
      </c>
      <c r="BM16859" t="s">
        <v>82</v>
      </c>
      <c r="BP16859" t="s">
        <v>89</v>
      </c>
      <c r="BQ16859" t="s">
        <v>77</v>
      </c>
    </row>
    <row r="16860" spans="47:72" x14ac:dyDescent="0.25">
      <c r="AV16860" s="2">
        <v>44503.518865740742</v>
      </c>
      <c r="AW16860" t="s">
        <v>80</v>
      </c>
      <c r="BC16860" s="2">
        <v>44502.280532407407</v>
      </c>
      <c r="BL16860" t="s">
        <v>4556</v>
      </c>
      <c r="BP16860" t="s">
        <v>89</v>
      </c>
      <c r="BQ16860" t="s">
        <v>77</v>
      </c>
    </row>
    <row r="16861" spans="47:72" x14ac:dyDescent="0.25">
      <c r="AU16861" s="2">
        <v>44503.425034722219</v>
      </c>
      <c r="AW16861" t="s">
        <v>80</v>
      </c>
      <c r="BC16861" s="2">
        <v>44502.276886574073</v>
      </c>
      <c r="BH16861" t="s">
        <v>4667</v>
      </c>
      <c r="BL16861" t="s">
        <v>4668</v>
      </c>
      <c r="BN16861" t="s">
        <v>102</v>
      </c>
      <c r="BO16861" t="s">
        <v>4669</v>
      </c>
      <c r="BP16861" t="s">
        <v>89</v>
      </c>
      <c r="BQ16861" t="s">
        <v>77</v>
      </c>
      <c r="BS16861" t="s">
        <v>83</v>
      </c>
      <c r="BT16861" t="s">
        <v>83</v>
      </c>
    </row>
    <row r="16862" spans="47:72" x14ac:dyDescent="0.25">
      <c r="AU16862" s="2">
        <v>44503.504930555559</v>
      </c>
      <c r="AW16862" t="s">
        <v>80</v>
      </c>
      <c r="BC16862" s="2">
        <v>44502.354097222225</v>
      </c>
      <c r="BL16862" t="s">
        <v>4763</v>
      </c>
      <c r="BN16862" t="s">
        <v>102</v>
      </c>
      <c r="BO16862" t="s">
        <v>4764</v>
      </c>
      <c r="BP16862" t="s">
        <v>144</v>
      </c>
      <c r="BQ16862" t="s">
        <v>77</v>
      </c>
      <c r="BS16862" t="s">
        <v>83</v>
      </c>
    </row>
    <row r="16863" spans="47:72" x14ac:dyDescent="0.25">
      <c r="AU16863" s="2">
        <v>44503.690567129626</v>
      </c>
      <c r="AW16863" t="s">
        <v>80</v>
      </c>
      <c r="BC16863" s="2">
        <v>44502.276886574073</v>
      </c>
      <c r="BL16863" t="s">
        <v>4842</v>
      </c>
      <c r="BN16863" t="s">
        <v>102</v>
      </c>
      <c r="BO16863" t="s">
        <v>4843</v>
      </c>
      <c r="BP16863" t="s">
        <v>166</v>
      </c>
      <c r="BQ16863" t="s">
        <v>77</v>
      </c>
      <c r="BS16863" t="s">
        <v>83</v>
      </c>
      <c r="BT16863" t="s">
        <v>83</v>
      </c>
    </row>
    <row r="16864" spans="47:72" x14ac:dyDescent="0.25">
      <c r="AU16864" s="2">
        <v>44504.670173611114</v>
      </c>
      <c r="AW16864" t="s">
        <v>80</v>
      </c>
      <c r="BC16864" s="2">
        <v>44502.263495370367</v>
      </c>
      <c r="BG16864" t="s">
        <v>4954</v>
      </c>
      <c r="BP16864" t="s">
        <v>943</v>
      </c>
      <c r="BQ16864" t="s">
        <v>77</v>
      </c>
    </row>
    <row r="16865" spans="47:72" x14ac:dyDescent="0.25">
      <c r="AU16865" s="2">
        <v>44503.422997685186</v>
      </c>
      <c r="AW16865" t="s">
        <v>80</v>
      </c>
      <c r="BC16865" s="2">
        <v>44502.280532407407</v>
      </c>
      <c r="BQ16865" t="s">
        <v>77</v>
      </c>
      <c r="BS16865" t="s">
        <v>83</v>
      </c>
    </row>
    <row r="16866" spans="47:72" x14ac:dyDescent="0.25">
      <c r="AU16866" s="2">
        <v>44503.682754629626</v>
      </c>
      <c r="AW16866" t="s">
        <v>80</v>
      </c>
      <c r="BC16866" s="2">
        <v>44502.354097222225</v>
      </c>
      <c r="BL16866" t="s">
        <v>5021</v>
      </c>
      <c r="BP16866" t="s">
        <v>221</v>
      </c>
      <c r="BQ16866" t="s">
        <v>77</v>
      </c>
    </row>
    <row r="16867" spans="47:72" x14ac:dyDescent="0.25">
      <c r="AU16867" s="2">
        <v>44503.445162037038</v>
      </c>
      <c r="AW16867" t="s">
        <v>80</v>
      </c>
      <c r="BC16867" s="2">
        <v>44502.293506944443</v>
      </c>
      <c r="BL16867" t="s">
        <v>5041</v>
      </c>
      <c r="BM16867" t="s">
        <v>82</v>
      </c>
      <c r="BN16867" t="s">
        <v>102</v>
      </c>
      <c r="BO16867" t="s">
        <v>5042</v>
      </c>
      <c r="BP16867" t="s">
        <v>144</v>
      </c>
      <c r="BQ16867" t="s">
        <v>77</v>
      </c>
      <c r="BS16867" t="s">
        <v>83</v>
      </c>
    </row>
    <row r="16868" spans="47:72" x14ac:dyDescent="0.25">
      <c r="AU16868" s="2">
        <v>44503.393599537034</v>
      </c>
      <c r="AW16868" t="s">
        <v>80</v>
      </c>
      <c r="BC16868" s="2">
        <v>44502.427905092591</v>
      </c>
      <c r="BL16868" t="s">
        <v>5211</v>
      </c>
      <c r="BM16868" t="s">
        <v>82</v>
      </c>
      <c r="BN16868" t="s">
        <v>102</v>
      </c>
      <c r="BO16868" t="s">
        <v>5212</v>
      </c>
      <c r="BP16868" t="s">
        <v>364</v>
      </c>
      <c r="BQ16868" t="s">
        <v>77</v>
      </c>
      <c r="BS16868" t="s">
        <v>83</v>
      </c>
      <c r="BT16868" t="s">
        <v>83</v>
      </c>
    </row>
    <row r="16869" spans="47:72" x14ac:dyDescent="0.25">
      <c r="AU16869" s="2">
        <v>44503.462025462963</v>
      </c>
      <c r="AW16869" t="s">
        <v>80</v>
      </c>
      <c r="BC16869" s="2">
        <v>44502.299942129626</v>
      </c>
      <c r="BL16869" t="s">
        <v>5240</v>
      </c>
      <c r="BM16869" t="s">
        <v>82</v>
      </c>
      <c r="BP16869" t="s">
        <v>200</v>
      </c>
      <c r="BQ16869" t="s">
        <v>77</v>
      </c>
      <c r="BS16869" t="s">
        <v>83</v>
      </c>
    </row>
    <row r="16870" spans="47:72" x14ac:dyDescent="0.25">
      <c r="AU16870" s="2">
        <v>44503.696377314816</v>
      </c>
      <c r="AW16870" t="s">
        <v>80</v>
      </c>
      <c r="BC16870" s="2">
        <v>44502.272013888891</v>
      </c>
      <c r="BL16870" t="s">
        <v>5248</v>
      </c>
      <c r="BM16870" t="s">
        <v>82</v>
      </c>
      <c r="BN16870" t="s">
        <v>102</v>
      </c>
      <c r="BO16870" t="s">
        <v>5249</v>
      </c>
      <c r="BP16870" t="s">
        <v>144</v>
      </c>
      <c r="BQ16870" t="s">
        <v>77</v>
      </c>
      <c r="BS16870" t="s">
        <v>83</v>
      </c>
    </row>
    <row r="16871" spans="47:72" x14ac:dyDescent="0.25">
      <c r="AV16871" s="2">
        <v>44503.587048611109</v>
      </c>
      <c r="AW16871" t="s">
        <v>80</v>
      </c>
      <c r="BC16871" s="2">
        <v>44502.506990740738</v>
      </c>
      <c r="BL16871" t="s">
        <v>5309</v>
      </c>
      <c r="BP16871" t="s">
        <v>401</v>
      </c>
      <c r="BQ16871" t="s">
        <v>77</v>
      </c>
    </row>
    <row r="16872" spans="47:72" x14ac:dyDescent="0.25">
      <c r="AU16872" s="2">
        <v>44503.370370370372</v>
      </c>
      <c r="AW16872" t="s">
        <v>80</v>
      </c>
      <c r="BC16872" s="2">
        <v>44502.335925925923</v>
      </c>
      <c r="BL16872" t="s">
        <v>5333</v>
      </c>
      <c r="BN16872" t="s">
        <v>102</v>
      </c>
      <c r="BO16872" t="s">
        <v>5334</v>
      </c>
      <c r="BP16872" t="s">
        <v>144</v>
      </c>
      <c r="BQ16872" t="s">
        <v>77</v>
      </c>
      <c r="BS16872" t="s">
        <v>83</v>
      </c>
    </row>
    <row r="16873" spans="47:72" x14ac:dyDescent="0.25">
      <c r="AU16873" s="2">
        <v>44503.427777777775</v>
      </c>
      <c r="AW16873" t="s">
        <v>80</v>
      </c>
      <c r="BC16873" s="2">
        <v>44502.355069444442</v>
      </c>
      <c r="BL16873" t="s">
        <v>5413</v>
      </c>
      <c r="BN16873" t="s">
        <v>102</v>
      </c>
      <c r="BO16873" t="s">
        <v>5414</v>
      </c>
      <c r="BP16873" t="s">
        <v>89</v>
      </c>
      <c r="BQ16873" t="s">
        <v>77</v>
      </c>
      <c r="BS16873" t="s">
        <v>83</v>
      </c>
    </row>
    <row r="16874" spans="47:72" x14ac:dyDescent="0.25">
      <c r="AV16874" s="2">
        <v>44503.350173611114</v>
      </c>
      <c r="AW16874" t="s">
        <v>80</v>
      </c>
      <c r="BC16874" s="2">
        <v>44502.310520833336</v>
      </c>
      <c r="BL16874" t="s">
        <v>5421</v>
      </c>
      <c r="BP16874" t="s">
        <v>89</v>
      </c>
      <c r="BQ16874" t="s">
        <v>77</v>
      </c>
    </row>
    <row r="16875" spans="47:72" x14ac:dyDescent="0.25">
      <c r="AU16875" s="2">
        <v>44503.699050925927</v>
      </c>
      <c r="AW16875" t="s">
        <v>80</v>
      </c>
      <c r="BC16875" s="2">
        <v>44502.288912037038</v>
      </c>
      <c r="BL16875" t="s">
        <v>5431</v>
      </c>
      <c r="BN16875" t="s">
        <v>102</v>
      </c>
      <c r="BO16875" t="s">
        <v>5432</v>
      </c>
      <c r="BP16875" t="s">
        <v>89</v>
      </c>
      <c r="BQ16875" t="s">
        <v>77</v>
      </c>
      <c r="BS16875" t="s">
        <v>83</v>
      </c>
      <c r="BT16875" t="s">
        <v>83</v>
      </c>
    </row>
    <row r="16876" spans="47:72" x14ac:dyDescent="0.25">
      <c r="AU16876" s="2">
        <v>44503.697060185186</v>
      </c>
      <c r="AW16876" t="s">
        <v>80</v>
      </c>
      <c r="BC16876" s="2">
        <v>44502.407488425924</v>
      </c>
      <c r="BL16876" t="s">
        <v>5802</v>
      </c>
      <c r="BN16876" t="s">
        <v>102</v>
      </c>
      <c r="BO16876" t="s">
        <v>5803</v>
      </c>
      <c r="BP16876" t="s">
        <v>89</v>
      </c>
      <c r="BQ16876" t="s">
        <v>77</v>
      </c>
      <c r="BS16876" t="s">
        <v>83</v>
      </c>
      <c r="BT16876" t="s">
        <v>83</v>
      </c>
    </row>
    <row r="16877" spans="47:72" x14ac:dyDescent="0.25">
      <c r="AU16877" s="2">
        <v>44503.654803240737</v>
      </c>
      <c r="AW16877" t="s">
        <v>80</v>
      </c>
      <c r="BC16877" s="2">
        <v>44502.534097222226</v>
      </c>
      <c r="BL16877" t="s">
        <v>5810</v>
      </c>
      <c r="BM16877" t="s">
        <v>82</v>
      </c>
      <c r="BP16877" t="s">
        <v>214</v>
      </c>
      <c r="BQ16877" t="s">
        <v>77</v>
      </c>
    </row>
    <row r="16878" spans="47:72" x14ac:dyDescent="0.25">
      <c r="AW16878" t="s">
        <v>80</v>
      </c>
      <c r="AZ16878" t="s">
        <v>138</v>
      </c>
      <c r="BA16878" t="s">
        <v>48</v>
      </c>
      <c r="BB16878" t="s">
        <v>5861</v>
      </c>
      <c r="BC16878" s="2">
        <v>44502.524363425924</v>
      </c>
      <c r="BL16878" t="s">
        <v>5862</v>
      </c>
      <c r="BP16878" t="s">
        <v>401</v>
      </c>
      <c r="BQ16878" t="s">
        <v>77</v>
      </c>
    </row>
    <row r="16879" spans="47:72" x14ac:dyDescent="0.25">
      <c r="AU16879" s="2">
        <v>44503.434965277775</v>
      </c>
      <c r="AW16879" t="s">
        <v>80</v>
      </c>
      <c r="BC16879" s="2">
        <v>44502.294351851851</v>
      </c>
      <c r="BL16879" t="s">
        <v>5915</v>
      </c>
      <c r="BN16879" t="s">
        <v>102</v>
      </c>
      <c r="BO16879" t="s">
        <v>5916</v>
      </c>
      <c r="BP16879" t="s">
        <v>89</v>
      </c>
      <c r="BQ16879" t="s">
        <v>77</v>
      </c>
      <c r="BS16879" t="s">
        <v>83</v>
      </c>
      <c r="BT16879" t="s">
        <v>83</v>
      </c>
    </row>
    <row r="16880" spans="47:72" x14ac:dyDescent="0.25">
      <c r="AU16880" s="2">
        <v>44503.474328703705</v>
      </c>
      <c r="AW16880" t="s">
        <v>80</v>
      </c>
      <c r="BC16880" s="2">
        <v>44502.443541666667</v>
      </c>
      <c r="BL16880" t="s">
        <v>6290</v>
      </c>
      <c r="BM16880" t="s">
        <v>82</v>
      </c>
      <c r="BN16880" t="s">
        <v>102</v>
      </c>
      <c r="BO16880" t="s">
        <v>6291</v>
      </c>
      <c r="BP16880" t="s">
        <v>89</v>
      </c>
      <c r="BQ16880" t="s">
        <v>77</v>
      </c>
      <c r="BS16880" t="s">
        <v>83</v>
      </c>
      <c r="BT16880" t="s">
        <v>83</v>
      </c>
    </row>
    <row r="16881" spans="47:72" x14ac:dyDescent="0.25">
      <c r="AU16881" s="2">
        <v>44503.765011574076</v>
      </c>
      <c r="AW16881" t="s">
        <v>80</v>
      </c>
      <c r="BC16881" s="2">
        <v>44502.301539351851</v>
      </c>
      <c r="BG16881" t="s">
        <v>6302</v>
      </c>
      <c r="BL16881" t="s">
        <v>6303</v>
      </c>
      <c r="BN16881" t="s">
        <v>102</v>
      </c>
      <c r="BO16881" t="s">
        <v>6304</v>
      </c>
      <c r="BP16881" t="s">
        <v>166</v>
      </c>
      <c r="BQ16881" t="s">
        <v>77</v>
      </c>
      <c r="BS16881" t="s">
        <v>83</v>
      </c>
      <c r="BT16881" t="s">
        <v>83</v>
      </c>
    </row>
    <row r="16882" spans="47:72" x14ac:dyDescent="0.25">
      <c r="AW16882" t="s">
        <v>80</v>
      </c>
      <c r="AZ16882" t="s">
        <v>138</v>
      </c>
      <c r="BA16882" t="s">
        <v>48</v>
      </c>
      <c r="BB16882" t="s">
        <v>6361</v>
      </c>
      <c r="BC16882" s="2">
        <v>44502.354097222225</v>
      </c>
      <c r="BL16882" t="s">
        <v>6362</v>
      </c>
      <c r="BM16882" t="s">
        <v>82</v>
      </c>
      <c r="BP16882" t="s">
        <v>144</v>
      </c>
      <c r="BQ16882" t="s">
        <v>77</v>
      </c>
    </row>
    <row r="16883" spans="47:72" x14ac:dyDescent="0.25">
      <c r="AU16883" s="2">
        <v>44503.558807870373</v>
      </c>
      <c r="AW16883" t="s">
        <v>80</v>
      </c>
      <c r="BC16883" s="2">
        <v>44502.310520833336</v>
      </c>
      <c r="BG16883" t="s">
        <v>6399</v>
      </c>
      <c r="BH16883" t="s">
        <v>6400</v>
      </c>
      <c r="BL16883" t="s">
        <v>6401</v>
      </c>
      <c r="BN16883" t="s">
        <v>102</v>
      </c>
      <c r="BO16883" t="s">
        <v>6402</v>
      </c>
      <c r="BP16883" t="s">
        <v>89</v>
      </c>
      <c r="BQ16883" t="s">
        <v>77</v>
      </c>
      <c r="BS16883" t="s">
        <v>83</v>
      </c>
      <c r="BT16883" t="s">
        <v>83</v>
      </c>
    </row>
    <row r="16884" spans="47:72" x14ac:dyDescent="0.25">
      <c r="AU16884" s="2">
        <v>44503.438472222224</v>
      </c>
      <c r="AW16884" t="s">
        <v>80</v>
      </c>
      <c r="BC16884" s="2">
        <v>44503.431215277778</v>
      </c>
      <c r="BL16884" t="s">
        <v>6444</v>
      </c>
      <c r="BM16884" t="s">
        <v>82</v>
      </c>
      <c r="BN16884" t="s">
        <v>102</v>
      </c>
      <c r="BO16884" t="s">
        <v>6445</v>
      </c>
      <c r="BP16884" t="s">
        <v>197</v>
      </c>
      <c r="BQ16884" t="s">
        <v>77</v>
      </c>
      <c r="BS16884" t="s">
        <v>83</v>
      </c>
    </row>
    <row r="16885" spans="47:72" x14ac:dyDescent="0.25">
      <c r="AU16885" s="2">
        <v>44503.359768518516</v>
      </c>
      <c r="AW16885" t="s">
        <v>80</v>
      </c>
      <c r="BC16885" s="2">
        <v>44502.402824074074</v>
      </c>
      <c r="BL16885" t="s">
        <v>6590</v>
      </c>
      <c r="BN16885" t="s">
        <v>102</v>
      </c>
      <c r="BP16885" t="s">
        <v>214</v>
      </c>
      <c r="BQ16885" t="s">
        <v>77</v>
      </c>
    </row>
    <row r="16886" spans="47:72" x14ac:dyDescent="0.25">
      <c r="AW16886" t="s">
        <v>80</v>
      </c>
      <c r="AZ16886" t="s">
        <v>138</v>
      </c>
      <c r="BA16886" t="s">
        <v>48</v>
      </c>
      <c r="BB16886" t="s">
        <v>419</v>
      </c>
      <c r="BC16886" s="2">
        <v>44502.406377314815</v>
      </c>
      <c r="BL16886" t="s">
        <v>6628</v>
      </c>
      <c r="BP16886" t="s">
        <v>89</v>
      </c>
      <c r="BQ16886" t="s">
        <v>77</v>
      </c>
    </row>
    <row r="16887" spans="47:72" x14ac:dyDescent="0.25">
      <c r="AU16887" s="2">
        <v>44503.552210648151</v>
      </c>
      <c r="AW16887" t="s">
        <v>80</v>
      </c>
      <c r="BC16887" s="2">
        <v>44502.355069444442</v>
      </c>
      <c r="BL16887" t="s">
        <v>6662</v>
      </c>
      <c r="BN16887" t="s">
        <v>102</v>
      </c>
      <c r="BO16887" t="s">
        <v>6663</v>
      </c>
      <c r="BP16887" t="s">
        <v>89</v>
      </c>
      <c r="BQ16887" t="s">
        <v>77</v>
      </c>
      <c r="BS16887" t="s">
        <v>83</v>
      </c>
      <c r="BT16887" t="s">
        <v>83</v>
      </c>
    </row>
    <row r="16888" spans="47:72" x14ac:dyDescent="0.25">
      <c r="AU16888" s="2">
        <v>44503.518553240741</v>
      </c>
      <c r="AW16888" t="s">
        <v>80</v>
      </c>
      <c r="BC16888" s="2">
        <v>44502.372476851851</v>
      </c>
      <c r="BL16888" t="s">
        <v>6755</v>
      </c>
      <c r="BP16888" t="s">
        <v>475</v>
      </c>
      <c r="BQ16888" t="s">
        <v>77</v>
      </c>
      <c r="BS16888" t="s">
        <v>83</v>
      </c>
    </row>
    <row r="16889" spans="47:72" x14ac:dyDescent="0.25">
      <c r="AU16889" s="2">
        <v>44503.581782407404</v>
      </c>
      <c r="AW16889" t="s">
        <v>80</v>
      </c>
      <c r="BC16889" s="2">
        <v>44502.572337962964</v>
      </c>
      <c r="BL16889" t="s">
        <v>6776</v>
      </c>
      <c r="BM16889" t="s">
        <v>82</v>
      </c>
      <c r="BN16889" t="s">
        <v>102</v>
      </c>
      <c r="BO16889" t="s">
        <v>6777</v>
      </c>
      <c r="BP16889" t="s">
        <v>89</v>
      </c>
      <c r="BQ16889" t="s">
        <v>77</v>
      </c>
      <c r="BS16889" t="s">
        <v>83</v>
      </c>
      <c r="BT16889" t="s">
        <v>83</v>
      </c>
    </row>
    <row r="16890" spans="47:72" x14ac:dyDescent="0.25">
      <c r="AU16890" s="2">
        <v>44503.540439814817</v>
      </c>
      <c r="AW16890" t="s">
        <v>80</v>
      </c>
      <c r="BC16890" s="2">
        <v>44502.407488425924</v>
      </c>
      <c r="BL16890" t="s">
        <v>6788</v>
      </c>
      <c r="BN16890" t="s">
        <v>102</v>
      </c>
      <c r="BO16890" t="s">
        <v>6789</v>
      </c>
      <c r="BP16890" t="s">
        <v>89</v>
      </c>
      <c r="BQ16890" t="s">
        <v>77</v>
      </c>
      <c r="BS16890" t="s">
        <v>83</v>
      </c>
      <c r="BT16890" t="s">
        <v>83</v>
      </c>
    </row>
    <row r="16891" spans="47:72" x14ac:dyDescent="0.25">
      <c r="AU16891" s="2">
        <v>44503.463645833333</v>
      </c>
      <c r="AW16891" t="s">
        <v>80</v>
      </c>
      <c r="BC16891" s="2">
        <v>44502.639930555553</v>
      </c>
      <c r="BL16891" t="s">
        <v>6970</v>
      </c>
      <c r="BN16891" t="s">
        <v>102</v>
      </c>
      <c r="BO16891" t="s">
        <v>6971</v>
      </c>
      <c r="BP16891" t="s">
        <v>2672</v>
      </c>
      <c r="BQ16891" t="s">
        <v>77</v>
      </c>
      <c r="BR16891" t="s">
        <v>5752</v>
      </c>
      <c r="BS16891" t="s">
        <v>83</v>
      </c>
    </row>
    <row r="16892" spans="47:72" x14ac:dyDescent="0.25">
      <c r="AU16892" s="2">
        <v>44503.510625000003</v>
      </c>
      <c r="AW16892" t="s">
        <v>80</v>
      </c>
      <c r="BC16892" s="2">
        <v>44502.639930555553</v>
      </c>
      <c r="BL16892" t="s">
        <v>6978</v>
      </c>
      <c r="BN16892" t="s">
        <v>102</v>
      </c>
      <c r="BO16892" t="s">
        <v>6979</v>
      </c>
      <c r="BP16892" t="s">
        <v>2672</v>
      </c>
      <c r="BQ16892" t="s">
        <v>77</v>
      </c>
      <c r="BR16892" t="s">
        <v>5752</v>
      </c>
      <c r="BS16892" t="s">
        <v>83</v>
      </c>
    </row>
    <row r="16893" spans="47:72" x14ac:dyDescent="0.25">
      <c r="AV16893" s="2">
        <v>44503.709548611114</v>
      </c>
      <c r="AW16893" t="s">
        <v>80</v>
      </c>
      <c r="BC16893" s="2">
        <v>44502.299942129626</v>
      </c>
      <c r="BL16893" t="s">
        <v>7296</v>
      </c>
      <c r="BP16893" t="s">
        <v>351</v>
      </c>
      <c r="BQ16893" t="s">
        <v>77</v>
      </c>
    </row>
    <row r="16894" spans="47:72" x14ac:dyDescent="0.25">
      <c r="AU16894" s="2">
        <v>44503.492997685185</v>
      </c>
      <c r="AW16894" t="s">
        <v>80</v>
      </c>
      <c r="BC16894" s="2">
        <v>44502.389108796298</v>
      </c>
      <c r="BL16894" t="s">
        <v>7328</v>
      </c>
      <c r="BN16894" t="s">
        <v>102</v>
      </c>
      <c r="BP16894" t="s">
        <v>214</v>
      </c>
      <c r="BQ16894" t="s">
        <v>77</v>
      </c>
    </row>
    <row r="16895" spans="47:72" x14ac:dyDescent="0.25">
      <c r="AU16895" s="2">
        <v>44503.396122685182</v>
      </c>
      <c r="AW16895" t="s">
        <v>80</v>
      </c>
      <c r="BC16895" s="2">
        <v>44502.313101851854</v>
      </c>
      <c r="BL16895" t="s">
        <v>7397</v>
      </c>
      <c r="BN16895" t="s">
        <v>102</v>
      </c>
      <c r="BO16895" t="s">
        <v>7398</v>
      </c>
      <c r="BP16895" t="s">
        <v>144</v>
      </c>
      <c r="BQ16895" t="s">
        <v>77</v>
      </c>
      <c r="BS16895" t="s">
        <v>83</v>
      </c>
    </row>
    <row r="16896" spans="47:72" x14ac:dyDescent="0.25">
      <c r="AU16896" s="2">
        <v>44503.546585648146</v>
      </c>
      <c r="AW16896" t="s">
        <v>80</v>
      </c>
      <c r="BC16896" s="2">
        <v>44502.33017361111</v>
      </c>
      <c r="BL16896" t="s">
        <v>7472</v>
      </c>
      <c r="BN16896" t="s">
        <v>102</v>
      </c>
      <c r="BO16896" t="s">
        <v>7473</v>
      </c>
      <c r="BP16896" t="s">
        <v>144</v>
      </c>
      <c r="BQ16896" t="s">
        <v>77</v>
      </c>
      <c r="BS16896" t="s">
        <v>83</v>
      </c>
    </row>
    <row r="16897" spans="47:72" x14ac:dyDescent="0.25">
      <c r="AU16897" s="2">
        <v>44503.642395833333</v>
      </c>
      <c r="AW16897" t="s">
        <v>80</v>
      </c>
      <c r="BC16897" s="2">
        <v>44502.305046296293</v>
      </c>
      <c r="BL16897" t="s">
        <v>7490</v>
      </c>
      <c r="BN16897" t="s">
        <v>102</v>
      </c>
      <c r="BO16897" t="s">
        <v>7491</v>
      </c>
      <c r="BP16897" t="s">
        <v>89</v>
      </c>
      <c r="BQ16897" t="s">
        <v>77</v>
      </c>
      <c r="BS16897" t="s">
        <v>83</v>
      </c>
    </row>
    <row r="16898" spans="47:72" x14ac:dyDescent="0.25">
      <c r="AU16898" s="2">
        <v>44503.443541666667</v>
      </c>
      <c r="AW16898" t="s">
        <v>80</v>
      </c>
      <c r="BC16898" s="2">
        <v>44502.313101851854</v>
      </c>
      <c r="BL16898" t="s">
        <v>7507</v>
      </c>
      <c r="BN16898" t="s">
        <v>102</v>
      </c>
      <c r="BO16898" t="s">
        <v>7508</v>
      </c>
      <c r="BP16898" t="s">
        <v>144</v>
      </c>
      <c r="BQ16898" t="s">
        <v>77</v>
      </c>
      <c r="BS16898" t="s">
        <v>83</v>
      </c>
    </row>
    <row r="16899" spans="47:72" x14ac:dyDescent="0.25">
      <c r="AU16899" s="2">
        <v>44503.44427083333</v>
      </c>
      <c r="AW16899" t="s">
        <v>80</v>
      </c>
      <c r="BC16899" s="2">
        <v>44502.402824074074</v>
      </c>
      <c r="BG16899" t="s">
        <v>7527</v>
      </c>
      <c r="BL16899" t="s">
        <v>7528</v>
      </c>
      <c r="BM16899" t="s">
        <v>82</v>
      </c>
      <c r="BN16899" t="s">
        <v>102</v>
      </c>
      <c r="BO16899" t="s">
        <v>7529</v>
      </c>
      <c r="BP16899" t="s">
        <v>89</v>
      </c>
      <c r="BQ16899" t="s">
        <v>77</v>
      </c>
      <c r="BS16899" t="s">
        <v>83</v>
      </c>
      <c r="BT16899" t="s">
        <v>83</v>
      </c>
    </row>
    <row r="16900" spans="47:72" x14ac:dyDescent="0.25">
      <c r="AU16900" s="2">
        <v>44508.315162037034</v>
      </c>
      <c r="AW16900" t="s">
        <v>80</v>
      </c>
      <c r="BC16900" s="2">
        <v>44502.320590277777</v>
      </c>
      <c r="BL16900" t="s">
        <v>7611</v>
      </c>
      <c r="BN16900" t="s">
        <v>102</v>
      </c>
      <c r="BO16900" t="s">
        <v>7612</v>
      </c>
      <c r="BP16900" t="s">
        <v>89</v>
      </c>
      <c r="BQ16900" t="s">
        <v>77</v>
      </c>
      <c r="BS16900" t="s">
        <v>83</v>
      </c>
      <c r="BT16900" t="s">
        <v>83</v>
      </c>
    </row>
    <row r="16901" spans="47:72" x14ac:dyDescent="0.25">
      <c r="AW16901" t="s">
        <v>80</v>
      </c>
      <c r="AZ16901" t="s">
        <v>138</v>
      </c>
      <c r="BA16901" t="s">
        <v>146</v>
      </c>
      <c r="BB16901" t="s">
        <v>2082</v>
      </c>
      <c r="BC16901" s="2">
        <v>44502.482939814814</v>
      </c>
      <c r="BL16901" t="s">
        <v>7764</v>
      </c>
      <c r="BM16901" t="s">
        <v>82</v>
      </c>
      <c r="BP16901" t="s">
        <v>89</v>
      </c>
      <c r="BQ16901" t="s">
        <v>77</v>
      </c>
    </row>
    <row r="16902" spans="47:72" x14ac:dyDescent="0.25">
      <c r="AU16902" s="2">
        <v>44503.360046296293</v>
      </c>
      <c r="AW16902" t="s">
        <v>80</v>
      </c>
      <c r="BC16902" s="2">
        <v>44502.372476851851</v>
      </c>
      <c r="BL16902" t="s">
        <v>7997</v>
      </c>
      <c r="BN16902" t="s">
        <v>102</v>
      </c>
      <c r="BP16902" t="s">
        <v>214</v>
      </c>
      <c r="BQ16902" t="s">
        <v>77</v>
      </c>
    </row>
    <row r="16903" spans="47:72" x14ac:dyDescent="0.25">
      <c r="AW16903" t="s">
        <v>80</v>
      </c>
      <c r="AZ16903" t="s">
        <v>96</v>
      </c>
      <c r="BA16903" t="s">
        <v>146</v>
      </c>
      <c r="BB16903" t="s">
        <v>8070</v>
      </c>
      <c r="BC16903" s="2">
        <v>44502.549976851849</v>
      </c>
      <c r="BL16903" t="s">
        <v>8071</v>
      </c>
      <c r="BM16903" t="s">
        <v>82</v>
      </c>
      <c r="BP16903" t="s">
        <v>258</v>
      </c>
      <c r="BQ16903" t="s">
        <v>77</v>
      </c>
    </row>
    <row r="16904" spans="47:72" x14ac:dyDescent="0.25">
      <c r="AU16904" s="2">
        <v>44503.557129629633</v>
      </c>
      <c r="AW16904" t="s">
        <v>80</v>
      </c>
      <c r="BC16904" s="2">
        <v>44502.450775462959</v>
      </c>
      <c r="BL16904" t="s">
        <v>8227</v>
      </c>
      <c r="BN16904" t="s">
        <v>102</v>
      </c>
      <c r="BO16904" t="s">
        <v>8228</v>
      </c>
      <c r="BP16904" t="s">
        <v>89</v>
      </c>
      <c r="BQ16904" t="s">
        <v>77</v>
      </c>
      <c r="BS16904" t="s">
        <v>83</v>
      </c>
      <c r="BT16904" t="s">
        <v>83</v>
      </c>
    </row>
    <row r="16905" spans="47:72" x14ac:dyDescent="0.25">
      <c r="AV16905" s="2">
        <v>44508.315729166665</v>
      </c>
      <c r="AW16905" t="s">
        <v>80</v>
      </c>
      <c r="BC16905" s="2">
        <v>44502.518865740742</v>
      </c>
      <c r="BL16905" t="s">
        <v>8282</v>
      </c>
      <c r="BP16905" t="s">
        <v>89</v>
      </c>
      <c r="BQ16905" t="s">
        <v>77</v>
      </c>
    </row>
    <row r="16906" spans="47:72" x14ac:dyDescent="0.25">
      <c r="AU16906" s="2">
        <v>44503.387199074074</v>
      </c>
      <c r="AW16906" t="s">
        <v>80</v>
      </c>
      <c r="BC16906" s="2">
        <v>44502.354097222225</v>
      </c>
      <c r="BL16906" t="s">
        <v>8336</v>
      </c>
      <c r="BM16906" t="s">
        <v>82</v>
      </c>
      <c r="BN16906" t="s">
        <v>102</v>
      </c>
      <c r="BO16906" t="s">
        <v>8337</v>
      </c>
      <c r="BP16906" t="s">
        <v>144</v>
      </c>
      <c r="BQ16906" t="s">
        <v>77</v>
      </c>
      <c r="BS16906" t="s">
        <v>83</v>
      </c>
    </row>
    <row r="16907" spans="47:72" x14ac:dyDescent="0.25">
      <c r="AU16907" s="2">
        <v>44503.530428240738</v>
      </c>
      <c r="AW16907" t="s">
        <v>80</v>
      </c>
      <c r="BC16907" s="2">
        <v>44502.305046296293</v>
      </c>
      <c r="BL16907" t="s">
        <v>8367</v>
      </c>
      <c r="BN16907" t="s">
        <v>102</v>
      </c>
      <c r="BO16907" t="s">
        <v>8368</v>
      </c>
      <c r="BP16907" t="s">
        <v>144</v>
      </c>
      <c r="BQ16907" t="s">
        <v>77</v>
      </c>
      <c r="BS16907" t="s">
        <v>83</v>
      </c>
    </row>
    <row r="16908" spans="47:72" x14ac:dyDescent="0.25">
      <c r="AU16908" s="2">
        <v>44503.579421296294</v>
      </c>
      <c r="AW16908" t="s">
        <v>80</v>
      </c>
      <c r="BC16908" s="2">
        <v>44502.394571759258</v>
      </c>
      <c r="BL16908" t="s">
        <v>8473</v>
      </c>
      <c r="BM16908" t="s">
        <v>82</v>
      </c>
      <c r="BN16908" t="s">
        <v>102</v>
      </c>
      <c r="BO16908" t="s">
        <v>8474</v>
      </c>
      <c r="BP16908" t="s">
        <v>89</v>
      </c>
      <c r="BQ16908" t="s">
        <v>77</v>
      </c>
      <c r="BS16908" t="s">
        <v>83</v>
      </c>
      <c r="BT16908" t="s">
        <v>83</v>
      </c>
    </row>
    <row r="16909" spans="47:72" x14ac:dyDescent="0.25">
      <c r="AU16909" s="2">
        <v>44503.571770833332</v>
      </c>
      <c r="AW16909" t="s">
        <v>80</v>
      </c>
      <c r="BC16909" s="2">
        <v>44502.402824074074</v>
      </c>
      <c r="BL16909" t="s">
        <v>8535</v>
      </c>
      <c r="BN16909" t="s">
        <v>102</v>
      </c>
      <c r="BO16909" t="s">
        <v>8536</v>
      </c>
      <c r="BP16909" t="s">
        <v>89</v>
      </c>
      <c r="BQ16909" t="s">
        <v>77</v>
      </c>
      <c r="BS16909" t="s">
        <v>83</v>
      </c>
      <c r="BT16909" t="s">
        <v>83</v>
      </c>
    </row>
    <row r="16910" spans="47:72" x14ac:dyDescent="0.25">
      <c r="AU16910" s="2">
        <v>44503.616377314815</v>
      </c>
      <c r="AW16910" t="s">
        <v>80</v>
      </c>
      <c r="BC16910" s="2">
        <v>44502.293506944443</v>
      </c>
      <c r="BL16910" t="s">
        <v>8584</v>
      </c>
      <c r="BP16910" t="s">
        <v>89</v>
      </c>
      <c r="BQ16910" t="s">
        <v>77</v>
      </c>
      <c r="BS16910" t="s">
        <v>83</v>
      </c>
      <c r="BT16910" t="s">
        <v>83</v>
      </c>
    </row>
    <row r="16911" spans="47:72" x14ac:dyDescent="0.25">
      <c r="AU16911" s="2">
        <v>44503.664861111109</v>
      </c>
      <c r="AW16911" t="s">
        <v>80</v>
      </c>
      <c r="BC16911" s="2">
        <v>44502.488356481481</v>
      </c>
      <c r="BL16911" t="s">
        <v>8666</v>
      </c>
      <c r="BM16911" t="s">
        <v>82</v>
      </c>
      <c r="BN16911" t="s">
        <v>102</v>
      </c>
      <c r="BO16911" t="s">
        <v>8667</v>
      </c>
      <c r="BP16911" t="s">
        <v>89</v>
      </c>
      <c r="BQ16911" t="s">
        <v>77</v>
      </c>
      <c r="BS16911" t="s">
        <v>83</v>
      </c>
      <c r="BT16911" t="s">
        <v>83</v>
      </c>
    </row>
    <row r="16912" spans="47:72" x14ac:dyDescent="0.25">
      <c r="AU16912" s="2">
        <v>44503.548831018517</v>
      </c>
      <c r="AW16912" t="s">
        <v>80</v>
      </c>
      <c r="BC16912" s="2">
        <v>44502.313101851854</v>
      </c>
      <c r="BL16912" t="s">
        <v>8764</v>
      </c>
      <c r="BN16912" t="s">
        <v>102</v>
      </c>
      <c r="BO16912" t="s">
        <v>8765</v>
      </c>
      <c r="BP16912" t="s">
        <v>89</v>
      </c>
      <c r="BQ16912" t="s">
        <v>77</v>
      </c>
      <c r="BS16912" t="s">
        <v>83</v>
      </c>
      <c r="BT16912" t="s">
        <v>83</v>
      </c>
    </row>
    <row r="16913" spans="47:72" x14ac:dyDescent="0.25">
      <c r="AV16913" s="2">
        <v>44503.645613425928</v>
      </c>
      <c r="AW16913" t="s">
        <v>80</v>
      </c>
      <c r="BC16913" s="2">
        <v>44502.450775462959</v>
      </c>
      <c r="BL16913" t="s">
        <v>8813</v>
      </c>
      <c r="BP16913" t="s">
        <v>89</v>
      </c>
      <c r="BQ16913" t="s">
        <v>77</v>
      </c>
    </row>
    <row r="16914" spans="47:72" x14ac:dyDescent="0.25">
      <c r="AU16914" s="2">
        <v>44503.598761574074</v>
      </c>
      <c r="AW16914" t="s">
        <v>80</v>
      </c>
      <c r="BC16914" s="2">
        <v>44502.278437499997</v>
      </c>
      <c r="BL16914" t="s">
        <v>8912</v>
      </c>
      <c r="BN16914" t="s">
        <v>102</v>
      </c>
      <c r="BO16914" t="s">
        <v>8913</v>
      </c>
      <c r="BP16914" t="s">
        <v>89</v>
      </c>
      <c r="BQ16914" t="s">
        <v>77</v>
      </c>
      <c r="BS16914" t="s">
        <v>83</v>
      </c>
      <c r="BT16914" t="s">
        <v>83</v>
      </c>
    </row>
    <row r="16915" spans="47:72" x14ac:dyDescent="0.25">
      <c r="AU16915" s="2">
        <v>44505.652615740742</v>
      </c>
      <c r="AW16915" t="s">
        <v>80</v>
      </c>
      <c r="BC16915" s="2">
        <v>44502.33017361111</v>
      </c>
      <c r="BL16915" t="s">
        <v>8935</v>
      </c>
      <c r="BM16915" t="s">
        <v>82</v>
      </c>
      <c r="BP16915" t="s">
        <v>197</v>
      </c>
      <c r="BQ16915" t="s">
        <v>77</v>
      </c>
      <c r="BS16915" t="s">
        <v>83</v>
      </c>
    </row>
    <row r="16916" spans="47:72" x14ac:dyDescent="0.25">
      <c r="AU16916" s="2">
        <v>44503.430150462962</v>
      </c>
      <c r="AW16916" t="s">
        <v>80</v>
      </c>
      <c r="BC16916" s="2">
        <v>44502.549976851849</v>
      </c>
      <c r="BL16916" t="s">
        <v>9080</v>
      </c>
      <c r="BN16916" t="s">
        <v>102</v>
      </c>
      <c r="BO16916" t="s">
        <v>9081</v>
      </c>
      <c r="BP16916" t="s">
        <v>166</v>
      </c>
      <c r="BQ16916" t="s">
        <v>77</v>
      </c>
      <c r="BS16916" t="s">
        <v>83</v>
      </c>
      <c r="BT16916" t="s">
        <v>83</v>
      </c>
    </row>
    <row r="16917" spans="47:72" x14ac:dyDescent="0.25">
      <c r="AW16917" t="s">
        <v>80</v>
      </c>
      <c r="BC16917" s="2">
        <v>44502.357407407406</v>
      </c>
      <c r="BL16917" t="s">
        <v>9216</v>
      </c>
      <c r="BP16917" t="s">
        <v>89</v>
      </c>
      <c r="BQ16917" t="s">
        <v>77</v>
      </c>
    </row>
    <row r="16918" spans="47:72" x14ac:dyDescent="0.25">
      <c r="AU16918" s="2">
        <v>44503.482118055559</v>
      </c>
      <c r="AW16918" t="s">
        <v>80</v>
      </c>
      <c r="BC16918" s="2">
        <v>44502.369074074071</v>
      </c>
      <c r="BL16918" t="s">
        <v>9234</v>
      </c>
      <c r="BM16918" t="s">
        <v>82</v>
      </c>
      <c r="BN16918" t="s">
        <v>102</v>
      </c>
      <c r="BO16918" t="s">
        <v>9235</v>
      </c>
      <c r="BP16918" t="s">
        <v>89</v>
      </c>
      <c r="BQ16918" t="s">
        <v>77</v>
      </c>
      <c r="BS16918" t="s">
        <v>83</v>
      </c>
      <c r="BT16918" t="s">
        <v>83</v>
      </c>
    </row>
    <row r="16919" spans="47:72" x14ac:dyDescent="0.25">
      <c r="AW16919" t="s">
        <v>80</v>
      </c>
      <c r="AZ16919" t="s">
        <v>138</v>
      </c>
      <c r="BA16919" t="s">
        <v>146</v>
      </c>
      <c r="BB16919" t="s">
        <v>9265</v>
      </c>
      <c r="BC16919" s="2">
        <v>44502.502870370372</v>
      </c>
      <c r="BL16919" t="s">
        <v>9266</v>
      </c>
      <c r="BP16919" t="s">
        <v>89</v>
      </c>
      <c r="BQ16919" t="s">
        <v>77</v>
      </c>
    </row>
    <row r="16920" spans="47:72" x14ac:dyDescent="0.25">
      <c r="AU16920" s="2">
        <v>44503.398946759262</v>
      </c>
      <c r="AW16920" t="s">
        <v>80</v>
      </c>
      <c r="BC16920" s="2">
        <v>44503.326493055552</v>
      </c>
      <c r="BL16920" t="s">
        <v>9361</v>
      </c>
      <c r="BP16920" t="s">
        <v>214</v>
      </c>
      <c r="BQ16920" t="s">
        <v>77</v>
      </c>
    </row>
    <row r="16921" spans="47:72" x14ac:dyDescent="0.25">
      <c r="AU16921" s="2">
        <v>44503.412037037036</v>
      </c>
      <c r="AW16921" t="s">
        <v>80</v>
      </c>
      <c r="BC16921" s="2">
        <v>44502.287326388891</v>
      </c>
      <c r="BH16921" t="s">
        <v>9476</v>
      </c>
      <c r="BL16921" t="s">
        <v>9477</v>
      </c>
      <c r="BN16921" t="s">
        <v>102</v>
      </c>
      <c r="BO16921" t="s">
        <v>9478</v>
      </c>
      <c r="BP16921" t="s">
        <v>89</v>
      </c>
      <c r="BQ16921" t="s">
        <v>77</v>
      </c>
      <c r="BS16921" t="s">
        <v>83</v>
      </c>
      <c r="BT16921" t="s">
        <v>83</v>
      </c>
    </row>
    <row r="16922" spans="47:72" x14ac:dyDescent="0.25">
      <c r="AU16922" s="2">
        <v>44503.525659722225</v>
      </c>
      <c r="AW16922" t="s">
        <v>80</v>
      </c>
      <c r="BC16922" s="2">
        <v>44502.359456018516</v>
      </c>
      <c r="BD16922" t="s">
        <v>79</v>
      </c>
      <c r="BE16922" s="2">
        <v>44503</v>
      </c>
      <c r="BL16922" t="s">
        <v>9566</v>
      </c>
      <c r="BM16922" t="s">
        <v>82</v>
      </c>
      <c r="BN16922" t="s">
        <v>102</v>
      </c>
      <c r="BO16922" t="s">
        <v>9567</v>
      </c>
      <c r="BP16922" t="s">
        <v>89</v>
      </c>
      <c r="BQ16922" t="s">
        <v>77</v>
      </c>
      <c r="BS16922" t="s">
        <v>83</v>
      </c>
      <c r="BT16922" t="s">
        <v>83</v>
      </c>
    </row>
    <row r="16923" spans="47:72" x14ac:dyDescent="0.25">
      <c r="AU16923" s="2">
        <v>44503.598923611113</v>
      </c>
      <c r="AW16923" t="s">
        <v>80</v>
      </c>
      <c r="BC16923" s="2">
        <v>44502.372476851851</v>
      </c>
      <c r="BL16923" t="s">
        <v>9588</v>
      </c>
      <c r="BN16923" t="s">
        <v>102</v>
      </c>
      <c r="BO16923" t="s">
        <v>9589</v>
      </c>
      <c r="BP16923" t="s">
        <v>89</v>
      </c>
      <c r="BQ16923" t="s">
        <v>77</v>
      </c>
      <c r="BS16923" t="s">
        <v>83</v>
      </c>
    </row>
    <row r="16924" spans="47:72" x14ac:dyDescent="0.25">
      <c r="AU16924" s="2">
        <v>44503.628842592596</v>
      </c>
      <c r="AW16924" t="s">
        <v>80</v>
      </c>
      <c r="BC16924" s="2">
        <v>44502.287326388891</v>
      </c>
      <c r="BL16924" t="s">
        <v>9719</v>
      </c>
      <c r="BN16924" t="s">
        <v>102</v>
      </c>
      <c r="BO16924" t="s">
        <v>9720</v>
      </c>
      <c r="BP16924" t="s">
        <v>166</v>
      </c>
      <c r="BQ16924" t="s">
        <v>77</v>
      </c>
      <c r="BS16924" t="s">
        <v>83</v>
      </c>
      <c r="BT16924" t="s">
        <v>83</v>
      </c>
    </row>
    <row r="16925" spans="47:72" x14ac:dyDescent="0.25">
      <c r="AU16925" s="2">
        <v>44503.429212962961</v>
      </c>
      <c r="AW16925" t="s">
        <v>80</v>
      </c>
      <c r="BC16925" s="2">
        <v>44502.524363425924</v>
      </c>
      <c r="BG16925" t="s">
        <v>10110</v>
      </c>
      <c r="BL16925" t="s">
        <v>10111</v>
      </c>
      <c r="BN16925" t="s">
        <v>102</v>
      </c>
      <c r="BO16925" t="s">
        <v>10112</v>
      </c>
      <c r="BP16925" t="s">
        <v>89</v>
      </c>
      <c r="BQ16925" t="s">
        <v>77</v>
      </c>
      <c r="BS16925" t="s">
        <v>83</v>
      </c>
      <c r="BT16925" t="s">
        <v>83</v>
      </c>
    </row>
    <row r="16926" spans="47:72" x14ac:dyDescent="0.25">
      <c r="AU16926" s="2">
        <v>44503.465740740743</v>
      </c>
      <c r="AW16926" t="s">
        <v>80</v>
      </c>
      <c r="BC16926" s="2">
        <v>44502.278437499997</v>
      </c>
      <c r="BH16926" t="s">
        <v>10217</v>
      </c>
      <c r="BL16926" t="s">
        <v>10218</v>
      </c>
      <c r="BN16926" t="s">
        <v>102</v>
      </c>
      <c r="BO16926" t="s">
        <v>10219</v>
      </c>
      <c r="BP16926" t="s">
        <v>89</v>
      </c>
      <c r="BQ16926" t="s">
        <v>77</v>
      </c>
      <c r="BS16926" t="s">
        <v>83</v>
      </c>
      <c r="BT16926" t="s">
        <v>83</v>
      </c>
    </row>
    <row r="16927" spans="47:72" x14ac:dyDescent="0.25">
      <c r="AU16927" s="2">
        <v>44503.513564814813</v>
      </c>
      <c r="AW16927" t="s">
        <v>80</v>
      </c>
      <c r="BC16927" s="2">
        <v>44502.402824074074</v>
      </c>
      <c r="BL16927" t="s">
        <v>10360</v>
      </c>
      <c r="BN16927" t="s">
        <v>102</v>
      </c>
      <c r="BO16927" t="s">
        <v>10361</v>
      </c>
      <c r="BP16927" t="s">
        <v>89</v>
      </c>
      <c r="BQ16927" t="s">
        <v>77</v>
      </c>
      <c r="BS16927" t="s">
        <v>83</v>
      </c>
    </row>
    <row r="16928" spans="47:72" x14ac:dyDescent="0.25">
      <c r="AU16928" s="2">
        <v>44503.500069444446</v>
      </c>
      <c r="AW16928" t="s">
        <v>80</v>
      </c>
      <c r="BC16928" s="2">
        <v>44502.397164351853</v>
      </c>
      <c r="BL16928" t="s">
        <v>10388</v>
      </c>
      <c r="BN16928" t="s">
        <v>102</v>
      </c>
      <c r="BO16928" t="s">
        <v>10389</v>
      </c>
      <c r="BP16928" t="s">
        <v>89</v>
      </c>
      <c r="BQ16928" t="s">
        <v>77</v>
      </c>
      <c r="BS16928" t="s">
        <v>83</v>
      </c>
      <c r="BT16928" t="s">
        <v>83</v>
      </c>
    </row>
    <row r="16929" spans="47:72" x14ac:dyDescent="0.25">
      <c r="AW16929" t="s">
        <v>80</v>
      </c>
      <c r="BC16929" s="2">
        <v>44502.524363425924</v>
      </c>
      <c r="BL16929" t="s">
        <v>10550</v>
      </c>
      <c r="BP16929" t="s">
        <v>89</v>
      </c>
      <c r="BQ16929" t="s">
        <v>77</v>
      </c>
    </row>
    <row r="16930" spans="47:72" x14ac:dyDescent="0.25">
      <c r="AV16930" s="2">
        <v>44503.66064814815</v>
      </c>
      <c r="AW16930" t="s">
        <v>80</v>
      </c>
      <c r="BC16930" s="2">
        <v>44502.406377314815</v>
      </c>
      <c r="BL16930" t="s">
        <v>10608</v>
      </c>
      <c r="BP16930" t="s">
        <v>89</v>
      </c>
      <c r="BQ16930" t="s">
        <v>77</v>
      </c>
    </row>
    <row r="16931" spans="47:72" x14ac:dyDescent="0.25">
      <c r="AW16931" t="s">
        <v>80</v>
      </c>
      <c r="BC16931" s="2">
        <v>44502.450775462959</v>
      </c>
      <c r="BL16931" t="s">
        <v>10622</v>
      </c>
      <c r="BP16931" t="s">
        <v>89</v>
      </c>
      <c r="BQ16931" t="s">
        <v>77</v>
      </c>
    </row>
    <row r="16932" spans="47:72" x14ac:dyDescent="0.25">
      <c r="AU16932" s="2">
        <v>44503.522916666669</v>
      </c>
      <c r="AW16932" t="s">
        <v>80</v>
      </c>
      <c r="BC16932" s="2">
        <v>44502.394571759258</v>
      </c>
      <c r="BL16932" t="s">
        <v>10641</v>
      </c>
      <c r="BN16932" t="s">
        <v>102</v>
      </c>
      <c r="BP16932" t="s">
        <v>401</v>
      </c>
      <c r="BQ16932" t="s">
        <v>77</v>
      </c>
      <c r="BS16932" t="s">
        <v>83</v>
      </c>
    </row>
    <row r="16933" spans="47:72" x14ac:dyDescent="0.25">
      <c r="AW16933" t="s">
        <v>80</v>
      </c>
      <c r="AZ16933" t="s">
        <v>138</v>
      </c>
      <c r="BA16933" t="s">
        <v>146</v>
      </c>
      <c r="BB16933" t="s">
        <v>10665</v>
      </c>
      <c r="BC16933" s="2">
        <v>44502.579571759263</v>
      </c>
      <c r="BL16933" t="s">
        <v>10666</v>
      </c>
      <c r="BP16933" t="s">
        <v>89</v>
      </c>
      <c r="BQ16933" t="s">
        <v>77</v>
      </c>
    </row>
    <row r="16934" spans="47:72" x14ac:dyDescent="0.25">
      <c r="AU16934" s="2">
        <v>44503.520173611112</v>
      </c>
      <c r="AW16934" t="s">
        <v>80</v>
      </c>
      <c r="BC16934" s="2">
        <v>44502.549976851849</v>
      </c>
      <c r="BL16934" t="s">
        <v>10679</v>
      </c>
      <c r="BN16934" t="s">
        <v>102</v>
      </c>
      <c r="BO16934" t="s">
        <v>10680</v>
      </c>
      <c r="BP16934" t="s">
        <v>89</v>
      </c>
      <c r="BQ16934" t="s">
        <v>77</v>
      </c>
      <c r="BS16934" t="s">
        <v>83</v>
      </c>
      <c r="BT16934" t="s">
        <v>83</v>
      </c>
    </row>
    <row r="16935" spans="47:72" x14ac:dyDescent="0.25">
      <c r="AU16935" s="2">
        <v>44503.395775462966</v>
      </c>
      <c r="AW16935" t="s">
        <v>80</v>
      </c>
      <c r="BC16935" s="2">
        <v>44502.391851851855</v>
      </c>
      <c r="BL16935" t="s">
        <v>10805</v>
      </c>
      <c r="BN16935" t="s">
        <v>102</v>
      </c>
      <c r="BO16935" t="s">
        <v>10806</v>
      </c>
      <c r="BP16935" t="s">
        <v>89</v>
      </c>
      <c r="BQ16935" t="s">
        <v>77</v>
      </c>
      <c r="BS16935" t="s">
        <v>83</v>
      </c>
    </row>
    <row r="16936" spans="47:72" x14ac:dyDescent="0.25">
      <c r="AU16936" s="2">
        <v>44503.670902777776</v>
      </c>
      <c r="AW16936" t="s">
        <v>80</v>
      </c>
      <c r="BC16936" s="2">
        <v>44502.299942129626</v>
      </c>
      <c r="BL16936" t="s">
        <v>10866</v>
      </c>
      <c r="BN16936" t="s">
        <v>102</v>
      </c>
      <c r="BO16936" t="s">
        <v>10867</v>
      </c>
      <c r="BP16936" t="s">
        <v>89</v>
      </c>
      <c r="BQ16936" t="s">
        <v>77</v>
      </c>
      <c r="BS16936" t="s">
        <v>83</v>
      </c>
      <c r="BT16936" t="s">
        <v>83</v>
      </c>
    </row>
    <row r="16937" spans="47:72" x14ac:dyDescent="0.25">
      <c r="AU16937" s="2">
        <v>44503.360868055555</v>
      </c>
      <c r="AW16937" t="s">
        <v>80</v>
      </c>
      <c r="BC16937" s="2">
        <v>44502.313101851854</v>
      </c>
      <c r="BL16937" t="s">
        <v>10886</v>
      </c>
      <c r="BN16937" t="s">
        <v>102</v>
      </c>
      <c r="BO16937" t="s">
        <v>10887</v>
      </c>
      <c r="BP16937" t="s">
        <v>144</v>
      </c>
      <c r="BQ16937" t="s">
        <v>77</v>
      </c>
      <c r="BS16937" t="s">
        <v>83</v>
      </c>
    </row>
    <row r="16938" spans="47:72" x14ac:dyDescent="0.25">
      <c r="AU16938" s="2">
        <v>44503.502118055556</v>
      </c>
      <c r="AW16938" t="s">
        <v>80</v>
      </c>
      <c r="BC16938" s="2">
        <v>44502.406377314815</v>
      </c>
      <c r="BL16938" t="s">
        <v>11268</v>
      </c>
      <c r="BN16938" t="s">
        <v>102</v>
      </c>
      <c r="BO16938" t="s">
        <v>11269</v>
      </c>
      <c r="BP16938" t="s">
        <v>89</v>
      </c>
      <c r="BQ16938" t="s">
        <v>77</v>
      </c>
      <c r="BS16938" t="s">
        <v>83</v>
      </c>
      <c r="BT16938" t="s">
        <v>83</v>
      </c>
    </row>
    <row r="16939" spans="47:72" x14ac:dyDescent="0.25">
      <c r="AU16939" s="2">
        <v>44503.681898148148</v>
      </c>
      <c r="AW16939" t="s">
        <v>80</v>
      </c>
      <c r="BC16939" s="2">
        <v>44502.278437499997</v>
      </c>
      <c r="BL16939" t="s">
        <v>11405</v>
      </c>
      <c r="BN16939" t="s">
        <v>102</v>
      </c>
      <c r="BO16939" t="s">
        <v>11406</v>
      </c>
      <c r="BP16939" t="s">
        <v>89</v>
      </c>
      <c r="BQ16939" t="s">
        <v>77</v>
      </c>
      <c r="BS16939" t="s">
        <v>83</v>
      </c>
    </row>
    <row r="16940" spans="47:72" x14ac:dyDescent="0.25">
      <c r="AU16940" s="2">
        <v>44503.498449074075</v>
      </c>
      <c r="AW16940" t="s">
        <v>80</v>
      </c>
      <c r="BC16940" s="2">
        <v>44502.33017361111</v>
      </c>
      <c r="BL16940" t="s">
        <v>11531</v>
      </c>
      <c r="BN16940" t="s">
        <v>102</v>
      </c>
      <c r="BP16940" t="s">
        <v>365</v>
      </c>
      <c r="BQ16940" t="s">
        <v>77</v>
      </c>
    </row>
    <row r="16941" spans="47:72" x14ac:dyDescent="0.25">
      <c r="AU16941" s="2">
        <v>44503.551504629628</v>
      </c>
      <c r="AW16941" t="s">
        <v>80</v>
      </c>
      <c r="BC16941" s="2">
        <v>44502.391851851855</v>
      </c>
      <c r="BL16941" t="s">
        <v>11742</v>
      </c>
      <c r="BN16941" t="s">
        <v>102</v>
      </c>
      <c r="BO16941" t="s">
        <v>11743</v>
      </c>
      <c r="BP16941" t="s">
        <v>89</v>
      </c>
      <c r="BQ16941" t="s">
        <v>77</v>
      </c>
      <c r="BS16941" t="s">
        <v>83</v>
      </c>
      <c r="BT16941" t="s">
        <v>83</v>
      </c>
    </row>
    <row r="16942" spans="47:72" x14ac:dyDescent="0.25">
      <c r="AU16942" s="2">
        <v>44503.63857638889</v>
      </c>
      <c r="AW16942" t="s">
        <v>80</v>
      </c>
      <c r="BC16942" s="2">
        <v>44502.549976851849</v>
      </c>
      <c r="BL16942" t="s">
        <v>11802</v>
      </c>
      <c r="BN16942" t="s">
        <v>128</v>
      </c>
      <c r="BO16942" t="s">
        <v>11803</v>
      </c>
      <c r="BP16942" t="s">
        <v>166</v>
      </c>
      <c r="BQ16942" t="s">
        <v>77</v>
      </c>
      <c r="BS16942" t="s">
        <v>83</v>
      </c>
      <c r="BT16942" t="s">
        <v>83</v>
      </c>
    </row>
    <row r="16943" spans="47:72" x14ac:dyDescent="0.25">
      <c r="AU16943" s="2">
        <v>44503.495289351849</v>
      </c>
      <c r="AW16943" t="s">
        <v>80</v>
      </c>
      <c r="BC16943" s="2">
        <v>44502.335925925923</v>
      </c>
      <c r="BL16943" t="s">
        <v>11828</v>
      </c>
      <c r="BN16943" t="s">
        <v>102</v>
      </c>
      <c r="BO16943" t="s">
        <v>11829</v>
      </c>
      <c r="BP16943" t="s">
        <v>144</v>
      </c>
      <c r="BQ16943" t="s">
        <v>77</v>
      </c>
      <c r="BS16943" t="s">
        <v>83</v>
      </c>
    </row>
    <row r="16944" spans="47:72" x14ac:dyDescent="0.25">
      <c r="AU16944" s="2">
        <v>44503.613923611112</v>
      </c>
      <c r="AW16944" t="s">
        <v>80</v>
      </c>
      <c r="BC16944" s="2">
        <v>44502.389108796298</v>
      </c>
      <c r="BL16944" t="s">
        <v>12055</v>
      </c>
      <c r="BM16944" t="s">
        <v>82</v>
      </c>
      <c r="BN16944" t="s">
        <v>102</v>
      </c>
      <c r="BP16944" t="s">
        <v>365</v>
      </c>
      <c r="BQ16944" t="s">
        <v>77</v>
      </c>
    </row>
    <row r="16945" spans="47:72" x14ac:dyDescent="0.25">
      <c r="AU16945" s="2">
        <v>44503.433506944442</v>
      </c>
      <c r="AW16945" t="s">
        <v>80</v>
      </c>
      <c r="BC16945" s="2">
        <v>44502.427905092591</v>
      </c>
      <c r="BL16945" t="s">
        <v>12063</v>
      </c>
      <c r="BP16945" t="s">
        <v>304</v>
      </c>
      <c r="BQ16945" t="s">
        <v>77</v>
      </c>
    </row>
    <row r="16946" spans="47:72" x14ac:dyDescent="0.25">
      <c r="AU16946" s="2">
        <v>44503.464097222219</v>
      </c>
      <c r="AW16946" t="s">
        <v>80</v>
      </c>
      <c r="BC16946" s="2">
        <v>44502.287326388891</v>
      </c>
      <c r="BL16946" t="s">
        <v>12111</v>
      </c>
      <c r="BN16946" t="s">
        <v>102</v>
      </c>
      <c r="BO16946" t="s">
        <v>12112</v>
      </c>
      <c r="BP16946" t="s">
        <v>144</v>
      </c>
      <c r="BQ16946" t="s">
        <v>77</v>
      </c>
      <c r="BS16946" t="s">
        <v>83</v>
      </c>
    </row>
    <row r="16947" spans="47:72" x14ac:dyDescent="0.25">
      <c r="AV16947" s="2">
        <v>44505.440787037034</v>
      </c>
      <c r="AW16947" t="s">
        <v>80</v>
      </c>
      <c r="AX16947" t="s">
        <v>132</v>
      </c>
      <c r="AY16947" t="s">
        <v>97</v>
      </c>
      <c r="BC16947" s="2">
        <v>44502.357407407406</v>
      </c>
      <c r="BL16947" t="s">
        <v>12132</v>
      </c>
      <c r="BM16947" t="s">
        <v>82</v>
      </c>
      <c r="BP16947" t="s">
        <v>89</v>
      </c>
      <c r="BQ16947" t="s">
        <v>77</v>
      </c>
    </row>
    <row r="16948" spans="47:72" x14ac:dyDescent="0.25">
      <c r="AU16948" s="2">
        <v>44503.561747685184</v>
      </c>
      <c r="AW16948" t="s">
        <v>80</v>
      </c>
      <c r="BC16948" s="2">
        <v>44502.354097222225</v>
      </c>
      <c r="BL16948" t="s">
        <v>12230</v>
      </c>
      <c r="BM16948" t="s">
        <v>82</v>
      </c>
      <c r="BP16948" t="s">
        <v>441</v>
      </c>
      <c r="BQ16948" t="s">
        <v>77</v>
      </c>
    </row>
    <row r="16949" spans="47:72" x14ac:dyDescent="0.25">
      <c r="AV16949" s="2">
        <v>44503.558333333334</v>
      </c>
      <c r="AW16949" t="s">
        <v>80</v>
      </c>
      <c r="BC16949" s="2">
        <v>44502.427905092591</v>
      </c>
      <c r="BL16949" t="s">
        <v>12338</v>
      </c>
      <c r="BP16949" t="s">
        <v>89</v>
      </c>
      <c r="BQ16949" t="s">
        <v>77</v>
      </c>
    </row>
    <row r="16950" spans="47:72" x14ac:dyDescent="0.25">
      <c r="AV16950" s="2">
        <v>44504.700798611113</v>
      </c>
      <c r="AW16950" t="s">
        <v>80</v>
      </c>
      <c r="BC16950" s="2">
        <v>44502.585844907408</v>
      </c>
      <c r="BL16950" t="s">
        <v>12354</v>
      </c>
      <c r="BM16950" t="s">
        <v>82</v>
      </c>
      <c r="BP16950" t="s">
        <v>89</v>
      </c>
      <c r="BQ16950" t="s">
        <v>77</v>
      </c>
    </row>
    <row r="16951" spans="47:72" x14ac:dyDescent="0.25">
      <c r="AU16951" s="2">
        <v>44503.497361111113</v>
      </c>
      <c r="AW16951" t="s">
        <v>80</v>
      </c>
      <c r="BC16951" s="2">
        <v>44502.506527777776</v>
      </c>
      <c r="BL16951" t="s">
        <v>12578</v>
      </c>
      <c r="BM16951" t="s">
        <v>82</v>
      </c>
      <c r="BN16951" t="s">
        <v>102</v>
      </c>
      <c r="BO16951" t="s">
        <v>12579</v>
      </c>
      <c r="BP16951" t="s">
        <v>89</v>
      </c>
      <c r="BQ16951" t="s">
        <v>77</v>
      </c>
      <c r="BS16951" t="s">
        <v>83</v>
      </c>
      <c r="BT16951" t="s">
        <v>83</v>
      </c>
    </row>
    <row r="16952" spans="47:72" x14ac:dyDescent="0.25">
      <c r="AU16952" s="2">
        <v>44503.677488425928</v>
      </c>
      <c r="AW16952" t="s">
        <v>80</v>
      </c>
      <c r="BC16952" s="2">
        <v>44502.461689814816</v>
      </c>
      <c r="BL16952" t="s">
        <v>12662</v>
      </c>
      <c r="BM16952" t="s">
        <v>82</v>
      </c>
      <c r="BN16952" t="s">
        <v>102</v>
      </c>
      <c r="BP16952" t="s">
        <v>214</v>
      </c>
      <c r="BQ16952" t="s">
        <v>77</v>
      </c>
    </row>
    <row r="16953" spans="47:72" x14ac:dyDescent="0.25">
      <c r="AU16953" s="2">
        <v>44503.53528935185</v>
      </c>
      <c r="AW16953" t="s">
        <v>80</v>
      </c>
      <c r="BC16953" s="2">
        <v>44502.502870370372</v>
      </c>
      <c r="BL16953" t="s">
        <v>12764</v>
      </c>
      <c r="BP16953" t="s">
        <v>214</v>
      </c>
      <c r="BQ16953" t="s">
        <v>77</v>
      </c>
    </row>
    <row r="16954" spans="47:72" x14ac:dyDescent="0.25">
      <c r="AW16954" t="s">
        <v>80</v>
      </c>
      <c r="AZ16954" t="s">
        <v>138</v>
      </c>
      <c r="BA16954" t="s">
        <v>146</v>
      </c>
      <c r="BB16954" t="s">
        <v>12771</v>
      </c>
      <c r="BC16954" s="2">
        <v>44502.506527777776</v>
      </c>
      <c r="BL16954" t="s">
        <v>12772</v>
      </c>
      <c r="BP16954" t="s">
        <v>89</v>
      </c>
      <c r="BQ16954" t="s">
        <v>77</v>
      </c>
    </row>
    <row r="16955" spans="47:72" x14ac:dyDescent="0.25">
      <c r="AU16955" s="2">
        <v>44503.479375000003</v>
      </c>
      <c r="AW16955" t="s">
        <v>80</v>
      </c>
      <c r="BC16955" s="2">
        <v>44502.482939814814</v>
      </c>
      <c r="BL16955" t="s">
        <v>12862</v>
      </c>
      <c r="BM16955" t="s">
        <v>82</v>
      </c>
      <c r="BP16955" t="s">
        <v>365</v>
      </c>
      <c r="BQ16955" t="s">
        <v>77</v>
      </c>
    </row>
    <row r="16956" spans="47:72" x14ac:dyDescent="0.25">
      <c r="AU16956" s="2">
        <v>44503.493090277778</v>
      </c>
      <c r="AW16956" t="s">
        <v>80</v>
      </c>
      <c r="BC16956" s="2">
        <v>44502.529097222221</v>
      </c>
      <c r="BL16956" t="s">
        <v>12909</v>
      </c>
      <c r="BM16956" t="s">
        <v>82</v>
      </c>
      <c r="BN16956" t="s">
        <v>128</v>
      </c>
      <c r="BO16956" t="s">
        <v>12910</v>
      </c>
      <c r="BP16956" t="s">
        <v>89</v>
      </c>
      <c r="BQ16956" t="s">
        <v>77</v>
      </c>
      <c r="BS16956" t="s">
        <v>83</v>
      </c>
      <c r="BT16956" t="s">
        <v>83</v>
      </c>
    </row>
    <row r="16957" spans="47:72" x14ac:dyDescent="0.25">
      <c r="AU16957" s="2">
        <v>44503.395416666666</v>
      </c>
      <c r="AW16957" t="s">
        <v>80</v>
      </c>
      <c r="BC16957" s="2">
        <v>44502.389108796298</v>
      </c>
      <c r="BG16957" t="s">
        <v>12957</v>
      </c>
      <c r="BL16957" t="s">
        <v>12958</v>
      </c>
      <c r="BN16957" t="s">
        <v>102</v>
      </c>
      <c r="BO16957" t="s">
        <v>12959</v>
      </c>
      <c r="BP16957" t="s">
        <v>89</v>
      </c>
      <c r="BQ16957" t="s">
        <v>77</v>
      </c>
      <c r="BS16957" t="s">
        <v>83</v>
      </c>
      <c r="BT16957" t="s">
        <v>83</v>
      </c>
    </row>
    <row r="16958" spans="47:72" x14ac:dyDescent="0.25">
      <c r="AU16958" s="2">
        <v>44503.473263888889</v>
      </c>
      <c r="AW16958" t="s">
        <v>80</v>
      </c>
      <c r="BC16958" s="2">
        <v>44502.46638888889</v>
      </c>
      <c r="BL16958" t="s">
        <v>12993</v>
      </c>
      <c r="BM16958" t="s">
        <v>82</v>
      </c>
      <c r="BN16958" t="s">
        <v>102</v>
      </c>
      <c r="BP16958" t="s">
        <v>214</v>
      </c>
      <c r="BQ16958" t="s">
        <v>77</v>
      </c>
    </row>
    <row r="16959" spans="47:72" x14ac:dyDescent="0.25">
      <c r="AW16959" t="s">
        <v>80</v>
      </c>
      <c r="AZ16959" t="s">
        <v>138</v>
      </c>
      <c r="BA16959" t="s">
        <v>146</v>
      </c>
      <c r="BB16959" t="s">
        <v>13000</v>
      </c>
      <c r="BC16959" s="2">
        <v>44502.506527777776</v>
      </c>
      <c r="BL16959" t="s">
        <v>13001</v>
      </c>
      <c r="BP16959" t="s">
        <v>89</v>
      </c>
      <c r="BQ16959" t="s">
        <v>77</v>
      </c>
    </row>
    <row r="16960" spans="47:72" x14ac:dyDescent="0.25">
      <c r="AU16960" s="2">
        <v>44503.441111111111</v>
      </c>
      <c r="AW16960" t="s">
        <v>80</v>
      </c>
      <c r="BC16960" s="2">
        <v>44502.406377314815</v>
      </c>
      <c r="BL16960" t="s">
        <v>13022</v>
      </c>
      <c r="BP16960" t="s">
        <v>304</v>
      </c>
      <c r="BQ16960" t="s">
        <v>77</v>
      </c>
    </row>
    <row r="16961" spans="47:72" x14ac:dyDescent="0.25">
      <c r="AU16961" s="2">
        <v>44503.424849537034</v>
      </c>
      <c r="AW16961" t="s">
        <v>80</v>
      </c>
      <c r="BC16961" s="2">
        <v>44502.482939814814</v>
      </c>
      <c r="BL16961" t="s">
        <v>13057</v>
      </c>
      <c r="BM16961" t="s">
        <v>82</v>
      </c>
      <c r="BN16961" t="s">
        <v>102</v>
      </c>
      <c r="BO16961" t="s">
        <v>13058</v>
      </c>
      <c r="BP16961" t="s">
        <v>89</v>
      </c>
      <c r="BQ16961" t="s">
        <v>77</v>
      </c>
      <c r="BS16961" t="s">
        <v>83</v>
      </c>
      <c r="BT16961" t="s">
        <v>83</v>
      </c>
    </row>
    <row r="16962" spans="47:72" x14ac:dyDescent="0.25">
      <c r="AU16962" s="2">
        <v>44503.526319444441</v>
      </c>
      <c r="AW16962" t="s">
        <v>80</v>
      </c>
      <c r="BC16962" s="2">
        <v>44502.359456018516</v>
      </c>
      <c r="BL16962" t="s">
        <v>13068</v>
      </c>
      <c r="BN16962" t="s">
        <v>102</v>
      </c>
      <c r="BO16962" t="s">
        <v>13069</v>
      </c>
      <c r="BP16962" t="s">
        <v>89</v>
      </c>
      <c r="BQ16962" t="s">
        <v>77</v>
      </c>
      <c r="BS16962" t="s">
        <v>83</v>
      </c>
      <c r="BT16962" t="s">
        <v>83</v>
      </c>
    </row>
    <row r="16963" spans="47:72" x14ac:dyDescent="0.25">
      <c r="AU16963" s="2">
        <v>44503.618263888886</v>
      </c>
      <c r="AW16963" t="s">
        <v>80</v>
      </c>
      <c r="BC16963" s="2">
        <v>44502.310520833336</v>
      </c>
      <c r="BH16963" t="s">
        <v>13134</v>
      </c>
      <c r="BL16963" t="s">
        <v>13135</v>
      </c>
      <c r="BP16963" t="s">
        <v>401</v>
      </c>
      <c r="BQ16963" t="s">
        <v>77</v>
      </c>
      <c r="BS16963" t="s">
        <v>83</v>
      </c>
    </row>
    <row r="16964" spans="47:72" x14ac:dyDescent="0.25">
      <c r="AU16964" s="2">
        <v>44503.620787037034</v>
      </c>
      <c r="AW16964" t="s">
        <v>80</v>
      </c>
      <c r="BC16964" s="2">
        <v>44502.529097222221</v>
      </c>
      <c r="BL16964" t="s">
        <v>13154</v>
      </c>
      <c r="BM16964" t="s">
        <v>82</v>
      </c>
      <c r="BP16964" t="s">
        <v>214</v>
      </c>
      <c r="BQ16964" t="s">
        <v>77</v>
      </c>
    </row>
    <row r="16965" spans="47:72" x14ac:dyDescent="0.25">
      <c r="AU16965" s="2">
        <v>44503.462037037039</v>
      </c>
      <c r="AW16965" t="s">
        <v>80</v>
      </c>
      <c r="BC16965" s="2">
        <v>44502.389108796298</v>
      </c>
      <c r="BL16965" t="s">
        <v>13191</v>
      </c>
      <c r="BN16965" t="s">
        <v>102</v>
      </c>
      <c r="BO16965" t="s">
        <v>13192</v>
      </c>
      <c r="BP16965" t="s">
        <v>89</v>
      </c>
      <c r="BQ16965" t="s">
        <v>77</v>
      </c>
      <c r="BS16965" t="s">
        <v>83</v>
      </c>
      <c r="BT16965" t="s">
        <v>83</v>
      </c>
    </row>
    <row r="16966" spans="47:72" x14ac:dyDescent="0.25">
      <c r="AW16966" t="s">
        <v>80</v>
      </c>
      <c r="BC16966" s="2">
        <v>44502.524363425924</v>
      </c>
      <c r="BL16966" t="s">
        <v>13217</v>
      </c>
      <c r="BP16966" t="s">
        <v>89</v>
      </c>
      <c r="BQ16966" t="s">
        <v>77</v>
      </c>
    </row>
    <row r="16967" spans="47:72" x14ac:dyDescent="0.25">
      <c r="AU16967" s="2">
        <v>44503.439259259256</v>
      </c>
      <c r="AW16967" t="s">
        <v>80</v>
      </c>
      <c r="BC16967" s="2">
        <v>44502.506527777776</v>
      </c>
      <c r="BL16967" t="s">
        <v>13285</v>
      </c>
      <c r="BM16967" t="s">
        <v>82</v>
      </c>
      <c r="BN16967" t="s">
        <v>102</v>
      </c>
      <c r="BO16967" t="s">
        <v>13286</v>
      </c>
      <c r="BP16967" t="s">
        <v>89</v>
      </c>
      <c r="BQ16967" t="s">
        <v>77</v>
      </c>
      <c r="BS16967" t="s">
        <v>83</v>
      </c>
      <c r="BT16967" t="s">
        <v>83</v>
      </c>
    </row>
    <row r="16968" spans="47:72" x14ac:dyDescent="0.25">
      <c r="AW16968" t="s">
        <v>80</v>
      </c>
      <c r="AZ16968" t="s">
        <v>138</v>
      </c>
      <c r="BA16968" t="s">
        <v>146</v>
      </c>
      <c r="BB16968" t="s">
        <v>2089</v>
      </c>
      <c r="BC16968" s="2">
        <v>44502.359456018516</v>
      </c>
      <c r="BL16968" t="s">
        <v>13311</v>
      </c>
      <c r="BP16968" t="s">
        <v>89</v>
      </c>
      <c r="BQ16968" t="s">
        <v>77</v>
      </c>
    </row>
    <row r="16969" spans="47:72" x14ac:dyDescent="0.25">
      <c r="AU16969" s="2">
        <v>44503.529675925929</v>
      </c>
      <c r="AW16969" t="s">
        <v>80</v>
      </c>
      <c r="BC16969" s="2">
        <v>44502.488356481481</v>
      </c>
      <c r="BH16969" t="s">
        <v>13345</v>
      </c>
      <c r="BL16969" t="s">
        <v>13346</v>
      </c>
      <c r="BM16969" t="s">
        <v>82</v>
      </c>
      <c r="BN16969" t="s">
        <v>102</v>
      </c>
      <c r="BO16969" t="s">
        <v>13347</v>
      </c>
      <c r="BP16969" t="s">
        <v>89</v>
      </c>
      <c r="BQ16969" t="s">
        <v>77</v>
      </c>
      <c r="BS16969" t="s">
        <v>83</v>
      </c>
      <c r="BT16969" t="s">
        <v>83</v>
      </c>
    </row>
    <row r="16970" spans="47:72" x14ac:dyDescent="0.25">
      <c r="AU16970" s="2">
        <v>44503.505520833336</v>
      </c>
      <c r="AW16970" t="s">
        <v>80</v>
      </c>
      <c r="BC16970" s="2">
        <v>44502.427905092591</v>
      </c>
      <c r="BL16970" t="s">
        <v>13436</v>
      </c>
      <c r="BN16970" t="s">
        <v>102</v>
      </c>
      <c r="BO16970" t="s">
        <v>13437</v>
      </c>
      <c r="BP16970" t="s">
        <v>89</v>
      </c>
      <c r="BQ16970" t="s">
        <v>77</v>
      </c>
      <c r="BS16970" t="s">
        <v>83</v>
      </c>
      <c r="BT16970" t="s">
        <v>83</v>
      </c>
    </row>
    <row r="16971" spans="47:72" x14ac:dyDescent="0.25">
      <c r="AU16971" s="2">
        <v>44503.396493055552</v>
      </c>
      <c r="AW16971" t="s">
        <v>80</v>
      </c>
      <c r="BC16971" s="2">
        <v>44502.35596064815</v>
      </c>
      <c r="BL16971" t="s">
        <v>13478</v>
      </c>
      <c r="BN16971" t="s">
        <v>102</v>
      </c>
      <c r="BO16971" t="s">
        <v>13479</v>
      </c>
      <c r="BP16971" t="s">
        <v>89</v>
      </c>
      <c r="BQ16971" t="s">
        <v>77</v>
      </c>
      <c r="BS16971" t="s">
        <v>83</v>
      </c>
      <c r="BT16971" t="s">
        <v>83</v>
      </c>
    </row>
    <row r="16972" spans="47:72" x14ac:dyDescent="0.25">
      <c r="AU16972" s="2">
        <v>44503.423159722224</v>
      </c>
      <c r="AW16972" t="s">
        <v>80</v>
      </c>
      <c r="BC16972" s="2">
        <v>44502.354097222225</v>
      </c>
      <c r="BL16972" t="s">
        <v>13513</v>
      </c>
      <c r="BN16972" t="s">
        <v>102</v>
      </c>
      <c r="BO16972" t="s">
        <v>13514</v>
      </c>
      <c r="BP16972" t="s">
        <v>144</v>
      </c>
      <c r="BQ16972" t="s">
        <v>77</v>
      </c>
      <c r="BS16972" t="s">
        <v>83</v>
      </c>
    </row>
    <row r="16973" spans="47:72" x14ac:dyDescent="0.25">
      <c r="AW16973" t="s">
        <v>80</v>
      </c>
      <c r="AZ16973" t="s">
        <v>138</v>
      </c>
      <c r="BA16973" t="s">
        <v>146</v>
      </c>
      <c r="BB16973" t="s">
        <v>2082</v>
      </c>
      <c r="BC16973" s="2">
        <v>44502.391851851855</v>
      </c>
      <c r="BL16973" t="s">
        <v>13521</v>
      </c>
      <c r="BP16973" t="s">
        <v>89</v>
      </c>
      <c r="BQ16973" t="s">
        <v>77</v>
      </c>
    </row>
    <row r="16974" spans="47:72" x14ac:dyDescent="0.25">
      <c r="AU16974" s="2">
        <v>44503.636886574073</v>
      </c>
      <c r="AW16974" t="s">
        <v>80</v>
      </c>
      <c r="BC16974" s="2">
        <v>44502.529097222221</v>
      </c>
      <c r="BH16974" t="s">
        <v>13532</v>
      </c>
      <c r="BL16974" t="s">
        <v>13533</v>
      </c>
      <c r="BM16974" t="s">
        <v>82</v>
      </c>
      <c r="BN16974" t="s">
        <v>102</v>
      </c>
      <c r="BO16974" t="s">
        <v>13534</v>
      </c>
      <c r="BP16974" t="s">
        <v>89</v>
      </c>
      <c r="BQ16974" t="s">
        <v>77</v>
      </c>
      <c r="BS16974" t="s">
        <v>83</v>
      </c>
      <c r="BT16974" t="s">
        <v>83</v>
      </c>
    </row>
    <row r="16975" spans="47:72" x14ac:dyDescent="0.25">
      <c r="AU16975" s="2">
        <v>44503.383125</v>
      </c>
      <c r="AW16975" t="s">
        <v>80</v>
      </c>
      <c r="BC16975" s="2">
        <v>44502.278437499997</v>
      </c>
      <c r="BL16975" t="s">
        <v>13542</v>
      </c>
      <c r="BN16975" t="s">
        <v>102</v>
      </c>
      <c r="BO16975" t="s">
        <v>13543</v>
      </c>
      <c r="BP16975" t="s">
        <v>166</v>
      </c>
      <c r="BQ16975" t="s">
        <v>77</v>
      </c>
      <c r="BS16975" t="s">
        <v>83</v>
      </c>
    </row>
    <row r="16976" spans="47:72" x14ac:dyDescent="0.25">
      <c r="AU16976" s="2">
        <v>44503.446666666663</v>
      </c>
      <c r="AW16976" t="s">
        <v>80</v>
      </c>
      <c r="BC16976" s="2">
        <v>44502.534085648149</v>
      </c>
      <c r="BL16976" t="s">
        <v>13584</v>
      </c>
      <c r="BM16976" t="s">
        <v>82</v>
      </c>
      <c r="BP16976" t="s">
        <v>401</v>
      </c>
      <c r="BQ16976" t="s">
        <v>77</v>
      </c>
      <c r="BS16976" t="s">
        <v>83</v>
      </c>
    </row>
    <row r="16977" spans="47:72" x14ac:dyDescent="0.25">
      <c r="AV16977" s="2">
        <v>44503.427835648145</v>
      </c>
      <c r="AW16977" t="s">
        <v>80</v>
      </c>
      <c r="BC16977" s="2">
        <v>44502.572337962964</v>
      </c>
      <c r="BL16977" t="s">
        <v>13877</v>
      </c>
      <c r="BM16977" t="s">
        <v>82</v>
      </c>
      <c r="BP16977" t="s">
        <v>446</v>
      </c>
      <c r="BQ16977" t="s">
        <v>77</v>
      </c>
    </row>
    <row r="16978" spans="47:72" x14ac:dyDescent="0.25">
      <c r="AU16978" s="2">
        <v>44503.813981481479</v>
      </c>
      <c r="AW16978" t="s">
        <v>80</v>
      </c>
      <c r="BC16978" s="2">
        <v>44502.549976851849</v>
      </c>
      <c r="BL16978" t="s">
        <v>13889</v>
      </c>
      <c r="BN16978" t="s">
        <v>102</v>
      </c>
      <c r="BO16978" t="s">
        <v>13890</v>
      </c>
      <c r="BP16978" t="s">
        <v>197</v>
      </c>
      <c r="BQ16978" t="s">
        <v>77</v>
      </c>
      <c r="BS16978" t="s">
        <v>83</v>
      </c>
    </row>
    <row r="16979" spans="47:72" x14ac:dyDescent="0.25">
      <c r="AU16979" s="2">
        <v>44503.601203703707</v>
      </c>
      <c r="AW16979" t="s">
        <v>80</v>
      </c>
      <c r="BC16979" s="2">
        <v>44502.502870370372</v>
      </c>
      <c r="BG16979" t="s">
        <v>13945</v>
      </c>
      <c r="BL16979" t="s">
        <v>13946</v>
      </c>
      <c r="BN16979" t="s">
        <v>102</v>
      </c>
      <c r="BO16979" t="s">
        <v>13947</v>
      </c>
      <c r="BP16979" t="s">
        <v>89</v>
      </c>
      <c r="BQ16979" t="s">
        <v>77</v>
      </c>
      <c r="BS16979" t="s">
        <v>83</v>
      </c>
      <c r="BT16979" t="s">
        <v>83</v>
      </c>
    </row>
    <row r="16980" spans="47:72" x14ac:dyDescent="0.25">
      <c r="AU16980" s="2">
        <v>44503.642094907409</v>
      </c>
      <c r="AW16980" t="s">
        <v>80</v>
      </c>
      <c r="BC16980" s="2">
        <v>44502.394571759258</v>
      </c>
      <c r="BG16980" t="s">
        <v>13954</v>
      </c>
      <c r="BL16980" t="s">
        <v>13955</v>
      </c>
      <c r="BN16980" t="s">
        <v>102</v>
      </c>
      <c r="BO16980" t="s">
        <v>13956</v>
      </c>
      <c r="BP16980" t="s">
        <v>89</v>
      </c>
      <c r="BQ16980" t="s">
        <v>77</v>
      </c>
      <c r="BS16980" t="s">
        <v>83</v>
      </c>
    </row>
    <row r="16981" spans="47:72" x14ac:dyDescent="0.25">
      <c r="AU16981" s="2">
        <v>44503.603888888887</v>
      </c>
      <c r="AW16981" t="s">
        <v>80</v>
      </c>
      <c r="BC16981" s="2">
        <v>44502.529097222221</v>
      </c>
      <c r="BL16981" t="s">
        <v>13981</v>
      </c>
      <c r="BM16981" t="s">
        <v>82</v>
      </c>
      <c r="BN16981" t="s">
        <v>102</v>
      </c>
      <c r="BO16981" t="s">
        <v>13982</v>
      </c>
      <c r="BP16981" t="s">
        <v>89</v>
      </c>
      <c r="BQ16981" t="s">
        <v>77</v>
      </c>
      <c r="BS16981" t="s">
        <v>83</v>
      </c>
      <c r="BT16981" t="s">
        <v>83</v>
      </c>
    </row>
    <row r="16982" spans="47:72" x14ac:dyDescent="0.25">
      <c r="AU16982" s="2">
        <v>44503.5784375</v>
      </c>
      <c r="AW16982" t="s">
        <v>80</v>
      </c>
      <c r="BC16982" s="2">
        <v>44502.389108796298</v>
      </c>
      <c r="BG16982" t="s">
        <v>14008</v>
      </c>
      <c r="BL16982" t="s">
        <v>14009</v>
      </c>
      <c r="BN16982" t="s">
        <v>102</v>
      </c>
      <c r="BO16982" t="s">
        <v>14010</v>
      </c>
      <c r="BP16982" t="s">
        <v>89</v>
      </c>
      <c r="BQ16982" t="s">
        <v>77</v>
      </c>
      <c r="BS16982" t="s">
        <v>83</v>
      </c>
      <c r="BT16982" t="s">
        <v>83</v>
      </c>
    </row>
    <row r="16983" spans="47:72" x14ac:dyDescent="0.25">
      <c r="AU16983" s="2">
        <v>44503.640555555554</v>
      </c>
      <c r="AW16983" t="s">
        <v>80</v>
      </c>
      <c r="BC16983" s="2">
        <v>44502.335925925923</v>
      </c>
      <c r="BL16983" t="s">
        <v>14458</v>
      </c>
      <c r="BN16983" t="s">
        <v>102</v>
      </c>
      <c r="BO16983" t="s">
        <v>14459</v>
      </c>
      <c r="BP16983" t="s">
        <v>144</v>
      </c>
      <c r="BQ16983" t="s">
        <v>77</v>
      </c>
      <c r="BS16983" t="s">
        <v>83</v>
      </c>
    </row>
    <row r="16984" spans="47:72" x14ac:dyDescent="0.25">
      <c r="AU16984" s="2">
        <v>44503.664375</v>
      </c>
      <c r="AW16984" t="s">
        <v>80</v>
      </c>
      <c r="BC16984" s="2">
        <v>44502.335925925923</v>
      </c>
      <c r="BL16984" t="s">
        <v>14466</v>
      </c>
      <c r="BP16984" t="s">
        <v>401</v>
      </c>
      <c r="BQ16984" t="s">
        <v>77</v>
      </c>
      <c r="BS16984" t="s">
        <v>83</v>
      </c>
    </row>
    <row r="16985" spans="47:72" x14ac:dyDescent="0.25">
      <c r="AU16985" s="2">
        <v>44503.638159722221</v>
      </c>
      <c r="AW16985" t="s">
        <v>80</v>
      </c>
      <c r="BC16985" s="2">
        <v>44502.342719907407</v>
      </c>
      <c r="BL16985" t="s">
        <v>15062</v>
      </c>
      <c r="BP16985" t="s">
        <v>89</v>
      </c>
      <c r="BQ16985" t="s">
        <v>77</v>
      </c>
      <c r="BS16985" t="s">
        <v>83</v>
      </c>
      <c r="BT16985" t="s">
        <v>83</v>
      </c>
    </row>
    <row r="16986" spans="47:72" x14ac:dyDescent="0.25">
      <c r="AU16986" s="2">
        <v>44503.61482638889</v>
      </c>
      <c r="AW16986" t="s">
        <v>80</v>
      </c>
      <c r="BC16986" s="2">
        <v>44502.313101851854</v>
      </c>
      <c r="BL16986" t="s">
        <v>5014</v>
      </c>
      <c r="BN16986" t="s">
        <v>102</v>
      </c>
      <c r="BO16986" t="s">
        <v>15193</v>
      </c>
      <c r="BP16986" t="s">
        <v>197</v>
      </c>
      <c r="BQ16986" t="s">
        <v>77</v>
      </c>
      <c r="BS16986" t="s">
        <v>83</v>
      </c>
    </row>
    <row r="16987" spans="47:72" x14ac:dyDescent="0.25">
      <c r="AU16987" s="2">
        <v>44503.546643518515</v>
      </c>
      <c r="AW16987" t="s">
        <v>80</v>
      </c>
      <c r="BC16987" s="2">
        <v>44502.287326388891</v>
      </c>
      <c r="BL16987" t="s">
        <v>15457</v>
      </c>
      <c r="BN16987" t="s">
        <v>102</v>
      </c>
      <c r="BO16987" t="s">
        <v>15458</v>
      </c>
      <c r="BP16987" t="s">
        <v>197</v>
      </c>
      <c r="BQ16987" t="s">
        <v>77</v>
      </c>
      <c r="BS16987" t="s">
        <v>83</v>
      </c>
    </row>
    <row r="16988" spans="47:72" x14ac:dyDescent="0.25">
      <c r="AU16988" s="2">
        <v>44503.364432870374</v>
      </c>
      <c r="AW16988" t="s">
        <v>80</v>
      </c>
      <c r="BC16988" s="2">
        <v>44503.356574074074</v>
      </c>
      <c r="BL16988" t="s">
        <v>6628</v>
      </c>
      <c r="BP16988" t="s">
        <v>365</v>
      </c>
      <c r="BQ16988" t="s">
        <v>77</v>
      </c>
    </row>
    <row r="16989" spans="47:72" x14ac:dyDescent="0.25">
      <c r="AU16989" s="2">
        <v>44503.668449074074</v>
      </c>
      <c r="AW16989" t="s">
        <v>80</v>
      </c>
      <c r="BC16989" s="2">
        <v>44503.5940625</v>
      </c>
      <c r="BL16989" t="s">
        <v>16561</v>
      </c>
      <c r="BM16989" t="s">
        <v>82</v>
      </c>
      <c r="BN16989" t="s">
        <v>102</v>
      </c>
      <c r="BO16989" t="s">
        <v>16562</v>
      </c>
      <c r="BP16989" t="s">
        <v>89</v>
      </c>
      <c r="BQ16989" t="s">
        <v>77</v>
      </c>
      <c r="BS16989" t="s">
        <v>83</v>
      </c>
      <c r="BT16989" t="s">
        <v>83</v>
      </c>
    </row>
    <row r="16990" spans="47:72" x14ac:dyDescent="0.25">
      <c r="AU16990" s="2">
        <v>44503.461805555555</v>
      </c>
      <c r="AW16990" t="s">
        <v>80</v>
      </c>
      <c r="BC16990" s="2">
        <v>44503.387499999997</v>
      </c>
      <c r="BK16990" s="5">
        <v>0.48958333333333331</v>
      </c>
      <c r="BL16990" t="s">
        <v>16573</v>
      </c>
      <c r="BP16990" t="s">
        <v>440</v>
      </c>
      <c r="BQ16990" t="s">
        <v>77</v>
      </c>
    </row>
    <row r="16991" spans="47:72" x14ac:dyDescent="0.25">
      <c r="AU16991" s="2">
        <v>44503.545092592591</v>
      </c>
      <c r="AW16991" t="s">
        <v>80</v>
      </c>
      <c r="BC16991" s="2">
        <v>44503.45449074074</v>
      </c>
      <c r="BK16991" s="2">
        <v>44503.5</v>
      </c>
      <c r="BL16991" t="s">
        <v>16577</v>
      </c>
      <c r="BP16991" t="s">
        <v>440</v>
      </c>
      <c r="BQ16991" t="s">
        <v>77</v>
      </c>
    </row>
    <row r="16992" spans="47:72" x14ac:dyDescent="0.25">
      <c r="AU16992" s="2">
        <v>44503.523541666669</v>
      </c>
      <c r="AW16992" t="s">
        <v>80</v>
      </c>
      <c r="BC16992" s="2">
        <v>44503.416145833333</v>
      </c>
      <c r="BK16992" s="5">
        <v>0.50694444444444442</v>
      </c>
      <c r="BL16992" t="s">
        <v>16590</v>
      </c>
      <c r="BP16992" t="s">
        <v>440</v>
      </c>
      <c r="BQ16992" t="s">
        <v>77</v>
      </c>
    </row>
    <row r="16993" spans="46:72" x14ac:dyDescent="0.25">
      <c r="AT16993" t="s">
        <v>77</v>
      </c>
      <c r="AU16993" s="2">
        <v>44503.444826388892</v>
      </c>
      <c r="AW16993" t="s">
        <v>80</v>
      </c>
      <c r="BC16993" s="2">
        <v>44503.405798611115</v>
      </c>
      <c r="BK16993" s="2">
        <v>44503.525000000001</v>
      </c>
      <c r="BM16993" t="s">
        <v>82</v>
      </c>
      <c r="BP16993" t="s">
        <v>437</v>
      </c>
      <c r="BQ16993" t="s">
        <v>77</v>
      </c>
      <c r="BS16993" t="s">
        <v>83</v>
      </c>
    </row>
    <row r="16994" spans="46:72" x14ac:dyDescent="0.25">
      <c r="AU16994" s="2">
        <v>44514.932812500003</v>
      </c>
      <c r="AW16994" t="s">
        <v>80</v>
      </c>
      <c r="BC16994" s="2">
        <v>44503.464467592596</v>
      </c>
      <c r="BK16994" s="2">
        <v>44503.534224537034</v>
      </c>
      <c r="BL16994" t="s">
        <v>16654</v>
      </c>
      <c r="BP16994" t="s">
        <v>1604</v>
      </c>
      <c r="BQ16994" t="s">
        <v>77</v>
      </c>
    </row>
    <row r="16995" spans="46:72" x14ac:dyDescent="0.25">
      <c r="AU16995" s="2">
        <v>44503.567187499997</v>
      </c>
      <c r="AW16995" t="s">
        <v>80</v>
      </c>
      <c r="BC16995" s="2">
        <v>44503.533032407409</v>
      </c>
      <c r="BL16995" t="s">
        <v>16670</v>
      </c>
      <c r="BN16995" t="s">
        <v>102</v>
      </c>
      <c r="BP16995" t="s">
        <v>497</v>
      </c>
      <c r="BQ16995" t="s">
        <v>77</v>
      </c>
    </row>
    <row r="16996" spans="46:72" x14ac:dyDescent="0.25">
      <c r="AU16996" s="2">
        <v>44503.653703703705</v>
      </c>
      <c r="AW16996" t="s">
        <v>80</v>
      </c>
      <c r="BC16996" s="2">
        <v>44503.464467592596</v>
      </c>
      <c r="BL16996" t="s">
        <v>9266</v>
      </c>
      <c r="BM16996" t="s">
        <v>82</v>
      </c>
      <c r="BN16996" t="s">
        <v>102</v>
      </c>
      <c r="BO16996" t="s">
        <v>16754</v>
      </c>
      <c r="BP16996" t="s">
        <v>89</v>
      </c>
      <c r="BQ16996" t="s">
        <v>77</v>
      </c>
      <c r="BS16996" t="s">
        <v>83</v>
      </c>
    </row>
    <row r="16997" spans="46:72" x14ac:dyDescent="0.25">
      <c r="AU16997" s="2">
        <v>44503.565011574072</v>
      </c>
      <c r="AW16997" t="s">
        <v>80</v>
      </c>
      <c r="BC16997" s="2">
        <v>44503.529444444444</v>
      </c>
      <c r="BK16997" s="5">
        <v>0.56944444444444442</v>
      </c>
      <c r="BL16997" t="s">
        <v>16762</v>
      </c>
      <c r="BP16997" t="s">
        <v>440</v>
      </c>
      <c r="BQ16997" t="s">
        <v>77</v>
      </c>
    </row>
    <row r="16998" spans="46:72" x14ac:dyDescent="0.25">
      <c r="AU16998" s="2">
        <v>44503.552187499998</v>
      </c>
      <c r="AW16998" t="s">
        <v>80</v>
      </c>
      <c r="BC16998" s="2">
        <v>44503.456354166665</v>
      </c>
      <c r="BL16998" t="s">
        <v>5862</v>
      </c>
      <c r="BM16998" t="s">
        <v>82</v>
      </c>
      <c r="BN16998" t="s">
        <v>102</v>
      </c>
      <c r="BO16998" t="s">
        <v>16789</v>
      </c>
      <c r="BP16998" t="s">
        <v>89</v>
      </c>
      <c r="BQ16998" t="s">
        <v>77</v>
      </c>
      <c r="BS16998" t="s">
        <v>83</v>
      </c>
      <c r="BT16998" t="s">
        <v>83</v>
      </c>
    </row>
    <row r="16999" spans="46:72" x14ac:dyDescent="0.25">
      <c r="AU16999" s="2">
        <v>44503.592141203706</v>
      </c>
      <c r="AW16999" t="s">
        <v>80</v>
      </c>
      <c r="BC16999" s="2">
        <v>44503.553171296298</v>
      </c>
      <c r="BK16999" s="2">
        <v>44503.583333333336</v>
      </c>
      <c r="BL16999" t="s">
        <v>16801</v>
      </c>
      <c r="BP16999" t="s">
        <v>440</v>
      </c>
      <c r="BQ16999" t="s">
        <v>77</v>
      </c>
    </row>
    <row r="17000" spans="46:72" x14ac:dyDescent="0.25">
      <c r="AW17000" t="s">
        <v>80</v>
      </c>
      <c r="AZ17000" t="s">
        <v>138</v>
      </c>
      <c r="BA17000" t="s">
        <v>146</v>
      </c>
      <c r="BB17000" t="s">
        <v>1790</v>
      </c>
      <c r="BC17000" s="2">
        <v>44503.463530092595</v>
      </c>
      <c r="BL17000" t="s">
        <v>4024</v>
      </c>
      <c r="BM17000" t="s">
        <v>82</v>
      </c>
      <c r="BP17000" t="s">
        <v>497</v>
      </c>
      <c r="BQ17000" t="s">
        <v>77</v>
      </c>
    </row>
    <row r="17001" spans="46:72" x14ac:dyDescent="0.25">
      <c r="AU17001" s="2">
        <v>44503.478090277778</v>
      </c>
      <c r="AW17001" t="s">
        <v>80</v>
      </c>
      <c r="BC17001" s="2">
        <v>44503.470046296294</v>
      </c>
      <c r="BL17001" t="s">
        <v>4024</v>
      </c>
      <c r="BP17001" t="s">
        <v>571</v>
      </c>
      <c r="BQ17001" t="s">
        <v>77</v>
      </c>
    </row>
    <row r="17002" spans="46:72" x14ac:dyDescent="0.25">
      <c r="AU17002" s="2">
        <v>44503.687071759261</v>
      </c>
      <c r="AW17002" t="s">
        <v>80</v>
      </c>
      <c r="BC17002" s="2">
        <v>44503.498124999998</v>
      </c>
      <c r="BL17002" t="s">
        <v>12772</v>
      </c>
      <c r="BM17002" t="s">
        <v>82</v>
      </c>
      <c r="BN17002" t="s">
        <v>102</v>
      </c>
      <c r="BO17002" t="s">
        <v>16821</v>
      </c>
      <c r="BP17002" t="s">
        <v>89</v>
      </c>
      <c r="BQ17002" t="s">
        <v>77</v>
      </c>
      <c r="BS17002" t="s">
        <v>83</v>
      </c>
    </row>
    <row r="17003" spans="46:72" x14ac:dyDescent="0.25">
      <c r="AV17003" s="2">
        <v>44503.630844907406</v>
      </c>
      <c r="AW17003" t="s">
        <v>80</v>
      </c>
      <c r="BC17003" s="2">
        <v>44503.51771990741</v>
      </c>
      <c r="BK17003" s="2">
        <v>44503.606851851851</v>
      </c>
      <c r="BL17003" t="s">
        <v>16846</v>
      </c>
      <c r="BP17003" t="s">
        <v>3089</v>
      </c>
      <c r="BQ17003" t="s">
        <v>77</v>
      </c>
    </row>
    <row r="17004" spans="46:72" x14ac:dyDescent="0.25">
      <c r="AU17004" s="2">
        <v>44503.628692129627</v>
      </c>
      <c r="AW17004" t="s">
        <v>80</v>
      </c>
      <c r="BC17004" s="2">
        <v>44503.553414351853</v>
      </c>
      <c r="BL17004" t="s">
        <v>13521</v>
      </c>
      <c r="BN17004" t="s">
        <v>102</v>
      </c>
      <c r="BO17004" t="s">
        <v>16855</v>
      </c>
      <c r="BP17004" t="s">
        <v>89</v>
      </c>
      <c r="BQ17004" t="s">
        <v>77</v>
      </c>
      <c r="BS17004" t="s">
        <v>83</v>
      </c>
      <c r="BT17004" t="s">
        <v>83</v>
      </c>
    </row>
    <row r="17005" spans="46:72" x14ac:dyDescent="0.25">
      <c r="AU17005" s="2">
        <v>44503.631053240744</v>
      </c>
      <c r="AW17005" t="s">
        <v>80</v>
      </c>
      <c r="BC17005" s="2">
        <v>44503.498124999998</v>
      </c>
      <c r="BG17005" t="s">
        <v>16876</v>
      </c>
      <c r="BL17005" t="s">
        <v>13001</v>
      </c>
      <c r="BM17005" t="s">
        <v>82</v>
      </c>
      <c r="BN17005" t="s">
        <v>128</v>
      </c>
      <c r="BO17005" t="s">
        <v>16877</v>
      </c>
      <c r="BP17005" t="s">
        <v>89</v>
      </c>
      <c r="BQ17005" t="s">
        <v>77</v>
      </c>
      <c r="BS17005" t="s">
        <v>83</v>
      </c>
      <c r="BT17005" t="s">
        <v>83</v>
      </c>
    </row>
    <row r="17006" spans="46:72" x14ac:dyDescent="0.25">
      <c r="AV17006" s="2">
        <v>44508.315381944441</v>
      </c>
      <c r="AW17006" t="s">
        <v>80</v>
      </c>
      <c r="BC17006" s="2">
        <v>44503.532685185186</v>
      </c>
      <c r="BL17006" t="s">
        <v>16910</v>
      </c>
      <c r="BM17006" t="s">
        <v>82</v>
      </c>
      <c r="BQ17006" t="s">
        <v>77</v>
      </c>
    </row>
    <row r="17007" spans="46:72" x14ac:dyDescent="0.25">
      <c r="AT17007" t="s">
        <v>79</v>
      </c>
      <c r="AU17007" s="2">
        <v>44503.587905092594</v>
      </c>
      <c r="AW17007" t="s">
        <v>80</v>
      </c>
      <c r="BC17007" s="2">
        <v>44503.542962962965</v>
      </c>
      <c r="BL17007" t="s">
        <v>16927</v>
      </c>
      <c r="BQ17007" t="s">
        <v>79</v>
      </c>
      <c r="BS17007" t="s">
        <v>83</v>
      </c>
    </row>
    <row r="17008" spans="46:72" x14ac:dyDescent="0.25">
      <c r="AU17008" s="2">
        <v>44503.586516203701</v>
      </c>
      <c r="AW17008" t="s">
        <v>80</v>
      </c>
      <c r="BC17008" s="2">
        <v>44503.552233796298</v>
      </c>
      <c r="BL17008" t="s">
        <v>13311</v>
      </c>
      <c r="BP17008" t="s">
        <v>401</v>
      </c>
      <c r="BQ17008" t="s">
        <v>77</v>
      </c>
      <c r="BS17008" t="s">
        <v>83</v>
      </c>
    </row>
    <row r="17009" spans="47:72" x14ac:dyDescent="0.25">
      <c r="AW17009" t="s">
        <v>80</v>
      </c>
      <c r="AZ17009" t="s">
        <v>96</v>
      </c>
      <c r="BA17009" t="s">
        <v>146</v>
      </c>
      <c r="BB17009" t="s">
        <v>16952</v>
      </c>
      <c r="BC17009" s="2">
        <v>44503.615069444444</v>
      </c>
      <c r="BL17009" t="s">
        <v>10666</v>
      </c>
      <c r="BM17009" t="s">
        <v>82</v>
      </c>
      <c r="BP17009" t="s">
        <v>89</v>
      </c>
      <c r="BQ17009" t="s">
        <v>77</v>
      </c>
    </row>
    <row r="17010" spans="47:72" x14ac:dyDescent="0.25">
      <c r="AU17010" s="2">
        <v>44503.610474537039</v>
      </c>
      <c r="AW17010" t="s">
        <v>80</v>
      </c>
      <c r="BC17010" s="2">
        <v>44503.594085648147</v>
      </c>
      <c r="BL17010" t="s">
        <v>16989</v>
      </c>
      <c r="BP17010" t="s">
        <v>203</v>
      </c>
      <c r="BQ17010" t="s">
        <v>79</v>
      </c>
      <c r="BS17010" t="s">
        <v>83</v>
      </c>
    </row>
    <row r="17011" spans="47:72" x14ac:dyDescent="0.25">
      <c r="AU17011" s="2">
        <v>44503.659513888888</v>
      </c>
      <c r="AW17011" t="s">
        <v>80</v>
      </c>
      <c r="BC17011" s="2">
        <v>44503.631145833337</v>
      </c>
      <c r="BL17011" t="s">
        <v>17022</v>
      </c>
      <c r="BM17011" t="s">
        <v>82</v>
      </c>
      <c r="BP17011" t="s">
        <v>304</v>
      </c>
      <c r="BQ17011" t="s">
        <v>77</v>
      </c>
    </row>
    <row r="17012" spans="47:72" x14ac:dyDescent="0.25">
      <c r="AU17012" s="2">
        <v>44503.717013888891</v>
      </c>
      <c r="AW17012" t="s">
        <v>80</v>
      </c>
      <c r="BC17012" s="2">
        <v>44503.632673611108</v>
      </c>
      <c r="BL17012" t="s">
        <v>6362</v>
      </c>
      <c r="BM17012" t="s">
        <v>82</v>
      </c>
      <c r="BN17012" t="s">
        <v>102</v>
      </c>
      <c r="BP17012" t="s">
        <v>365</v>
      </c>
      <c r="BQ17012" t="s">
        <v>77</v>
      </c>
    </row>
    <row r="17013" spans="47:72" x14ac:dyDescent="0.25">
      <c r="AU17013" s="2">
        <v>44503.686377314814</v>
      </c>
      <c r="AW17013" t="s">
        <v>80</v>
      </c>
      <c r="BC17013" s="2">
        <v>44503.669687499998</v>
      </c>
      <c r="BL17013" t="s">
        <v>17072</v>
      </c>
      <c r="BP17013" t="s">
        <v>203</v>
      </c>
      <c r="BQ17013" t="s">
        <v>79</v>
      </c>
      <c r="BS17013" t="s">
        <v>83</v>
      </c>
    </row>
    <row r="17014" spans="47:72" x14ac:dyDescent="0.25">
      <c r="AU17014" s="2">
        <v>44504.501886574071</v>
      </c>
      <c r="AW17014" t="s">
        <v>80</v>
      </c>
      <c r="BC17014" s="2">
        <v>44503.27134259259</v>
      </c>
      <c r="BL17014" t="s">
        <v>1136</v>
      </c>
      <c r="BN17014" t="s">
        <v>102</v>
      </c>
      <c r="BO17014" t="s">
        <v>1137</v>
      </c>
      <c r="BP17014" t="s">
        <v>89</v>
      </c>
      <c r="BQ17014" t="s">
        <v>77</v>
      </c>
      <c r="BS17014" t="s">
        <v>83</v>
      </c>
      <c r="BT17014" t="s">
        <v>83</v>
      </c>
    </row>
    <row r="17015" spans="47:72" x14ac:dyDescent="0.25">
      <c r="AU17015" s="2">
        <v>44504.592048611114</v>
      </c>
      <c r="AW17015" t="s">
        <v>80</v>
      </c>
      <c r="BC17015" s="2">
        <v>44503.419016203705</v>
      </c>
      <c r="BG17015" t="s">
        <v>1190</v>
      </c>
      <c r="BL17015" t="s">
        <v>1191</v>
      </c>
      <c r="BN17015" t="s">
        <v>102</v>
      </c>
      <c r="BO17015" t="s">
        <v>1192</v>
      </c>
      <c r="BP17015" t="s">
        <v>144</v>
      </c>
      <c r="BQ17015" t="s">
        <v>77</v>
      </c>
      <c r="BS17015" t="s">
        <v>83</v>
      </c>
    </row>
    <row r="17016" spans="47:72" x14ac:dyDescent="0.25">
      <c r="AU17016" s="2">
        <v>44504.441400462965</v>
      </c>
      <c r="AW17016" t="s">
        <v>80</v>
      </c>
      <c r="BC17016" s="2">
        <v>44502.577418981484</v>
      </c>
      <c r="BL17016" t="s">
        <v>1878</v>
      </c>
      <c r="BN17016" t="s">
        <v>102</v>
      </c>
      <c r="BO17016" t="s">
        <v>1879</v>
      </c>
      <c r="BP17016" t="s">
        <v>89</v>
      </c>
      <c r="BQ17016" t="s">
        <v>77</v>
      </c>
      <c r="BS17016" t="s">
        <v>83</v>
      </c>
      <c r="BT17016" t="s">
        <v>83</v>
      </c>
    </row>
    <row r="17017" spans="47:72" x14ac:dyDescent="0.25">
      <c r="AU17017" s="2">
        <v>44508.410902777781</v>
      </c>
      <c r="AW17017" t="s">
        <v>80</v>
      </c>
      <c r="BC17017" s="2">
        <v>44503.471736111111</v>
      </c>
      <c r="BL17017" t="s">
        <v>1971</v>
      </c>
      <c r="BN17017" t="s">
        <v>102</v>
      </c>
      <c r="BO17017" t="s">
        <v>1972</v>
      </c>
      <c r="BP17017" t="s">
        <v>89</v>
      </c>
      <c r="BQ17017" t="s">
        <v>77</v>
      </c>
      <c r="BS17017" t="s">
        <v>83</v>
      </c>
      <c r="BT17017" t="s">
        <v>83</v>
      </c>
    </row>
    <row r="17018" spans="47:72" x14ac:dyDescent="0.25">
      <c r="AU17018" s="2">
        <v>44504.625243055554</v>
      </c>
      <c r="AW17018" t="s">
        <v>80</v>
      </c>
      <c r="BC17018" s="2">
        <v>44502.577418981484</v>
      </c>
      <c r="BL17018" t="s">
        <v>2097</v>
      </c>
      <c r="BP17018" t="s">
        <v>365</v>
      </c>
      <c r="BQ17018" t="s">
        <v>77</v>
      </c>
    </row>
    <row r="17019" spans="47:72" x14ac:dyDescent="0.25">
      <c r="AV17019" s="2">
        <v>44504.440925925926</v>
      </c>
      <c r="AW17019" t="s">
        <v>80</v>
      </c>
      <c r="BC17019" s="2">
        <v>44504.34920138889</v>
      </c>
      <c r="BL17019" t="s">
        <v>2216</v>
      </c>
      <c r="BP17019" t="s">
        <v>89</v>
      </c>
      <c r="BQ17019" t="s">
        <v>77</v>
      </c>
    </row>
    <row r="17020" spans="47:72" x14ac:dyDescent="0.25">
      <c r="AU17020" s="2">
        <v>44504.423148148147</v>
      </c>
      <c r="AW17020" t="s">
        <v>80</v>
      </c>
      <c r="BC17020" s="2">
        <v>44503.419016203705</v>
      </c>
      <c r="BL17020" t="s">
        <v>2317</v>
      </c>
      <c r="BN17020" t="s">
        <v>102</v>
      </c>
      <c r="BO17020" t="s">
        <v>2318</v>
      </c>
      <c r="BP17020" t="s">
        <v>144</v>
      </c>
      <c r="BQ17020" t="s">
        <v>77</v>
      </c>
      <c r="BS17020" t="s">
        <v>83</v>
      </c>
    </row>
    <row r="17021" spans="47:72" x14ac:dyDescent="0.25">
      <c r="AU17021" s="2">
        <v>44504.359930555554</v>
      </c>
      <c r="AW17021" t="s">
        <v>80</v>
      </c>
      <c r="BC17021" s="2">
        <v>44503.27134259259</v>
      </c>
      <c r="BL17021" t="s">
        <v>2335</v>
      </c>
      <c r="BP17021" t="s">
        <v>214</v>
      </c>
      <c r="BQ17021" t="s">
        <v>77</v>
      </c>
    </row>
    <row r="17022" spans="47:72" x14ac:dyDescent="0.25">
      <c r="AU17022" s="2">
        <v>44504.472303240742</v>
      </c>
      <c r="AW17022" t="s">
        <v>80</v>
      </c>
      <c r="BC17022" s="2">
        <v>44503.540949074071</v>
      </c>
      <c r="BQ17022" t="s">
        <v>77</v>
      </c>
    </row>
    <row r="17023" spans="47:72" x14ac:dyDescent="0.25">
      <c r="AW17023" t="s">
        <v>80</v>
      </c>
      <c r="AZ17023" t="s">
        <v>330</v>
      </c>
      <c r="BA17023" t="s">
        <v>97</v>
      </c>
      <c r="BB17023" t="s">
        <v>2722</v>
      </c>
      <c r="BC17023" s="2">
        <v>44503.343842592592</v>
      </c>
      <c r="BM17023" t="s">
        <v>82</v>
      </c>
      <c r="BP17023" t="s">
        <v>200</v>
      </c>
      <c r="BQ17023" t="s">
        <v>77</v>
      </c>
    </row>
    <row r="17024" spans="47:72" x14ac:dyDescent="0.25">
      <c r="AU17024" s="2">
        <v>44504.64435185185</v>
      </c>
      <c r="AW17024" t="s">
        <v>80</v>
      </c>
      <c r="BC17024" s="2">
        <v>44503.295011574075</v>
      </c>
      <c r="BL17024" t="s">
        <v>2783</v>
      </c>
      <c r="BN17024" t="s">
        <v>102</v>
      </c>
      <c r="BO17024" t="s">
        <v>2784</v>
      </c>
      <c r="BP17024" t="s">
        <v>89</v>
      </c>
      <c r="BQ17024" t="s">
        <v>77</v>
      </c>
      <c r="BS17024" t="s">
        <v>83</v>
      </c>
      <c r="BT17024" t="s">
        <v>83</v>
      </c>
    </row>
    <row r="17025" spans="47:72" x14ac:dyDescent="0.25">
      <c r="AU17025" s="2">
        <v>44504.375243055554</v>
      </c>
      <c r="AW17025" t="s">
        <v>80</v>
      </c>
      <c r="BC17025" s="2">
        <v>44503.279537037037</v>
      </c>
      <c r="BL17025" t="s">
        <v>3109</v>
      </c>
      <c r="BN17025" t="s">
        <v>102</v>
      </c>
      <c r="BO17025" t="s">
        <v>3110</v>
      </c>
      <c r="BP17025" t="s">
        <v>89</v>
      </c>
      <c r="BQ17025" t="s">
        <v>77</v>
      </c>
      <c r="BS17025" t="s">
        <v>83</v>
      </c>
      <c r="BT17025" t="s">
        <v>83</v>
      </c>
    </row>
    <row r="17026" spans="47:72" x14ac:dyDescent="0.25">
      <c r="AU17026" s="2">
        <v>44504.35125</v>
      </c>
      <c r="AW17026" t="s">
        <v>80</v>
      </c>
      <c r="BC17026" s="2">
        <v>44503.262523148151</v>
      </c>
      <c r="BL17026" t="s">
        <v>3262</v>
      </c>
      <c r="BP17026" t="s">
        <v>304</v>
      </c>
      <c r="BQ17026" t="s">
        <v>77</v>
      </c>
    </row>
    <row r="17027" spans="47:72" x14ac:dyDescent="0.25">
      <c r="AU17027" s="2">
        <v>44504.5625</v>
      </c>
      <c r="AW17027" t="s">
        <v>80</v>
      </c>
      <c r="BC17027" s="2">
        <v>44503.683425925927</v>
      </c>
      <c r="BL17027" t="s">
        <v>3311</v>
      </c>
      <c r="BM17027" t="s">
        <v>82</v>
      </c>
      <c r="BP17027" t="s">
        <v>197</v>
      </c>
      <c r="BQ17027" t="s">
        <v>77</v>
      </c>
      <c r="BS17027" t="s">
        <v>83</v>
      </c>
    </row>
    <row r="17028" spans="47:72" x14ac:dyDescent="0.25">
      <c r="AW17028" t="s">
        <v>80</v>
      </c>
      <c r="AZ17028" t="s">
        <v>170</v>
      </c>
      <c r="BA17028" t="s">
        <v>48</v>
      </c>
      <c r="BB17028" t="s">
        <v>3437</v>
      </c>
      <c r="BC17028" s="2">
        <v>44503.476319444446</v>
      </c>
      <c r="BL17028" t="s">
        <v>3438</v>
      </c>
      <c r="BP17028" t="s">
        <v>365</v>
      </c>
      <c r="BQ17028" t="s">
        <v>77</v>
      </c>
    </row>
    <row r="17029" spans="47:72" x14ac:dyDescent="0.25">
      <c r="AV17029" s="2">
        <v>44504.66578703704</v>
      </c>
      <c r="AW17029" t="s">
        <v>80</v>
      </c>
      <c r="BC17029" s="2">
        <v>44503.27134259259</v>
      </c>
      <c r="BL17029" t="s">
        <v>3454</v>
      </c>
      <c r="BP17029" t="s">
        <v>89</v>
      </c>
      <c r="BQ17029" t="s">
        <v>77</v>
      </c>
    </row>
    <row r="17030" spans="47:72" x14ac:dyDescent="0.25">
      <c r="AV17030" s="2">
        <v>44504.440648148149</v>
      </c>
      <c r="AW17030" t="s">
        <v>80</v>
      </c>
      <c r="BC17030" s="2">
        <v>44503.279537037037</v>
      </c>
      <c r="BL17030" t="s">
        <v>3498</v>
      </c>
      <c r="BP17030" t="s">
        <v>89</v>
      </c>
      <c r="BQ17030" t="s">
        <v>77</v>
      </c>
    </row>
    <row r="17031" spans="47:72" x14ac:dyDescent="0.25">
      <c r="AU17031" s="2">
        <v>44504.655081018522</v>
      </c>
      <c r="AW17031" t="s">
        <v>80</v>
      </c>
      <c r="BC17031" s="2">
        <v>44503.690729166665</v>
      </c>
      <c r="BL17031" t="s">
        <v>3592</v>
      </c>
      <c r="BN17031" t="s">
        <v>102</v>
      </c>
      <c r="BO17031" t="s">
        <v>3593</v>
      </c>
      <c r="BP17031" t="s">
        <v>446</v>
      </c>
      <c r="BQ17031" t="s">
        <v>77</v>
      </c>
      <c r="BS17031" t="s">
        <v>83</v>
      </c>
      <c r="BT17031" t="s">
        <v>83</v>
      </c>
    </row>
    <row r="17032" spans="47:72" x14ac:dyDescent="0.25">
      <c r="AU17032" s="2">
        <v>44504.540590277778</v>
      </c>
      <c r="AW17032" t="s">
        <v>80</v>
      </c>
      <c r="BC17032" s="2">
        <v>44503.333599537036</v>
      </c>
      <c r="BD17032" t="s">
        <v>79</v>
      </c>
      <c r="BE17032" s="2">
        <v>44480</v>
      </c>
      <c r="BL17032" t="s">
        <v>3661</v>
      </c>
      <c r="BM17032" t="s">
        <v>82</v>
      </c>
      <c r="BN17032" t="s">
        <v>102</v>
      </c>
      <c r="BO17032" t="s">
        <v>3662</v>
      </c>
      <c r="BP17032" t="s">
        <v>89</v>
      </c>
      <c r="BQ17032" t="s">
        <v>77</v>
      </c>
      <c r="BS17032" t="s">
        <v>83</v>
      </c>
      <c r="BT17032" t="s">
        <v>83</v>
      </c>
    </row>
    <row r="17033" spans="47:72" x14ac:dyDescent="0.25">
      <c r="AU17033" s="2">
        <v>44504.478356481479</v>
      </c>
      <c r="AW17033" t="s">
        <v>80</v>
      </c>
      <c r="BC17033" s="2">
        <v>44503.294918981483</v>
      </c>
      <c r="BL17033" t="s">
        <v>3709</v>
      </c>
      <c r="BN17033" t="s">
        <v>102</v>
      </c>
      <c r="BO17033" t="s">
        <v>3710</v>
      </c>
      <c r="BP17033" t="s">
        <v>89</v>
      </c>
      <c r="BQ17033" t="s">
        <v>77</v>
      </c>
      <c r="BS17033" t="s">
        <v>83</v>
      </c>
      <c r="BT17033" t="s">
        <v>83</v>
      </c>
    </row>
    <row r="17034" spans="47:72" x14ac:dyDescent="0.25">
      <c r="AV17034" s="2">
        <v>44504.660208333335</v>
      </c>
      <c r="AW17034" t="s">
        <v>80</v>
      </c>
      <c r="BC17034" s="2">
        <v>44503.361203703702</v>
      </c>
      <c r="BL17034" t="s">
        <v>3974</v>
      </c>
      <c r="BP17034" t="s">
        <v>89</v>
      </c>
      <c r="BQ17034" t="s">
        <v>77</v>
      </c>
    </row>
    <row r="17035" spans="47:72" x14ac:dyDescent="0.25">
      <c r="AW17035" t="s">
        <v>80</v>
      </c>
      <c r="AZ17035" t="s">
        <v>330</v>
      </c>
      <c r="BA17035" t="s">
        <v>97</v>
      </c>
      <c r="BB17035" t="s">
        <v>4017</v>
      </c>
      <c r="BC17035" s="2">
        <v>44503.355532407404</v>
      </c>
      <c r="BL17035" t="s">
        <v>4018</v>
      </c>
      <c r="BP17035" t="s">
        <v>89</v>
      </c>
      <c r="BQ17035" t="s">
        <v>77</v>
      </c>
    </row>
    <row r="17036" spans="47:72" x14ac:dyDescent="0.25">
      <c r="AV17036" s="2">
        <v>44504.485138888886</v>
      </c>
      <c r="AW17036" t="s">
        <v>80</v>
      </c>
      <c r="BC17036" s="2">
        <v>44503.814502314817</v>
      </c>
      <c r="BL17036" t="s">
        <v>4169</v>
      </c>
      <c r="BM17036" t="s">
        <v>82</v>
      </c>
      <c r="BP17036" t="s">
        <v>166</v>
      </c>
      <c r="BQ17036" t="s">
        <v>77</v>
      </c>
    </row>
    <row r="17037" spans="47:72" x14ac:dyDescent="0.25">
      <c r="AU17037" s="2">
        <v>44504.416388888887</v>
      </c>
      <c r="AW17037" t="s">
        <v>80</v>
      </c>
      <c r="BC17037" s="2">
        <v>44503.279537037037</v>
      </c>
      <c r="BL17037" t="s">
        <v>4207</v>
      </c>
      <c r="BN17037" t="s">
        <v>102</v>
      </c>
      <c r="BO17037" t="s">
        <v>4208</v>
      </c>
      <c r="BP17037" t="s">
        <v>401</v>
      </c>
      <c r="BQ17037" t="s">
        <v>77</v>
      </c>
      <c r="BS17037" t="s">
        <v>83</v>
      </c>
    </row>
    <row r="17038" spans="47:72" x14ac:dyDescent="0.25">
      <c r="AU17038" s="2">
        <v>44504.637314814812</v>
      </c>
      <c r="AW17038" t="s">
        <v>80</v>
      </c>
      <c r="BC17038" s="2">
        <v>44503.696932870371</v>
      </c>
      <c r="BL17038" t="s">
        <v>4230</v>
      </c>
      <c r="BM17038" t="s">
        <v>82</v>
      </c>
      <c r="BP17038" t="s">
        <v>144</v>
      </c>
      <c r="BQ17038" t="s">
        <v>77</v>
      </c>
      <c r="BS17038" t="s">
        <v>83</v>
      </c>
    </row>
    <row r="17039" spans="47:72" x14ac:dyDescent="0.25">
      <c r="AV17039" s="2">
        <v>44504.572245370371</v>
      </c>
      <c r="AW17039" t="s">
        <v>80</v>
      </c>
      <c r="BC17039" s="2">
        <v>44503.279537037037</v>
      </c>
      <c r="BL17039" t="s">
        <v>4350</v>
      </c>
      <c r="BP17039" t="s">
        <v>89</v>
      </c>
      <c r="BQ17039" t="s">
        <v>77</v>
      </c>
    </row>
    <row r="17040" spans="47:72" x14ac:dyDescent="0.25">
      <c r="AU17040" s="2">
        <v>44504.376030092593</v>
      </c>
      <c r="AW17040" t="s">
        <v>80</v>
      </c>
      <c r="BC17040" s="2">
        <v>44503.338356481479</v>
      </c>
      <c r="BL17040" t="s">
        <v>4387</v>
      </c>
      <c r="BN17040" t="s">
        <v>102</v>
      </c>
      <c r="BO17040" t="s">
        <v>4388</v>
      </c>
      <c r="BP17040" t="s">
        <v>89</v>
      </c>
      <c r="BQ17040" t="s">
        <v>77</v>
      </c>
      <c r="BS17040" t="s">
        <v>83</v>
      </c>
    </row>
    <row r="17041" spans="47:72" x14ac:dyDescent="0.25">
      <c r="AU17041" s="2">
        <v>44504.626319444447</v>
      </c>
      <c r="AW17041" t="s">
        <v>80</v>
      </c>
      <c r="BC17041" s="2">
        <v>44503.338356481479</v>
      </c>
      <c r="BL17041" t="s">
        <v>4397</v>
      </c>
      <c r="BN17041" t="s">
        <v>102</v>
      </c>
      <c r="BO17041" t="s">
        <v>4398</v>
      </c>
      <c r="BP17041" t="s">
        <v>89</v>
      </c>
      <c r="BQ17041" t="s">
        <v>77</v>
      </c>
      <c r="BS17041" t="s">
        <v>83</v>
      </c>
      <c r="BT17041" t="s">
        <v>83</v>
      </c>
    </row>
    <row r="17042" spans="47:72" x14ac:dyDescent="0.25">
      <c r="AU17042" s="2">
        <v>44504.535763888889</v>
      </c>
      <c r="AW17042" t="s">
        <v>80</v>
      </c>
      <c r="BC17042" s="2">
        <v>44503.279537037037</v>
      </c>
      <c r="BL17042" t="s">
        <v>4420</v>
      </c>
      <c r="BM17042" t="s">
        <v>82</v>
      </c>
      <c r="BN17042" t="s">
        <v>102</v>
      </c>
      <c r="BO17042" t="s">
        <v>4421</v>
      </c>
      <c r="BP17042" t="s">
        <v>89</v>
      </c>
      <c r="BQ17042" t="s">
        <v>77</v>
      </c>
      <c r="BS17042" t="s">
        <v>83</v>
      </c>
      <c r="BT17042" t="s">
        <v>83</v>
      </c>
    </row>
    <row r="17043" spans="47:72" x14ac:dyDescent="0.25">
      <c r="AU17043" s="2">
        <v>44504.417372685188</v>
      </c>
      <c r="AW17043" t="s">
        <v>80</v>
      </c>
      <c r="BC17043" s="2">
        <v>44503.279652777775</v>
      </c>
      <c r="BL17043" t="s">
        <v>4679</v>
      </c>
      <c r="BN17043" t="s">
        <v>102</v>
      </c>
      <c r="BO17043" t="s">
        <v>4680</v>
      </c>
      <c r="BP17043" t="s">
        <v>166</v>
      </c>
      <c r="BQ17043" t="s">
        <v>77</v>
      </c>
      <c r="BS17043" t="s">
        <v>83</v>
      </c>
      <c r="BT17043" t="s">
        <v>83</v>
      </c>
    </row>
    <row r="17044" spans="47:72" x14ac:dyDescent="0.25">
      <c r="AW17044" t="s">
        <v>80</v>
      </c>
      <c r="AZ17044" t="s">
        <v>138</v>
      </c>
      <c r="BA17044" t="s">
        <v>146</v>
      </c>
      <c r="BB17044" t="s">
        <v>3285</v>
      </c>
      <c r="BC17044" s="2">
        <v>44503.690729166665</v>
      </c>
      <c r="BL17044" t="s">
        <v>4685</v>
      </c>
      <c r="BP17044" t="s">
        <v>401</v>
      </c>
      <c r="BQ17044" t="s">
        <v>77</v>
      </c>
    </row>
    <row r="17045" spans="47:72" x14ac:dyDescent="0.25">
      <c r="AU17045" s="2">
        <v>44504.341863425929</v>
      </c>
      <c r="AW17045" t="s">
        <v>80</v>
      </c>
      <c r="BC17045" s="2">
        <v>44503.387499999997</v>
      </c>
      <c r="BL17045" t="s">
        <v>4722</v>
      </c>
      <c r="BP17045" t="s">
        <v>214</v>
      </c>
      <c r="BQ17045" t="s">
        <v>77</v>
      </c>
    </row>
    <row r="17046" spans="47:72" x14ac:dyDescent="0.25">
      <c r="AU17046" s="2">
        <v>44504.534131944441</v>
      </c>
      <c r="AW17046" t="s">
        <v>80</v>
      </c>
      <c r="BC17046" s="2">
        <v>44503.36886574074</v>
      </c>
      <c r="BL17046" t="s">
        <v>4729</v>
      </c>
      <c r="BP17046" t="s">
        <v>197</v>
      </c>
      <c r="BQ17046" t="s">
        <v>77</v>
      </c>
      <c r="BS17046" t="s">
        <v>83</v>
      </c>
    </row>
    <row r="17047" spans="47:72" x14ac:dyDescent="0.25">
      <c r="AU17047" s="2">
        <v>44504.591435185182</v>
      </c>
      <c r="AW17047" t="s">
        <v>80</v>
      </c>
      <c r="BC17047" s="2">
        <v>44503.585775462961</v>
      </c>
      <c r="BL17047" t="s">
        <v>4852</v>
      </c>
      <c r="BM17047" t="s">
        <v>82</v>
      </c>
      <c r="BN17047" t="s">
        <v>102</v>
      </c>
      <c r="BO17047" t="s">
        <v>4853</v>
      </c>
      <c r="BP17047" t="s">
        <v>89</v>
      </c>
      <c r="BQ17047" t="s">
        <v>77</v>
      </c>
      <c r="BS17047" t="s">
        <v>83</v>
      </c>
      <c r="BT17047" t="s">
        <v>83</v>
      </c>
    </row>
    <row r="17048" spans="47:72" x14ac:dyDescent="0.25">
      <c r="AV17048" s="2">
        <v>44504.515613425923</v>
      </c>
      <c r="AW17048" t="s">
        <v>80</v>
      </c>
      <c r="AX17048" t="s">
        <v>160</v>
      </c>
      <c r="AY17048" t="s">
        <v>146</v>
      </c>
      <c r="BC17048" s="2">
        <v>44503.304872685185</v>
      </c>
      <c r="BL17048" t="s">
        <v>4861</v>
      </c>
      <c r="BM17048" t="s">
        <v>82</v>
      </c>
      <c r="BP17048" t="s">
        <v>89</v>
      </c>
      <c r="BQ17048" t="s">
        <v>77</v>
      </c>
    </row>
    <row r="17049" spans="47:72" x14ac:dyDescent="0.25">
      <c r="AU17049" s="2">
        <v>44504.551990740743</v>
      </c>
      <c r="AW17049" t="s">
        <v>80</v>
      </c>
      <c r="BC17049" s="2">
        <v>44503.338356481479</v>
      </c>
      <c r="BG17049" t="s">
        <v>4869</v>
      </c>
      <c r="BL17049" t="s">
        <v>4870</v>
      </c>
      <c r="BN17049" t="s">
        <v>102</v>
      </c>
      <c r="BO17049" t="s">
        <v>4871</v>
      </c>
      <c r="BP17049" t="s">
        <v>89</v>
      </c>
      <c r="BQ17049" t="s">
        <v>77</v>
      </c>
      <c r="BS17049" t="s">
        <v>83</v>
      </c>
      <c r="BT17049" t="s">
        <v>83</v>
      </c>
    </row>
    <row r="17050" spans="47:72" x14ac:dyDescent="0.25">
      <c r="AW17050" t="s">
        <v>80</v>
      </c>
      <c r="AZ17050" t="s">
        <v>138</v>
      </c>
      <c r="BA17050" t="s">
        <v>146</v>
      </c>
      <c r="BB17050" t="s">
        <v>4896</v>
      </c>
      <c r="BC17050" s="2">
        <v>44503.383715277778</v>
      </c>
      <c r="BL17050">
        <v>1635858</v>
      </c>
      <c r="BP17050" t="s">
        <v>205</v>
      </c>
      <c r="BQ17050" t="s">
        <v>77</v>
      </c>
    </row>
    <row r="17051" spans="47:72" x14ac:dyDescent="0.25">
      <c r="AV17051" s="2">
        <v>44504.623611111114</v>
      </c>
      <c r="AW17051" t="s">
        <v>80</v>
      </c>
      <c r="BC17051" s="2">
        <v>44503.51048611111</v>
      </c>
      <c r="BL17051" t="s">
        <v>4973</v>
      </c>
      <c r="BM17051" t="s">
        <v>82</v>
      </c>
      <c r="BP17051" t="s">
        <v>221</v>
      </c>
      <c r="BQ17051" t="s">
        <v>77</v>
      </c>
    </row>
    <row r="17052" spans="47:72" x14ac:dyDescent="0.25">
      <c r="AV17052" s="2">
        <v>44504.624710648146</v>
      </c>
      <c r="AW17052" t="s">
        <v>80</v>
      </c>
      <c r="BC17052" s="2">
        <v>44503.51048611111</v>
      </c>
      <c r="BL17052" t="s">
        <v>4978</v>
      </c>
      <c r="BP17052" t="s">
        <v>93</v>
      </c>
      <c r="BQ17052" t="s">
        <v>77</v>
      </c>
    </row>
    <row r="17053" spans="47:72" x14ac:dyDescent="0.25">
      <c r="AU17053" s="2">
        <v>44504.394166666665</v>
      </c>
      <c r="AW17053" t="s">
        <v>80</v>
      </c>
      <c r="BC17053" s="2">
        <v>44503.294918981483</v>
      </c>
      <c r="BL17053" t="s">
        <v>5003</v>
      </c>
      <c r="BN17053" t="s">
        <v>102</v>
      </c>
      <c r="BO17053" t="s">
        <v>5004</v>
      </c>
      <c r="BP17053" t="s">
        <v>197</v>
      </c>
      <c r="BQ17053" t="s">
        <v>77</v>
      </c>
      <c r="BS17053" t="s">
        <v>83</v>
      </c>
    </row>
    <row r="17054" spans="47:72" x14ac:dyDescent="0.25">
      <c r="AW17054" t="s">
        <v>80</v>
      </c>
      <c r="AZ17054" t="s">
        <v>138</v>
      </c>
      <c r="BA17054" t="s">
        <v>146</v>
      </c>
      <c r="BB17054" t="s">
        <v>2089</v>
      </c>
      <c r="BC17054" s="2">
        <v>44503.423645833333</v>
      </c>
      <c r="BL17054" t="s">
        <v>5025</v>
      </c>
      <c r="BP17054" t="s">
        <v>89</v>
      </c>
      <c r="BQ17054" t="s">
        <v>77</v>
      </c>
    </row>
    <row r="17055" spans="47:72" x14ac:dyDescent="0.25">
      <c r="AU17055" s="2">
        <v>44504.81931712963</v>
      </c>
      <c r="AW17055" t="s">
        <v>80</v>
      </c>
      <c r="BC17055" s="2">
        <v>44503.303136574075</v>
      </c>
      <c r="BL17055" t="s">
        <v>5153</v>
      </c>
      <c r="BN17055" t="s">
        <v>102</v>
      </c>
      <c r="BO17055" t="s">
        <v>5154</v>
      </c>
      <c r="BP17055" t="s">
        <v>304</v>
      </c>
      <c r="BQ17055" t="s">
        <v>77</v>
      </c>
    </row>
    <row r="17056" spans="47:72" x14ac:dyDescent="0.25">
      <c r="AV17056" s="2">
        <v>44504.562881944446</v>
      </c>
      <c r="AW17056" t="s">
        <v>80</v>
      </c>
      <c r="BC17056" s="2">
        <v>44503.531805555554</v>
      </c>
      <c r="BL17056" t="s">
        <v>5440</v>
      </c>
      <c r="BM17056" t="s">
        <v>82</v>
      </c>
      <c r="BP17056" t="s">
        <v>144</v>
      </c>
      <c r="BQ17056" t="s">
        <v>77</v>
      </c>
      <c r="BS17056" t="s">
        <v>83</v>
      </c>
    </row>
    <row r="17057" spans="47:72" x14ac:dyDescent="0.25">
      <c r="AU17057" s="2">
        <v>44504.503240740742</v>
      </c>
      <c r="AW17057" t="s">
        <v>80</v>
      </c>
      <c r="BC17057" s="2">
        <v>44503.326493055552</v>
      </c>
      <c r="BL17057" t="s">
        <v>5474</v>
      </c>
      <c r="BN17057" t="s">
        <v>102</v>
      </c>
      <c r="BO17057" t="s">
        <v>5475</v>
      </c>
      <c r="BP17057" t="s">
        <v>197</v>
      </c>
      <c r="BQ17057" t="s">
        <v>77</v>
      </c>
      <c r="BS17057" t="s">
        <v>83</v>
      </c>
    </row>
    <row r="17058" spans="47:72" x14ac:dyDescent="0.25">
      <c r="AU17058" s="2">
        <v>44504.437523148146</v>
      </c>
      <c r="AW17058" t="s">
        <v>80</v>
      </c>
      <c r="BC17058" s="2">
        <v>44503.326493055552</v>
      </c>
      <c r="BL17058" t="s">
        <v>5557</v>
      </c>
      <c r="BN17058" t="s">
        <v>102</v>
      </c>
      <c r="BO17058" t="s">
        <v>5558</v>
      </c>
      <c r="BP17058" t="s">
        <v>89</v>
      </c>
      <c r="BQ17058" t="s">
        <v>77</v>
      </c>
      <c r="BS17058" t="s">
        <v>83</v>
      </c>
      <c r="BT17058" t="s">
        <v>83</v>
      </c>
    </row>
    <row r="17059" spans="47:72" x14ac:dyDescent="0.25">
      <c r="AU17059" s="2">
        <v>44504.404918981483</v>
      </c>
      <c r="AW17059" t="s">
        <v>80</v>
      </c>
      <c r="BC17059" s="2">
        <v>44503.262523148151</v>
      </c>
      <c r="BL17059" t="s">
        <v>5624</v>
      </c>
      <c r="BN17059" t="s">
        <v>102</v>
      </c>
      <c r="BP17059" t="s">
        <v>401</v>
      </c>
      <c r="BQ17059" t="s">
        <v>77</v>
      </c>
      <c r="BS17059" t="s">
        <v>83</v>
      </c>
    </row>
    <row r="17060" spans="47:72" x14ac:dyDescent="0.25">
      <c r="AU17060" s="2">
        <v>44504.381064814814</v>
      </c>
      <c r="AW17060" t="s">
        <v>80</v>
      </c>
      <c r="BC17060" s="2">
        <v>44503.303136574075</v>
      </c>
      <c r="BL17060" t="s">
        <v>5655</v>
      </c>
      <c r="BN17060" t="s">
        <v>102</v>
      </c>
      <c r="BO17060" t="s">
        <v>5656</v>
      </c>
      <c r="BP17060" t="s">
        <v>89</v>
      </c>
      <c r="BQ17060" t="s">
        <v>77</v>
      </c>
      <c r="BS17060" t="s">
        <v>83</v>
      </c>
      <c r="BT17060" t="s">
        <v>83</v>
      </c>
    </row>
    <row r="17061" spans="47:72" x14ac:dyDescent="0.25">
      <c r="AU17061" s="2">
        <v>44504.6247337963</v>
      </c>
      <c r="AW17061" t="s">
        <v>80</v>
      </c>
      <c r="BC17061" s="2">
        <v>44503.343842592592</v>
      </c>
      <c r="BL17061" t="s">
        <v>5701</v>
      </c>
      <c r="BM17061" t="s">
        <v>82</v>
      </c>
      <c r="BN17061" t="s">
        <v>102</v>
      </c>
      <c r="BO17061" t="s">
        <v>5702</v>
      </c>
      <c r="BP17061" t="s">
        <v>89</v>
      </c>
      <c r="BQ17061" t="s">
        <v>77</v>
      </c>
      <c r="BS17061" t="s">
        <v>83</v>
      </c>
      <c r="BT17061" t="s">
        <v>83</v>
      </c>
    </row>
    <row r="17062" spans="47:72" x14ac:dyDescent="0.25">
      <c r="AU17062" s="2">
        <v>44504.464502314811</v>
      </c>
      <c r="AW17062" t="s">
        <v>80</v>
      </c>
      <c r="BC17062" s="2">
        <v>44503.338356481479</v>
      </c>
      <c r="BG17062" t="s">
        <v>6059</v>
      </c>
      <c r="BL17062" t="s">
        <v>6060</v>
      </c>
      <c r="BM17062" t="s">
        <v>82</v>
      </c>
      <c r="BN17062" t="s">
        <v>102</v>
      </c>
      <c r="BO17062" t="s">
        <v>6061</v>
      </c>
      <c r="BP17062" t="s">
        <v>166</v>
      </c>
      <c r="BQ17062" t="s">
        <v>77</v>
      </c>
      <c r="BS17062" t="s">
        <v>83</v>
      </c>
      <c r="BT17062" t="s">
        <v>83</v>
      </c>
    </row>
    <row r="17063" spans="47:72" x14ac:dyDescent="0.25">
      <c r="AU17063" s="2">
        <v>44504.53837962963</v>
      </c>
      <c r="AW17063" t="s">
        <v>80</v>
      </c>
      <c r="BC17063" s="2">
        <v>44503.328877314816</v>
      </c>
      <c r="BH17063" t="s">
        <v>6088</v>
      </c>
      <c r="BL17063" t="s">
        <v>6089</v>
      </c>
      <c r="BN17063" t="s">
        <v>102</v>
      </c>
      <c r="BO17063" t="s">
        <v>6090</v>
      </c>
      <c r="BP17063" t="s">
        <v>89</v>
      </c>
      <c r="BQ17063" t="s">
        <v>77</v>
      </c>
      <c r="BS17063" t="s">
        <v>83</v>
      </c>
      <c r="BT17063" t="s">
        <v>83</v>
      </c>
    </row>
    <row r="17064" spans="47:72" x14ac:dyDescent="0.25">
      <c r="AV17064" s="2">
        <v>44504.520011574074</v>
      </c>
      <c r="AW17064" t="s">
        <v>80</v>
      </c>
      <c r="BC17064" s="2">
        <v>44503.464467592596</v>
      </c>
      <c r="BL17064" t="s">
        <v>6187</v>
      </c>
      <c r="BM17064" t="s">
        <v>82</v>
      </c>
      <c r="BP17064" t="s">
        <v>364</v>
      </c>
      <c r="BQ17064" t="s">
        <v>77</v>
      </c>
    </row>
    <row r="17065" spans="47:72" x14ac:dyDescent="0.25">
      <c r="AU17065" s="2">
        <v>44504.489398148151</v>
      </c>
      <c r="AW17065" t="s">
        <v>80</v>
      </c>
      <c r="BC17065" s="2">
        <v>44503.690729166665</v>
      </c>
      <c r="BG17065" t="s">
        <v>6343</v>
      </c>
      <c r="BL17065" t="s">
        <v>6344</v>
      </c>
      <c r="BN17065" t="s">
        <v>102</v>
      </c>
      <c r="BO17065" t="s">
        <v>6345</v>
      </c>
      <c r="BP17065" t="s">
        <v>89</v>
      </c>
      <c r="BQ17065" t="s">
        <v>77</v>
      </c>
      <c r="BS17065" t="s">
        <v>83</v>
      </c>
    </row>
    <row r="17066" spans="47:72" x14ac:dyDescent="0.25">
      <c r="AV17066" s="2">
        <v>44504.660844907405</v>
      </c>
      <c r="AW17066" t="s">
        <v>80</v>
      </c>
      <c r="BC17066" s="2">
        <v>44503.54210648148</v>
      </c>
      <c r="BL17066" t="s">
        <v>6533</v>
      </c>
      <c r="BP17066" t="s">
        <v>89</v>
      </c>
      <c r="BQ17066" t="s">
        <v>77</v>
      </c>
    </row>
    <row r="17067" spans="47:72" x14ac:dyDescent="0.25">
      <c r="AU17067" s="2">
        <v>44504.624537037038</v>
      </c>
      <c r="AW17067" t="s">
        <v>80</v>
      </c>
      <c r="BC17067" s="2">
        <v>44503.27134259259</v>
      </c>
      <c r="BL17067" t="s">
        <v>6553</v>
      </c>
      <c r="BN17067" t="s">
        <v>102</v>
      </c>
      <c r="BO17067" t="s">
        <v>6554</v>
      </c>
      <c r="BP17067" t="s">
        <v>89</v>
      </c>
      <c r="BQ17067" t="s">
        <v>77</v>
      </c>
      <c r="BS17067" t="s">
        <v>83</v>
      </c>
      <c r="BT17067" t="s">
        <v>83</v>
      </c>
    </row>
    <row r="17068" spans="47:72" x14ac:dyDescent="0.25">
      <c r="AU17068" s="2">
        <v>44504.414652777778</v>
      </c>
      <c r="AW17068" t="s">
        <v>80</v>
      </c>
      <c r="BC17068" s="2">
        <v>44503.343842592592</v>
      </c>
      <c r="BL17068" t="s">
        <v>876</v>
      </c>
      <c r="BN17068" t="s">
        <v>102</v>
      </c>
      <c r="BO17068" t="s">
        <v>6856</v>
      </c>
      <c r="BP17068" t="s">
        <v>89</v>
      </c>
      <c r="BQ17068" t="s">
        <v>77</v>
      </c>
      <c r="BS17068" t="s">
        <v>83</v>
      </c>
      <c r="BT17068" t="s">
        <v>83</v>
      </c>
    </row>
    <row r="17069" spans="47:72" x14ac:dyDescent="0.25">
      <c r="AU17069" s="2">
        <v>44504.611111111109</v>
      </c>
      <c r="AW17069" t="s">
        <v>80</v>
      </c>
      <c r="BC17069" s="2">
        <v>44503.36886574074</v>
      </c>
      <c r="BL17069" t="s">
        <v>6909</v>
      </c>
      <c r="BP17069" t="s">
        <v>197</v>
      </c>
      <c r="BQ17069" t="s">
        <v>77</v>
      </c>
      <c r="BS17069" t="s">
        <v>83</v>
      </c>
    </row>
    <row r="17070" spans="47:72" x14ac:dyDescent="0.25">
      <c r="AU17070" s="2">
        <v>44504.493761574071</v>
      </c>
      <c r="AW17070" t="s">
        <v>80</v>
      </c>
      <c r="BC17070" s="2">
        <v>44503.279652777775</v>
      </c>
      <c r="BL17070" t="s">
        <v>6936</v>
      </c>
      <c r="BN17070" t="s">
        <v>102</v>
      </c>
      <c r="BO17070" t="s">
        <v>6937</v>
      </c>
      <c r="BP17070" t="s">
        <v>89</v>
      </c>
      <c r="BQ17070" t="s">
        <v>77</v>
      </c>
      <c r="BS17070" t="s">
        <v>83</v>
      </c>
      <c r="BT17070" t="s">
        <v>83</v>
      </c>
    </row>
    <row r="17071" spans="47:72" x14ac:dyDescent="0.25">
      <c r="AU17071" s="2">
        <v>44504.649108796293</v>
      </c>
      <c r="AW17071" t="s">
        <v>80</v>
      </c>
      <c r="BC17071" s="2">
        <v>44504.579606481479</v>
      </c>
      <c r="BL17071" t="s">
        <v>7055</v>
      </c>
      <c r="BM17071" t="s">
        <v>82</v>
      </c>
      <c r="BP17071" t="s">
        <v>401</v>
      </c>
      <c r="BQ17071" t="s">
        <v>77</v>
      </c>
      <c r="BS17071" t="s">
        <v>83</v>
      </c>
    </row>
    <row r="17072" spans="47:72" x14ac:dyDescent="0.25">
      <c r="AU17072" s="2">
        <v>44504.490694444445</v>
      </c>
      <c r="AW17072" t="s">
        <v>80</v>
      </c>
      <c r="BC17072" s="2">
        <v>44503.262523148151</v>
      </c>
      <c r="BL17072" t="s">
        <v>7428</v>
      </c>
      <c r="BN17072" t="s">
        <v>102</v>
      </c>
      <c r="BO17072" t="s">
        <v>7429</v>
      </c>
      <c r="BP17072" t="s">
        <v>144</v>
      </c>
      <c r="BQ17072" t="s">
        <v>77</v>
      </c>
      <c r="BS17072" t="s">
        <v>83</v>
      </c>
    </row>
    <row r="17073" spans="47:72" x14ac:dyDescent="0.25">
      <c r="AU17073" s="2">
        <v>44504.37804398148</v>
      </c>
      <c r="AW17073" t="s">
        <v>80</v>
      </c>
      <c r="BC17073" s="2">
        <v>44503.295011574075</v>
      </c>
      <c r="BL17073" t="s">
        <v>7516</v>
      </c>
      <c r="BN17073" t="s">
        <v>102</v>
      </c>
      <c r="BO17073" t="s">
        <v>7517</v>
      </c>
      <c r="BP17073" t="s">
        <v>144</v>
      </c>
      <c r="BQ17073" t="s">
        <v>77</v>
      </c>
      <c r="BS17073" t="s">
        <v>83</v>
      </c>
    </row>
    <row r="17074" spans="47:72" x14ac:dyDescent="0.25">
      <c r="AU17074" s="2">
        <v>44504.693773148145</v>
      </c>
      <c r="AW17074" t="s">
        <v>80</v>
      </c>
      <c r="BC17074" s="2">
        <v>44503.279652777775</v>
      </c>
      <c r="BH17074" t="s">
        <v>7681</v>
      </c>
      <c r="BL17074" t="s">
        <v>7682</v>
      </c>
      <c r="BN17074" t="s">
        <v>102</v>
      </c>
      <c r="BO17074" t="s">
        <v>7683</v>
      </c>
      <c r="BP17074" t="s">
        <v>89</v>
      </c>
      <c r="BQ17074" t="s">
        <v>77</v>
      </c>
      <c r="BS17074" t="s">
        <v>83</v>
      </c>
      <c r="BT17074" t="s">
        <v>83</v>
      </c>
    </row>
    <row r="17075" spans="47:72" x14ac:dyDescent="0.25">
      <c r="AU17075" s="2">
        <v>44504.601782407408</v>
      </c>
      <c r="AW17075" t="s">
        <v>80</v>
      </c>
      <c r="BC17075" s="2">
        <v>44503.423645833333</v>
      </c>
      <c r="BG17075" t="s">
        <v>7904</v>
      </c>
      <c r="BL17075" t="s">
        <v>7905</v>
      </c>
      <c r="BM17075" t="s">
        <v>82</v>
      </c>
      <c r="BN17075" t="s">
        <v>102</v>
      </c>
      <c r="BO17075" t="s">
        <v>7906</v>
      </c>
      <c r="BP17075" t="s">
        <v>89</v>
      </c>
      <c r="BQ17075" t="s">
        <v>77</v>
      </c>
      <c r="BS17075" t="s">
        <v>83</v>
      </c>
      <c r="BT17075" t="s">
        <v>83</v>
      </c>
    </row>
    <row r="17076" spans="47:72" x14ac:dyDescent="0.25">
      <c r="AU17076" s="2">
        <v>44504.566550925927</v>
      </c>
      <c r="AW17076" t="s">
        <v>80</v>
      </c>
      <c r="BC17076" s="2">
        <v>44503.303136574075</v>
      </c>
      <c r="BG17076" t="s">
        <v>7981</v>
      </c>
      <c r="BL17076" t="s">
        <v>7982</v>
      </c>
      <c r="BN17076" t="s">
        <v>102</v>
      </c>
      <c r="BO17076" t="s">
        <v>7983</v>
      </c>
      <c r="BP17076" t="s">
        <v>89</v>
      </c>
      <c r="BQ17076" t="s">
        <v>77</v>
      </c>
      <c r="BS17076" t="s">
        <v>83</v>
      </c>
      <c r="BT17076" t="s">
        <v>83</v>
      </c>
    </row>
    <row r="17077" spans="47:72" x14ac:dyDescent="0.25">
      <c r="AW17077" t="s">
        <v>80</v>
      </c>
      <c r="AZ17077" t="s">
        <v>138</v>
      </c>
      <c r="BA17077" t="s">
        <v>146</v>
      </c>
      <c r="BB17077" t="s">
        <v>7405</v>
      </c>
      <c r="BC17077" s="2">
        <v>44503.683425925927</v>
      </c>
      <c r="BL17077" t="s">
        <v>8004</v>
      </c>
      <c r="BM17077" t="s">
        <v>82</v>
      </c>
      <c r="BP17077" t="s">
        <v>144</v>
      </c>
      <c r="BQ17077" t="s">
        <v>77</v>
      </c>
    </row>
    <row r="17078" spans="47:72" x14ac:dyDescent="0.25">
      <c r="AU17078" s="2">
        <v>44504.584097222221</v>
      </c>
      <c r="AW17078" t="s">
        <v>80</v>
      </c>
      <c r="BC17078" s="2">
        <v>44503.696932870371</v>
      </c>
      <c r="BL17078" t="s">
        <v>8080</v>
      </c>
      <c r="BM17078" t="s">
        <v>82</v>
      </c>
      <c r="BN17078" t="s">
        <v>102</v>
      </c>
      <c r="BO17078" t="s">
        <v>8081</v>
      </c>
      <c r="BP17078" t="s">
        <v>89</v>
      </c>
      <c r="BQ17078" t="s">
        <v>77</v>
      </c>
      <c r="BS17078" t="s">
        <v>83</v>
      </c>
    </row>
    <row r="17079" spans="47:72" x14ac:dyDescent="0.25">
      <c r="AU17079" s="2">
        <v>44504.539953703701</v>
      </c>
      <c r="AW17079" t="s">
        <v>80</v>
      </c>
      <c r="BC17079" s="2">
        <v>44503.287303240744</v>
      </c>
      <c r="BL17079" t="s">
        <v>8203</v>
      </c>
      <c r="BN17079" t="s">
        <v>102</v>
      </c>
      <c r="BO17079" t="s">
        <v>8204</v>
      </c>
      <c r="BP17079" t="s">
        <v>89</v>
      </c>
      <c r="BQ17079" t="s">
        <v>77</v>
      </c>
      <c r="BS17079" t="s">
        <v>83</v>
      </c>
    </row>
    <row r="17080" spans="47:72" x14ac:dyDescent="0.25">
      <c r="AU17080" s="2">
        <v>44504.771724537037</v>
      </c>
      <c r="AW17080" t="s">
        <v>80</v>
      </c>
      <c r="BC17080" s="2">
        <v>44503.315289351849</v>
      </c>
      <c r="BL17080" t="s">
        <v>8210</v>
      </c>
      <c r="BN17080" t="s">
        <v>102</v>
      </c>
      <c r="BO17080" t="s">
        <v>8211</v>
      </c>
      <c r="BP17080" t="s">
        <v>144</v>
      </c>
      <c r="BQ17080" t="s">
        <v>77</v>
      </c>
      <c r="BS17080" t="s">
        <v>83</v>
      </c>
    </row>
    <row r="17081" spans="47:72" x14ac:dyDescent="0.25">
      <c r="AU17081" s="2">
        <v>44504.426944444444</v>
      </c>
      <c r="AW17081" t="s">
        <v>80</v>
      </c>
      <c r="BC17081" s="2">
        <v>44503.348726851851</v>
      </c>
      <c r="BL17081" t="s">
        <v>8326</v>
      </c>
      <c r="BN17081" t="s">
        <v>102</v>
      </c>
      <c r="BO17081" t="s">
        <v>8327</v>
      </c>
      <c r="BP17081" t="s">
        <v>89</v>
      </c>
      <c r="BQ17081" t="s">
        <v>77</v>
      </c>
      <c r="BS17081" t="s">
        <v>83</v>
      </c>
      <c r="BT17081" t="s">
        <v>83</v>
      </c>
    </row>
    <row r="17082" spans="47:72" x14ac:dyDescent="0.25">
      <c r="AU17082" s="2">
        <v>44504.572569444441</v>
      </c>
      <c r="AW17082" t="s">
        <v>80</v>
      </c>
      <c r="BC17082" s="2">
        <v>44503.54210648148</v>
      </c>
      <c r="BL17082" t="s">
        <v>8345</v>
      </c>
      <c r="BN17082" t="s">
        <v>102</v>
      </c>
      <c r="BO17082" t="s">
        <v>8346</v>
      </c>
      <c r="BP17082" t="s">
        <v>89</v>
      </c>
      <c r="BQ17082" t="s">
        <v>77</v>
      </c>
      <c r="BS17082" t="s">
        <v>83</v>
      </c>
    </row>
    <row r="17083" spans="47:72" x14ac:dyDescent="0.25">
      <c r="AU17083" s="2">
        <v>44504.485509259262</v>
      </c>
      <c r="AW17083" t="s">
        <v>80</v>
      </c>
      <c r="BC17083" s="2">
        <v>44503.343842592592</v>
      </c>
      <c r="BL17083" t="s">
        <v>8429</v>
      </c>
      <c r="BP17083" t="s">
        <v>497</v>
      </c>
      <c r="BQ17083" t="s">
        <v>77</v>
      </c>
    </row>
    <row r="17084" spans="47:72" x14ac:dyDescent="0.25">
      <c r="AU17084" s="2">
        <v>44504.446944444448</v>
      </c>
      <c r="AW17084" t="s">
        <v>80</v>
      </c>
      <c r="BC17084" s="2">
        <v>44503.520613425928</v>
      </c>
      <c r="BL17084" t="s">
        <v>8772</v>
      </c>
      <c r="BP17084" t="s">
        <v>780</v>
      </c>
      <c r="BQ17084" t="s">
        <v>77</v>
      </c>
    </row>
    <row r="17085" spans="47:72" x14ac:dyDescent="0.25">
      <c r="AU17085" s="2">
        <v>44504.415833333333</v>
      </c>
      <c r="AW17085" t="s">
        <v>80</v>
      </c>
      <c r="BC17085" s="2">
        <v>44503.690729166665</v>
      </c>
      <c r="BL17085" t="s">
        <v>8804</v>
      </c>
      <c r="BN17085" t="s">
        <v>102</v>
      </c>
      <c r="BO17085" t="s">
        <v>8805</v>
      </c>
      <c r="BP17085" t="s">
        <v>89</v>
      </c>
      <c r="BQ17085" t="s">
        <v>77</v>
      </c>
      <c r="BS17085" t="s">
        <v>83</v>
      </c>
      <c r="BT17085" t="s">
        <v>83</v>
      </c>
    </row>
    <row r="17086" spans="47:72" x14ac:dyDescent="0.25">
      <c r="AU17086" s="2">
        <v>44504.576689814814</v>
      </c>
      <c r="AW17086" t="s">
        <v>80</v>
      </c>
      <c r="BC17086" s="2">
        <v>44503.318645833337</v>
      </c>
      <c r="BL17086" t="s">
        <v>8831</v>
      </c>
      <c r="BN17086" t="s">
        <v>102</v>
      </c>
      <c r="BO17086" t="s">
        <v>8832</v>
      </c>
      <c r="BP17086" t="s">
        <v>89</v>
      </c>
      <c r="BQ17086" t="s">
        <v>77</v>
      </c>
      <c r="BS17086" t="s">
        <v>83</v>
      </c>
    </row>
    <row r="17087" spans="47:72" x14ac:dyDescent="0.25">
      <c r="AU17087" s="2">
        <v>44504.645775462966</v>
      </c>
      <c r="AW17087" t="s">
        <v>80</v>
      </c>
      <c r="BC17087" s="2">
        <v>44503.287303240744</v>
      </c>
      <c r="BL17087" t="s">
        <v>8840</v>
      </c>
      <c r="BN17087" t="s">
        <v>102</v>
      </c>
      <c r="BO17087" t="s">
        <v>8841</v>
      </c>
      <c r="BP17087" t="s">
        <v>89</v>
      </c>
      <c r="BQ17087" t="s">
        <v>77</v>
      </c>
      <c r="BS17087" t="s">
        <v>83</v>
      </c>
    </row>
    <row r="17088" spans="47:72" x14ac:dyDescent="0.25">
      <c r="AU17088" s="2">
        <v>44504.657627314817</v>
      </c>
      <c r="AW17088" t="s">
        <v>80</v>
      </c>
      <c r="BC17088" s="2">
        <v>44503.318645833337</v>
      </c>
      <c r="BL17088" t="s">
        <v>8876</v>
      </c>
      <c r="BN17088" t="s">
        <v>102</v>
      </c>
      <c r="BO17088" t="s">
        <v>8877</v>
      </c>
      <c r="BP17088" t="s">
        <v>89</v>
      </c>
      <c r="BQ17088" t="s">
        <v>77</v>
      </c>
      <c r="BS17088" t="s">
        <v>83</v>
      </c>
      <c r="BT17088" t="s">
        <v>83</v>
      </c>
    </row>
    <row r="17089" spans="47:72" x14ac:dyDescent="0.25">
      <c r="AU17089" s="2">
        <v>44504.524537037039</v>
      </c>
      <c r="AW17089" t="s">
        <v>80</v>
      </c>
      <c r="BC17089" s="2">
        <v>44503.426053240742</v>
      </c>
      <c r="BL17089" t="s">
        <v>9062</v>
      </c>
      <c r="BN17089" t="s">
        <v>102</v>
      </c>
      <c r="BO17089" t="s">
        <v>9063</v>
      </c>
      <c r="BP17089" t="s">
        <v>89</v>
      </c>
      <c r="BQ17089" t="s">
        <v>77</v>
      </c>
      <c r="BS17089" t="s">
        <v>83</v>
      </c>
    </row>
    <row r="17090" spans="47:72" x14ac:dyDescent="0.25">
      <c r="AU17090" s="2">
        <v>44504.407534722224</v>
      </c>
      <c r="AW17090" t="s">
        <v>80</v>
      </c>
      <c r="BC17090" s="2">
        <v>44503.387499999997</v>
      </c>
      <c r="BD17090" t="s">
        <v>79</v>
      </c>
      <c r="BE17090" s="2">
        <v>44498</v>
      </c>
      <c r="BL17090" t="s">
        <v>9119</v>
      </c>
      <c r="BM17090" t="s">
        <v>82</v>
      </c>
      <c r="BN17090" t="s">
        <v>102</v>
      </c>
      <c r="BO17090" t="s">
        <v>9120</v>
      </c>
      <c r="BP17090" t="s">
        <v>89</v>
      </c>
      <c r="BQ17090" t="s">
        <v>77</v>
      </c>
      <c r="BS17090" t="s">
        <v>83</v>
      </c>
      <c r="BT17090" t="s">
        <v>83</v>
      </c>
    </row>
    <row r="17091" spans="47:72" x14ac:dyDescent="0.25">
      <c r="AW17091" t="s">
        <v>80</v>
      </c>
      <c r="AZ17091" t="s">
        <v>138</v>
      </c>
      <c r="BA17091" t="s">
        <v>146</v>
      </c>
      <c r="BB17091" t="s">
        <v>7803</v>
      </c>
      <c r="BC17091" s="2">
        <v>44503.357245370367</v>
      </c>
      <c r="BL17091" t="s">
        <v>9392</v>
      </c>
      <c r="BM17091" t="s">
        <v>82</v>
      </c>
      <c r="BP17091" t="s">
        <v>89</v>
      </c>
      <c r="BQ17091" t="s">
        <v>77</v>
      </c>
    </row>
    <row r="17092" spans="47:72" x14ac:dyDescent="0.25">
      <c r="AU17092" s="2">
        <v>44504.451736111114</v>
      </c>
      <c r="AW17092" t="s">
        <v>80</v>
      </c>
      <c r="BC17092" s="2">
        <v>44503.36886574074</v>
      </c>
      <c r="BL17092" t="s">
        <v>9403</v>
      </c>
      <c r="BP17092" t="s">
        <v>89</v>
      </c>
      <c r="BQ17092" t="s">
        <v>77</v>
      </c>
      <c r="BS17092" t="s">
        <v>83</v>
      </c>
      <c r="BT17092" t="s">
        <v>83</v>
      </c>
    </row>
    <row r="17093" spans="47:72" x14ac:dyDescent="0.25">
      <c r="AW17093" t="s">
        <v>80</v>
      </c>
      <c r="BC17093" s="2">
        <v>44503.36886574074</v>
      </c>
      <c r="BL17093" t="s">
        <v>9508</v>
      </c>
      <c r="BP17093" t="s">
        <v>89</v>
      </c>
      <c r="BQ17093" t="s">
        <v>77</v>
      </c>
      <c r="BS17093" t="s">
        <v>83</v>
      </c>
    </row>
    <row r="17094" spans="47:72" x14ac:dyDescent="0.25">
      <c r="AU17094" s="2">
        <v>44504.538518518515</v>
      </c>
      <c r="AW17094" t="s">
        <v>80</v>
      </c>
      <c r="BC17094" s="2">
        <v>44503.328877314816</v>
      </c>
      <c r="BH17094" t="s">
        <v>9524</v>
      </c>
      <c r="BL17094" t="s">
        <v>9525</v>
      </c>
      <c r="BP17094" t="s">
        <v>401</v>
      </c>
      <c r="BQ17094" t="s">
        <v>77</v>
      </c>
      <c r="BS17094" t="s">
        <v>83</v>
      </c>
    </row>
    <row r="17095" spans="47:72" x14ac:dyDescent="0.25">
      <c r="AU17095" s="2">
        <v>44504.674710648149</v>
      </c>
      <c r="AW17095" t="s">
        <v>80</v>
      </c>
      <c r="BC17095" s="2">
        <v>44503.303136574075</v>
      </c>
      <c r="BL17095" t="s">
        <v>9803</v>
      </c>
      <c r="BN17095" t="s">
        <v>102</v>
      </c>
      <c r="BO17095" t="s">
        <v>9804</v>
      </c>
      <c r="BP17095" t="s">
        <v>89</v>
      </c>
      <c r="BQ17095" t="s">
        <v>77</v>
      </c>
      <c r="BS17095" t="s">
        <v>83</v>
      </c>
      <c r="BT17095" t="s">
        <v>83</v>
      </c>
    </row>
    <row r="17096" spans="47:72" x14ac:dyDescent="0.25">
      <c r="AU17096" s="2">
        <v>44504.453055555554</v>
      </c>
      <c r="AW17096" t="s">
        <v>80</v>
      </c>
      <c r="BC17096" s="2">
        <v>44503.318645833337</v>
      </c>
      <c r="BL17096" t="s">
        <v>9863</v>
      </c>
      <c r="BN17096" t="s">
        <v>102</v>
      </c>
      <c r="BO17096" t="s">
        <v>9864</v>
      </c>
      <c r="BP17096" t="s">
        <v>144</v>
      </c>
      <c r="BQ17096" t="s">
        <v>77</v>
      </c>
      <c r="BS17096" t="s">
        <v>83</v>
      </c>
    </row>
    <row r="17097" spans="47:72" x14ac:dyDescent="0.25">
      <c r="AW17097" t="s">
        <v>80</v>
      </c>
      <c r="AZ17097" t="s">
        <v>138</v>
      </c>
      <c r="BA17097" t="s">
        <v>146</v>
      </c>
      <c r="BB17097" t="s">
        <v>1790</v>
      </c>
      <c r="BC17097" s="2">
        <v>44503.277268518519</v>
      </c>
      <c r="BL17097" t="s">
        <v>9886</v>
      </c>
      <c r="BM17097" t="s">
        <v>82</v>
      </c>
      <c r="BP17097" t="s">
        <v>196</v>
      </c>
      <c r="BQ17097" t="s">
        <v>77</v>
      </c>
    </row>
    <row r="17098" spans="47:72" x14ac:dyDescent="0.25">
      <c r="AV17098" s="2">
        <v>44504.361805555556</v>
      </c>
      <c r="AW17098" t="s">
        <v>80</v>
      </c>
      <c r="BC17098" s="2">
        <v>44503.536817129629</v>
      </c>
      <c r="BL17098" t="s">
        <v>9898</v>
      </c>
      <c r="BM17098" t="s">
        <v>82</v>
      </c>
      <c r="BP17098" t="s">
        <v>89</v>
      </c>
      <c r="BQ17098" t="s">
        <v>77</v>
      </c>
    </row>
    <row r="17099" spans="47:72" x14ac:dyDescent="0.25">
      <c r="AU17099" s="2">
        <v>44504.347349537034</v>
      </c>
      <c r="AW17099" t="s">
        <v>80</v>
      </c>
      <c r="BC17099" s="2">
        <v>44503.531724537039</v>
      </c>
      <c r="BL17099" t="s">
        <v>9979</v>
      </c>
      <c r="BP17099" t="s">
        <v>214</v>
      </c>
      <c r="BQ17099" t="s">
        <v>77</v>
      </c>
    </row>
    <row r="17100" spans="47:72" x14ac:dyDescent="0.25">
      <c r="AV17100" s="2">
        <v>44504.655902777777</v>
      </c>
      <c r="AW17100" t="s">
        <v>80</v>
      </c>
      <c r="BC17100" s="2">
        <v>44503.689409722225</v>
      </c>
      <c r="BL17100" t="s">
        <v>10051</v>
      </c>
      <c r="BM17100" t="s">
        <v>82</v>
      </c>
      <c r="BP17100" t="s">
        <v>401</v>
      </c>
      <c r="BQ17100" t="s">
        <v>77</v>
      </c>
    </row>
    <row r="17101" spans="47:72" x14ac:dyDescent="0.25">
      <c r="AV17101" s="2">
        <v>44504.610196759262</v>
      </c>
      <c r="AW17101" t="s">
        <v>80</v>
      </c>
      <c r="BC17101" s="2">
        <v>44503.393726851849</v>
      </c>
      <c r="BL17101" t="s">
        <v>10136</v>
      </c>
      <c r="BP17101" t="s">
        <v>89</v>
      </c>
      <c r="BQ17101" t="s">
        <v>77</v>
      </c>
    </row>
    <row r="17102" spans="47:72" x14ac:dyDescent="0.25">
      <c r="AW17102" t="s">
        <v>80</v>
      </c>
      <c r="AZ17102" t="s">
        <v>138</v>
      </c>
      <c r="BA17102" t="s">
        <v>48</v>
      </c>
      <c r="BB17102" t="s">
        <v>10225</v>
      </c>
      <c r="BC17102" s="2">
        <v>44503.291215277779</v>
      </c>
      <c r="BL17102" t="s">
        <v>10226</v>
      </c>
      <c r="BP17102" t="s">
        <v>743</v>
      </c>
      <c r="BQ17102" t="s">
        <v>77</v>
      </c>
    </row>
    <row r="17103" spans="47:72" x14ac:dyDescent="0.25">
      <c r="AU17103" s="2">
        <v>44504.627164351848</v>
      </c>
      <c r="AW17103" t="s">
        <v>80</v>
      </c>
      <c r="BC17103" s="2">
        <v>44503.342361111114</v>
      </c>
      <c r="BH17103" t="s">
        <v>10369</v>
      </c>
      <c r="BL17103" t="s">
        <v>10370</v>
      </c>
      <c r="BN17103" t="s">
        <v>102</v>
      </c>
      <c r="BO17103" t="s">
        <v>10371</v>
      </c>
      <c r="BP17103" t="s">
        <v>89</v>
      </c>
      <c r="BQ17103" t="s">
        <v>77</v>
      </c>
      <c r="BS17103" t="s">
        <v>83</v>
      </c>
      <c r="BT17103" t="s">
        <v>83</v>
      </c>
    </row>
    <row r="17104" spans="47:72" x14ac:dyDescent="0.25">
      <c r="AU17104" s="2">
        <v>44504.474583333336</v>
      </c>
      <c r="AW17104" t="s">
        <v>80</v>
      </c>
      <c r="BC17104" s="2">
        <v>44503.464467592596</v>
      </c>
      <c r="BL17104" t="s">
        <v>2232</v>
      </c>
      <c r="BN17104" t="s">
        <v>102</v>
      </c>
      <c r="BO17104" t="s">
        <v>10478</v>
      </c>
      <c r="BP17104" t="s">
        <v>89</v>
      </c>
      <c r="BQ17104" t="s">
        <v>77</v>
      </c>
      <c r="BS17104" t="s">
        <v>83</v>
      </c>
      <c r="BT17104" t="s">
        <v>83</v>
      </c>
    </row>
    <row r="17105" spans="47:72" x14ac:dyDescent="0.25">
      <c r="AU17105" s="2">
        <v>44504.36378472222</v>
      </c>
      <c r="AW17105" t="s">
        <v>80</v>
      </c>
      <c r="BC17105" s="2">
        <v>44503.357245370367</v>
      </c>
      <c r="BL17105" t="s">
        <v>10587</v>
      </c>
      <c r="BN17105" t="s">
        <v>102</v>
      </c>
      <c r="BP17105" t="s">
        <v>214</v>
      </c>
      <c r="BQ17105" t="s">
        <v>77</v>
      </c>
    </row>
    <row r="17106" spans="47:72" x14ac:dyDescent="0.25">
      <c r="AU17106" s="2">
        <v>44504.555277777778</v>
      </c>
      <c r="AW17106" t="s">
        <v>80</v>
      </c>
      <c r="BC17106" s="2">
        <v>44503.483414351853</v>
      </c>
      <c r="BL17106" t="s">
        <v>10670</v>
      </c>
      <c r="BM17106" t="s">
        <v>82</v>
      </c>
      <c r="BP17106" t="s">
        <v>497</v>
      </c>
      <c r="BQ17106" t="s">
        <v>77</v>
      </c>
    </row>
    <row r="17107" spans="47:72" x14ac:dyDescent="0.25">
      <c r="AU17107" s="2">
        <v>44504.686423611114</v>
      </c>
      <c r="AW17107" t="s">
        <v>80</v>
      </c>
      <c r="BC17107" s="2">
        <v>44503.348726851851</v>
      </c>
      <c r="BL17107" t="s">
        <v>11001</v>
      </c>
      <c r="BN17107" t="s">
        <v>102</v>
      </c>
      <c r="BO17107" t="s">
        <v>11002</v>
      </c>
      <c r="BP17107" t="s">
        <v>89</v>
      </c>
      <c r="BQ17107" t="s">
        <v>77</v>
      </c>
      <c r="BS17107" t="s">
        <v>83</v>
      </c>
      <c r="BT17107" t="s">
        <v>83</v>
      </c>
    </row>
    <row r="17108" spans="47:72" x14ac:dyDescent="0.25">
      <c r="AU17108" s="2">
        <v>44504.573067129626</v>
      </c>
      <c r="AW17108" t="s">
        <v>80</v>
      </c>
      <c r="BC17108" s="2">
        <v>44503.393726851849</v>
      </c>
      <c r="BL17108" t="s">
        <v>11039</v>
      </c>
      <c r="BP17108" t="s">
        <v>365</v>
      </c>
      <c r="BQ17108" t="s">
        <v>77</v>
      </c>
    </row>
    <row r="17109" spans="47:72" x14ac:dyDescent="0.25">
      <c r="AV17109" s="2">
        <v>44504.439247685186</v>
      </c>
      <c r="AW17109" t="s">
        <v>80</v>
      </c>
      <c r="BC17109" s="2">
        <v>44503.54210648148</v>
      </c>
      <c r="BL17109" t="s">
        <v>11109</v>
      </c>
      <c r="BP17109" t="s">
        <v>89</v>
      </c>
      <c r="BQ17109" t="s">
        <v>77</v>
      </c>
    </row>
    <row r="17110" spans="47:72" x14ac:dyDescent="0.25">
      <c r="AU17110" s="2">
        <v>44504.527696759258</v>
      </c>
      <c r="AW17110" t="s">
        <v>80</v>
      </c>
      <c r="BC17110" s="2">
        <v>44503.348726851851</v>
      </c>
      <c r="BH17110">
        <v>1</v>
      </c>
      <c r="BL17110" t="s">
        <v>11128</v>
      </c>
      <c r="BM17110" t="s">
        <v>82</v>
      </c>
      <c r="BN17110" t="s">
        <v>102</v>
      </c>
      <c r="BO17110" t="s">
        <v>11129</v>
      </c>
      <c r="BP17110" t="s">
        <v>89</v>
      </c>
      <c r="BQ17110" t="s">
        <v>77</v>
      </c>
      <c r="BS17110" t="s">
        <v>83</v>
      </c>
      <c r="BT17110" t="s">
        <v>83</v>
      </c>
    </row>
    <row r="17111" spans="47:72" x14ac:dyDescent="0.25">
      <c r="AU17111" s="2">
        <v>44504.494803240741</v>
      </c>
      <c r="AW17111" t="s">
        <v>80</v>
      </c>
      <c r="BC17111" s="2">
        <v>44503.49523148148</v>
      </c>
      <c r="BL17111" t="s">
        <v>11175</v>
      </c>
      <c r="BN17111" t="s">
        <v>102</v>
      </c>
      <c r="BO17111" t="s">
        <v>11176</v>
      </c>
      <c r="BP17111" t="s">
        <v>144</v>
      </c>
      <c r="BQ17111" t="s">
        <v>77</v>
      </c>
      <c r="BS17111" t="s">
        <v>83</v>
      </c>
    </row>
    <row r="17112" spans="47:72" x14ac:dyDescent="0.25">
      <c r="AU17112" s="2">
        <v>44504.694872685184</v>
      </c>
      <c r="AW17112" t="s">
        <v>80</v>
      </c>
      <c r="BC17112" s="2">
        <v>44503.520613425928</v>
      </c>
      <c r="BL17112" t="s">
        <v>11313</v>
      </c>
      <c r="BN17112" t="s">
        <v>102</v>
      </c>
      <c r="BO17112" t="s">
        <v>11314</v>
      </c>
      <c r="BP17112" t="s">
        <v>89</v>
      </c>
      <c r="BQ17112" t="s">
        <v>77</v>
      </c>
      <c r="BS17112" t="s">
        <v>83</v>
      </c>
    </row>
    <row r="17113" spans="47:72" x14ac:dyDescent="0.25">
      <c r="AV17113" s="2">
        <v>44504.612430555557</v>
      </c>
      <c r="AW17113" t="s">
        <v>80</v>
      </c>
      <c r="BC17113" s="2">
        <v>44503.520613425928</v>
      </c>
      <c r="BL17113" t="s">
        <v>11548</v>
      </c>
      <c r="BP17113" t="s">
        <v>166</v>
      </c>
      <c r="BQ17113" t="s">
        <v>77</v>
      </c>
    </row>
    <row r="17114" spans="47:72" x14ac:dyDescent="0.25">
      <c r="AU17114" s="2">
        <v>44504.406064814815</v>
      </c>
      <c r="AW17114" t="s">
        <v>80</v>
      </c>
      <c r="BC17114" s="2">
        <v>44503.291215277779</v>
      </c>
      <c r="BL17114" t="s">
        <v>11561</v>
      </c>
      <c r="BM17114" t="s">
        <v>82</v>
      </c>
      <c r="BP17114" t="s">
        <v>365</v>
      </c>
      <c r="BQ17114" t="s">
        <v>77</v>
      </c>
    </row>
    <row r="17115" spans="47:72" x14ac:dyDescent="0.25">
      <c r="AU17115" s="2">
        <v>44504.461643518516</v>
      </c>
      <c r="AW17115" t="s">
        <v>80</v>
      </c>
      <c r="BC17115" s="2">
        <v>44503.51048611111</v>
      </c>
      <c r="BL17115" t="s">
        <v>11668</v>
      </c>
      <c r="BN17115" t="s">
        <v>102</v>
      </c>
      <c r="BO17115" t="s">
        <v>11669</v>
      </c>
      <c r="BP17115" t="s">
        <v>89</v>
      </c>
      <c r="BQ17115" t="s">
        <v>77</v>
      </c>
      <c r="BS17115" t="s">
        <v>83</v>
      </c>
      <c r="BT17115" t="s">
        <v>83</v>
      </c>
    </row>
    <row r="17116" spans="47:72" x14ac:dyDescent="0.25">
      <c r="AU17116" s="2">
        <v>44504.354212962964</v>
      </c>
      <c r="AW17116" t="s">
        <v>80</v>
      </c>
      <c r="BC17116" s="2">
        <v>44503.475208333337</v>
      </c>
      <c r="BL17116" t="s">
        <v>11918</v>
      </c>
      <c r="BP17116" t="s">
        <v>497</v>
      </c>
      <c r="BQ17116" t="s">
        <v>77</v>
      </c>
    </row>
    <row r="17117" spans="47:72" x14ac:dyDescent="0.25">
      <c r="AU17117" s="2">
        <v>44504.51966435185</v>
      </c>
      <c r="AW17117" t="s">
        <v>80</v>
      </c>
      <c r="BC17117" s="2">
        <v>44503.315289351849</v>
      </c>
      <c r="BL17117" t="s">
        <v>12225</v>
      </c>
      <c r="BN17117" t="s">
        <v>102</v>
      </c>
      <c r="BO17117" t="s">
        <v>12226</v>
      </c>
      <c r="BP17117" t="s">
        <v>197</v>
      </c>
      <c r="BQ17117" t="s">
        <v>77</v>
      </c>
      <c r="BS17117" t="s">
        <v>83</v>
      </c>
    </row>
    <row r="17118" spans="47:72" x14ac:dyDescent="0.25">
      <c r="AU17118" s="2">
        <v>44504.456759259258</v>
      </c>
      <c r="AW17118" t="s">
        <v>80</v>
      </c>
      <c r="BC17118" s="2">
        <v>44503.465497685182</v>
      </c>
      <c r="BL17118" t="s">
        <v>12246</v>
      </c>
      <c r="BP17118" t="s">
        <v>304</v>
      </c>
      <c r="BQ17118" t="s">
        <v>77</v>
      </c>
    </row>
    <row r="17119" spans="47:72" x14ac:dyDescent="0.25">
      <c r="AU17119" s="2">
        <v>44504.661400462966</v>
      </c>
      <c r="AW17119" t="s">
        <v>80</v>
      </c>
      <c r="BC17119" s="2">
        <v>44504.577870370369</v>
      </c>
      <c r="BL17119" t="s">
        <v>12346</v>
      </c>
      <c r="BM17119" t="s">
        <v>82</v>
      </c>
      <c r="BN17119" t="s">
        <v>102</v>
      </c>
      <c r="BO17119" t="s">
        <v>12347</v>
      </c>
      <c r="BP17119" t="s">
        <v>89</v>
      </c>
      <c r="BQ17119" t="s">
        <v>77</v>
      </c>
      <c r="BS17119" t="s">
        <v>83</v>
      </c>
    </row>
    <row r="17120" spans="47:72" x14ac:dyDescent="0.25">
      <c r="AU17120" s="2">
        <v>44504.519282407404</v>
      </c>
      <c r="AW17120" t="s">
        <v>80</v>
      </c>
      <c r="BC17120" s="2">
        <v>44503.531724537039</v>
      </c>
      <c r="BL17120" t="s">
        <v>12524</v>
      </c>
      <c r="BN17120" t="s">
        <v>102</v>
      </c>
      <c r="BO17120" t="s">
        <v>12525</v>
      </c>
      <c r="BP17120" t="s">
        <v>89</v>
      </c>
      <c r="BQ17120" t="s">
        <v>77</v>
      </c>
      <c r="BS17120" t="s">
        <v>83</v>
      </c>
      <c r="BT17120" t="s">
        <v>83</v>
      </c>
    </row>
    <row r="17121" spans="47:72" x14ac:dyDescent="0.25">
      <c r="AU17121" s="2">
        <v>44504.736932870372</v>
      </c>
      <c r="AW17121" t="s">
        <v>80</v>
      </c>
      <c r="BC17121" s="2">
        <v>44504.647083333337</v>
      </c>
      <c r="BL17121" t="s">
        <v>12602</v>
      </c>
      <c r="BM17121" t="s">
        <v>82</v>
      </c>
      <c r="BN17121" t="s">
        <v>102</v>
      </c>
      <c r="BO17121" t="s">
        <v>12603</v>
      </c>
      <c r="BP17121" t="s">
        <v>144</v>
      </c>
      <c r="BQ17121" t="s">
        <v>77</v>
      </c>
      <c r="BS17121" t="s">
        <v>83</v>
      </c>
    </row>
    <row r="17122" spans="47:72" x14ac:dyDescent="0.25">
      <c r="AW17122" t="s">
        <v>80</v>
      </c>
      <c r="AZ17122" t="s">
        <v>138</v>
      </c>
      <c r="BA17122" t="s">
        <v>48</v>
      </c>
      <c r="BB17122" t="s">
        <v>6616</v>
      </c>
      <c r="BC17122" s="2">
        <v>44503.295011574075</v>
      </c>
      <c r="BL17122" t="s">
        <v>12624</v>
      </c>
      <c r="BP17122" t="s">
        <v>144</v>
      </c>
      <c r="BQ17122" t="s">
        <v>77</v>
      </c>
    </row>
    <row r="17123" spans="47:72" x14ac:dyDescent="0.25">
      <c r="AU17123" s="2">
        <v>44504.666018518517</v>
      </c>
      <c r="AW17123" t="s">
        <v>80</v>
      </c>
      <c r="BC17123" s="2">
        <v>44503.383715277778</v>
      </c>
      <c r="BG17123" t="s">
        <v>12645</v>
      </c>
      <c r="BL17123" t="s">
        <v>12646</v>
      </c>
      <c r="BN17123" t="s">
        <v>102</v>
      </c>
      <c r="BO17123" t="s">
        <v>12647</v>
      </c>
      <c r="BP17123" t="s">
        <v>89</v>
      </c>
      <c r="BQ17123" t="s">
        <v>77</v>
      </c>
      <c r="BS17123" t="s">
        <v>83</v>
      </c>
      <c r="BT17123" t="s">
        <v>83</v>
      </c>
    </row>
    <row r="17124" spans="47:72" x14ac:dyDescent="0.25">
      <c r="AU17124" s="2">
        <v>44504.649351851855</v>
      </c>
      <c r="AW17124" t="s">
        <v>80</v>
      </c>
      <c r="BC17124" s="2">
        <v>44503.35601851852</v>
      </c>
      <c r="BL17124" t="s">
        <v>12657</v>
      </c>
      <c r="BP17124" t="s">
        <v>497</v>
      </c>
      <c r="BQ17124" t="s">
        <v>77</v>
      </c>
    </row>
    <row r="17125" spans="47:72" x14ac:dyDescent="0.25">
      <c r="AU17125" s="2">
        <v>44504.667013888888</v>
      </c>
      <c r="AW17125" t="s">
        <v>80</v>
      </c>
      <c r="BC17125" s="2">
        <v>44504.34920138889</v>
      </c>
      <c r="BL17125" t="s">
        <v>12760</v>
      </c>
      <c r="BN17125" t="s">
        <v>102</v>
      </c>
      <c r="BO17125" t="s">
        <v>12761</v>
      </c>
      <c r="BP17125" t="s">
        <v>89</v>
      </c>
      <c r="BQ17125" t="s">
        <v>77</v>
      </c>
      <c r="BS17125" t="s">
        <v>83</v>
      </c>
      <c r="BT17125" t="s">
        <v>83</v>
      </c>
    </row>
    <row r="17126" spans="47:72" x14ac:dyDescent="0.25">
      <c r="AV17126" s="2">
        <v>44504.390011574076</v>
      </c>
      <c r="AW17126" t="s">
        <v>80</v>
      </c>
      <c r="BC17126" s="2">
        <v>44503.27134259259</v>
      </c>
      <c r="BL17126" t="s">
        <v>12791</v>
      </c>
      <c r="BP17126" t="s">
        <v>197</v>
      </c>
      <c r="BQ17126" t="s">
        <v>77</v>
      </c>
    </row>
    <row r="17127" spans="47:72" x14ac:dyDescent="0.25">
      <c r="AU17127" s="2">
        <v>44504.419791666667</v>
      </c>
      <c r="AW17127" t="s">
        <v>80</v>
      </c>
      <c r="BC17127" s="2">
        <v>44503.436319444445</v>
      </c>
      <c r="BL17127" t="s">
        <v>12988</v>
      </c>
      <c r="BM17127" t="s">
        <v>82</v>
      </c>
      <c r="BN17127" t="s">
        <v>102</v>
      </c>
      <c r="BO17127" t="s">
        <v>12989</v>
      </c>
      <c r="BP17127" t="s">
        <v>89</v>
      </c>
      <c r="BQ17127" t="s">
        <v>77</v>
      </c>
      <c r="BS17127" t="s">
        <v>83</v>
      </c>
      <c r="BT17127" t="s">
        <v>83</v>
      </c>
    </row>
    <row r="17128" spans="47:72" x14ac:dyDescent="0.25">
      <c r="AV17128" s="2">
        <v>44504.343148148146</v>
      </c>
      <c r="AW17128" t="s">
        <v>80</v>
      </c>
      <c r="BC17128" s="2">
        <v>44503.49523148148</v>
      </c>
      <c r="BL17128" t="s">
        <v>13036</v>
      </c>
      <c r="BP17128" t="s">
        <v>89</v>
      </c>
      <c r="BQ17128" t="s">
        <v>77</v>
      </c>
    </row>
    <row r="17129" spans="47:72" x14ac:dyDescent="0.25">
      <c r="AV17129" s="2">
        <v>44504.588078703702</v>
      </c>
      <c r="AW17129" t="s">
        <v>80</v>
      </c>
      <c r="BC17129" s="2">
        <v>44503.315289351849</v>
      </c>
      <c r="BL17129" t="s">
        <v>13149</v>
      </c>
      <c r="BP17129" t="s">
        <v>89</v>
      </c>
      <c r="BQ17129" t="s">
        <v>77</v>
      </c>
    </row>
    <row r="17130" spans="47:72" x14ac:dyDescent="0.25">
      <c r="AU17130" s="2">
        <v>44504.679328703707</v>
      </c>
      <c r="AW17130" t="s">
        <v>80</v>
      </c>
      <c r="BC17130" s="2">
        <v>44503.315289351849</v>
      </c>
      <c r="BL17130" t="s">
        <v>13162</v>
      </c>
      <c r="BN17130" t="s">
        <v>102</v>
      </c>
      <c r="BO17130" t="s">
        <v>13163</v>
      </c>
      <c r="BP17130" t="s">
        <v>144</v>
      </c>
      <c r="BQ17130" t="s">
        <v>77</v>
      </c>
      <c r="BS17130" t="s">
        <v>83</v>
      </c>
    </row>
    <row r="17131" spans="47:72" x14ac:dyDescent="0.25">
      <c r="AU17131" s="2">
        <v>44504.399108796293</v>
      </c>
      <c r="AW17131" t="s">
        <v>80</v>
      </c>
      <c r="BC17131" s="2">
        <v>44503.359780092593</v>
      </c>
      <c r="BL17131" t="s">
        <v>13297</v>
      </c>
      <c r="BP17131" t="s">
        <v>497</v>
      </c>
      <c r="BQ17131" t="s">
        <v>77</v>
      </c>
    </row>
    <row r="17132" spans="47:72" x14ac:dyDescent="0.25">
      <c r="AV17132" s="2">
        <v>44504.579282407409</v>
      </c>
      <c r="AW17132" t="s">
        <v>80</v>
      </c>
      <c r="BC17132" s="2">
        <v>44503.540949074071</v>
      </c>
      <c r="BL17132" t="s">
        <v>13379</v>
      </c>
      <c r="BP17132" t="s">
        <v>89</v>
      </c>
      <c r="BQ17132" t="s">
        <v>77</v>
      </c>
    </row>
    <row r="17133" spans="47:72" x14ac:dyDescent="0.25">
      <c r="AU17133" s="2">
        <v>44504.667511574073</v>
      </c>
      <c r="AW17133" t="s">
        <v>80</v>
      </c>
      <c r="BC17133" s="2">
        <v>44503.355532407404</v>
      </c>
      <c r="BL17133" t="s">
        <v>13446</v>
      </c>
      <c r="BN17133" t="s">
        <v>102</v>
      </c>
      <c r="BO17133" t="s">
        <v>13447</v>
      </c>
      <c r="BP17133" t="s">
        <v>89</v>
      </c>
      <c r="BQ17133" t="s">
        <v>77</v>
      </c>
      <c r="BS17133" t="s">
        <v>83</v>
      </c>
    </row>
    <row r="17134" spans="47:72" x14ac:dyDescent="0.25">
      <c r="AU17134" s="2">
        <v>44504.482210648152</v>
      </c>
      <c r="AW17134" t="s">
        <v>80</v>
      </c>
      <c r="BC17134" s="2">
        <v>44503.359780092593</v>
      </c>
      <c r="BL17134" t="s">
        <v>13455</v>
      </c>
      <c r="BN17134" t="s">
        <v>102</v>
      </c>
      <c r="BO17134" t="s">
        <v>13456</v>
      </c>
      <c r="BP17134" t="s">
        <v>89</v>
      </c>
      <c r="BQ17134" t="s">
        <v>77</v>
      </c>
      <c r="BS17134" t="s">
        <v>83</v>
      </c>
      <c r="BT17134" t="s">
        <v>83</v>
      </c>
    </row>
    <row r="17135" spans="47:72" x14ac:dyDescent="0.25">
      <c r="AU17135" s="2">
        <v>44504.426446759258</v>
      </c>
      <c r="AW17135" t="s">
        <v>80</v>
      </c>
      <c r="BC17135" s="2">
        <v>44503.393726851849</v>
      </c>
      <c r="BL17135" t="s">
        <v>13467</v>
      </c>
      <c r="BM17135" t="s">
        <v>82</v>
      </c>
      <c r="BP17135" t="s">
        <v>89</v>
      </c>
      <c r="BQ17135" t="s">
        <v>77</v>
      </c>
    </row>
    <row r="17136" spans="47:72" x14ac:dyDescent="0.25">
      <c r="AU17136" s="2">
        <v>44504.657800925925</v>
      </c>
      <c r="AW17136" t="s">
        <v>80</v>
      </c>
      <c r="BC17136" s="2">
        <v>44503.294918981483</v>
      </c>
      <c r="BH17136" t="s">
        <v>13559</v>
      </c>
      <c r="BL17136" t="s">
        <v>13560</v>
      </c>
      <c r="BN17136" t="s">
        <v>102</v>
      </c>
      <c r="BO17136" t="s">
        <v>13561</v>
      </c>
      <c r="BP17136" t="s">
        <v>89</v>
      </c>
      <c r="BQ17136" t="s">
        <v>77</v>
      </c>
      <c r="BS17136" t="s">
        <v>83</v>
      </c>
      <c r="BT17136" t="s">
        <v>83</v>
      </c>
    </row>
    <row r="17137" spans="47:72" x14ac:dyDescent="0.25">
      <c r="AU17137" s="2">
        <v>44504.585543981484</v>
      </c>
      <c r="AW17137" t="s">
        <v>80</v>
      </c>
      <c r="BC17137" s="2">
        <v>44502.510833333334</v>
      </c>
      <c r="BL17137" t="s">
        <v>13608</v>
      </c>
      <c r="BN17137" t="s">
        <v>102</v>
      </c>
      <c r="BO17137" t="s">
        <v>13609</v>
      </c>
      <c r="BP17137" t="s">
        <v>197</v>
      </c>
      <c r="BQ17137" t="s">
        <v>77</v>
      </c>
      <c r="BS17137" t="s">
        <v>83</v>
      </c>
    </row>
    <row r="17138" spans="47:72" x14ac:dyDescent="0.25">
      <c r="AU17138" s="2">
        <v>44504.391006944446</v>
      </c>
      <c r="AW17138" t="s">
        <v>80</v>
      </c>
      <c r="BC17138" s="2">
        <v>44503.603703703702</v>
      </c>
      <c r="BL17138" t="s">
        <v>13630</v>
      </c>
      <c r="BM17138" t="s">
        <v>82</v>
      </c>
      <c r="BN17138" t="s">
        <v>102</v>
      </c>
      <c r="BO17138" t="s">
        <v>13631</v>
      </c>
      <c r="BP17138" t="s">
        <v>89</v>
      </c>
      <c r="BQ17138" t="s">
        <v>77</v>
      </c>
      <c r="BS17138" t="s">
        <v>83</v>
      </c>
    </row>
    <row r="17139" spans="47:72" x14ac:dyDescent="0.25">
      <c r="AU17139" s="2">
        <v>44504.465520833335</v>
      </c>
      <c r="AW17139" t="s">
        <v>80</v>
      </c>
      <c r="BC17139" s="2">
        <v>44503.393726851849</v>
      </c>
      <c r="BL17139" t="s">
        <v>13705</v>
      </c>
      <c r="BP17139" t="s">
        <v>401</v>
      </c>
      <c r="BQ17139" t="s">
        <v>77</v>
      </c>
      <c r="BS17139" t="s">
        <v>83</v>
      </c>
    </row>
    <row r="17140" spans="47:72" x14ac:dyDescent="0.25">
      <c r="AU17140" s="2">
        <v>44504.445868055554</v>
      </c>
      <c r="AW17140" t="s">
        <v>80</v>
      </c>
      <c r="BC17140" s="2">
        <v>44503.457499999997</v>
      </c>
      <c r="BL17140" t="s">
        <v>13828</v>
      </c>
      <c r="BP17140" t="s">
        <v>144</v>
      </c>
      <c r="BQ17140" t="s">
        <v>77</v>
      </c>
      <c r="BS17140" t="s">
        <v>83</v>
      </c>
    </row>
    <row r="17141" spans="47:72" x14ac:dyDescent="0.25">
      <c r="AU17141" s="2">
        <v>44504.415983796294</v>
      </c>
      <c r="AW17141" t="s">
        <v>80</v>
      </c>
      <c r="BC17141" s="2">
        <v>44503.315289351849</v>
      </c>
      <c r="BL17141" t="s">
        <v>13835</v>
      </c>
      <c r="BP17141" t="s">
        <v>351</v>
      </c>
      <c r="BQ17141" t="s">
        <v>77</v>
      </c>
    </row>
    <row r="17142" spans="47:72" x14ac:dyDescent="0.25">
      <c r="AU17142" s="2">
        <v>44504.436851851853</v>
      </c>
      <c r="AW17142" t="s">
        <v>80</v>
      </c>
      <c r="BC17142" s="2">
        <v>44503.540949074071</v>
      </c>
      <c r="BH17142" t="s">
        <v>13867</v>
      </c>
      <c r="BL17142" t="s">
        <v>13868</v>
      </c>
      <c r="BN17142" t="s">
        <v>102</v>
      </c>
      <c r="BO17142" t="s">
        <v>13869</v>
      </c>
      <c r="BP17142" t="s">
        <v>89</v>
      </c>
      <c r="BQ17142" t="s">
        <v>77</v>
      </c>
      <c r="BS17142" t="s">
        <v>83</v>
      </c>
      <c r="BT17142" t="s">
        <v>83</v>
      </c>
    </row>
    <row r="17143" spans="47:72" x14ac:dyDescent="0.25">
      <c r="AU17143" s="2">
        <v>44504.435937499999</v>
      </c>
      <c r="AW17143" t="s">
        <v>80</v>
      </c>
      <c r="BC17143" s="2">
        <v>44504.430775462963</v>
      </c>
      <c r="BL17143" t="s">
        <v>13882</v>
      </c>
      <c r="BM17143" t="s">
        <v>82</v>
      </c>
      <c r="BP17143" t="s">
        <v>497</v>
      </c>
      <c r="BQ17143" t="s">
        <v>77</v>
      </c>
    </row>
    <row r="17144" spans="47:72" x14ac:dyDescent="0.25">
      <c r="AU17144" s="2">
        <v>44504.399201388886</v>
      </c>
      <c r="AW17144" t="s">
        <v>80</v>
      </c>
      <c r="BC17144" s="2">
        <v>44503.423645833333</v>
      </c>
      <c r="BL17144" t="s">
        <v>14163</v>
      </c>
      <c r="BN17144" t="s">
        <v>102</v>
      </c>
      <c r="BO17144" t="s">
        <v>14164</v>
      </c>
      <c r="BP17144" t="s">
        <v>89</v>
      </c>
      <c r="BQ17144" t="s">
        <v>77</v>
      </c>
      <c r="BS17144" t="s">
        <v>83</v>
      </c>
      <c r="BT17144" t="s">
        <v>83</v>
      </c>
    </row>
    <row r="17145" spans="47:72" x14ac:dyDescent="0.25">
      <c r="AU17145" s="2">
        <v>44504.432326388887</v>
      </c>
      <c r="AW17145" t="s">
        <v>80</v>
      </c>
      <c r="BC17145" s="2">
        <v>44503.520613425928</v>
      </c>
      <c r="BL17145" t="s">
        <v>14173</v>
      </c>
      <c r="BN17145" t="s">
        <v>102</v>
      </c>
      <c r="BO17145" t="s">
        <v>14174</v>
      </c>
      <c r="BP17145" t="s">
        <v>89</v>
      </c>
      <c r="BQ17145" t="s">
        <v>77</v>
      </c>
      <c r="BS17145" t="s">
        <v>83</v>
      </c>
      <c r="BT17145" t="s">
        <v>83</v>
      </c>
    </row>
    <row r="17146" spans="47:72" x14ac:dyDescent="0.25">
      <c r="AU17146" s="2">
        <v>44504.633622685185</v>
      </c>
      <c r="AW17146" t="s">
        <v>80</v>
      </c>
      <c r="BC17146" s="2">
        <v>44503.357245370367</v>
      </c>
      <c r="BL17146" t="s">
        <v>14244</v>
      </c>
      <c r="BN17146" t="s">
        <v>102</v>
      </c>
      <c r="BO17146" t="s">
        <v>14245</v>
      </c>
      <c r="BP17146" t="s">
        <v>89</v>
      </c>
      <c r="BQ17146" t="s">
        <v>77</v>
      </c>
      <c r="BS17146" t="s">
        <v>83</v>
      </c>
      <c r="BT17146" t="s">
        <v>83</v>
      </c>
    </row>
    <row r="17147" spans="47:72" x14ac:dyDescent="0.25">
      <c r="AU17147" s="2">
        <v>44504.520324074074</v>
      </c>
      <c r="AW17147" t="s">
        <v>80</v>
      </c>
      <c r="BC17147" s="2">
        <v>44503.475208333337</v>
      </c>
      <c r="BL17147" t="s">
        <v>14254</v>
      </c>
      <c r="BM17147" t="s">
        <v>82</v>
      </c>
      <c r="BN17147" t="s">
        <v>102</v>
      </c>
      <c r="BO17147" t="s">
        <v>14255</v>
      </c>
      <c r="BP17147" t="s">
        <v>89</v>
      </c>
      <c r="BQ17147" t="s">
        <v>77</v>
      </c>
      <c r="BS17147" t="s">
        <v>83</v>
      </c>
      <c r="BT17147" t="s">
        <v>83</v>
      </c>
    </row>
    <row r="17148" spans="47:72" x14ac:dyDescent="0.25">
      <c r="AW17148" t="s">
        <v>80</v>
      </c>
      <c r="AZ17148" t="s">
        <v>138</v>
      </c>
      <c r="BA17148" t="s">
        <v>48</v>
      </c>
      <c r="BB17148" t="s">
        <v>748</v>
      </c>
      <c r="BC17148" s="2">
        <v>44503.483414351853</v>
      </c>
      <c r="BL17148" t="s">
        <v>14261</v>
      </c>
      <c r="BP17148" t="s">
        <v>89</v>
      </c>
      <c r="BQ17148" t="s">
        <v>77</v>
      </c>
    </row>
    <row r="17149" spans="47:72" x14ac:dyDescent="0.25">
      <c r="AU17149" s="2">
        <v>44504.563761574071</v>
      </c>
      <c r="AW17149" t="s">
        <v>80</v>
      </c>
      <c r="BC17149" s="2">
        <v>44503.262523148151</v>
      </c>
      <c r="BL17149" t="s">
        <v>14271</v>
      </c>
      <c r="BN17149" t="s">
        <v>102</v>
      </c>
      <c r="BO17149" t="s">
        <v>14272</v>
      </c>
      <c r="BP17149" t="s">
        <v>89</v>
      </c>
      <c r="BQ17149" t="s">
        <v>77</v>
      </c>
      <c r="BS17149" t="s">
        <v>83</v>
      </c>
      <c r="BT17149" t="s">
        <v>83</v>
      </c>
    </row>
    <row r="17150" spans="47:72" x14ac:dyDescent="0.25">
      <c r="AV17150" s="2">
        <v>44504.546446759261</v>
      </c>
      <c r="AW17150" t="s">
        <v>80</v>
      </c>
      <c r="BC17150" s="2">
        <v>44503.383715277778</v>
      </c>
      <c r="BL17150" t="s">
        <v>14296</v>
      </c>
      <c r="BP17150" t="s">
        <v>144</v>
      </c>
      <c r="BQ17150" t="s">
        <v>77</v>
      </c>
    </row>
    <row r="17151" spans="47:72" x14ac:dyDescent="0.25">
      <c r="AV17151" s="2">
        <v>44504.651053240741</v>
      </c>
      <c r="AW17151" t="s">
        <v>80</v>
      </c>
      <c r="BC17151" s="2">
        <v>44504.634629629632</v>
      </c>
      <c r="BL17151" t="s">
        <v>14311</v>
      </c>
      <c r="BM17151" t="s">
        <v>82</v>
      </c>
      <c r="BP17151" t="s">
        <v>144</v>
      </c>
      <c r="BQ17151" t="s">
        <v>77</v>
      </c>
    </row>
    <row r="17152" spans="47:72" x14ac:dyDescent="0.25">
      <c r="AV17152" s="2">
        <v>44504.691435185188</v>
      </c>
      <c r="AW17152" t="s">
        <v>80</v>
      </c>
      <c r="BC17152" s="2">
        <v>44503.408865740741</v>
      </c>
      <c r="BL17152" t="s">
        <v>14338</v>
      </c>
      <c r="BP17152" t="s">
        <v>89</v>
      </c>
      <c r="BQ17152" t="s">
        <v>77</v>
      </c>
    </row>
    <row r="17153" spans="47:72" x14ac:dyDescent="0.25">
      <c r="AU17153" s="2">
        <v>44504.56490740741</v>
      </c>
      <c r="AW17153" t="s">
        <v>80</v>
      </c>
      <c r="BC17153" s="2">
        <v>44503.35601851852</v>
      </c>
      <c r="BL17153" t="s">
        <v>14365</v>
      </c>
      <c r="BN17153" t="s">
        <v>102</v>
      </c>
      <c r="BO17153" t="s">
        <v>14366</v>
      </c>
      <c r="BP17153" t="s">
        <v>89</v>
      </c>
      <c r="BQ17153" t="s">
        <v>77</v>
      </c>
      <c r="BS17153" t="s">
        <v>83</v>
      </c>
      <c r="BT17153" t="s">
        <v>83</v>
      </c>
    </row>
    <row r="17154" spans="47:72" x14ac:dyDescent="0.25">
      <c r="AU17154" s="2">
        <v>44504.445555555554</v>
      </c>
      <c r="AW17154" t="s">
        <v>80</v>
      </c>
      <c r="BC17154" s="2">
        <v>44503.408865740741</v>
      </c>
      <c r="BL17154" t="s">
        <v>14373</v>
      </c>
      <c r="BN17154" t="s">
        <v>102</v>
      </c>
      <c r="BO17154" t="s">
        <v>14374</v>
      </c>
      <c r="BP17154" t="s">
        <v>89</v>
      </c>
      <c r="BQ17154" t="s">
        <v>77</v>
      </c>
      <c r="BS17154" t="s">
        <v>83</v>
      </c>
      <c r="BT17154" t="s">
        <v>83</v>
      </c>
    </row>
    <row r="17155" spans="47:72" x14ac:dyDescent="0.25">
      <c r="AU17155" s="2">
        <v>44504.635300925926</v>
      </c>
      <c r="AW17155" t="s">
        <v>80</v>
      </c>
      <c r="BC17155" s="2">
        <v>44504.543576388889</v>
      </c>
      <c r="BL17155" t="s">
        <v>14394</v>
      </c>
      <c r="BM17155" t="s">
        <v>82</v>
      </c>
      <c r="BN17155" t="s">
        <v>102</v>
      </c>
      <c r="BO17155" t="s">
        <v>14395</v>
      </c>
      <c r="BP17155" t="s">
        <v>89</v>
      </c>
      <c r="BQ17155" t="s">
        <v>77</v>
      </c>
      <c r="BS17155" t="s">
        <v>83</v>
      </c>
      <c r="BT17155" t="s">
        <v>83</v>
      </c>
    </row>
    <row r="17156" spans="47:72" x14ac:dyDescent="0.25">
      <c r="AW17156" t="s">
        <v>80</v>
      </c>
      <c r="AZ17156" t="s">
        <v>138</v>
      </c>
      <c r="BA17156" t="s">
        <v>146</v>
      </c>
      <c r="BB17156" t="s">
        <v>7803</v>
      </c>
      <c r="BC17156" s="2">
        <v>44503.465497685182</v>
      </c>
      <c r="BL17156" t="s">
        <v>14488</v>
      </c>
      <c r="BP17156" t="s">
        <v>89</v>
      </c>
      <c r="BQ17156" t="s">
        <v>77</v>
      </c>
    </row>
    <row r="17157" spans="47:72" x14ac:dyDescent="0.25">
      <c r="AU17157" s="2">
        <v>44504.642893518518</v>
      </c>
      <c r="AW17157" t="s">
        <v>80</v>
      </c>
      <c r="BC17157" s="2">
        <v>44503.352650462963</v>
      </c>
      <c r="BL17157" t="s">
        <v>14536</v>
      </c>
      <c r="BN17157" t="s">
        <v>102</v>
      </c>
      <c r="BO17157" t="s">
        <v>14537</v>
      </c>
      <c r="BP17157" t="s">
        <v>89</v>
      </c>
      <c r="BQ17157" t="s">
        <v>77</v>
      </c>
      <c r="BS17157" t="s">
        <v>83</v>
      </c>
      <c r="BT17157" t="s">
        <v>83</v>
      </c>
    </row>
    <row r="17158" spans="47:72" x14ac:dyDescent="0.25">
      <c r="AV17158" s="2">
        <v>44504.575833333336</v>
      </c>
      <c r="AW17158" t="s">
        <v>80</v>
      </c>
      <c r="BC17158" s="2">
        <v>44503.357245370367</v>
      </c>
      <c r="BL17158" t="s">
        <v>14555</v>
      </c>
      <c r="BP17158" t="s">
        <v>89</v>
      </c>
      <c r="BQ17158" t="s">
        <v>77</v>
      </c>
    </row>
    <row r="17159" spans="47:72" x14ac:dyDescent="0.25">
      <c r="AU17159" s="2">
        <v>44504.594398148147</v>
      </c>
      <c r="AW17159" t="s">
        <v>80</v>
      </c>
      <c r="BC17159" s="2">
        <v>44503.690729166665</v>
      </c>
      <c r="BL17159" t="s">
        <v>14575</v>
      </c>
      <c r="BN17159" t="s">
        <v>102</v>
      </c>
      <c r="BO17159" t="s">
        <v>14576</v>
      </c>
      <c r="BP17159" t="s">
        <v>89</v>
      </c>
      <c r="BQ17159" t="s">
        <v>77</v>
      </c>
      <c r="BS17159" t="s">
        <v>83</v>
      </c>
      <c r="BT17159" t="s">
        <v>83</v>
      </c>
    </row>
    <row r="17160" spans="47:72" x14ac:dyDescent="0.25">
      <c r="AU17160" s="2">
        <v>44504.431875000002</v>
      </c>
      <c r="AW17160" t="s">
        <v>80</v>
      </c>
      <c r="BC17160" s="2">
        <v>44503.357245370367</v>
      </c>
      <c r="BL17160" t="s">
        <v>14603</v>
      </c>
      <c r="BN17160" t="s">
        <v>102</v>
      </c>
      <c r="BO17160" t="s">
        <v>14604</v>
      </c>
      <c r="BP17160" t="s">
        <v>89</v>
      </c>
      <c r="BQ17160" t="s">
        <v>77</v>
      </c>
      <c r="BS17160" t="s">
        <v>83</v>
      </c>
      <c r="BT17160" t="s">
        <v>83</v>
      </c>
    </row>
    <row r="17161" spans="47:72" x14ac:dyDescent="0.25">
      <c r="AU17161" s="2">
        <v>44504.594027777777</v>
      </c>
      <c r="AW17161" t="s">
        <v>80</v>
      </c>
      <c r="BC17161" s="2">
        <v>44503.457499999997</v>
      </c>
      <c r="BL17161" t="s">
        <v>14698</v>
      </c>
      <c r="BN17161" t="s">
        <v>102</v>
      </c>
      <c r="BO17161" t="s">
        <v>14699</v>
      </c>
      <c r="BP17161" t="s">
        <v>89</v>
      </c>
      <c r="BQ17161" t="s">
        <v>77</v>
      </c>
      <c r="BS17161" t="s">
        <v>83</v>
      </c>
      <c r="BT17161" t="s">
        <v>83</v>
      </c>
    </row>
    <row r="17162" spans="47:72" x14ac:dyDescent="0.25">
      <c r="AU17162" s="2">
        <v>44504.427835648145</v>
      </c>
      <c r="AW17162" t="s">
        <v>80</v>
      </c>
      <c r="BC17162" s="2">
        <v>44503.475208333337</v>
      </c>
      <c r="BL17162" t="s">
        <v>14709</v>
      </c>
      <c r="BN17162" t="s">
        <v>102</v>
      </c>
      <c r="BO17162" t="s">
        <v>14710</v>
      </c>
      <c r="BP17162" t="s">
        <v>89</v>
      </c>
      <c r="BQ17162" t="s">
        <v>77</v>
      </c>
      <c r="BS17162" t="s">
        <v>83</v>
      </c>
      <c r="BT17162" t="s">
        <v>83</v>
      </c>
    </row>
    <row r="17163" spans="47:72" x14ac:dyDescent="0.25">
      <c r="AU17163" s="2">
        <v>44504.593923611108</v>
      </c>
      <c r="AW17163" t="s">
        <v>80</v>
      </c>
      <c r="BC17163" s="2">
        <v>44503.51048611111</v>
      </c>
      <c r="BL17163" t="s">
        <v>14719</v>
      </c>
      <c r="BN17163" t="s">
        <v>102</v>
      </c>
      <c r="BO17163" t="s">
        <v>14720</v>
      </c>
      <c r="BP17163" t="s">
        <v>89</v>
      </c>
      <c r="BQ17163" t="s">
        <v>77</v>
      </c>
      <c r="BS17163" t="s">
        <v>83</v>
      </c>
      <c r="BT17163" t="s">
        <v>83</v>
      </c>
    </row>
    <row r="17164" spans="47:72" x14ac:dyDescent="0.25">
      <c r="AU17164" s="2">
        <v>44504.561805555553</v>
      </c>
      <c r="AW17164" t="s">
        <v>80</v>
      </c>
      <c r="BC17164" s="2">
        <v>44503.536817129629</v>
      </c>
      <c r="BL17164" t="s">
        <v>14766</v>
      </c>
      <c r="BM17164" t="s">
        <v>82</v>
      </c>
      <c r="BN17164" t="s">
        <v>102</v>
      </c>
      <c r="BO17164" t="s">
        <v>14767</v>
      </c>
      <c r="BP17164" t="s">
        <v>89</v>
      </c>
      <c r="BQ17164" t="s">
        <v>77</v>
      </c>
      <c r="BS17164" t="s">
        <v>83</v>
      </c>
      <c r="BT17164" t="s">
        <v>83</v>
      </c>
    </row>
    <row r="17165" spans="47:72" x14ac:dyDescent="0.25">
      <c r="AV17165" s="2">
        <v>44504.49391203704</v>
      </c>
      <c r="AW17165" t="s">
        <v>80</v>
      </c>
      <c r="BC17165" s="2">
        <v>44503.552060185182</v>
      </c>
      <c r="BL17165" t="s">
        <v>14795</v>
      </c>
      <c r="BM17165" t="s">
        <v>82</v>
      </c>
      <c r="BP17165" t="s">
        <v>89</v>
      </c>
      <c r="BQ17165" t="s">
        <v>77</v>
      </c>
    </row>
    <row r="17166" spans="47:72" x14ac:dyDescent="0.25">
      <c r="AU17166" s="2">
        <v>44504.627696759257</v>
      </c>
      <c r="AW17166" t="s">
        <v>80</v>
      </c>
      <c r="BC17166" s="2">
        <v>44503.387499999997</v>
      </c>
      <c r="BL17166" t="s">
        <v>14809</v>
      </c>
      <c r="BN17166" t="s">
        <v>102</v>
      </c>
      <c r="BO17166" t="s">
        <v>14810</v>
      </c>
      <c r="BP17166" t="s">
        <v>89</v>
      </c>
      <c r="BQ17166" t="s">
        <v>77</v>
      </c>
      <c r="BS17166" t="s">
        <v>83</v>
      </c>
      <c r="BT17166" t="s">
        <v>83</v>
      </c>
    </row>
    <row r="17167" spans="47:72" x14ac:dyDescent="0.25">
      <c r="AU17167" s="2">
        <v>44504.436261574076</v>
      </c>
      <c r="AW17167" t="s">
        <v>80</v>
      </c>
      <c r="BC17167" s="2">
        <v>44503.251840277779</v>
      </c>
      <c r="BL17167" t="s">
        <v>14861</v>
      </c>
      <c r="BN17167" t="s">
        <v>102</v>
      </c>
      <c r="BO17167" t="s">
        <v>14862</v>
      </c>
      <c r="BP17167" t="s">
        <v>166</v>
      </c>
      <c r="BQ17167" t="s">
        <v>77</v>
      </c>
      <c r="BS17167" t="s">
        <v>83</v>
      </c>
      <c r="BT17167" t="s">
        <v>83</v>
      </c>
    </row>
    <row r="17168" spans="47:72" x14ac:dyDescent="0.25">
      <c r="AU17168" s="2">
        <v>44504.544687499998</v>
      </c>
      <c r="AW17168" t="s">
        <v>80</v>
      </c>
      <c r="BC17168" s="2">
        <v>44503.423645833333</v>
      </c>
      <c r="BL17168" t="s">
        <v>14874</v>
      </c>
      <c r="BN17168" t="s">
        <v>102</v>
      </c>
      <c r="BO17168" t="s">
        <v>14875</v>
      </c>
      <c r="BP17168" t="s">
        <v>89</v>
      </c>
      <c r="BQ17168" t="s">
        <v>77</v>
      </c>
      <c r="BS17168" t="s">
        <v>83</v>
      </c>
      <c r="BT17168" t="s">
        <v>83</v>
      </c>
    </row>
    <row r="17169" spans="47:72" x14ac:dyDescent="0.25">
      <c r="AU17169" s="2">
        <v>44504.580810185187</v>
      </c>
      <c r="AW17169" t="s">
        <v>80</v>
      </c>
      <c r="BC17169" s="2">
        <v>44503.342361111114</v>
      </c>
      <c r="BL17169" t="s">
        <v>15132</v>
      </c>
      <c r="BN17169" t="s">
        <v>102</v>
      </c>
      <c r="BO17169" t="s">
        <v>15133</v>
      </c>
      <c r="BP17169" t="s">
        <v>89</v>
      </c>
      <c r="BQ17169" t="s">
        <v>77</v>
      </c>
      <c r="BS17169" t="s">
        <v>83</v>
      </c>
      <c r="BT17169" t="s">
        <v>83</v>
      </c>
    </row>
    <row r="17170" spans="47:72" x14ac:dyDescent="0.25">
      <c r="AU17170" s="2">
        <v>44504.674537037034</v>
      </c>
      <c r="AW17170" t="s">
        <v>80</v>
      </c>
      <c r="BC17170" s="2">
        <v>44504.574050925927</v>
      </c>
      <c r="BL17170" t="s">
        <v>15174</v>
      </c>
      <c r="BN17170" t="s">
        <v>102</v>
      </c>
      <c r="BO17170" t="s">
        <v>15175</v>
      </c>
      <c r="BP17170" t="s">
        <v>89</v>
      </c>
      <c r="BQ17170" t="s">
        <v>77</v>
      </c>
      <c r="BS17170" t="s">
        <v>83</v>
      </c>
      <c r="BT17170" t="s">
        <v>83</v>
      </c>
    </row>
    <row r="17171" spans="47:72" x14ac:dyDescent="0.25">
      <c r="AV17171" s="2">
        <v>44504.344189814816</v>
      </c>
      <c r="AW17171" t="s">
        <v>80</v>
      </c>
      <c r="BC17171" s="2">
        <v>44503.251840277779</v>
      </c>
      <c r="BL17171" t="s">
        <v>15513</v>
      </c>
      <c r="BP17171" t="s">
        <v>89</v>
      </c>
      <c r="BQ17171" t="s">
        <v>77</v>
      </c>
    </row>
    <row r="17172" spans="47:72" x14ac:dyDescent="0.25">
      <c r="AW17172" t="s">
        <v>80</v>
      </c>
      <c r="AZ17172" t="s">
        <v>138</v>
      </c>
      <c r="BA17172" t="s">
        <v>48</v>
      </c>
      <c r="BB17172" t="s">
        <v>15790</v>
      </c>
      <c r="BC17172" s="2">
        <v>44503.251840277779</v>
      </c>
      <c r="BL17172" t="s">
        <v>15791</v>
      </c>
      <c r="BP17172" t="s">
        <v>304</v>
      </c>
      <c r="BQ17172" t="s">
        <v>77</v>
      </c>
    </row>
    <row r="17173" spans="47:72" x14ac:dyDescent="0.25">
      <c r="AU17173" s="2">
        <v>44504.579861111109</v>
      </c>
      <c r="AW17173" t="s">
        <v>80</v>
      </c>
      <c r="BC17173" s="2">
        <v>44504.548460648148</v>
      </c>
      <c r="BL17173" t="s">
        <v>17165</v>
      </c>
      <c r="BM17173" t="s">
        <v>82</v>
      </c>
      <c r="BP17173" t="s">
        <v>1064</v>
      </c>
      <c r="BQ17173" t="s">
        <v>77</v>
      </c>
      <c r="BS17173" t="s">
        <v>83</v>
      </c>
      <c r="BT17173" t="s">
        <v>83</v>
      </c>
    </row>
    <row r="17174" spans="47:72" x14ac:dyDescent="0.25">
      <c r="AU17174" s="2">
        <v>44504.398912037039</v>
      </c>
      <c r="AW17174" t="s">
        <v>80</v>
      </c>
      <c r="BC17174" s="2">
        <v>44504.34920138889</v>
      </c>
      <c r="BL17174" t="s">
        <v>18196</v>
      </c>
      <c r="BM17174" t="s">
        <v>82</v>
      </c>
      <c r="BN17174" t="s">
        <v>102</v>
      </c>
      <c r="BO17174" t="s">
        <v>18197</v>
      </c>
      <c r="BP17174" t="s">
        <v>518</v>
      </c>
      <c r="BQ17174" t="s">
        <v>77</v>
      </c>
      <c r="BS17174" t="s">
        <v>83</v>
      </c>
    </row>
    <row r="17175" spans="47:72" x14ac:dyDescent="0.25">
      <c r="AU17175" s="2">
        <v>44504.370312500003</v>
      </c>
      <c r="AW17175" t="s">
        <v>80</v>
      </c>
      <c r="BC17175" s="2">
        <v>44504.353252314817</v>
      </c>
      <c r="BL17175" t="s">
        <v>18201</v>
      </c>
      <c r="BM17175" t="s">
        <v>82</v>
      </c>
      <c r="BP17175" t="s">
        <v>304</v>
      </c>
      <c r="BQ17175" t="s">
        <v>77</v>
      </c>
    </row>
    <row r="17176" spans="47:72" x14ac:dyDescent="0.25">
      <c r="AU17176" s="2">
        <v>44504.372974537036</v>
      </c>
      <c r="AW17176" t="s">
        <v>80</v>
      </c>
      <c r="BC17176" s="2">
        <v>44504.354074074072</v>
      </c>
      <c r="BH17176" t="s">
        <v>18211</v>
      </c>
      <c r="BL17176" t="s">
        <v>14261</v>
      </c>
      <c r="BP17176" t="s">
        <v>401</v>
      </c>
      <c r="BQ17176" t="s">
        <v>77</v>
      </c>
      <c r="BS17176" t="s">
        <v>83</v>
      </c>
    </row>
    <row r="17177" spans="47:72" x14ac:dyDescent="0.25">
      <c r="AW17177" t="s">
        <v>80</v>
      </c>
      <c r="AZ17177" t="s">
        <v>96</v>
      </c>
      <c r="BA17177" t="s">
        <v>97</v>
      </c>
      <c r="BB17177" t="s">
        <v>18231</v>
      </c>
      <c r="BL17177" t="s">
        <v>13467</v>
      </c>
      <c r="BM17177" t="s">
        <v>82</v>
      </c>
      <c r="BP17177" t="s">
        <v>401</v>
      </c>
      <c r="BQ17177" t="s">
        <v>77</v>
      </c>
    </row>
    <row r="17178" spans="47:72" x14ac:dyDescent="0.25">
      <c r="AU17178" s="2">
        <v>44504.542268518519</v>
      </c>
      <c r="AW17178" t="s">
        <v>80</v>
      </c>
      <c r="BC17178" s="2">
        <v>44504.478368055556</v>
      </c>
      <c r="BK17178" s="5">
        <v>0.50972222222222219</v>
      </c>
      <c r="BL17178" t="s">
        <v>18298</v>
      </c>
      <c r="BP17178" t="s">
        <v>440</v>
      </c>
      <c r="BQ17178" t="s">
        <v>77</v>
      </c>
    </row>
    <row r="17179" spans="47:72" x14ac:dyDescent="0.25">
      <c r="AU17179" s="2">
        <v>44504.545138888891</v>
      </c>
      <c r="AW17179" t="s">
        <v>80</v>
      </c>
      <c r="BL17179" t="s">
        <v>18359</v>
      </c>
      <c r="BM17179" t="s">
        <v>82</v>
      </c>
      <c r="BP17179" t="s">
        <v>401</v>
      </c>
      <c r="BQ17179" t="s">
        <v>77</v>
      </c>
      <c r="BS17179" t="s">
        <v>83</v>
      </c>
    </row>
    <row r="17180" spans="47:72" x14ac:dyDescent="0.25">
      <c r="AW17180" t="s">
        <v>80</v>
      </c>
      <c r="BC17180" s="2">
        <v>44508.791655092595</v>
      </c>
      <c r="BL17180" t="s">
        <v>18378</v>
      </c>
      <c r="BM17180" t="s">
        <v>82</v>
      </c>
      <c r="BP17180" t="s">
        <v>258</v>
      </c>
      <c r="BQ17180" t="s">
        <v>77</v>
      </c>
    </row>
    <row r="17181" spans="47:72" x14ac:dyDescent="0.25">
      <c r="AU17181" s="2">
        <v>44504.583402777775</v>
      </c>
      <c r="AW17181" t="s">
        <v>80</v>
      </c>
      <c r="BC17181" s="2">
        <v>44504.573946759258</v>
      </c>
      <c r="BL17181" t="s">
        <v>9886</v>
      </c>
      <c r="BP17181" t="s">
        <v>571</v>
      </c>
      <c r="BQ17181" t="s">
        <v>77</v>
      </c>
    </row>
    <row r="17182" spans="47:72" x14ac:dyDescent="0.25">
      <c r="AU17182" s="2">
        <v>44504.429293981484</v>
      </c>
      <c r="AW17182" t="s">
        <v>80</v>
      </c>
      <c r="BC17182" s="2">
        <v>44504.422939814816</v>
      </c>
      <c r="BL17182" t="s">
        <v>18381</v>
      </c>
      <c r="BQ17182" t="s">
        <v>77</v>
      </c>
    </row>
    <row r="17183" spans="47:72" x14ac:dyDescent="0.25">
      <c r="AW17183" t="s">
        <v>80</v>
      </c>
      <c r="AZ17183" t="s">
        <v>138</v>
      </c>
      <c r="BA17183" t="s">
        <v>146</v>
      </c>
      <c r="BB17183" t="s">
        <v>8102</v>
      </c>
      <c r="BC17183" s="2">
        <v>44504.438738425924</v>
      </c>
      <c r="BL17183" t="s">
        <v>5025</v>
      </c>
      <c r="BP17183" t="s">
        <v>89</v>
      </c>
      <c r="BQ17183" t="s">
        <v>77</v>
      </c>
    </row>
    <row r="17184" spans="47:72" x14ac:dyDescent="0.25">
      <c r="AU17184" s="2">
        <v>44504.453530092593</v>
      </c>
      <c r="AW17184" t="s">
        <v>80</v>
      </c>
      <c r="BC17184" s="2">
        <v>44504.443622685183</v>
      </c>
      <c r="BL17184" t="s">
        <v>5025</v>
      </c>
      <c r="BN17184" t="s">
        <v>102</v>
      </c>
      <c r="BP17184" t="s">
        <v>214</v>
      </c>
      <c r="BQ17184" t="s">
        <v>77</v>
      </c>
    </row>
    <row r="17185" spans="46:72" x14ac:dyDescent="0.25">
      <c r="AU17185" s="2">
        <v>44504.580150462964</v>
      </c>
      <c r="AW17185" t="s">
        <v>80</v>
      </c>
      <c r="BC17185" s="2">
        <v>44504.447893518518</v>
      </c>
      <c r="BL17185" t="s">
        <v>10226</v>
      </c>
      <c r="BM17185" t="s">
        <v>82</v>
      </c>
      <c r="BN17185" t="s">
        <v>102</v>
      </c>
      <c r="BO17185" t="s">
        <v>18479</v>
      </c>
      <c r="BP17185" t="s">
        <v>144</v>
      </c>
      <c r="BQ17185" t="s">
        <v>77</v>
      </c>
      <c r="BS17185" t="s">
        <v>83</v>
      </c>
    </row>
    <row r="17186" spans="46:72" x14ac:dyDescent="0.25">
      <c r="AU17186" s="2">
        <v>44504.485312500001</v>
      </c>
      <c r="AW17186" t="s">
        <v>80</v>
      </c>
      <c r="BC17186" s="2">
        <v>44504.47284722222</v>
      </c>
      <c r="BL17186" t="s">
        <v>9392</v>
      </c>
      <c r="BP17186" t="s">
        <v>401</v>
      </c>
      <c r="BQ17186" t="s">
        <v>77</v>
      </c>
      <c r="BS17186" t="s">
        <v>83</v>
      </c>
    </row>
    <row r="17187" spans="46:72" x14ac:dyDescent="0.25">
      <c r="AU17187" s="2">
        <v>44504.543124999997</v>
      </c>
      <c r="AW17187" t="s">
        <v>80</v>
      </c>
      <c r="BC17187" s="2">
        <v>44504.462268518517</v>
      </c>
      <c r="BL17187" t="s">
        <v>15791</v>
      </c>
      <c r="BM17187" t="s">
        <v>82</v>
      </c>
      <c r="BN17187" t="s">
        <v>102</v>
      </c>
      <c r="BO17187" t="s">
        <v>18493</v>
      </c>
      <c r="BP17187" t="s">
        <v>89</v>
      </c>
      <c r="BQ17187" t="s">
        <v>77</v>
      </c>
      <c r="BS17187" t="s">
        <v>83</v>
      </c>
      <c r="BT17187" t="s">
        <v>83</v>
      </c>
    </row>
    <row r="17188" spans="46:72" x14ac:dyDescent="0.25">
      <c r="AU17188" s="2">
        <v>44504.606689814813</v>
      </c>
      <c r="AW17188" t="s">
        <v>80</v>
      </c>
      <c r="BC17188" s="2">
        <v>44504.527546296296</v>
      </c>
      <c r="BK17188" s="5">
        <v>0.6</v>
      </c>
      <c r="BL17188" t="s">
        <v>18544</v>
      </c>
      <c r="BP17188" t="s">
        <v>440</v>
      </c>
      <c r="BQ17188" t="s">
        <v>77</v>
      </c>
    </row>
    <row r="17189" spans="46:72" x14ac:dyDescent="0.25">
      <c r="AU17189" s="2">
        <v>44504.538900462961</v>
      </c>
      <c r="AW17189" t="s">
        <v>80</v>
      </c>
      <c r="BC17189" s="2">
        <v>44504.495578703703</v>
      </c>
      <c r="BL17189" t="s">
        <v>8004</v>
      </c>
      <c r="BM17189" t="s">
        <v>82</v>
      </c>
      <c r="BN17189" t="s">
        <v>102</v>
      </c>
      <c r="BO17189" t="s">
        <v>18566</v>
      </c>
      <c r="BP17189" t="s">
        <v>144</v>
      </c>
      <c r="BQ17189" t="s">
        <v>77</v>
      </c>
      <c r="BS17189" t="s">
        <v>83</v>
      </c>
    </row>
    <row r="17190" spans="46:72" x14ac:dyDescent="0.25">
      <c r="AU17190" s="2">
        <v>44504.515717592592</v>
      </c>
      <c r="AW17190" t="s">
        <v>80</v>
      </c>
      <c r="BC17190" s="2">
        <v>44504.488530092596</v>
      </c>
      <c r="BL17190" t="s">
        <v>14488</v>
      </c>
      <c r="BN17190" t="s">
        <v>102</v>
      </c>
      <c r="BO17190" t="s">
        <v>18574</v>
      </c>
      <c r="BP17190" t="s">
        <v>401</v>
      </c>
      <c r="BQ17190" t="s">
        <v>77</v>
      </c>
      <c r="BS17190" t="s">
        <v>83</v>
      </c>
    </row>
    <row r="17191" spans="46:72" x14ac:dyDescent="0.25">
      <c r="AT17191" t="s">
        <v>79</v>
      </c>
      <c r="AU17191" s="2">
        <v>44504.540243055555</v>
      </c>
      <c r="AW17191" t="s">
        <v>80</v>
      </c>
      <c r="BC17191" s="2">
        <v>44504.510324074072</v>
      </c>
      <c r="BL17191" t="s">
        <v>18622</v>
      </c>
      <c r="BP17191" t="s">
        <v>245</v>
      </c>
      <c r="BQ17191" t="s">
        <v>79</v>
      </c>
      <c r="BS17191" t="s">
        <v>83</v>
      </c>
    </row>
    <row r="17192" spans="46:72" x14ac:dyDescent="0.25">
      <c r="AU17192" s="2">
        <v>44504.550300925926</v>
      </c>
      <c r="AW17192" t="s">
        <v>80</v>
      </c>
      <c r="BC17192" s="2">
        <v>44504.544930555552</v>
      </c>
      <c r="BL17192" t="s">
        <v>18626</v>
      </c>
      <c r="BM17192" t="s">
        <v>82</v>
      </c>
      <c r="BP17192" t="s">
        <v>667</v>
      </c>
      <c r="BQ17192" t="s">
        <v>77</v>
      </c>
    </row>
    <row r="17193" spans="46:72" x14ac:dyDescent="0.25">
      <c r="AU17193" s="2">
        <v>44504.605543981481</v>
      </c>
      <c r="AW17193" t="s">
        <v>80</v>
      </c>
      <c r="BC17193" s="2">
        <v>44504.524756944447</v>
      </c>
      <c r="BP17193" t="s">
        <v>2383</v>
      </c>
      <c r="BQ17193" t="s">
        <v>79</v>
      </c>
    </row>
    <row r="17194" spans="46:72" x14ac:dyDescent="0.25">
      <c r="AU17194" s="2">
        <v>44504.630995370368</v>
      </c>
      <c r="AW17194" t="s">
        <v>80</v>
      </c>
      <c r="BC17194" s="2">
        <v>44504.602372685185</v>
      </c>
      <c r="BK17194" s="5">
        <v>0.67152777777777783</v>
      </c>
      <c r="BL17194" t="s">
        <v>18694</v>
      </c>
      <c r="BP17194" t="s">
        <v>440</v>
      </c>
      <c r="BQ17194" t="s">
        <v>77</v>
      </c>
    </row>
    <row r="17195" spans="46:72" x14ac:dyDescent="0.25">
      <c r="AU17195" s="2">
        <v>44504.687604166669</v>
      </c>
      <c r="AW17195" t="s">
        <v>80</v>
      </c>
      <c r="BC17195" s="2">
        <v>44504.573275462964</v>
      </c>
      <c r="BK17195" s="2">
        <v>44504.675694444442</v>
      </c>
      <c r="BL17195" t="s">
        <v>18707</v>
      </c>
      <c r="BP17195" t="s">
        <v>440</v>
      </c>
      <c r="BQ17195" t="s">
        <v>77</v>
      </c>
    </row>
    <row r="17196" spans="46:72" x14ac:dyDescent="0.25">
      <c r="AU17196" s="2">
        <v>44504.578217592592</v>
      </c>
      <c r="AW17196" t="s">
        <v>80</v>
      </c>
      <c r="BC17196" s="2">
        <v>44504.563391203701</v>
      </c>
      <c r="BL17196" t="s">
        <v>18738</v>
      </c>
      <c r="BM17196" t="s">
        <v>82</v>
      </c>
      <c r="BN17196" t="s">
        <v>102</v>
      </c>
      <c r="BO17196" t="s">
        <v>18739</v>
      </c>
      <c r="BP17196" t="s">
        <v>401</v>
      </c>
      <c r="BQ17196" t="s">
        <v>77</v>
      </c>
      <c r="BS17196" t="s">
        <v>83</v>
      </c>
    </row>
    <row r="17197" spans="46:72" x14ac:dyDescent="0.25">
      <c r="AT17197" t="s">
        <v>79</v>
      </c>
      <c r="AU17197" s="2">
        <v>44504.678113425929</v>
      </c>
      <c r="AW17197" t="s">
        <v>80</v>
      </c>
      <c r="BC17197" s="2">
        <v>44504.629479166666</v>
      </c>
      <c r="BK17197" s="5">
        <v>0.71527777777777779</v>
      </c>
      <c r="BL17197" t="s">
        <v>18799</v>
      </c>
      <c r="BM17197" t="s">
        <v>82</v>
      </c>
      <c r="BP17197" t="s">
        <v>437</v>
      </c>
      <c r="BQ17197" t="s">
        <v>77</v>
      </c>
      <c r="BS17197" t="s">
        <v>83</v>
      </c>
    </row>
    <row r="17198" spans="46:72" x14ac:dyDescent="0.25">
      <c r="AU17198" s="2">
        <v>44504.633912037039</v>
      </c>
      <c r="AW17198" t="s">
        <v>80</v>
      </c>
      <c r="BC17198" s="2">
        <v>44504.595763888887</v>
      </c>
      <c r="BL17198" t="s">
        <v>18809</v>
      </c>
      <c r="BM17198" t="s">
        <v>82</v>
      </c>
      <c r="BN17198" t="s">
        <v>102</v>
      </c>
      <c r="BP17198" t="s">
        <v>365</v>
      </c>
      <c r="BQ17198" t="s">
        <v>77</v>
      </c>
    </row>
    <row r="17199" spans="46:72" x14ac:dyDescent="0.25">
      <c r="AU17199" s="2">
        <v>44504.679560185185</v>
      </c>
      <c r="AW17199" t="s">
        <v>80</v>
      </c>
      <c r="BC17199" s="2">
        <v>44504.654606481483</v>
      </c>
      <c r="BL17199" t="s">
        <v>18877</v>
      </c>
      <c r="BP17199" t="s">
        <v>205</v>
      </c>
      <c r="BQ17199" t="s">
        <v>77</v>
      </c>
    </row>
    <row r="17200" spans="46:72" x14ac:dyDescent="0.25">
      <c r="AU17200" s="2">
        <v>44504.674270833333</v>
      </c>
      <c r="AW17200" t="s">
        <v>80</v>
      </c>
      <c r="BC17200" s="2">
        <v>44504.66578703704</v>
      </c>
      <c r="BL17200" t="s">
        <v>12624</v>
      </c>
      <c r="BP17200" t="s">
        <v>578</v>
      </c>
      <c r="BQ17200" t="s">
        <v>77</v>
      </c>
    </row>
    <row r="17201" spans="46:72" x14ac:dyDescent="0.25">
      <c r="AU17201" s="2">
        <v>44504.825127314813</v>
      </c>
      <c r="AW17201" t="s">
        <v>80</v>
      </c>
      <c r="BC17201" s="2">
        <v>44504.702291666668</v>
      </c>
      <c r="BL17201" t="s">
        <v>18970</v>
      </c>
      <c r="BM17201" t="s">
        <v>82</v>
      </c>
      <c r="BP17201" t="s">
        <v>214</v>
      </c>
      <c r="BQ17201" t="s">
        <v>77</v>
      </c>
    </row>
    <row r="17202" spans="46:72" x14ac:dyDescent="0.25">
      <c r="AU17202" s="2">
        <v>44505.639907407407</v>
      </c>
      <c r="AW17202" t="s">
        <v>80</v>
      </c>
      <c r="BC17202" s="2">
        <v>44504.371851851851</v>
      </c>
      <c r="BL17202" t="s">
        <v>1204</v>
      </c>
      <c r="BP17202" t="s">
        <v>344</v>
      </c>
      <c r="BQ17202" t="s">
        <v>77</v>
      </c>
    </row>
    <row r="17203" spans="46:72" x14ac:dyDescent="0.25">
      <c r="AU17203" s="2">
        <v>44505.365405092591</v>
      </c>
      <c r="AW17203" t="s">
        <v>80</v>
      </c>
      <c r="BC17203" s="2">
        <v>44504.325185185182</v>
      </c>
      <c r="BL17203" t="s">
        <v>1211</v>
      </c>
      <c r="BN17203" t="s">
        <v>102</v>
      </c>
      <c r="BO17203" t="s">
        <v>1212</v>
      </c>
      <c r="BP17203" t="s">
        <v>144</v>
      </c>
      <c r="BQ17203" t="s">
        <v>77</v>
      </c>
      <c r="BS17203" t="s">
        <v>83</v>
      </c>
    </row>
    <row r="17204" spans="46:72" x14ac:dyDescent="0.25">
      <c r="AU17204" s="2">
        <v>44505.640740740739</v>
      </c>
      <c r="AW17204" t="s">
        <v>80</v>
      </c>
      <c r="BC17204" s="2">
        <v>44504.325185185182</v>
      </c>
      <c r="BL17204" t="s">
        <v>1235</v>
      </c>
      <c r="BN17204" t="s">
        <v>102</v>
      </c>
      <c r="BO17204" t="s">
        <v>1236</v>
      </c>
      <c r="BP17204" t="s">
        <v>144</v>
      </c>
      <c r="BQ17204" t="s">
        <v>77</v>
      </c>
      <c r="BS17204" t="s">
        <v>83</v>
      </c>
    </row>
    <row r="17205" spans="46:72" x14ac:dyDescent="0.25">
      <c r="AW17205" t="s">
        <v>80</v>
      </c>
      <c r="AZ17205" t="s">
        <v>138</v>
      </c>
      <c r="BA17205" t="s">
        <v>48</v>
      </c>
      <c r="BB17205" t="s">
        <v>1312</v>
      </c>
      <c r="BC17205" s="2">
        <v>44504.325185185182</v>
      </c>
      <c r="BL17205" t="s">
        <v>1417</v>
      </c>
      <c r="BP17205" t="s">
        <v>365</v>
      </c>
      <c r="BQ17205" t="s">
        <v>77</v>
      </c>
    </row>
    <row r="17206" spans="46:72" x14ac:dyDescent="0.25">
      <c r="AW17206" t="s">
        <v>80</v>
      </c>
      <c r="AZ17206" t="s">
        <v>138</v>
      </c>
      <c r="BA17206" t="s">
        <v>146</v>
      </c>
      <c r="BB17206" t="s">
        <v>1729</v>
      </c>
      <c r="BC17206" s="2">
        <v>44498.512245370373</v>
      </c>
      <c r="BD17206" t="s">
        <v>79</v>
      </c>
      <c r="BE17206" s="2">
        <v>44501</v>
      </c>
      <c r="BL17206" t="s">
        <v>1730</v>
      </c>
      <c r="BM17206" t="s">
        <v>82</v>
      </c>
      <c r="BP17206" t="s">
        <v>178</v>
      </c>
      <c r="BQ17206" t="s">
        <v>77</v>
      </c>
    </row>
    <row r="17207" spans="46:72" x14ac:dyDescent="0.25">
      <c r="AU17207" s="2">
        <v>44505.632719907408</v>
      </c>
      <c r="AW17207" t="s">
        <v>80</v>
      </c>
      <c r="BC17207" s="2">
        <v>44504.652141203704</v>
      </c>
      <c r="BG17207" t="s">
        <v>2151</v>
      </c>
      <c r="BH17207" t="s">
        <v>2152</v>
      </c>
      <c r="BL17207" t="s">
        <v>2153</v>
      </c>
      <c r="BM17207" t="s">
        <v>82</v>
      </c>
      <c r="BN17207" t="s">
        <v>102</v>
      </c>
      <c r="BO17207" t="s">
        <v>2154</v>
      </c>
      <c r="BP17207" t="s">
        <v>89</v>
      </c>
      <c r="BQ17207" t="s">
        <v>77</v>
      </c>
      <c r="BS17207" t="s">
        <v>83</v>
      </c>
      <c r="BT17207" t="s">
        <v>83</v>
      </c>
    </row>
    <row r="17208" spans="46:72" x14ac:dyDescent="0.25">
      <c r="AU17208" s="2">
        <v>44505.436574074076</v>
      </c>
      <c r="AW17208" t="s">
        <v>80</v>
      </c>
      <c r="BC17208" s="2">
        <v>44504.654143518521</v>
      </c>
      <c r="BL17208" t="s">
        <v>2229</v>
      </c>
      <c r="BN17208" t="s">
        <v>102</v>
      </c>
      <c r="BO17208" t="s">
        <v>2230</v>
      </c>
      <c r="BP17208" t="s">
        <v>89</v>
      </c>
      <c r="BQ17208" t="s">
        <v>77</v>
      </c>
      <c r="BS17208" t="s">
        <v>83</v>
      </c>
      <c r="BT17208" t="s">
        <v>83</v>
      </c>
    </row>
    <row r="17209" spans="46:72" x14ac:dyDescent="0.25">
      <c r="AU17209" s="2">
        <v>44505.419166666667</v>
      </c>
      <c r="AW17209" t="s">
        <v>80</v>
      </c>
      <c r="BC17209" s="2">
        <v>44504.498414351852</v>
      </c>
      <c r="BL17209" t="s">
        <v>2274</v>
      </c>
      <c r="BN17209" t="s">
        <v>102</v>
      </c>
      <c r="BO17209" t="s">
        <v>2275</v>
      </c>
      <c r="BP17209" t="s">
        <v>89</v>
      </c>
      <c r="BQ17209" t="s">
        <v>77</v>
      </c>
      <c r="BS17209" t="s">
        <v>83</v>
      </c>
    </row>
    <row r="17210" spans="46:72" x14ac:dyDescent="0.25">
      <c r="AU17210" s="2">
        <v>44505.416307870371</v>
      </c>
      <c r="AW17210" t="s">
        <v>80</v>
      </c>
      <c r="BC17210" s="2">
        <v>44504.290729166663</v>
      </c>
      <c r="BD17210" t="s">
        <v>77</v>
      </c>
      <c r="BL17210" t="s">
        <v>2424</v>
      </c>
      <c r="BM17210" t="s">
        <v>82</v>
      </c>
      <c r="BN17210" t="s">
        <v>102</v>
      </c>
      <c r="BO17210" t="s">
        <v>2425</v>
      </c>
      <c r="BP17210" t="s">
        <v>166</v>
      </c>
      <c r="BQ17210" t="s">
        <v>77</v>
      </c>
      <c r="BS17210" t="s">
        <v>83</v>
      </c>
      <c r="BT17210" t="s">
        <v>83</v>
      </c>
    </row>
    <row r="17211" spans="46:72" x14ac:dyDescent="0.25">
      <c r="AU17211" s="2">
        <v>44505.606793981482</v>
      </c>
      <c r="AW17211" t="s">
        <v>80</v>
      </c>
      <c r="BC17211" s="2">
        <v>44504.316319444442</v>
      </c>
      <c r="BL17211" t="s">
        <v>2927</v>
      </c>
      <c r="BP17211" t="s">
        <v>89</v>
      </c>
      <c r="BQ17211" t="s">
        <v>77</v>
      </c>
      <c r="BS17211" t="s">
        <v>83</v>
      </c>
      <c r="BT17211" t="s">
        <v>83</v>
      </c>
    </row>
    <row r="17212" spans="46:72" x14ac:dyDescent="0.25">
      <c r="AT17212" t="s">
        <v>79</v>
      </c>
      <c r="AU17212" s="2">
        <v>44505.597326388888</v>
      </c>
      <c r="AW17212" t="s">
        <v>80</v>
      </c>
      <c r="BC17212" s="2">
        <v>44504.309120370373</v>
      </c>
      <c r="BL17212">
        <v>1610400</v>
      </c>
      <c r="BM17212" t="s">
        <v>82</v>
      </c>
      <c r="BP17212" t="s">
        <v>245</v>
      </c>
      <c r="BQ17212" t="s">
        <v>77</v>
      </c>
      <c r="BS17212" t="s">
        <v>83</v>
      </c>
    </row>
    <row r="17213" spans="46:72" x14ac:dyDescent="0.25">
      <c r="AU17213" s="2">
        <v>44505.696238425924</v>
      </c>
      <c r="AW17213" t="s">
        <v>80</v>
      </c>
      <c r="BC17213" s="2">
        <v>44504.645277777781</v>
      </c>
      <c r="BL17213" t="s">
        <v>3018</v>
      </c>
      <c r="BM17213" t="s">
        <v>82</v>
      </c>
      <c r="BN17213" t="s">
        <v>102</v>
      </c>
      <c r="BO17213" t="s">
        <v>3019</v>
      </c>
      <c r="BP17213" t="s">
        <v>89</v>
      </c>
      <c r="BQ17213" t="s">
        <v>77</v>
      </c>
      <c r="BS17213" t="s">
        <v>83</v>
      </c>
      <c r="BT17213" t="s">
        <v>83</v>
      </c>
    </row>
    <row r="17214" spans="46:72" x14ac:dyDescent="0.25">
      <c r="AW17214" t="s">
        <v>80</v>
      </c>
      <c r="AZ17214" t="s">
        <v>138</v>
      </c>
      <c r="BA17214" t="s">
        <v>97</v>
      </c>
      <c r="BB17214" t="s">
        <v>1312</v>
      </c>
      <c r="BC17214" s="2">
        <v>44504.325185185182</v>
      </c>
      <c r="BL17214" t="s">
        <v>3125</v>
      </c>
      <c r="BP17214" t="s">
        <v>401</v>
      </c>
      <c r="BQ17214" t="s">
        <v>77</v>
      </c>
    </row>
    <row r="17215" spans="46:72" x14ac:dyDescent="0.25">
      <c r="AU17215" s="2">
        <v>44505.467870370368</v>
      </c>
      <c r="AW17215" t="s">
        <v>80</v>
      </c>
      <c r="BC17215" s="2">
        <v>44504.540752314817</v>
      </c>
      <c r="BG17215" t="s">
        <v>3193</v>
      </c>
      <c r="BL17215" t="s">
        <v>3194</v>
      </c>
      <c r="BM17215" t="s">
        <v>82</v>
      </c>
      <c r="BN17215" t="s">
        <v>102</v>
      </c>
      <c r="BO17215" t="s">
        <v>3195</v>
      </c>
      <c r="BP17215" t="s">
        <v>89</v>
      </c>
      <c r="BQ17215" t="s">
        <v>77</v>
      </c>
      <c r="BS17215" t="s">
        <v>83</v>
      </c>
      <c r="BT17215" t="s">
        <v>83</v>
      </c>
    </row>
    <row r="17216" spans="46:72" x14ac:dyDescent="0.25">
      <c r="AU17216" s="2">
        <v>44505.460393518515</v>
      </c>
      <c r="AW17216" t="s">
        <v>80</v>
      </c>
      <c r="BC17216" s="2">
        <v>44504.937731481485</v>
      </c>
      <c r="BL17216" t="s">
        <v>3445</v>
      </c>
      <c r="BN17216" t="s">
        <v>454</v>
      </c>
      <c r="BO17216" t="s">
        <v>3446</v>
      </c>
      <c r="BP17216" t="s">
        <v>144</v>
      </c>
      <c r="BQ17216" t="s">
        <v>77</v>
      </c>
      <c r="BS17216" t="s">
        <v>83</v>
      </c>
    </row>
    <row r="17217" spans="47:72" x14ac:dyDescent="0.25">
      <c r="AV17217" s="2">
        <v>44508.489340277774</v>
      </c>
      <c r="AW17217" t="s">
        <v>80</v>
      </c>
      <c r="AX17217" t="s">
        <v>132</v>
      </c>
      <c r="AY17217" t="s">
        <v>97</v>
      </c>
      <c r="BC17217" s="2">
        <v>44504.282557870371</v>
      </c>
      <c r="BL17217" t="s">
        <v>3733</v>
      </c>
      <c r="BM17217" t="s">
        <v>82</v>
      </c>
      <c r="BP17217" t="s">
        <v>89</v>
      </c>
      <c r="BQ17217" t="s">
        <v>77</v>
      </c>
    </row>
    <row r="17218" spans="47:72" x14ac:dyDescent="0.25">
      <c r="AU17218" s="2">
        <v>44505.41300925926</v>
      </c>
      <c r="AW17218" t="s">
        <v>80</v>
      </c>
      <c r="BC17218" s="2">
        <v>44505.344386574077</v>
      </c>
      <c r="BL17218" t="s">
        <v>3806</v>
      </c>
      <c r="BM17218" t="s">
        <v>82</v>
      </c>
      <c r="BN17218" t="s">
        <v>102</v>
      </c>
      <c r="BO17218" t="s">
        <v>3807</v>
      </c>
      <c r="BP17218" t="s">
        <v>89</v>
      </c>
      <c r="BQ17218" t="s">
        <v>77</v>
      </c>
      <c r="BS17218" t="s">
        <v>83</v>
      </c>
      <c r="BT17218" t="s">
        <v>83</v>
      </c>
    </row>
    <row r="17219" spans="47:72" x14ac:dyDescent="0.25">
      <c r="AV17219" s="2">
        <v>44505.398831018516</v>
      </c>
      <c r="AW17219" t="s">
        <v>80</v>
      </c>
      <c r="BC17219" s="2">
        <v>44504.358738425923</v>
      </c>
      <c r="BL17219" t="s">
        <v>3845</v>
      </c>
      <c r="BP17219" t="s">
        <v>89</v>
      </c>
      <c r="BQ17219" t="s">
        <v>77</v>
      </c>
    </row>
    <row r="17220" spans="47:72" x14ac:dyDescent="0.25">
      <c r="AU17220" s="2">
        <v>44505.396458333336</v>
      </c>
      <c r="AW17220" t="s">
        <v>80</v>
      </c>
      <c r="BC17220" s="2">
        <v>44504.562534722223</v>
      </c>
      <c r="BL17220" t="s">
        <v>3948</v>
      </c>
      <c r="BM17220" t="s">
        <v>82</v>
      </c>
      <c r="BP17220" t="s">
        <v>304</v>
      </c>
      <c r="BQ17220" t="s">
        <v>77</v>
      </c>
    </row>
    <row r="17221" spans="47:72" x14ac:dyDescent="0.25">
      <c r="AV17221" s="2">
        <v>44505.639733796299</v>
      </c>
      <c r="AW17221" t="s">
        <v>80</v>
      </c>
      <c r="BC17221" s="2">
        <v>44504.290729166663</v>
      </c>
      <c r="BL17221" t="s">
        <v>4053</v>
      </c>
      <c r="BP17221" t="s">
        <v>197</v>
      </c>
      <c r="BQ17221" t="s">
        <v>77</v>
      </c>
    </row>
    <row r="17222" spans="47:72" x14ac:dyDescent="0.25">
      <c r="AU17222" s="2">
        <v>44505.651134259257</v>
      </c>
      <c r="AW17222" t="s">
        <v>80</v>
      </c>
      <c r="BC17222" s="2">
        <v>44504.290729166663</v>
      </c>
      <c r="BL17222" t="s">
        <v>4059</v>
      </c>
      <c r="BN17222" t="s">
        <v>102</v>
      </c>
      <c r="BO17222" t="s">
        <v>4060</v>
      </c>
      <c r="BP17222" t="s">
        <v>197</v>
      </c>
      <c r="BQ17222" t="s">
        <v>77</v>
      </c>
      <c r="BS17222" t="s">
        <v>83</v>
      </c>
    </row>
    <row r="17223" spans="47:72" x14ac:dyDescent="0.25">
      <c r="AV17223" s="2">
        <v>44505.382141203707</v>
      </c>
      <c r="AW17223" t="s">
        <v>80</v>
      </c>
      <c r="BC17223" s="2">
        <v>44504.645277777781</v>
      </c>
      <c r="BL17223" t="s">
        <v>4100</v>
      </c>
      <c r="BM17223" t="s">
        <v>82</v>
      </c>
      <c r="BP17223" t="s">
        <v>89</v>
      </c>
      <c r="BQ17223" t="s">
        <v>77</v>
      </c>
    </row>
    <row r="17224" spans="47:72" x14ac:dyDescent="0.25">
      <c r="AU17224" s="2">
        <v>44505.475717592592</v>
      </c>
      <c r="AW17224" t="s">
        <v>80</v>
      </c>
      <c r="BC17224" s="2">
        <v>44504.645277777781</v>
      </c>
      <c r="BH17224" t="s">
        <v>4187</v>
      </c>
      <c r="BL17224" t="s">
        <v>4188</v>
      </c>
      <c r="BM17224" t="s">
        <v>82</v>
      </c>
      <c r="BN17224" t="s">
        <v>102</v>
      </c>
      <c r="BO17224" t="s">
        <v>4189</v>
      </c>
      <c r="BP17224" t="s">
        <v>89</v>
      </c>
      <c r="BQ17224" t="s">
        <v>77</v>
      </c>
      <c r="BS17224" t="s">
        <v>83</v>
      </c>
      <c r="BT17224" t="s">
        <v>83</v>
      </c>
    </row>
    <row r="17225" spans="47:72" x14ac:dyDescent="0.25">
      <c r="AV17225" s="2">
        <v>44505.686099537037</v>
      </c>
      <c r="AW17225" t="s">
        <v>80</v>
      </c>
      <c r="BC17225" s="2">
        <v>44501.304282407407</v>
      </c>
      <c r="BM17225" t="s">
        <v>82</v>
      </c>
      <c r="BQ17225" t="s">
        <v>77</v>
      </c>
    </row>
    <row r="17226" spans="47:72" x14ac:dyDescent="0.25">
      <c r="AV17226" s="2">
        <v>44505.454004629632</v>
      </c>
      <c r="AW17226" t="s">
        <v>80</v>
      </c>
      <c r="BC17226" s="2">
        <v>44501.285104166665</v>
      </c>
      <c r="BM17226" t="s">
        <v>82</v>
      </c>
      <c r="BQ17226" t="s">
        <v>77</v>
      </c>
    </row>
    <row r="17227" spans="47:72" x14ac:dyDescent="0.25">
      <c r="AV17227" s="2">
        <v>44505.51766203704</v>
      </c>
      <c r="AW17227" t="s">
        <v>80</v>
      </c>
      <c r="BC17227" s="2">
        <v>44501.285104166665</v>
      </c>
      <c r="BM17227" t="s">
        <v>82</v>
      </c>
      <c r="BQ17227" t="s">
        <v>77</v>
      </c>
    </row>
    <row r="17228" spans="47:72" x14ac:dyDescent="0.25">
      <c r="AV17228" s="2">
        <v>44505.547442129631</v>
      </c>
      <c r="AW17228" t="s">
        <v>80</v>
      </c>
      <c r="BC17228" s="2">
        <v>44501.285104166665</v>
      </c>
      <c r="BM17228" t="s">
        <v>82</v>
      </c>
      <c r="BQ17228" t="s">
        <v>77</v>
      </c>
    </row>
    <row r="17229" spans="47:72" x14ac:dyDescent="0.25">
      <c r="AU17229" s="2">
        <v>44505.427083333336</v>
      </c>
      <c r="AW17229" t="s">
        <v>80</v>
      </c>
      <c r="BC17229" s="2">
        <v>44501.343275462961</v>
      </c>
      <c r="BM17229" t="s">
        <v>82</v>
      </c>
      <c r="BQ17229" t="s">
        <v>77</v>
      </c>
    </row>
    <row r="17230" spans="47:72" x14ac:dyDescent="0.25">
      <c r="AU17230" s="2">
        <v>44505.384548611109</v>
      </c>
      <c r="AW17230" t="s">
        <v>80</v>
      </c>
      <c r="BC17230" s="2">
        <v>44505.357916666668</v>
      </c>
      <c r="BL17230">
        <v>1635847</v>
      </c>
      <c r="BP17230" t="s">
        <v>205</v>
      </c>
      <c r="BQ17230" t="s">
        <v>77</v>
      </c>
    </row>
    <row r="17231" spans="47:72" x14ac:dyDescent="0.25">
      <c r="AU17231" s="2">
        <v>44505.619270833333</v>
      </c>
      <c r="AW17231" t="s">
        <v>80</v>
      </c>
      <c r="BC17231" s="2">
        <v>44504.282557870371</v>
      </c>
      <c r="BN17231" t="s">
        <v>102</v>
      </c>
      <c r="BO17231" t="s">
        <v>4929</v>
      </c>
      <c r="BP17231" t="s">
        <v>363</v>
      </c>
      <c r="BQ17231" t="s">
        <v>77</v>
      </c>
      <c r="BS17231" t="s">
        <v>83</v>
      </c>
    </row>
    <row r="17232" spans="47:72" x14ac:dyDescent="0.25">
      <c r="AU17232" s="2">
        <v>44505.540902777779</v>
      </c>
      <c r="AW17232" t="s">
        <v>80</v>
      </c>
      <c r="BC17232" s="2">
        <v>44504.565289351849</v>
      </c>
      <c r="BL17232" t="s">
        <v>5063</v>
      </c>
      <c r="BM17232" t="s">
        <v>82</v>
      </c>
      <c r="BN17232" t="s">
        <v>102</v>
      </c>
      <c r="BO17232" t="s">
        <v>5064</v>
      </c>
      <c r="BP17232" t="s">
        <v>89</v>
      </c>
      <c r="BQ17232" t="s">
        <v>77</v>
      </c>
      <c r="BS17232" t="s">
        <v>83</v>
      </c>
      <c r="BT17232" t="s">
        <v>83</v>
      </c>
    </row>
    <row r="17233" spans="47:72" x14ac:dyDescent="0.25">
      <c r="AV17233" s="2">
        <v>44505.347303240742</v>
      </c>
      <c r="AW17233" t="s">
        <v>80</v>
      </c>
      <c r="BC17233" s="2">
        <v>44504.334074074075</v>
      </c>
      <c r="BL17233" t="s">
        <v>5070</v>
      </c>
      <c r="BP17233" t="s">
        <v>89</v>
      </c>
      <c r="BQ17233" t="s">
        <v>77</v>
      </c>
    </row>
    <row r="17234" spans="47:72" x14ac:dyDescent="0.25">
      <c r="AU17234" s="2">
        <v>44505.387013888889</v>
      </c>
      <c r="AW17234" t="s">
        <v>80</v>
      </c>
      <c r="BC17234" s="2">
        <v>44504.309120370373</v>
      </c>
      <c r="BL17234" t="s">
        <v>5180</v>
      </c>
      <c r="BP17234" t="s">
        <v>401</v>
      </c>
      <c r="BQ17234" t="s">
        <v>77</v>
      </c>
      <c r="BS17234" t="s">
        <v>83</v>
      </c>
    </row>
    <row r="17235" spans="47:72" x14ac:dyDescent="0.25">
      <c r="AU17235" s="2">
        <v>44505.581585648149</v>
      </c>
      <c r="AW17235" t="s">
        <v>80</v>
      </c>
      <c r="BC17235" s="2">
        <v>44505.410243055558</v>
      </c>
      <c r="BL17235" t="s">
        <v>5301</v>
      </c>
      <c r="BM17235" t="s">
        <v>82</v>
      </c>
      <c r="BN17235" t="s">
        <v>102</v>
      </c>
      <c r="BO17235" t="s">
        <v>5302</v>
      </c>
      <c r="BP17235" t="s">
        <v>89</v>
      </c>
      <c r="BQ17235" t="s">
        <v>77</v>
      </c>
      <c r="BS17235" t="s">
        <v>83</v>
      </c>
      <c r="BT17235" t="s">
        <v>83</v>
      </c>
    </row>
    <row r="17236" spans="47:72" x14ac:dyDescent="0.25">
      <c r="AU17236" s="2">
        <v>44505.715046296296</v>
      </c>
      <c r="AW17236" t="s">
        <v>80</v>
      </c>
      <c r="BC17236" s="2">
        <v>44505.616539351853</v>
      </c>
      <c r="BL17236" t="s">
        <v>5325</v>
      </c>
      <c r="BN17236" t="s">
        <v>102</v>
      </c>
      <c r="BO17236" t="s">
        <v>5326</v>
      </c>
      <c r="BP17236" t="s">
        <v>144</v>
      </c>
      <c r="BQ17236" t="s">
        <v>77</v>
      </c>
      <c r="BS17236" t="s">
        <v>83</v>
      </c>
    </row>
    <row r="17237" spans="47:72" x14ac:dyDescent="0.25">
      <c r="AU17237" s="2">
        <v>44505.501458333332</v>
      </c>
      <c r="AW17237" t="s">
        <v>80</v>
      </c>
      <c r="BC17237" s="2">
        <v>44504.290729166663</v>
      </c>
      <c r="BL17237" t="s">
        <v>5386</v>
      </c>
      <c r="BN17237" t="s">
        <v>102</v>
      </c>
      <c r="BO17237" t="s">
        <v>5387</v>
      </c>
      <c r="BP17237" t="s">
        <v>166</v>
      </c>
      <c r="BQ17237" t="s">
        <v>77</v>
      </c>
      <c r="BS17237" t="s">
        <v>83</v>
      </c>
      <c r="BT17237" t="s">
        <v>83</v>
      </c>
    </row>
    <row r="17238" spans="47:72" x14ac:dyDescent="0.25">
      <c r="AU17238" s="2">
        <v>44505.655856481484</v>
      </c>
      <c r="AW17238" t="s">
        <v>80</v>
      </c>
      <c r="BC17238" s="2">
        <v>44504.514722222222</v>
      </c>
      <c r="BL17238" t="s">
        <v>5395</v>
      </c>
      <c r="BN17238" t="s">
        <v>102</v>
      </c>
      <c r="BO17238" t="s">
        <v>5396</v>
      </c>
      <c r="BP17238" t="s">
        <v>144</v>
      </c>
      <c r="BQ17238" t="s">
        <v>77</v>
      </c>
      <c r="BS17238" t="s">
        <v>83</v>
      </c>
    </row>
    <row r="17239" spans="47:72" x14ac:dyDescent="0.25">
      <c r="AU17239" s="2">
        <v>44508.343344907407</v>
      </c>
      <c r="AW17239" t="s">
        <v>80</v>
      </c>
      <c r="BC17239" s="2">
        <v>44504.340520833335</v>
      </c>
      <c r="BL17239" t="s">
        <v>5613</v>
      </c>
      <c r="BM17239" t="s">
        <v>82</v>
      </c>
      <c r="BN17239" t="s">
        <v>102</v>
      </c>
      <c r="BO17239" t="s">
        <v>5614</v>
      </c>
      <c r="BP17239" t="s">
        <v>89</v>
      </c>
      <c r="BQ17239" t="s">
        <v>77</v>
      </c>
      <c r="BS17239" t="s">
        <v>83</v>
      </c>
      <c r="BT17239" t="s">
        <v>83</v>
      </c>
    </row>
    <row r="17240" spans="47:72" x14ac:dyDescent="0.25">
      <c r="AU17240" s="2">
        <v>44505.569606481484</v>
      </c>
      <c r="AW17240" t="s">
        <v>80</v>
      </c>
      <c r="BC17240" s="2">
        <v>44504.290729166663</v>
      </c>
      <c r="BG17240" t="s">
        <v>5777</v>
      </c>
      <c r="BL17240" t="s">
        <v>5778</v>
      </c>
      <c r="BM17240" t="s">
        <v>82</v>
      </c>
      <c r="BN17240" t="s">
        <v>102</v>
      </c>
      <c r="BO17240" t="s">
        <v>5779</v>
      </c>
      <c r="BP17240" t="s">
        <v>144</v>
      </c>
      <c r="BQ17240" t="s">
        <v>77</v>
      </c>
      <c r="BS17240" t="s">
        <v>83</v>
      </c>
    </row>
    <row r="17241" spans="47:72" x14ac:dyDescent="0.25">
      <c r="AU17241" s="2">
        <v>44505.477858796294</v>
      </c>
      <c r="AW17241" t="s">
        <v>80</v>
      </c>
      <c r="BC17241" s="2">
        <v>44504.654143518521</v>
      </c>
      <c r="BL17241" t="s">
        <v>5816</v>
      </c>
      <c r="BP17241" t="s">
        <v>334</v>
      </c>
      <c r="BQ17241" t="s">
        <v>77</v>
      </c>
    </row>
    <row r="17242" spans="47:72" x14ac:dyDescent="0.25">
      <c r="AU17242" s="2">
        <v>44508.344884259262</v>
      </c>
      <c r="AW17242" t="s">
        <v>80</v>
      </c>
      <c r="BC17242" s="2">
        <v>44504.340520833335</v>
      </c>
      <c r="BL17242" t="s">
        <v>5902</v>
      </c>
      <c r="BP17242" t="s">
        <v>214</v>
      </c>
      <c r="BQ17242" t="s">
        <v>77</v>
      </c>
    </row>
    <row r="17243" spans="47:72" x14ac:dyDescent="0.25">
      <c r="AU17243" s="2">
        <v>44505.518009259256</v>
      </c>
      <c r="AW17243" t="s">
        <v>80</v>
      </c>
      <c r="BC17243" s="2">
        <v>44505.410243055558</v>
      </c>
      <c r="BL17243" t="s">
        <v>5926</v>
      </c>
      <c r="BM17243" t="s">
        <v>82</v>
      </c>
      <c r="BN17243" t="s">
        <v>102</v>
      </c>
      <c r="BO17243" t="s">
        <v>5927</v>
      </c>
      <c r="BP17243" t="s">
        <v>166</v>
      </c>
      <c r="BQ17243" t="s">
        <v>77</v>
      </c>
      <c r="BS17243" t="s">
        <v>83</v>
      </c>
      <c r="BT17243" t="s">
        <v>83</v>
      </c>
    </row>
    <row r="17244" spans="47:72" x14ac:dyDescent="0.25">
      <c r="AW17244" t="s">
        <v>80</v>
      </c>
      <c r="AZ17244" t="s">
        <v>96</v>
      </c>
      <c r="BA17244" t="s">
        <v>146</v>
      </c>
      <c r="BB17244" t="s">
        <v>5951</v>
      </c>
      <c r="BC17244" s="2">
        <v>44504.282557870371</v>
      </c>
      <c r="BL17244" t="s">
        <v>5952</v>
      </c>
      <c r="BM17244" t="s">
        <v>82</v>
      </c>
      <c r="BP17244" t="s">
        <v>89</v>
      </c>
      <c r="BQ17244" t="s">
        <v>77</v>
      </c>
    </row>
    <row r="17245" spans="47:72" x14ac:dyDescent="0.25">
      <c r="AU17245" s="2">
        <v>44505.504953703705</v>
      </c>
      <c r="AW17245" t="s">
        <v>80</v>
      </c>
      <c r="BC17245" s="2">
        <v>44504.56318287037</v>
      </c>
      <c r="BL17245" t="s">
        <v>5962</v>
      </c>
      <c r="BM17245" t="s">
        <v>82</v>
      </c>
      <c r="BN17245" t="s">
        <v>102</v>
      </c>
      <c r="BO17245" t="s">
        <v>5963</v>
      </c>
      <c r="BP17245" t="s">
        <v>89</v>
      </c>
      <c r="BQ17245" t="s">
        <v>77</v>
      </c>
      <c r="BS17245" t="s">
        <v>83</v>
      </c>
      <c r="BT17245" t="s">
        <v>83</v>
      </c>
    </row>
    <row r="17246" spans="47:72" x14ac:dyDescent="0.25">
      <c r="AV17246" s="2">
        <v>44505.506516203706</v>
      </c>
      <c r="AW17246" t="s">
        <v>80</v>
      </c>
      <c r="BC17246" s="2">
        <v>44504.252986111111</v>
      </c>
      <c r="BL17246" t="s">
        <v>5971</v>
      </c>
      <c r="BP17246" t="s">
        <v>89</v>
      </c>
      <c r="BQ17246" t="s">
        <v>77</v>
      </c>
    </row>
    <row r="17247" spans="47:72" x14ac:dyDescent="0.25">
      <c r="AV17247" s="2">
        <v>44505.559120370373</v>
      </c>
      <c r="AW17247" t="s">
        <v>80</v>
      </c>
      <c r="BC17247" s="2">
        <v>44504.317349537036</v>
      </c>
      <c r="BL17247" t="s">
        <v>6229</v>
      </c>
      <c r="BP17247" t="s">
        <v>214</v>
      </c>
      <c r="BQ17247" t="s">
        <v>77</v>
      </c>
    </row>
    <row r="17248" spans="47:72" x14ac:dyDescent="0.25">
      <c r="AU17248" s="2">
        <v>44505.415682870371</v>
      </c>
      <c r="AW17248" t="s">
        <v>80</v>
      </c>
      <c r="BC17248" s="2">
        <v>44504.252986111111</v>
      </c>
      <c r="BL17248" t="s">
        <v>6257</v>
      </c>
      <c r="BN17248" t="s">
        <v>102</v>
      </c>
      <c r="BO17248" t="s">
        <v>6258</v>
      </c>
      <c r="BP17248" t="s">
        <v>166</v>
      </c>
      <c r="BQ17248" t="s">
        <v>77</v>
      </c>
      <c r="BS17248" t="s">
        <v>83</v>
      </c>
      <c r="BT17248" t="s">
        <v>83</v>
      </c>
    </row>
    <row r="17249" spans="47:72" x14ac:dyDescent="0.25">
      <c r="AU17249" s="2">
        <v>44505.638796296298</v>
      </c>
      <c r="AW17249" t="s">
        <v>80</v>
      </c>
      <c r="BC17249" s="2">
        <v>44504.37903935185</v>
      </c>
      <c r="BL17249" t="s">
        <v>6453</v>
      </c>
      <c r="BN17249" t="s">
        <v>102</v>
      </c>
      <c r="BO17249" t="s">
        <v>6454</v>
      </c>
      <c r="BP17249" t="s">
        <v>89</v>
      </c>
      <c r="BQ17249" t="s">
        <v>77</v>
      </c>
      <c r="BS17249" t="s">
        <v>83</v>
      </c>
    </row>
    <row r="17250" spans="47:72" x14ac:dyDescent="0.25">
      <c r="AV17250" s="2">
        <v>44505.669039351851</v>
      </c>
      <c r="AW17250" t="s">
        <v>80</v>
      </c>
      <c r="BC17250" s="2">
        <v>44504.252986111111</v>
      </c>
      <c r="BL17250" t="s">
        <v>6506</v>
      </c>
      <c r="BP17250" t="s">
        <v>89</v>
      </c>
      <c r="BQ17250" t="s">
        <v>77</v>
      </c>
    </row>
    <row r="17251" spans="47:72" x14ac:dyDescent="0.25">
      <c r="AU17251" s="2">
        <v>44505.407962962963</v>
      </c>
      <c r="AW17251" t="s">
        <v>80</v>
      </c>
      <c r="BC17251" s="2">
        <v>44504.659918981481</v>
      </c>
      <c r="BL17251" t="s">
        <v>6544</v>
      </c>
      <c r="BM17251" t="s">
        <v>82</v>
      </c>
      <c r="BN17251" t="s">
        <v>102</v>
      </c>
      <c r="BO17251" t="s">
        <v>6545</v>
      </c>
      <c r="BP17251" t="s">
        <v>89</v>
      </c>
      <c r="BQ17251" t="s">
        <v>77</v>
      </c>
      <c r="BS17251" t="s">
        <v>83</v>
      </c>
      <c r="BT17251" t="s">
        <v>83</v>
      </c>
    </row>
    <row r="17252" spans="47:72" x14ac:dyDescent="0.25">
      <c r="AU17252" s="2">
        <v>44505.457025462965</v>
      </c>
      <c r="AW17252" t="s">
        <v>80</v>
      </c>
      <c r="BC17252" s="2">
        <v>44505.333483796298</v>
      </c>
      <c r="BH17252" t="s">
        <v>6600</v>
      </c>
      <c r="BL17252" t="s">
        <v>6601</v>
      </c>
      <c r="BM17252" t="s">
        <v>82</v>
      </c>
      <c r="BN17252" t="s">
        <v>102</v>
      </c>
      <c r="BO17252" t="s">
        <v>6602</v>
      </c>
      <c r="BP17252" t="s">
        <v>89</v>
      </c>
      <c r="BQ17252" t="s">
        <v>77</v>
      </c>
      <c r="BS17252" t="s">
        <v>83</v>
      </c>
      <c r="BT17252" t="s">
        <v>83</v>
      </c>
    </row>
    <row r="17253" spans="47:72" x14ac:dyDescent="0.25">
      <c r="AV17253" s="2">
        <v>44505.546585648146</v>
      </c>
      <c r="AW17253" t="s">
        <v>80</v>
      </c>
      <c r="BC17253" s="2">
        <v>44504.647870370369</v>
      </c>
      <c r="BL17253" t="s">
        <v>7079</v>
      </c>
      <c r="BP17253" t="s">
        <v>89</v>
      </c>
      <c r="BQ17253" t="s">
        <v>77</v>
      </c>
    </row>
    <row r="17254" spans="47:72" x14ac:dyDescent="0.25">
      <c r="AU17254" s="2">
        <v>44505.478587962964</v>
      </c>
      <c r="AW17254" t="s">
        <v>80</v>
      </c>
      <c r="BC17254" s="2">
        <v>44504.252986111111</v>
      </c>
      <c r="BL17254" t="s">
        <v>7095</v>
      </c>
      <c r="BN17254" t="s">
        <v>102</v>
      </c>
      <c r="BO17254" t="s">
        <v>7096</v>
      </c>
      <c r="BP17254" t="s">
        <v>89</v>
      </c>
      <c r="BQ17254" t="s">
        <v>77</v>
      </c>
      <c r="BS17254" t="s">
        <v>83</v>
      </c>
    </row>
    <row r="17255" spans="47:72" x14ac:dyDescent="0.25">
      <c r="AV17255" s="2">
        <v>44505.503564814811</v>
      </c>
      <c r="AW17255" t="s">
        <v>80</v>
      </c>
      <c r="BC17255" s="2">
        <v>44504.358738425923</v>
      </c>
      <c r="BL17255" t="s">
        <v>7380</v>
      </c>
      <c r="BP17255" t="s">
        <v>89</v>
      </c>
      <c r="BQ17255" t="s">
        <v>77</v>
      </c>
    </row>
    <row r="17256" spans="47:72" x14ac:dyDescent="0.25">
      <c r="AW17256" t="s">
        <v>80</v>
      </c>
      <c r="AZ17256" t="s">
        <v>138</v>
      </c>
      <c r="BA17256" t="s">
        <v>146</v>
      </c>
      <c r="BB17256" t="s">
        <v>7405</v>
      </c>
      <c r="BC17256" s="2">
        <v>44504.937731481485</v>
      </c>
      <c r="BL17256" t="s">
        <v>7406</v>
      </c>
      <c r="BP17256" t="s">
        <v>144</v>
      </c>
      <c r="BQ17256" t="s">
        <v>77</v>
      </c>
    </row>
    <row r="17257" spans="47:72" x14ac:dyDescent="0.25">
      <c r="AU17257" s="2">
        <v>44508.467476851853</v>
      </c>
      <c r="AW17257" t="s">
        <v>80</v>
      </c>
      <c r="BC17257" s="2">
        <v>44504.865312499998</v>
      </c>
      <c r="BL17257" t="s">
        <v>7414</v>
      </c>
      <c r="BN17257" t="s">
        <v>102</v>
      </c>
      <c r="BO17257" t="s">
        <v>7415</v>
      </c>
      <c r="BP17257" t="s">
        <v>401</v>
      </c>
      <c r="BQ17257" t="s">
        <v>77</v>
      </c>
      <c r="BS17257" t="s">
        <v>83</v>
      </c>
    </row>
    <row r="17258" spans="47:72" x14ac:dyDescent="0.25">
      <c r="AV17258" s="2">
        <v>44505.494166666664</v>
      </c>
      <c r="AW17258" t="s">
        <v>80</v>
      </c>
      <c r="BC17258" s="2">
        <v>44504.498414351852</v>
      </c>
      <c r="BL17258" t="s">
        <v>7443</v>
      </c>
      <c r="BP17258" t="s">
        <v>144</v>
      </c>
      <c r="BQ17258" t="s">
        <v>77</v>
      </c>
    </row>
    <row r="17259" spans="47:72" x14ac:dyDescent="0.25">
      <c r="AU17259" s="2">
        <v>44505.358287037037</v>
      </c>
      <c r="AW17259" t="s">
        <v>80</v>
      </c>
      <c r="BC17259" s="2">
        <v>44504.560648148145</v>
      </c>
      <c r="BL17259" t="s">
        <v>7535</v>
      </c>
      <c r="BM17259" t="s">
        <v>82</v>
      </c>
      <c r="BP17259" t="s">
        <v>518</v>
      </c>
      <c r="BQ17259" t="s">
        <v>77</v>
      </c>
    </row>
    <row r="17260" spans="47:72" x14ac:dyDescent="0.25">
      <c r="AU17260" s="2">
        <v>44505.470949074072</v>
      </c>
      <c r="AW17260" t="s">
        <v>80</v>
      </c>
      <c r="BC17260" s="2">
        <v>44504.325185185182</v>
      </c>
      <c r="BL17260" t="s">
        <v>7632</v>
      </c>
      <c r="BP17260" t="s">
        <v>351</v>
      </c>
      <c r="BQ17260" t="s">
        <v>77</v>
      </c>
    </row>
    <row r="17261" spans="47:72" x14ac:dyDescent="0.25">
      <c r="AU17261" s="2">
        <v>44505.438888888886</v>
      </c>
      <c r="AW17261" t="s">
        <v>80</v>
      </c>
      <c r="BC17261" s="2">
        <v>44505.345578703702</v>
      </c>
      <c r="BM17261" t="s">
        <v>82</v>
      </c>
      <c r="BP17261" t="s">
        <v>460</v>
      </c>
      <c r="BQ17261" t="s">
        <v>77</v>
      </c>
      <c r="BS17261" t="s">
        <v>83</v>
      </c>
    </row>
    <row r="17262" spans="47:72" x14ac:dyDescent="0.25">
      <c r="AV17262" s="2">
        <v>44505.527951388889</v>
      </c>
      <c r="AW17262" t="s">
        <v>80</v>
      </c>
      <c r="BC17262" s="2">
        <v>44504.546701388892</v>
      </c>
      <c r="BD17262" t="s">
        <v>77</v>
      </c>
      <c r="BE17262" s="2">
        <v>44496</v>
      </c>
      <c r="BL17262" t="s">
        <v>7893</v>
      </c>
      <c r="BM17262" t="s">
        <v>82</v>
      </c>
      <c r="BP17262" t="s">
        <v>89</v>
      </c>
      <c r="BQ17262" t="s">
        <v>77</v>
      </c>
    </row>
    <row r="17263" spans="47:72" x14ac:dyDescent="0.25">
      <c r="AU17263" s="2">
        <v>44505.617534722223</v>
      </c>
      <c r="AW17263" t="s">
        <v>80</v>
      </c>
      <c r="BC17263" s="2">
        <v>44504.309120370373</v>
      </c>
      <c r="BL17263" t="s">
        <v>8040</v>
      </c>
      <c r="BN17263" t="s">
        <v>102</v>
      </c>
      <c r="BO17263" t="s">
        <v>8041</v>
      </c>
      <c r="BP17263" t="s">
        <v>89</v>
      </c>
      <c r="BQ17263" t="s">
        <v>77</v>
      </c>
      <c r="BS17263" t="s">
        <v>83</v>
      </c>
      <c r="BT17263" t="s">
        <v>83</v>
      </c>
    </row>
    <row r="17264" spans="47:72" x14ac:dyDescent="0.25">
      <c r="AV17264" s="2">
        <v>44505.668078703704</v>
      </c>
      <c r="AW17264" t="s">
        <v>80</v>
      </c>
      <c r="BC17264" s="2">
        <v>44504.371851851851</v>
      </c>
      <c r="BL17264" t="s">
        <v>8049</v>
      </c>
      <c r="BP17264" t="s">
        <v>304</v>
      </c>
      <c r="BQ17264" t="s">
        <v>77</v>
      </c>
    </row>
    <row r="17265" spans="47:72" x14ac:dyDescent="0.25">
      <c r="AU17265" s="2">
        <v>44505.526296296295</v>
      </c>
      <c r="AW17265" t="s">
        <v>80</v>
      </c>
      <c r="BC17265" s="2">
        <v>44504.371851851851</v>
      </c>
      <c r="BL17265" t="s">
        <v>8063</v>
      </c>
      <c r="BN17265" t="s">
        <v>102</v>
      </c>
      <c r="BO17265" t="s">
        <v>8064</v>
      </c>
      <c r="BP17265" t="s">
        <v>89</v>
      </c>
      <c r="BQ17265" t="s">
        <v>77</v>
      </c>
      <c r="BS17265" t="s">
        <v>83</v>
      </c>
      <c r="BT17265" t="s">
        <v>83</v>
      </c>
    </row>
    <row r="17266" spans="47:72" x14ac:dyDescent="0.25">
      <c r="AU17266" s="2">
        <v>44505.518414351849</v>
      </c>
      <c r="AW17266" t="s">
        <v>80</v>
      </c>
      <c r="BC17266" s="2">
        <v>44504.317349537036</v>
      </c>
      <c r="BG17266" t="s">
        <v>8165</v>
      </c>
      <c r="BL17266" t="s">
        <v>8166</v>
      </c>
      <c r="BN17266" t="s">
        <v>102</v>
      </c>
      <c r="BO17266" t="s">
        <v>8167</v>
      </c>
      <c r="BP17266" t="s">
        <v>89</v>
      </c>
      <c r="BQ17266" t="s">
        <v>77</v>
      </c>
      <c r="BS17266" t="s">
        <v>83</v>
      </c>
      <c r="BT17266" t="s">
        <v>83</v>
      </c>
    </row>
    <row r="17267" spans="47:72" x14ac:dyDescent="0.25">
      <c r="AU17267" s="2">
        <v>44505.403194444443</v>
      </c>
      <c r="AW17267" t="s">
        <v>80</v>
      </c>
      <c r="BC17267" s="2">
        <v>44504.514722222222</v>
      </c>
      <c r="BL17267" t="s">
        <v>8193</v>
      </c>
      <c r="BN17267" t="s">
        <v>102</v>
      </c>
      <c r="BO17267" t="s">
        <v>8194</v>
      </c>
      <c r="BP17267" t="s">
        <v>89</v>
      </c>
      <c r="BQ17267" t="s">
        <v>77</v>
      </c>
      <c r="BS17267" t="s">
        <v>83</v>
      </c>
      <c r="BT17267" t="s">
        <v>83</v>
      </c>
    </row>
    <row r="17268" spans="47:72" x14ac:dyDescent="0.25">
      <c r="AW17268" t="s">
        <v>80</v>
      </c>
      <c r="AZ17268" t="s">
        <v>96</v>
      </c>
      <c r="BA17268" t="s">
        <v>146</v>
      </c>
      <c r="BB17268" t="s">
        <v>5951</v>
      </c>
      <c r="BC17268" s="2">
        <v>44504.582708333335</v>
      </c>
      <c r="BL17268" t="s">
        <v>8234</v>
      </c>
      <c r="BM17268" t="s">
        <v>82</v>
      </c>
      <c r="BP17268" t="s">
        <v>144</v>
      </c>
      <c r="BQ17268" t="s">
        <v>77</v>
      </c>
    </row>
    <row r="17269" spans="47:72" x14ac:dyDescent="0.25">
      <c r="AU17269" s="2">
        <v>44505.40148148148</v>
      </c>
      <c r="AW17269" t="s">
        <v>80</v>
      </c>
      <c r="BC17269" s="2">
        <v>44504.309120370373</v>
      </c>
      <c r="BL17269" t="s">
        <v>8303</v>
      </c>
      <c r="BP17269" t="s">
        <v>667</v>
      </c>
      <c r="BQ17269" t="s">
        <v>77</v>
      </c>
    </row>
    <row r="17270" spans="47:72" x14ac:dyDescent="0.25">
      <c r="AW17270" t="s">
        <v>80</v>
      </c>
      <c r="AZ17270" t="s">
        <v>138</v>
      </c>
      <c r="BA17270" t="s">
        <v>146</v>
      </c>
      <c r="BB17270" t="s">
        <v>2089</v>
      </c>
      <c r="BC17270" s="2">
        <v>44505.372731481482</v>
      </c>
      <c r="BL17270" t="s">
        <v>8553</v>
      </c>
      <c r="BM17270" t="s">
        <v>82</v>
      </c>
      <c r="BP17270" t="s">
        <v>214</v>
      </c>
      <c r="BQ17270" t="s">
        <v>77</v>
      </c>
    </row>
    <row r="17271" spans="47:72" x14ac:dyDescent="0.25">
      <c r="AU17271" s="2">
        <v>44505.398518518516</v>
      </c>
      <c r="AW17271" t="s">
        <v>80</v>
      </c>
      <c r="BC17271" s="2">
        <v>44504.548460648148</v>
      </c>
      <c r="BL17271" t="s">
        <v>8620</v>
      </c>
      <c r="BN17271" t="s">
        <v>102</v>
      </c>
      <c r="BO17271" t="s">
        <v>8621</v>
      </c>
      <c r="BP17271" t="s">
        <v>89</v>
      </c>
      <c r="BQ17271" t="s">
        <v>77</v>
      </c>
      <c r="BS17271" t="s">
        <v>83</v>
      </c>
    </row>
    <row r="17272" spans="47:72" x14ac:dyDescent="0.25">
      <c r="AV17272" s="2">
        <v>44505.637094907404</v>
      </c>
      <c r="AW17272" t="s">
        <v>80</v>
      </c>
      <c r="BC17272" s="2">
        <v>44504.309120370373</v>
      </c>
      <c r="BL17272">
        <v>1644829</v>
      </c>
      <c r="BP17272" t="s">
        <v>245</v>
      </c>
      <c r="BQ17272" t="s">
        <v>77</v>
      </c>
    </row>
    <row r="17273" spans="47:72" x14ac:dyDescent="0.25">
      <c r="AU17273" s="2">
        <v>44505.603518518517</v>
      </c>
      <c r="AW17273" t="s">
        <v>80</v>
      </c>
      <c r="BC17273" s="2">
        <v>44505.428217592591</v>
      </c>
      <c r="BL17273" t="s">
        <v>8823</v>
      </c>
      <c r="BM17273" t="s">
        <v>82</v>
      </c>
      <c r="BN17273" t="s">
        <v>102</v>
      </c>
      <c r="BO17273" t="s">
        <v>8824</v>
      </c>
      <c r="BP17273" t="s">
        <v>89</v>
      </c>
      <c r="BQ17273" t="s">
        <v>77</v>
      </c>
      <c r="BS17273" t="s">
        <v>83</v>
      </c>
      <c r="BT17273" t="s">
        <v>83</v>
      </c>
    </row>
    <row r="17274" spans="47:72" x14ac:dyDescent="0.25">
      <c r="AW17274" t="s">
        <v>80</v>
      </c>
      <c r="AZ17274" t="s">
        <v>138</v>
      </c>
      <c r="BA17274" t="s">
        <v>146</v>
      </c>
      <c r="BB17274" t="s">
        <v>7405</v>
      </c>
      <c r="BC17274" s="2">
        <v>44504.937731481485</v>
      </c>
      <c r="BL17274" t="s">
        <v>8919</v>
      </c>
      <c r="BP17274" t="s">
        <v>89</v>
      </c>
      <c r="BQ17274" t="s">
        <v>77</v>
      </c>
    </row>
    <row r="17275" spans="47:72" x14ac:dyDescent="0.25">
      <c r="AU17275" s="2">
        <v>44514.932986111111</v>
      </c>
      <c r="AW17275" t="s">
        <v>80</v>
      </c>
      <c r="BC17275" s="2">
        <v>44504.865312499998</v>
      </c>
      <c r="BL17275" t="s">
        <v>8987</v>
      </c>
      <c r="BM17275" t="s">
        <v>82</v>
      </c>
      <c r="BN17275" t="s">
        <v>102</v>
      </c>
      <c r="BO17275" t="s">
        <v>8988</v>
      </c>
      <c r="BP17275" t="s">
        <v>89</v>
      </c>
      <c r="BQ17275" t="s">
        <v>77</v>
      </c>
      <c r="BS17275" t="s">
        <v>83</v>
      </c>
      <c r="BT17275" t="s">
        <v>83</v>
      </c>
    </row>
    <row r="17276" spans="47:72" x14ac:dyDescent="0.25">
      <c r="AU17276" s="2">
        <v>44505.604456018518</v>
      </c>
      <c r="AW17276" t="s">
        <v>80</v>
      </c>
      <c r="BC17276" s="2">
        <v>44504.602754629632</v>
      </c>
      <c r="BL17276" t="s">
        <v>9069</v>
      </c>
      <c r="BN17276" t="s">
        <v>102</v>
      </c>
      <c r="BO17276" t="s">
        <v>9070</v>
      </c>
      <c r="BP17276" t="s">
        <v>89</v>
      </c>
      <c r="BQ17276" t="s">
        <v>77</v>
      </c>
      <c r="BS17276" t="s">
        <v>83</v>
      </c>
    </row>
    <row r="17277" spans="47:72" x14ac:dyDescent="0.25">
      <c r="AV17277" s="2">
        <v>44505.558078703703</v>
      </c>
      <c r="AW17277" t="s">
        <v>80</v>
      </c>
      <c r="BC17277" s="2">
        <v>44504.317349537036</v>
      </c>
      <c r="BL17277" t="s">
        <v>9180</v>
      </c>
      <c r="BP17277" t="s">
        <v>89</v>
      </c>
      <c r="BQ17277" t="s">
        <v>77</v>
      </c>
    </row>
    <row r="17278" spans="47:72" x14ac:dyDescent="0.25">
      <c r="AV17278" s="2">
        <v>44505.38652777778</v>
      </c>
      <c r="AW17278" t="s">
        <v>80</v>
      </c>
      <c r="BC17278" s="2">
        <v>44504.363993055558</v>
      </c>
      <c r="BL17278" t="s">
        <v>9193</v>
      </c>
      <c r="BP17278" t="s">
        <v>89</v>
      </c>
      <c r="BQ17278" t="s">
        <v>77</v>
      </c>
    </row>
    <row r="17279" spans="47:72" x14ac:dyDescent="0.25">
      <c r="AU17279" s="2">
        <v>44505.498645833337</v>
      </c>
      <c r="AW17279" t="s">
        <v>80</v>
      </c>
      <c r="BC17279" s="2">
        <v>44504.415370370371</v>
      </c>
      <c r="BL17279" t="s">
        <v>9245</v>
      </c>
      <c r="BN17279" t="s">
        <v>102</v>
      </c>
      <c r="BO17279" t="s">
        <v>9246</v>
      </c>
      <c r="BP17279" t="s">
        <v>89</v>
      </c>
      <c r="BQ17279" t="s">
        <v>77</v>
      </c>
      <c r="BS17279" t="s">
        <v>83</v>
      </c>
      <c r="BT17279" t="s">
        <v>83</v>
      </c>
    </row>
    <row r="17280" spans="47:72" x14ac:dyDescent="0.25">
      <c r="AU17280" s="2">
        <v>44505.464328703703</v>
      </c>
      <c r="AW17280" t="s">
        <v>80</v>
      </c>
      <c r="BC17280" s="2">
        <v>44505.394918981481</v>
      </c>
      <c r="BL17280" t="s">
        <v>9342</v>
      </c>
      <c r="BM17280" t="s">
        <v>82</v>
      </c>
      <c r="BN17280" t="s">
        <v>102</v>
      </c>
      <c r="BO17280" t="s">
        <v>9343</v>
      </c>
      <c r="BP17280" t="s">
        <v>89</v>
      </c>
      <c r="BQ17280" t="s">
        <v>77</v>
      </c>
      <c r="BS17280" t="s">
        <v>83</v>
      </c>
      <c r="BT17280" t="s">
        <v>83</v>
      </c>
    </row>
    <row r="17281" spans="47:72" x14ac:dyDescent="0.25">
      <c r="AU17281" s="2">
        <v>44505.927812499998</v>
      </c>
      <c r="AW17281" t="s">
        <v>80</v>
      </c>
      <c r="BC17281" s="2">
        <v>44504.865312499998</v>
      </c>
      <c r="BL17281" t="s">
        <v>9623</v>
      </c>
      <c r="BM17281" t="s">
        <v>82</v>
      </c>
      <c r="BN17281" t="s">
        <v>102</v>
      </c>
      <c r="BO17281" t="s">
        <v>9624</v>
      </c>
      <c r="BP17281" t="s">
        <v>89</v>
      </c>
      <c r="BQ17281" t="s">
        <v>77</v>
      </c>
      <c r="BS17281" t="s">
        <v>83</v>
      </c>
      <c r="BT17281" t="s">
        <v>83</v>
      </c>
    </row>
    <row r="17282" spans="47:72" x14ac:dyDescent="0.25">
      <c r="AV17282" s="2">
        <v>44505.638298611113</v>
      </c>
      <c r="AW17282" t="s">
        <v>80</v>
      </c>
      <c r="AX17282" t="s">
        <v>160</v>
      </c>
      <c r="AY17282" t="s">
        <v>146</v>
      </c>
      <c r="BC17282" s="2">
        <v>44504.937731481485</v>
      </c>
      <c r="BL17282" t="s">
        <v>9738</v>
      </c>
      <c r="BM17282" t="s">
        <v>82</v>
      </c>
      <c r="BP17282" t="s">
        <v>197</v>
      </c>
      <c r="BQ17282" t="s">
        <v>77</v>
      </c>
    </row>
    <row r="17283" spans="47:72" x14ac:dyDescent="0.25">
      <c r="AU17283" s="2">
        <v>44505.567118055558</v>
      </c>
      <c r="AW17283" t="s">
        <v>80</v>
      </c>
      <c r="BC17283" s="2">
        <v>44504.334074074075</v>
      </c>
      <c r="BL17283" t="s">
        <v>9762</v>
      </c>
      <c r="BN17283" t="s">
        <v>102</v>
      </c>
      <c r="BO17283" t="s">
        <v>9763</v>
      </c>
      <c r="BP17283" t="s">
        <v>89</v>
      </c>
      <c r="BQ17283" t="s">
        <v>77</v>
      </c>
      <c r="BS17283" t="s">
        <v>83</v>
      </c>
    </row>
    <row r="17284" spans="47:72" x14ac:dyDescent="0.25">
      <c r="AW17284" t="s">
        <v>80</v>
      </c>
      <c r="BL17284" t="s">
        <v>10005</v>
      </c>
      <c r="BM17284" t="s">
        <v>82</v>
      </c>
      <c r="BP17284" t="s">
        <v>89</v>
      </c>
      <c r="BQ17284" t="s">
        <v>77</v>
      </c>
    </row>
    <row r="17285" spans="47:72" x14ac:dyDescent="0.25">
      <c r="AU17285" s="2">
        <v>44505.658750000002</v>
      </c>
      <c r="AW17285" t="s">
        <v>80</v>
      </c>
      <c r="BC17285" s="2">
        <v>44504.358738425923</v>
      </c>
      <c r="BL17285" t="s">
        <v>10013</v>
      </c>
      <c r="BP17285" t="s">
        <v>89</v>
      </c>
      <c r="BQ17285" t="s">
        <v>77</v>
      </c>
      <c r="BS17285" t="s">
        <v>83</v>
      </c>
      <c r="BT17285" t="s">
        <v>83</v>
      </c>
    </row>
    <row r="17286" spans="47:72" x14ac:dyDescent="0.25">
      <c r="AU17286" s="2">
        <v>44505.637800925928</v>
      </c>
      <c r="AW17286" t="s">
        <v>80</v>
      </c>
      <c r="BC17286" s="2">
        <v>44504.334074074075</v>
      </c>
      <c r="BL17286" t="s">
        <v>10066</v>
      </c>
      <c r="BN17286" t="s">
        <v>102</v>
      </c>
      <c r="BO17286" t="s">
        <v>10067</v>
      </c>
      <c r="BP17286" t="s">
        <v>144</v>
      </c>
      <c r="BQ17286" t="s">
        <v>77</v>
      </c>
      <c r="BS17286" t="s">
        <v>83</v>
      </c>
    </row>
    <row r="17287" spans="47:72" x14ac:dyDescent="0.25">
      <c r="AU17287" s="2">
        <v>44505.410196759258</v>
      </c>
      <c r="AW17287" t="s">
        <v>80</v>
      </c>
      <c r="BC17287" s="2">
        <v>44504.316319444442</v>
      </c>
      <c r="BL17287" t="s">
        <v>10265</v>
      </c>
      <c r="BN17287" t="s">
        <v>102</v>
      </c>
      <c r="BO17287" t="s">
        <v>10266</v>
      </c>
      <c r="BP17287" t="s">
        <v>89</v>
      </c>
      <c r="BQ17287" t="s">
        <v>77</v>
      </c>
      <c r="BS17287" t="s">
        <v>83</v>
      </c>
      <c r="BT17287" t="s">
        <v>83</v>
      </c>
    </row>
    <row r="17288" spans="47:72" x14ac:dyDescent="0.25">
      <c r="AU17288" s="2">
        <v>44505.663657407407</v>
      </c>
      <c r="AW17288" t="s">
        <v>80</v>
      </c>
      <c r="BC17288" s="2">
        <v>44504.543090277781</v>
      </c>
      <c r="BL17288" t="s">
        <v>10298</v>
      </c>
      <c r="BN17288" t="s">
        <v>102</v>
      </c>
      <c r="BO17288" t="s">
        <v>10299</v>
      </c>
      <c r="BP17288" t="s">
        <v>89</v>
      </c>
      <c r="BQ17288" t="s">
        <v>77</v>
      </c>
      <c r="BS17288" t="s">
        <v>83</v>
      </c>
      <c r="BT17288" t="s">
        <v>83</v>
      </c>
    </row>
    <row r="17289" spans="47:72" x14ac:dyDescent="0.25">
      <c r="AV17289" s="2">
        <v>44505.615590277775</v>
      </c>
      <c r="AW17289" t="s">
        <v>80</v>
      </c>
      <c r="BC17289" s="2">
        <v>44504.47284722222</v>
      </c>
      <c r="BL17289" t="s">
        <v>10352</v>
      </c>
      <c r="BM17289" t="s">
        <v>82</v>
      </c>
      <c r="BP17289" t="s">
        <v>89</v>
      </c>
      <c r="BQ17289" t="s">
        <v>77</v>
      </c>
    </row>
    <row r="17290" spans="47:72" x14ac:dyDescent="0.25">
      <c r="AU17290" s="2">
        <v>44505.45853009259</v>
      </c>
      <c r="AW17290" t="s">
        <v>80</v>
      </c>
      <c r="BC17290" s="2">
        <v>44505.357916666668</v>
      </c>
      <c r="BL17290" t="s">
        <v>10418</v>
      </c>
      <c r="BM17290" t="s">
        <v>82</v>
      </c>
      <c r="BN17290" t="s">
        <v>102</v>
      </c>
      <c r="BO17290" t="s">
        <v>10419</v>
      </c>
      <c r="BP17290" t="s">
        <v>89</v>
      </c>
      <c r="BQ17290" t="s">
        <v>77</v>
      </c>
      <c r="BS17290" t="s">
        <v>83</v>
      </c>
      <c r="BT17290" t="s">
        <v>83</v>
      </c>
    </row>
    <row r="17291" spans="47:72" x14ac:dyDescent="0.25">
      <c r="AU17291" s="2">
        <v>44505.455324074072</v>
      </c>
      <c r="AW17291" t="s">
        <v>80</v>
      </c>
      <c r="BC17291" s="2">
        <v>44504.47284722222</v>
      </c>
      <c r="BL17291" t="s">
        <v>10444</v>
      </c>
      <c r="BN17291" t="s">
        <v>102</v>
      </c>
      <c r="BP17291" t="s">
        <v>214</v>
      </c>
      <c r="BQ17291" t="s">
        <v>77</v>
      </c>
    </row>
    <row r="17292" spans="47:72" x14ac:dyDescent="0.25">
      <c r="AV17292" s="2">
        <v>44505.538541666669</v>
      </c>
      <c r="AW17292" t="s">
        <v>80</v>
      </c>
      <c r="BC17292" s="2">
        <v>44504.306562500002</v>
      </c>
      <c r="BL17292" t="s">
        <v>11233</v>
      </c>
      <c r="BP17292" t="s">
        <v>144</v>
      </c>
      <c r="BQ17292" t="s">
        <v>77</v>
      </c>
    </row>
    <row r="17293" spans="47:72" x14ac:dyDescent="0.25">
      <c r="AU17293" s="2">
        <v>44505.60732638889</v>
      </c>
      <c r="AW17293" t="s">
        <v>80</v>
      </c>
      <c r="BC17293" s="2">
        <v>44501.365729166668</v>
      </c>
      <c r="BL17293" t="s">
        <v>827</v>
      </c>
      <c r="BM17293" t="s">
        <v>82</v>
      </c>
      <c r="BN17293" t="s">
        <v>102</v>
      </c>
      <c r="BO17293" t="s">
        <v>11274</v>
      </c>
      <c r="BP17293" t="s">
        <v>89</v>
      </c>
      <c r="BQ17293" t="s">
        <v>77</v>
      </c>
      <c r="BS17293" t="s">
        <v>83</v>
      </c>
      <c r="BT17293" t="s">
        <v>83</v>
      </c>
    </row>
    <row r="17294" spans="47:72" x14ac:dyDescent="0.25">
      <c r="AW17294" t="s">
        <v>80</v>
      </c>
      <c r="AZ17294" t="s">
        <v>138</v>
      </c>
      <c r="BA17294" t="s">
        <v>146</v>
      </c>
      <c r="BB17294" t="s">
        <v>2082</v>
      </c>
      <c r="BC17294" s="2">
        <v>44504.548460648148</v>
      </c>
      <c r="BL17294" t="s">
        <v>11304</v>
      </c>
      <c r="BP17294" t="s">
        <v>401</v>
      </c>
      <c r="BQ17294" t="s">
        <v>77</v>
      </c>
    </row>
    <row r="17295" spans="47:72" x14ac:dyDescent="0.25">
      <c r="AV17295" s="2">
        <v>44505.56082175926</v>
      </c>
      <c r="AW17295" t="s">
        <v>80</v>
      </c>
      <c r="BC17295" s="2">
        <v>44504.371851851851</v>
      </c>
      <c r="BL17295" t="s">
        <v>11445</v>
      </c>
      <c r="BP17295" t="s">
        <v>89</v>
      </c>
      <c r="BQ17295" t="s">
        <v>77</v>
      </c>
    </row>
    <row r="17296" spans="47:72" x14ac:dyDescent="0.25">
      <c r="AU17296" s="2">
        <v>44505.530636574076</v>
      </c>
      <c r="AW17296" t="s">
        <v>80</v>
      </c>
      <c r="BC17296" s="2">
        <v>44504.544282407405</v>
      </c>
      <c r="BL17296" t="s">
        <v>11773</v>
      </c>
      <c r="BM17296" t="s">
        <v>82</v>
      </c>
      <c r="BN17296" t="s">
        <v>102</v>
      </c>
      <c r="BO17296" t="s">
        <v>11774</v>
      </c>
      <c r="BP17296" t="s">
        <v>89</v>
      </c>
      <c r="BQ17296" t="s">
        <v>77</v>
      </c>
      <c r="BS17296" t="s">
        <v>83</v>
      </c>
      <c r="BT17296" t="s">
        <v>83</v>
      </c>
    </row>
    <row r="17297" spans="47:72" x14ac:dyDescent="0.25">
      <c r="AU17297" s="2">
        <v>44505.365891203706</v>
      </c>
      <c r="AW17297" t="s">
        <v>80</v>
      </c>
      <c r="BC17297" s="2">
        <v>44504.585104166668</v>
      </c>
      <c r="BL17297" t="s">
        <v>12020</v>
      </c>
      <c r="BN17297" t="s">
        <v>102</v>
      </c>
      <c r="BP17297" t="s">
        <v>214</v>
      </c>
      <c r="BQ17297" t="s">
        <v>77</v>
      </c>
    </row>
    <row r="17298" spans="47:72" x14ac:dyDescent="0.25">
      <c r="AU17298" s="2">
        <v>44505.503310185188</v>
      </c>
      <c r="AW17298" t="s">
        <v>80</v>
      </c>
      <c r="BC17298" s="2">
        <v>44504.363993055558</v>
      </c>
      <c r="BL17298" t="s">
        <v>12092</v>
      </c>
      <c r="BN17298" t="s">
        <v>102</v>
      </c>
      <c r="BO17298" t="s">
        <v>12093</v>
      </c>
      <c r="BP17298" t="s">
        <v>89</v>
      </c>
      <c r="BQ17298" t="s">
        <v>77</v>
      </c>
      <c r="BS17298" t="s">
        <v>83</v>
      </c>
      <c r="BT17298" t="s">
        <v>83</v>
      </c>
    </row>
    <row r="17299" spans="47:72" x14ac:dyDescent="0.25">
      <c r="AU17299" s="2">
        <v>44505.55605324074</v>
      </c>
      <c r="AW17299" t="s">
        <v>80</v>
      </c>
      <c r="BC17299" s="2">
        <v>44504.252986111111</v>
      </c>
      <c r="BL17299" t="s">
        <v>12100</v>
      </c>
      <c r="BN17299" t="s">
        <v>102</v>
      </c>
      <c r="BP17299" t="s">
        <v>214</v>
      </c>
      <c r="BQ17299" t="s">
        <v>77</v>
      </c>
    </row>
    <row r="17300" spans="47:72" x14ac:dyDescent="0.25">
      <c r="AV17300" s="2">
        <v>44505.536863425928</v>
      </c>
      <c r="AW17300" t="s">
        <v>80</v>
      </c>
      <c r="BC17300" s="2">
        <v>44504.363993055558</v>
      </c>
      <c r="BL17300" t="s">
        <v>12196</v>
      </c>
      <c r="BP17300" t="s">
        <v>89</v>
      </c>
      <c r="BQ17300" t="s">
        <v>77</v>
      </c>
    </row>
    <row r="17301" spans="47:72" x14ac:dyDescent="0.25">
      <c r="AW17301" t="s">
        <v>80</v>
      </c>
      <c r="AZ17301" t="s">
        <v>206</v>
      </c>
      <c r="BA17301" t="s">
        <v>146</v>
      </c>
      <c r="BB17301" t="s">
        <v>12463</v>
      </c>
      <c r="BC17301" s="2">
        <v>44504.334074074075</v>
      </c>
      <c r="BP17301" t="s">
        <v>914</v>
      </c>
      <c r="BQ17301" t="s">
        <v>77</v>
      </c>
    </row>
    <row r="17302" spans="47:72" x14ac:dyDescent="0.25">
      <c r="AW17302" t="s">
        <v>80</v>
      </c>
      <c r="AZ17302" t="s">
        <v>138</v>
      </c>
      <c r="BA17302" t="s">
        <v>48</v>
      </c>
      <c r="BB17302" t="s">
        <v>12675</v>
      </c>
      <c r="BC17302" s="2">
        <v>44504.544282407405</v>
      </c>
      <c r="BL17302" t="s">
        <v>12676</v>
      </c>
      <c r="BP17302" t="s">
        <v>89</v>
      </c>
      <c r="BQ17302" t="s">
        <v>77</v>
      </c>
    </row>
    <row r="17303" spans="47:72" x14ac:dyDescent="0.25">
      <c r="AU17303" s="2">
        <v>44505.503078703703</v>
      </c>
      <c r="AW17303" t="s">
        <v>80</v>
      </c>
      <c r="BC17303" s="2">
        <v>44504.306562500002</v>
      </c>
      <c r="BL17303" t="s">
        <v>12715</v>
      </c>
      <c r="BN17303" t="s">
        <v>102</v>
      </c>
      <c r="BO17303" t="s">
        <v>12716</v>
      </c>
      <c r="BP17303" t="s">
        <v>89</v>
      </c>
      <c r="BQ17303" t="s">
        <v>77</v>
      </c>
      <c r="BS17303" t="s">
        <v>83</v>
      </c>
      <c r="BT17303" t="s">
        <v>83</v>
      </c>
    </row>
    <row r="17304" spans="47:72" x14ac:dyDescent="0.25">
      <c r="AW17304" t="s">
        <v>80</v>
      </c>
      <c r="AZ17304" t="s">
        <v>138</v>
      </c>
      <c r="BA17304" t="s">
        <v>146</v>
      </c>
      <c r="BB17304" t="s">
        <v>2089</v>
      </c>
      <c r="BC17304" s="2">
        <v>44504.548460648148</v>
      </c>
      <c r="BL17304" t="s">
        <v>12813</v>
      </c>
      <c r="BP17304" t="s">
        <v>89</v>
      </c>
      <c r="BQ17304" t="s">
        <v>77</v>
      </c>
    </row>
    <row r="17305" spans="47:72" x14ac:dyDescent="0.25">
      <c r="AU17305" s="2">
        <v>44505.356180555558</v>
      </c>
      <c r="AW17305" t="s">
        <v>80</v>
      </c>
      <c r="BC17305" s="2">
        <v>44503.526006944441</v>
      </c>
      <c r="BG17305" t="s">
        <v>12867</v>
      </c>
      <c r="BL17305" t="s">
        <v>12868</v>
      </c>
      <c r="BM17305" t="s">
        <v>82</v>
      </c>
      <c r="BN17305" t="s">
        <v>102</v>
      </c>
      <c r="BO17305" t="s">
        <v>12869</v>
      </c>
      <c r="BP17305" t="s">
        <v>684</v>
      </c>
      <c r="BQ17305" t="s">
        <v>77</v>
      </c>
      <c r="BS17305" t="s">
        <v>83</v>
      </c>
    </row>
    <row r="17306" spans="47:72" x14ac:dyDescent="0.25">
      <c r="AU17306" s="2">
        <v>44505.372546296298</v>
      </c>
      <c r="AW17306" t="s">
        <v>80</v>
      </c>
      <c r="BC17306" s="2">
        <v>44503.526006944441</v>
      </c>
      <c r="BG17306" t="s">
        <v>12879</v>
      </c>
      <c r="BL17306" t="s">
        <v>12880</v>
      </c>
      <c r="BM17306" t="s">
        <v>82</v>
      </c>
      <c r="BN17306" t="s">
        <v>102</v>
      </c>
      <c r="BO17306" t="s">
        <v>12881</v>
      </c>
      <c r="BP17306" t="s">
        <v>684</v>
      </c>
      <c r="BQ17306" t="s">
        <v>77</v>
      </c>
      <c r="BS17306" t="s">
        <v>83</v>
      </c>
    </row>
    <row r="17307" spans="47:72" x14ac:dyDescent="0.25">
      <c r="AU17307" s="2">
        <v>44505.394629629627</v>
      </c>
      <c r="AW17307" t="s">
        <v>80</v>
      </c>
      <c r="BC17307" s="2">
        <v>44503.525995370372</v>
      </c>
      <c r="BG17307" t="s">
        <v>12896</v>
      </c>
      <c r="BL17307" t="s">
        <v>12897</v>
      </c>
      <c r="BM17307" t="s">
        <v>82</v>
      </c>
      <c r="BN17307" t="s">
        <v>102</v>
      </c>
      <c r="BO17307" t="s">
        <v>12898</v>
      </c>
      <c r="BP17307" t="s">
        <v>684</v>
      </c>
      <c r="BQ17307" t="s">
        <v>77</v>
      </c>
      <c r="BS17307" t="s">
        <v>83</v>
      </c>
    </row>
    <row r="17308" spans="47:72" x14ac:dyDescent="0.25">
      <c r="AU17308" s="2">
        <v>44505.648125</v>
      </c>
      <c r="AW17308" t="s">
        <v>80</v>
      </c>
      <c r="BC17308" s="2">
        <v>44504.556215277778</v>
      </c>
      <c r="BL17308" t="s">
        <v>13017</v>
      </c>
      <c r="BN17308" t="s">
        <v>102</v>
      </c>
      <c r="BO17308" t="s">
        <v>13018</v>
      </c>
      <c r="BP17308" t="s">
        <v>89</v>
      </c>
      <c r="BQ17308" t="s">
        <v>77</v>
      </c>
      <c r="BS17308" t="s">
        <v>83</v>
      </c>
      <c r="BT17308" t="s">
        <v>83</v>
      </c>
    </row>
    <row r="17309" spans="47:72" x14ac:dyDescent="0.25">
      <c r="AU17309" s="2">
        <v>44505.703113425923</v>
      </c>
      <c r="AW17309" t="s">
        <v>80</v>
      </c>
      <c r="BC17309" s="2">
        <v>44504.580405092594</v>
      </c>
      <c r="BL17309" t="s">
        <v>13225</v>
      </c>
      <c r="BN17309" t="s">
        <v>102</v>
      </c>
      <c r="BO17309" t="s">
        <v>13226</v>
      </c>
      <c r="BP17309" t="s">
        <v>89</v>
      </c>
      <c r="BQ17309" t="s">
        <v>77</v>
      </c>
      <c r="BS17309" t="s">
        <v>83</v>
      </c>
    </row>
    <row r="17310" spans="47:72" x14ac:dyDescent="0.25">
      <c r="AU17310" s="2">
        <v>44505.546909722223</v>
      </c>
      <c r="AW17310" t="s">
        <v>80</v>
      </c>
      <c r="BC17310" s="2">
        <v>44505.39130787037</v>
      </c>
      <c r="BL17310" t="s">
        <v>13237</v>
      </c>
      <c r="BN17310" t="s">
        <v>102</v>
      </c>
      <c r="BO17310" t="s">
        <v>13238</v>
      </c>
      <c r="BP17310" t="s">
        <v>89</v>
      </c>
      <c r="BQ17310" t="s">
        <v>77</v>
      </c>
      <c r="BS17310" t="s">
        <v>83</v>
      </c>
      <c r="BT17310" t="s">
        <v>83</v>
      </c>
    </row>
    <row r="17311" spans="47:72" x14ac:dyDescent="0.25">
      <c r="AU17311" s="2">
        <v>44505.395127314812</v>
      </c>
      <c r="AW17311" t="s">
        <v>80</v>
      </c>
      <c r="BC17311" s="2">
        <v>44504.585115740738</v>
      </c>
      <c r="BL17311" t="s">
        <v>13245</v>
      </c>
      <c r="BP17311" t="s">
        <v>497</v>
      </c>
      <c r="BQ17311" t="s">
        <v>77</v>
      </c>
    </row>
    <row r="17312" spans="47:72" x14ac:dyDescent="0.25">
      <c r="AV17312" s="2">
        <v>44508.341481481482</v>
      </c>
      <c r="AW17312" t="s">
        <v>80</v>
      </c>
      <c r="BC17312" s="2">
        <v>44504.340520833335</v>
      </c>
      <c r="BL17312" t="s">
        <v>13293</v>
      </c>
      <c r="BP17312" t="s">
        <v>89</v>
      </c>
      <c r="BQ17312" t="s">
        <v>77</v>
      </c>
    </row>
    <row r="17313" spans="47:72" x14ac:dyDescent="0.25">
      <c r="AU17313" s="2">
        <v>44505.68886574074</v>
      </c>
      <c r="AW17313" t="s">
        <v>80</v>
      </c>
      <c r="BC17313" s="2">
        <v>44505.39130787037</v>
      </c>
      <c r="BL17313" t="s">
        <v>13390</v>
      </c>
      <c r="BM17313" t="s">
        <v>82</v>
      </c>
      <c r="BN17313" t="s">
        <v>102</v>
      </c>
      <c r="BO17313" t="s">
        <v>13391</v>
      </c>
      <c r="BP17313" t="s">
        <v>166</v>
      </c>
      <c r="BQ17313" t="s">
        <v>77</v>
      </c>
      <c r="BS17313" t="s">
        <v>83</v>
      </c>
      <c r="BT17313" t="s">
        <v>83</v>
      </c>
    </row>
    <row r="17314" spans="47:72" x14ac:dyDescent="0.25">
      <c r="AU17314" s="2">
        <v>44505.673402777778</v>
      </c>
      <c r="AW17314" t="s">
        <v>80</v>
      </c>
      <c r="BC17314" s="2">
        <v>44504.548460648148</v>
      </c>
      <c r="BL17314" t="s">
        <v>13505</v>
      </c>
      <c r="BN17314" t="s">
        <v>102</v>
      </c>
      <c r="BO17314" t="s">
        <v>13506</v>
      </c>
      <c r="BP17314" t="s">
        <v>89</v>
      </c>
      <c r="BQ17314" t="s">
        <v>77</v>
      </c>
      <c r="BS17314" t="s">
        <v>83</v>
      </c>
      <c r="BT17314" t="s">
        <v>83</v>
      </c>
    </row>
    <row r="17315" spans="47:72" x14ac:dyDescent="0.25">
      <c r="AU17315" s="2">
        <v>44505.399224537039</v>
      </c>
      <c r="AW17315" t="s">
        <v>80</v>
      </c>
      <c r="BC17315" s="2">
        <v>44504.560648148145</v>
      </c>
      <c r="BL17315" t="s">
        <v>13549</v>
      </c>
      <c r="BP17315" t="s">
        <v>304</v>
      </c>
      <c r="BQ17315" t="s">
        <v>77</v>
      </c>
    </row>
    <row r="17316" spans="47:72" x14ac:dyDescent="0.25">
      <c r="AU17316" s="2">
        <v>44505.562395833331</v>
      </c>
      <c r="AW17316" t="s">
        <v>80</v>
      </c>
      <c r="BC17316" s="2">
        <v>44504.5312962963</v>
      </c>
      <c r="BL17316" t="s">
        <v>13737</v>
      </c>
      <c r="BP17316" t="s">
        <v>304</v>
      </c>
      <c r="BQ17316" t="s">
        <v>77</v>
      </c>
    </row>
    <row r="17317" spans="47:72" x14ac:dyDescent="0.25">
      <c r="AU17317" s="2">
        <v>44505.658958333333</v>
      </c>
      <c r="AW17317" t="s">
        <v>80</v>
      </c>
      <c r="BC17317" s="2">
        <v>44504.560648148145</v>
      </c>
      <c r="BL17317" t="s">
        <v>13769</v>
      </c>
      <c r="BP17317" t="s">
        <v>518</v>
      </c>
      <c r="BQ17317" t="s">
        <v>77</v>
      </c>
    </row>
    <row r="17318" spans="47:72" x14ac:dyDescent="0.25">
      <c r="AW17318" t="s">
        <v>80</v>
      </c>
      <c r="AZ17318" t="s">
        <v>138</v>
      </c>
      <c r="BA17318" t="s">
        <v>48</v>
      </c>
      <c r="BB17318" t="s">
        <v>13912</v>
      </c>
      <c r="BC17318" s="2">
        <v>44504.279618055552</v>
      </c>
      <c r="BL17318" t="s">
        <v>13913</v>
      </c>
      <c r="BP17318" t="s">
        <v>89</v>
      </c>
      <c r="BQ17318" t="s">
        <v>77</v>
      </c>
    </row>
    <row r="17319" spans="47:72" x14ac:dyDescent="0.25">
      <c r="AV17319" s="2">
        <v>44505.675335648149</v>
      </c>
      <c r="AW17319" t="s">
        <v>80</v>
      </c>
      <c r="BC17319" s="2">
        <v>44504.317349537036</v>
      </c>
      <c r="BL17319" t="s">
        <v>13936</v>
      </c>
      <c r="BP17319" t="s">
        <v>89</v>
      </c>
      <c r="BQ17319" t="s">
        <v>77</v>
      </c>
    </row>
    <row r="17320" spans="47:72" x14ac:dyDescent="0.25">
      <c r="AU17320" s="2">
        <v>44505.499768518515</v>
      </c>
      <c r="AW17320" t="s">
        <v>80</v>
      </c>
      <c r="BC17320" s="2">
        <v>44504.585104166668</v>
      </c>
      <c r="BG17320" t="s">
        <v>13968</v>
      </c>
      <c r="BL17320" t="s">
        <v>13969</v>
      </c>
      <c r="BN17320" t="s">
        <v>102</v>
      </c>
      <c r="BO17320" t="s">
        <v>13970</v>
      </c>
      <c r="BP17320" t="s">
        <v>89</v>
      </c>
      <c r="BQ17320" t="s">
        <v>77</v>
      </c>
      <c r="BS17320" t="s">
        <v>83</v>
      </c>
      <c r="BT17320" t="s">
        <v>83</v>
      </c>
    </row>
    <row r="17321" spans="47:72" x14ac:dyDescent="0.25">
      <c r="AU17321" s="2">
        <v>44505.559861111113</v>
      </c>
      <c r="AW17321" t="s">
        <v>80</v>
      </c>
      <c r="BC17321" s="2">
        <v>44505.347870370373</v>
      </c>
      <c r="BL17321" t="s">
        <v>14128</v>
      </c>
      <c r="BM17321" t="s">
        <v>82</v>
      </c>
      <c r="BN17321" t="s">
        <v>102</v>
      </c>
      <c r="BO17321" t="s">
        <v>14129</v>
      </c>
      <c r="BP17321" t="s">
        <v>89</v>
      </c>
      <c r="BQ17321" t="s">
        <v>77</v>
      </c>
      <c r="BS17321" t="s">
        <v>83</v>
      </c>
    </row>
    <row r="17322" spans="47:72" x14ac:dyDescent="0.25">
      <c r="AW17322" t="s">
        <v>80</v>
      </c>
      <c r="BC17322" s="2">
        <v>44504.546701388892</v>
      </c>
      <c r="BL17322" t="s">
        <v>14153</v>
      </c>
      <c r="BP17322" t="s">
        <v>89</v>
      </c>
      <c r="BQ17322" t="s">
        <v>77</v>
      </c>
    </row>
    <row r="17323" spans="47:72" x14ac:dyDescent="0.25">
      <c r="AW17323" t="s">
        <v>80</v>
      </c>
      <c r="AZ17323" t="s">
        <v>138</v>
      </c>
      <c r="BA17323" t="s">
        <v>48</v>
      </c>
      <c r="BB17323" t="s">
        <v>419</v>
      </c>
      <c r="BC17323" s="2">
        <v>44505.490335648145</v>
      </c>
      <c r="BL17323" t="s">
        <v>14198</v>
      </c>
      <c r="BM17323" t="s">
        <v>82</v>
      </c>
      <c r="BP17323" t="s">
        <v>89</v>
      </c>
      <c r="BQ17323" t="s">
        <v>77</v>
      </c>
    </row>
    <row r="17324" spans="47:72" x14ac:dyDescent="0.25">
      <c r="AU17324" s="2">
        <v>44505.628831018519</v>
      </c>
      <c r="AW17324" t="s">
        <v>80</v>
      </c>
      <c r="BC17324" s="2">
        <v>44505.39130787037</v>
      </c>
      <c r="BL17324" t="s">
        <v>14282</v>
      </c>
      <c r="BM17324" t="s">
        <v>82</v>
      </c>
      <c r="BN17324" t="s">
        <v>102</v>
      </c>
      <c r="BO17324" t="s">
        <v>14283</v>
      </c>
      <c r="BP17324" t="s">
        <v>89</v>
      </c>
      <c r="BQ17324" t="s">
        <v>77</v>
      </c>
      <c r="BS17324" t="s">
        <v>83</v>
      </c>
      <c r="BT17324" t="s">
        <v>83</v>
      </c>
    </row>
    <row r="17325" spans="47:72" x14ac:dyDescent="0.25">
      <c r="AU17325" s="2">
        <v>44505.479027777779</v>
      </c>
      <c r="AW17325" t="s">
        <v>80</v>
      </c>
      <c r="BC17325" s="2">
        <v>44504.546701388892</v>
      </c>
      <c r="BL17325" t="s">
        <v>14320</v>
      </c>
      <c r="BN17325" t="s">
        <v>102</v>
      </c>
      <c r="BO17325" t="s">
        <v>14321</v>
      </c>
      <c r="BP17325" t="s">
        <v>89</v>
      </c>
      <c r="BQ17325" t="s">
        <v>77</v>
      </c>
      <c r="BS17325" t="s">
        <v>83</v>
      </c>
      <c r="BT17325" t="s">
        <v>83</v>
      </c>
    </row>
    <row r="17326" spans="47:72" x14ac:dyDescent="0.25">
      <c r="AU17326" s="2">
        <v>44505.569699074076</v>
      </c>
      <c r="AW17326" t="s">
        <v>80</v>
      </c>
      <c r="BC17326" s="2">
        <v>44504.530752314815</v>
      </c>
      <c r="BL17326" t="s">
        <v>14345</v>
      </c>
      <c r="BM17326" t="s">
        <v>82</v>
      </c>
      <c r="BP17326" t="s">
        <v>533</v>
      </c>
      <c r="BQ17326" t="s">
        <v>77</v>
      </c>
    </row>
    <row r="17327" spans="47:72" x14ac:dyDescent="0.25">
      <c r="AV17327" s="2">
        <v>44505.590868055559</v>
      </c>
      <c r="AW17327" t="s">
        <v>80</v>
      </c>
      <c r="BC17327" s="2">
        <v>44504.546701388892</v>
      </c>
      <c r="BL17327" t="s">
        <v>14419</v>
      </c>
      <c r="BP17327" t="s">
        <v>144</v>
      </c>
      <c r="BQ17327" t="s">
        <v>77</v>
      </c>
    </row>
    <row r="17328" spans="47:72" x14ac:dyDescent="0.25">
      <c r="AV17328" s="2">
        <v>44505.376851851855</v>
      </c>
      <c r="AW17328" t="s">
        <v>80</v>
      </c>
      <c r="BC17328" s="2">
        <v>44504.540752314817</v>
      </c>
      <c r="BL17328" t="s">
        <v>14507</v>
      </c>
      <c r="BP17328" t="s">
        <v>89</v>
      </c>
      <c r="BQ17328" t="s">
        <v>77</v>
      </c>
    </row>
    <row r="17329" spans="46:72" x14ac:dyDescent="0.25">
      <c r="AU17329" s="2">
        <v>44505.557615740741</v>
      </c>
      <c r="AW17329" t="s">
        <v>80</v>
      </c>
      <c r="BC17329" s="2">
        <v>44504.585104166668</v>
      </c>
      <c r="BL17329" t="s">
        <v>14565</v>
      </c>
      <c r="BN17329" t="s">
        <v>102</v>
      </c>
      <c r="BO17329" t="s">
        <v>14566</v>
      </c>
      <c r="BP17329" t="s">
        <v>89</v>
      </c>
      <c r="BQ17329" t="s">
        <v>77</v>
      </c>
      <c r="BS17329" t="s">
        <v>83</v>
      </c>
      <c r="BT17329" t="s">
        <v>83</v>
      </c>
    </row>
    <row r="17330" spans="46:72" x14ac:dyDescent="0.25">
      <c r="AU17330" s="2">
        <v>44505.662152777775</v>
      </c>
      <c r="AW17330" t="s">
        <v>80</v>
      </c>
      <c r="BC17330" s="2">
        <v>44504.562326388892</v>
      </c>
      <c r="BG17330" t="s">
        <v>14613</v>
      </c>
      <c r="BL17330" t="s">
        <v>14614</v>
      </c>
      <c r="BN17330" t="s">
        <v>102</v>
      </c>
      <c r="BO17330" t="s">
        <v>14615</v>
      </c>
      <c r="BP17330" t="s">
        <v>89</v>
      </c>
      <c r="BQ17330" t="s">
        <v>77</v>
      </c>
      <c r="BS17330" t="s">
        <v>83</v>
      </c>
      <c r="BT17330" t="s">
        <v>83</v>
      </c>
    </row>
    <row r="17331" spans="46:72" x14ac:dyDescent="0.25">
      <c r="AU17331" s="2">
        <v>44505.502118055556</v>
      </c>
      <c r="AW17331" t="s">
        <v>80</v>
      </c>
      <c r="BC17331" s="2">
        <v>44504.543090277781</v>
      </c>
      <c r="BL17331" t="s">
        <v>14661</v>
      </c>
      <c r="BN17331" t="s">
        <v>102</v>
      </c>
      <c r="BO17331" t="s">
        <v>14662</v>
      </c>
      <c r="BP17331" t="s">
        <v>89</v>
      </c>
      <c r="BQ17331" t="s">
        <v>77</v>
      </c>
      <c r="BS17331" t="s">
        <v>83</v>
      </c>
      <c r="BT17331" t="s">
        <v>83</v>
      </c>
    </row>
    <row r="17332" spans="46:72" x14ac:dyDescent="0.25">
      <c r="AU17332" s="2">
        <v>44505.393287037034</v>
      </c>
      <c r="AW17332" t="s">
        <v>80</v>
      </c>
      <c r="BC17332" s="2">
        <v>44504.5312962963</v>
      </c>
      <c r="BL17332" t="s">
        <v>15032</v>
      </c>
      <c r="BN17332" t="s">
        <v>102</v>
      </c>
      <c r="BO17332" t="s">
        <v>15033</v>
      </c>
      <c r="BP17332" t="s">
        <v>89</v>
      </c>
      <c r="BQ17332" t="s">
        <v>77</v>
      </c>
      <c r="BS17332" t="s">
        <v>83</v>
      </c>
      <c r="BT17332" t="s">
        <v>83</v>
      </c>
    </row>
    <row r="17333" spans="46:72" x14ac:dyDescent="0.25">
      <c r="AU17333" s="2">
        <v>44505.64775462963</v>
      </c>
      <c r="AW17333" t="s">
        <v>80</v>
      </c>
      <c r="BC17333" s="2">
        <v>44504.585104166668</v>
      </c>
      <c r="BL17333" t="s">
        <v>15291</v>
      </c>
      <c r="BN17333" t="s">
        <v>102</v>
      </c>
      <c r="BO17333" t="s">
        <v>15292</v>
      </c>
      <c r="BP17333" t="s">
        <v>89</v>
      </c>
      <c r="BQ17333" t="s">
        <v>77</v>
      </c>
      <c r="BS17333" t="s">
        <v>83</v>
      </c>
      <c r="BT17333" t="s">
        <v>83</v>
      </c>
    </row>
    <row r="17334" spans="46:72" x14ac:dyDescent="0.25">
      <c r="AU17334" s="2">
        <v>44505.63958333333</v>
      </c>
      <c r="AW17334" t="s">
        <v>80</v>
      </c>
      <c r="BC17334" s="2">
        <v>44504.373414351852</v>
      </c>
      <c r="BL17334" t="s">
        <v>15309</v>
      </c>
      <c r="BN17334" t="s">
        <v>102</v>
      </c>
      <c r="BO17334" t="s">
        <v>15310</v>
      </c>
      <c r="BP17334" t="s">
        <v>89</v>
      </c>
      <c r="BQ17334" t="s">
        <v>77</v>
      </c>
      <c r="BS17334" t="s">
        <v>83</v>
      </c>
      <c r="BT17334" t="s">
        <v>83</v>
      </c>
    </row>
    <row r="17335" spans="46:72" x14ac:dyDescent="0.25">
      <c r="AU17335" s="2">
        <v>44505.442187499997</v>
      </c>
      <c r="AW17335" t="s">
        <v>80</v>
      </c>
      <c r="BC17335" s="2">
        <v>44504.334074074075</v>
      </c>
      <c r="BL17335" t="s">
        <v>15829</v>
      </c>
      <c r="BN17335" t="s">
        <v>102</v>
      </c>
      <c r="BO17335" t="s">
        <v>15830</v>
      </c>
      <c r="BP17335" t="s">
        <v>89</v>
      </c>
      <c r="BQ17335" t="s">
        <v>77</v>
      </c>
      <c r="BS17335" t="s">
        <v>83</v>
      </c>
      <c r="BT17335" t="s">
        <v>83</v>
      </c>
    </row>
    <row r="17336" spans="46:72" x14ac:dyDescent="0.25">
      <c r="AV17336" s="2">
        <v>44505.657962962963</v>
      </c>
      <c r="AW17336" t="s">
        <v>80</v>
      </c>
      <c r="BC17336" s="2">
        <v>44504.316319444442</v>
      </c>
      <c r="BL17336" t="s">
        <v>16225</v>
      </c>
      <c r="BP17336" t="s">
        <v>89</v>
      </c>
      <c r="BQ17336" t="s">
        <v>77</v>
      </c>
    </row>
    <row r="17337" spans="46:72" x14ac:dyDescent="0.25">
      <c r="AU17337" s="2">
        <v>44505.466851851852</v>
      </c>
      <c r="AW17337" t="s">
        <v>80</v>
      </c>
      <c r="BC17337" s="2">
        <v>44504.560648148145</v>
      </c>
      <c r="BL17337" t="s">
        <v>16620</v>
      </c>
      <c r="BP17337" t="s">
        <v>304</v>
      </c>
      <c r="BQ17337" t="s">
        <v>77</v>
      </c>
    </row>
    <row r="17338" spans="46:72" x14ac:dyDescent="0.25">
      <c r="AU17338" s="2">
        <v>44505.463784722226</v>
      </c>
      <c r="AW17338" t="s">
        <v>80</v>
      </c>
      <c r="BC17338" s="2">
        <v>44505.360300925924</v>
      </c>
      <c r="BG17338" t="s">
        <v>17155</v>
      </c>
      <c r="BL17338" t="s">
        <v>17156</v>
      </c>
      <c r="BN17338" t="s">
        <v>102</v>
      </c>
      <c r="BO17338" t="s">
        <v>17157</v>
      </c>
      <c r="BP17338" t="s">
        <v>89</v>
      </c>
      <c r="BQ17338" t="s">
        <v>77</v>
      </c>
      <c r="BS17338" t="s">
        <v>83</v>
      </c>
      <c r="BT17338" t="s">
        <v>83</v>
      </c>
    </row>
    <row r="17339" spans="46:72" x14ac:dyDescent="0.25">
      <c r="AU17339" s="2">
        <v>44505.544004629628</v>
      </c>
      <c r="AW17339" t="s">
        <v>80</v>
      </c>
      <c r="BC17339" s="2">
        <v>44504.645277777781</v>
      </c>
      <c r="BL17339" t="s">
        <v>18789</v>
      </c>
      <c r="BN17339" t="s">
        <v>102</v>
      </c>
      <c r="BO17339" t="s">
        <v>18790</v>
      </c>
      <c r="BP17339" t="s">
        <v>89</v>
      </c>
      <c r="BQ17339" t="s">
        <v>77</v>
      </c>
      <c r="BS17339" t="s">
        <v>83</v>
      </c>
      <c r="BT17339" t="s">
        <v>83</v>
      </c>
    </row>
    <row r="17340" spans="46:72" x14ac:dyDescent="0.25">
      <c r="AU17340" s="2">
        <v>44505.357916666668</v>
      </c>
      <c r="AW17340" t="s">
        <v>80</v>
      </c>
      <c r="BC17340" s="2">
        <v>44505.269409722219</v>
      </c>
      <c r="BL17340" t="s">
        <v>19053</v>
      </c>
      <c r="BN17340" t="s">
        <v>102</v>
      </c>
      <c r="BP17340" t="s">
        <v>214</v>
      </c>
      <c r="BQ17340" t="s">
        <v>77</v>
      </c>
    </row>
    <row r="17341" spans="46:72" x14ac:dyDescent="0.25">
      <c r="AT17341" t="s">
        <v>77</v>
      </c>
      <c r="AU17341" s="2">
        <v>44505.653101851851</v>
      </c>
      <c r="AW17341" t="s">
        <v>80</v>
      </c>
      <c r="BC17341" s="2">
        <v>44505.394155092596</v>
      </c>
      <c r="BK17341" s="2">
        <v>44504.932638888888</v>
      </c>
      <c r="BL17341" t="s">
        <v>19660</v>
      </c>
      <c r="BM17341" t="s">
        <v>82</v>
      </c>
      <c r="BP17341" t="s">
        <v>437</v>
      </c>
      <c r="BQ17341" t="s">
        <v>77</v>
      </c>
      <c r="BS17341" t="s">
        <v>83</v>
      </c>
    </row>
    <row r="17342" spans="46:72" x14ac:dyDescent="0.25">
      <c r="AU17342" s="2">
        <v>44505.375787037039</v>
      </c>
      <c r="AW17342" t="s">
        <v>80</v>
      </c>
      <c r="BC17342" s="2">
        <v>44505.357604166667</v>
      </c>
      <c r="BL17342" t="s">
        <v>19878</v>
      </c>
      <c r="BM17342" t="s">
        <v>82</v>
      </c>
      <c r="BP17342" t="s">
        <v>401</v>
      </c>
      <c r="BQ17342" t="s">
        <v>77</v>
      </c>
      <c r="BS17342" t="s">
        <v>83</v>
      </c>
    </row>
    <row r="17343" spans="46:72" x14ac:dyDescent="0.25">
      <c r="AU17343" s="2">
        <v>44505.361331018517</v>
      </c>
      <c r="AW17343" t="s">
        <v>80</v>
      </c>
      <c r="BC17343" s="2">
        <v>44505.353483796294</v>
      </c>
      <c r="BL17343" t="s">
        <v>19886</v>
      </c>
      <c r="BM17343" t="s">
        <v>82</v>
      </c>
      <c r="BN17343" t="s">
        <v>102</v>
      </c>
      <c r="BP17343" t="s">
        <v>214</v>
      </c>
      <c r="BQ17343" t="s">
        <v>77</v>
      </c>
    </row>
    <row r="17344" spans="46:72" x14ac:dyDescent="0.25">
      <c r="AU17344" s="2">
        <v>44505.384780092594</v>
      </c>
      <c r="AW17344" t="s">
        <v>80</v>
      </c>
      <c r="BC17344" s="2">
        <v>44505.360601851855</v>
      </c>
      <c r="BL17344" t="s">
        <v>19906</v>
      </c>
      <c r="BM17344" t="s">
        <v>82</v>
      </c>
      <c r="BP17344" t="s">
        <v>401</v>
      </c>
      <c r="BQ17344" t="s">
        <v>77</v>
      </c>
      <c r="BS17344" t="s">
        <v>83</v>
      </c>
    </row>
    <row r="17345" spans="47:72" x14ac:dyDescent="0.25">
      <c r="AU17345" s="2">
        <v>44505.615532407406</v>
      </c>
      <c r="AW17345" t="s">
        <v>80</v>
      </c>
      <c r="BC17345" s="2">
        <v>44505.367094907408</v>
      </c>
      <c r="BL17345" t="s">
        <v>11304</v>
      </c>
      <c r="BP17345" t="s">
        <v>401</v>
      </c>
      <c r="BQ17345" t="s">
        <v>77</v>
      </c>
      <c r="BS17345" t="s">
        <v>83</v>
      </c>
    </row>
    <row r="17346" spans="47:72" x14ac:dyDescent="0.25">
      <c r="AU17346" s="2">
        <v>44505.423379629632</v>
      </c>
      <c r="AW17346" t="s">
        <v>80</v>
      </c>
      <c r="BC17346" s="2">
        <v>44505.41883101852</v>
      </c>
      <c r="BL17346" t="s">
        <v>3125</v>
      </c>
      <c r="BP17346" t="s">
        <v>780</v>
      </c>
      <c r="BQ17346" t="s">
        <v>77</v>
      </c>
    </row>
    <row r="17347" spans="47:72" x14ac:dyDescent="0.25">
      <c r="AU17347" s="2">
        <v>44505.462291666663</v>
      </c>
      <c r="AW17347" t="s">
        <v>80</v>
      </c>
      <c r="BC17347" s="2">
        <v>44505.428136574075</v>
      </c>
      <c r="BL17347" t="s">
        <v>8553</v>
      </c>
      <c r="BN17347" t="s">
        <v>102</v>
      </c>
      <c r="BO17347" t="s">
        <v>20060</v>
      </c>
      <c r="BP17347" t="s">
        <v>401</v>
      </c>
      <c r="BQ17347" t="s">
        <v>77</v>
      </c>
      <c r="BS17347" t="s">
        <v>83</v>
      </c>
    </row>
    <row r="17348" spans="47:72" x14ac:dyDescent="0.25">
      <c r="AU17348" s="2">
        <v>44505.525925925926</v>
      </c>
      <c r="AW17348" t="s">
        <v>80</v>
      </c>
      <c r="BC17348" s="2">
        <v>44505.494363425925</v>
      </c>
      <c r="BK17348" s="5">
        <v>0.5625</v>
      </c>
      <c r="BL17348" t="s">
        <v>20072</v>
      </c>
      <c r="BP17348" t="s">
        <v>440</v>
      </c>
      <c r="BQ17348" t="s">
        <v>77</v>
      </c>
    </row>
    <row r="17349" spans="47:72" x14ac:dyDescent="0.25">
      <c r="AU17349" s="2">
        <v>44505.449097222219</v>
      </c>
      <c r="AW17349" t="s">
        <v>80</v>
      </c>
      <c r="BC17349" s="2">
        <v>44505.441944444443</v>
      </c>
      <c r="BL17349" t="s">
        <v>20088</v>
      </c>
      <c r="BM17349" t="s">
        <v>82</v>
      </c>
      <c r="BP17349" t="s">
        <v>401</v>
      </c>
      <c r="BQ17349" t="s">
        <v>77</v>
      </c>
      <c r="BS17349" t="s">
        <v>83</v>
      </c>
    </row>
    <row r="17350" spans="47:72" x14ac:dyDescent="0.25">
      <c r="AU17350" s="2">
        <v>44505.492037037038</v>
      </c>
      <c r="AW17350" t="s">
        <v>80</v>
      </c>
      <c r="BC17350" s="2">
        <v>44505.470150462963</v>
      </c>
      <c r="BL17350" t="s">
        <v>20106</v>
      </c>
      <c r="BM17350" t="s">
        <v>82</v>
      </c>
      <c r="BN17350" t="s">
        <v>102</v>
      </c>
      <c r="BO17350" t="s">
        <v>20107</v>
      </c>
      <c r="BP17350" t="s">
        <v>401</v>
      </c>
      <c r="BQ17350" t="s">
        <v>77</v>
      </c>
      <c r="BS17350" t="s">
        <v>83</v>
      </c>
    </row>
    <row r="17351" spans="47:72" x14ac:dyDescent="0.25">
      <c r="AW17351" t="s">
        <v>80</v>
      </c>
      <c r="BL17351" t="s">
        <v>7406</v>
      </c>
      <c r="BP17351" t="s">
        <v>144</v>
      </c>
      <c r="BQ17351" t="s">
        <v>77</v>
      </c>
    </row>
    <row r="17352" spans="47:72" x14ac:dyDescent="0.25">
      <c r="AV17352" s="2">
        <v>44505.601377314815</v>
      </c>
      <c r="AW17352" t="s">
        <v>80</v>
      </c>
      <c r="BC17352" s="2">
        <v>44505.538506944446</v>
      </c>
      <c r="BL17352" t="s">
        <v>8919</v>
      </c>
      <c r="BP17352" t="s">
        <v>89</v>
      </c>
      <c r="BQ17352" t="s">
        <v>77</v>
      </c>
    </row>
    <row r="17353" spans="47:72" x14ac:dyDescent="0.25">
      <c r="AW17353" t="s">
        <v>80</v>
      </c>
      <c r="AZ17353" t="s">
        <v>138</v>
      </c>
      <c r="BA17353" t="s">
        <v>146</v>
      </c>
      <c r="BB17353" t="s">
        <v>2089</v>
      </c>
      <c r="BC17353" s="2">
        <v>44505.490011574075</v>
      </c>
      <c r="BL17353" t="s">
        <v>12813</v>
      </c>
      <c r="BP17353" t="s">
        <v>89</v>
      </c>
      <c r="BQ17353" t="s">
        <v>77</v>
      </c>
    </row>
    <row r="17354" spans="47:72" x14ac:dyDescent="0.25">
      <c r="AU17354" s="2">
        <v>44505.504328703704</v>
      </c>
      <c r="AW17354" t="s">
        <v>80</v>
      </c>
      <c r="BC17354" s="2">
        <v>44505.495671296296</v>
      </c>
      <c r="BL17354" t="s">
        <v>12813</v>
      </c>
      <c r="BP17354" t="s">
        <v>401</v>
      </c>
      <c r="BQ17354" t="s">
        <v>77</v>
      </c>
      <c r="BS17354" t="s">
        <v>83</v>
      </c>
    </row>
    <row r="17355" spans="47:72" x14ac:dyDescent="0.25">
      <c r="AU17355" s="2">
        <v>44505.500891203701</v>
      </c>
      <c r="AW17355" t="s">
        <v>80</v>
      </c>
      <c r="BC17355" s="2">
        <v>44505.495081018518</v>
      </c>
      <c r="BL17355" t="s">
        <v>20157</v>
      </c>
      <c r="BP17355" t="s">
        <v>205</v>
      </c>
      <c r="BQ17355" t="s">
        <v>77</v>
      </c>
    </row>
    <row r="17356" spans="47:72" x14ac:dyDescent="0.25">
      <c r="AU17356" s="2">
        <v>44505.583611111113</v>
      </c>
      <c r="AW17356" t="s">
        <v>80</v>
      </c>
      <c r="BC17356" s="2">
        <v>44505.537754629629</v>
      </c>
      <c r="BL17356" t="s">
        <v>14198</v>
      </c>
      <c r="BN17356" t="s">
        <v>102</v>
      </c>
      <c r="BO17356" t="s">
        <v>20167</v>
      </c>
      <c r="BP17356" t="s">
        <v>89</v>
      </c>
      <c r="BQ17356" t="s">
        <v>77</v>
      </c>
      <c r="BS17356" t="s">
        <v>83</v>
      </c>
      <c r="BT17356" t="s">
        <v>83</v>
      </c>
    </row>
    <row r="17357" spans="47:72" x14ac:dyDescent="0.25">
      <c r="AU17357" s="2">
        <v>44505.610694444447</v>
      </c>
      <c r="AW17357" t="s">
        <v>80</v>
      </c>
      <c r="BC17357" s="2">
        <v>44505.513090277775</v>
      </c>
      <c r="BG17357" t="s">
        <v>20173</v>
      </c>
      <c r="BL17357" t="s">
        <v>20174</v>
      </c>
      <c r="BN17357" t="s">
        <v>102</v>
      </c>
      <c r="BO17357" t="s">
        <v>20175</v>
      </c>
      <c r="BP17357" t="s">
        <v>363</v>
      </c>
      <c r="BQ17357" t="s">
        <v>79</v>
      </c>
      <c r="BS17357" t="s">
        <v>83</v>
      </c>
    </row>
    <row r="17358" spans="47:72" x14ac:dyDescent="0.25">
      <c r="AU17358" s="2">
        <v>44505.611597222225</v>
      </c>
      <c r="AW17358" t="s">
        <v>80</v>
      </c>
      <c r="BC17358" s="2">
        <v>44505.538414351853</v>
      </c>
      <c r="BL17358" t="s">
        <v>20201</v>
      </c>
      <c r="BM17358" t="s">
        <v>82</v>
      </c>
      <c r="BN17358" t="s">
        <v>102</v>
      </c>
      <c r="BO17358" t="s">
        <v>20202</v>
      </c>
      <c r="BP17358" t="s">
        <v>304</v>
      </c>
      <c r="BQ17358" t="s">
        <v>77</v>
      </c>
    </row>
    <row r="17359" spans="47:72" x14ac:dyDescent="0.25">
      <c r="AU17359" s="2">
        <v>44505.608182870368</v>
      </c>
      <c r="AW17359" t="s">
        <v>80</v>
      </c>
      <c r="BC17359" s="2">
        <v>44505.574432870373</v>
      </c>
      <c r="BL17359" t="s">
        <v>20229</v>
      </c>
      <c r="BM17359" t="s">
        <v>82</v>
      </c>
      <c r="BP17359" t="s">
        <v>401</v>
      </c>
      <c r="BQ17359" t="s">
        <v>77</v>
      </c>
      <c r="BS17359" t="s">
        <v>83</v>
      </c>
    </row>
    <row r="17360" spans="47:72" x14ac:dyDescent="0.25">
      <c r="AU17360" s="2">
        <v>44505.634305555555</v>
      </c>
      <c r="AW17360" t="s">
        <v>80</v>
      </c>
      <c r="BC17360" s="2">
        <v>44505.630324074074</v>
      </c>
      <c r="BQ17360" t="s">
        <v>77</v>
      </c>
    </row>
    <row r="17361" spans="47:72" x14ac:dyDescent="0.25">
      <c r="AU17361" s="2">
        <v>44505.688240740739</v>
      </c>
      <c r="AW17361" t="s">
        <v>80</v>
      </c>
      <c r="BC17361" s="2">
        <v>44505.676157407404</v>
      </c>
      <c r="BL17361" t="s">
        <v>1417</v>
      </c>
      <c r="BM17361" t="s">
        <v>82</v>
      </c>
      <c r="BN17361" t="s">
        <v>102</v>
      </c>
      <c r="BO17361" t="s">
        <v>20384</v>
      </c>
      <c r="BP17361" t="s">
        <v>144</v>
      </c>
      <c r="BQ17361" t="s">
        <v>77</v>
      </c>
      <c r="BS17361" t="s">
        <v>83</v>
      </c>
    </row>
    <row r="17362" spans="47:72" x14ac:dyDescent="0.25">
      <c r="AU17362" s="2">
        <v>44508.721539351849</v>
      </c>
      <c r="AW17362" t="s">
        <v>80</v>
      </c>
      <c r="BC17362" s="2">
        <v>44508.510752314818</v>
      </c>
      <c r="BL17362" t="s">
        <v>1171</v>
      </c>
      <c r="BN17362" t="s">
        <v>102</v>
      </c>
      <c r="BO17362" t="s">
        <v>1172</v>
      </c>
      <c r="BP17362" t="s">
        <v>89</v>
      </c>
      <c r="BQ17362" t="s">
        <v>77</v>
      </c>
      <c r="BS17362" t="s">
        <v>83</v>
      </c>
      <c r="BT17362" t="s">
        <v>83</v>
      </c>
    </row>
    <row r="17363" spans="47:72" x14ac:dyDescent="0.25">
      <c r="AU17363" s="2">
        <v>44508.407951388886</v>
      </c>
      <c r="AW17363" t="s">
        <v>80</v>
      </c>
      <c r="BC17363" s="2">
        <v>44505.51966435185</v>
      </c>
      <c r="BL17363" t="s">
        <v>1486</v>
      </c>
      <c r="BN17363" t="s">
        <v>102</v>
      </c>
      <c r="BO17363" t="s">
        <v>1487</v>
      </c>
      <c r="BP17363" t="s">
        <v>89</v>
      </c>
      <c r="BQ17363" t="s">
        <v>77</v>
      </c>
      <c r="BS17363" t="s">
        <v>83</v>
      </c>
      <c r="BT17363" t="s">
        <v>83</v>
      </c>
    </row>
    <row r="17364" spans="47:72" x14ac:dyDescent="0.25">
      <c r="AU17364" s="2">
        <v>44508.463125000002</v>
      </c>
      <c r="AW17364" t="s">
        <v>80</v>
      </c>
      <c r="BC17364" s="2">
        <v>44505.334027777775</v>
      </c>
      <c r="BH17364" t="s">
        <v>1912</v>
      </c>
      <c r="BL17364" t="s">
        <v>1913</v>
      </c>
      <c r="BN17364" t="s">
        <v>102</v>
      </c>
      <c r="BO17364" t="s">
        <v>1914</v>
      </c>
      <c r="BP17364" t="s">
        <v>89</v>
      </c>
      <c r="BQ17364" t="s">
        <v>77</v>
      </c>
      <c r="BS17364" t="s">
        <v>83</v>
      </c>
      <c r="BT17364" t="s">
        <v>83</v>
      </c>
    </row>
    <row r="17365" spans="47:72" x14ac:dyDescent="0.25">
      <c r="AU17365" s="2">
        <v>44508.472893518519</v>
      </c>
      <c r="AW17365" t="s">
        <v>80</v>
      </c>
      <c r="BC17365" s="2">
        <v>44505.534444444442</v>
      </c>
      <c r="BL17365" t="s">
        <v>2252</v>
      </c>
      <c r="BN17365" t="s">
        <v>102</v>
      </c>
      <c r="BO17365" t="s">
        <v>2253</v>
      </c>
      <c r="BP17365" t="s">
        <v>89</v>
      </c>
      <c r="BQ17365" t="s">
        <v>77</v>
      </c>
      <c r="BS17365" t="s">
        <v>83</v>
      </c>
    </row>
    <row r="17366" spans="47:72" x14ac:dyDescent="0.25">
      <c r="AU17366" s="2">
        <v>44508.606192129628</v>
      </c>
      <c r="AW17366" t="s">
        <v>80</v>
      </c>
      <c r="BC17366" s="2">
        <v>44507.690868055557</v>
      </c>
      <c r="BL17366" t="s">
        <v>2445</v>
      </c>
      <c r="BN17366" t="s">
        <v>102</v>
      </c>
      <c r="BO17366" t="s">
        <v>2446</v>
      </c>
      <c r="BP17366" t="s">
        <v>89</v>
      </c>
      <c r="BQ17366" t="s">
        <v>77</v>
      </c>
      <c r="BS17366" t="s">
        <v>83</v>
      </c>
      <c r="BT17366" t="s">
        <v>83</v>
      </c>
    </row>
    <row r="17367" spans="47:72" x14ac:dyDescent="0.25">
      <c r="AU17367" s="2">
        <v>44508.61917824074</v>
      </c>
      <c r="AW17367" t="s">
        <v>80</v>
      </c>
      <c r="BC17367" s="2">
        <v>44505.560902777775</v>
      </c>
      <c r="BL17367" t="s">
        <v>2487</v>
      </c>
      <c r="BP17367" t="s">
        <v>401</v>
      </c>
      <c r="BQ17367" t="s">
        <v>77</v>
      </c>
      <c r="BS17367" t="s">
        <v>83</v>
      </c>
    </row>
    <row r="17368" spans="47:72" x14ac:dyDescent="0.25">
      <c r="AU17368" s="2">
        <v>44508.623715277776</v>
      </c>
      <c r="AW17368" t="s">
        <v>80</v>
      </c>
      <c r="BC17368" s="2">
        <v>44504.880729166667</v>
      </c>
      <c r="BL17368" t="s">
        <v>2498</v>
      </c>
      <c r="BM17368" t="s">
        <v>82</v>
      </c>
      <c r="BN17368" t="s">
        <v>102</v>
      </c>
      <c r="BO17368" t="s">
        <v>2499</v>
      </c>
      <c r="BP17368" t="s">
        <v>89</v>
      </c>
      <c r="BQ17368" t="s">
        <v>77</v>
      </c>
      <c r="BS17368" t="s">
        <v>83</v>
      </c>
      <c r="BT17368" t="s">
        <v>83</v>
      </c>
    </row>
    <row r="17369" spans="47:72" x14ac:dyDescent="0.25">
      <c r="AV17369" s="2">
        <v>44508.466863425929</v>
      </c>
      <c r="AW17369" t="s">
        <v>80</v>
      </c>
      <c r="BC17369" s="2">
        <v>44505.208043981482</v>
      </c>
      <c r="BL17369" t="s">
        <v>2506</v>
      </c>
      <c r="BP17369" t="s">
        <v>144</v>
      </c>
      <c r="BQ17369" t="s">
        <v>77</v>
      </c>
    </row>
    <row r="17370" spans="47:72" x14ac:dyDescent="0.25">
      <c r="AU17370" s="2">
        <v>44508.442337962966</v>
      </c>
      <c r="AW17370" t="s">
        <v>80</v>
      </c>
      <c r="BC17370" s="2">
        <v>44505.308969907404</v>
      </c>
      <c r="BL17370" t="s">
        <v>2527</v>
      </c>
      <c r="BM17370" t="s">
        <v>82</v>
      </c>
      <c r="BN17370" t="s">
        <v>102</v>
      </c>
      <c r="BO17370" t="s">
        <v>2528</v>
      </c>
      <c r="BP17370" t="s">
        <v>89</v>
      </c>
      <c r="BQ17370" t="s">
        <v>77</v>
      </c>
      <c r="BS17370" t="s">
        <v>83</v>
      </c>
      <c r="BT17370" t="s">
        <v>83</v>
      </c>
    </row>
    <row r="17371" spans="47:72" x14ac:dyDescent="0.25">
      <c r="AW17371" t="s">
        <v>80</v>
      </c>
      <c r="AZ17371" t="s">
        <v>138</v>
      </c>
      <c r="BA17371" t="s">
        <v>48</v>
      </c>
      <c r="BB17371" t="s">
        <v>2552</v>
      </c>
      <c r="BC17371" s="2">
        <v>44505.51966435185</v>
      </c>
      <c r="BL17371" t="s">
        <v>2553</v>
      </c>
      <c r="BP17371" t="s">
        <v>89</v>
      </c>
      <c r="BQ17371" t="s">
        <v>77</v>
      </c>
    </row>
    <row r="17372" spans="47:72" x14ac:dyDescent="0.25">
      <c r="AV17372" s="2">
        <v>44508.357037037036</v>
      </c>
      <c r="AW17372" t="s">
        <v>80</v>
      </c>
      <c r="BC17372" s="2">
        <v>44505.341331018521</v>
      </c>
      <c r="BL17372" t="s">
        <v>2685</v>
      </c>
      <c r="BP17372" t="s">
        <v>89</v>
      </c>
      <c r="BQ17372" t="s">
        <v>77</v>
      </c>
    </row>
    <row r="17373" spans="47:72" x14ac:dyDescent="0.25">
      <c r="AV17373" s="2">
        <v>44508.59238425926</v>
      </c>
      <c r="AW17373" t="s">
        <v>80</v>
      </c>
      <c r="BC17373" s="2">
        <v>44505.366793981484</v>
      </c>
      <c r="BD17373" t="s">
        <v>79</v>
      </c>
      <c r="BE17373" s="2">
        <v>44501</v>
      </c>
      <c r="BL17373" t="s">
        <v>2747</v>
      </c>
      <c r="BM17373" t="s">
        <v>82</v>
      </c>
      <c r="BP17373" t="s">
        <v>89</v>
      </c>
      <c r="BQ17373" t="s">
        <v>77</v>
      </c>
    </row>
    <row r="17374" spans="47:72" x14ac:dyDescent="0.25">
      <c r="AU17374" s="2">
        <v>44508.459699074076</v>
      </c>
      <c r="AW17374" t="s">
        <v>80</v>
      </c>
      <c r="BC17374" s="2">
        <v>44505.359432870369</v>
      </c>
      <c r="BL17374" t="s">
        <v>2771</v>
      </c>
      <c r="BN17374" t="s">
        <v>454</v>
      </c>
      <c r="BO17374" t="s">
        <v>2772</v>
      </c>
      <c r="BP17374" t="s">
        <v>89</v>
      </c>
      <c r="BQ17374" t="s">
        <v>77</v>
      </c>
      <c r="BS17374" t="s">
        <v>83</v>
      </c>
      <c r="BT17374" t="s">
        <v>83</v>
      </c>
    </row>
    <row r="17375" spans="47:72" x14ac:dyDescent="0.25">
      <c r="AU17375" s="2">
        <v>44508.372604166667</v>
      </c>
      <c r="AW17375" t="s">
        <v>80</v>
      </c>
      <c r="BC17375" s="2">
        <v>44505.552060185182</v>
      </c>
      <c r="BD17375" t="s">
        <v>79</v>
      </c>
      <c r="BE17375" s="2">
        <v>44525</v>
      </c>
      <c r="BP17375" t="s">
        <v>603</v>
      </c>
      <c r="BQ17375" t="s">
        <v>77</v>
      </c>
    </row>
    <row r="17376" spans="47:72" x14ac:dyDescent="0.25">
      <c r="AU17376" s="2">
        <v>44508.631932870368</v>
      </c>
      <c r="AW17376" t="s">
        <v>80</v>
      </c>
      <c r="BC17376" s="2">
        <v>44505.376122685186</v>
      </c>
      <c r="BL17376" t="s">
        <v>2863</v>
      </c>
      <c r="BN17376" t="s">
        <v>102</v>
      </c>
      <c r="BO17376" t="s">
        <v>2864</v>
      </c>
      <c r="BP17376" t="s">
        <v>89</v>
      </c>
      <c r="BQ17376" t="s">
        <v>77</v>
      </c>
      <c r="BS17376" t="s">
        <v>83</v>
      </c>
      <c r="BT17376" t="s">
        <v>83</v>
      </c>
    </row>
    <row r="17377" spans="47:72" x14ac:dyDescent="0.25">
      <c r="AV17377" s="2">
        <v>44508.539988425924</v>
      </c>
      <c r="AW17377" t="s">
        <v>80</v>
      </c>
      <c r="BC17377" s="2">
        <v>44505.386678240742</v>
      </c>
      <c r="BL17377" t="s">
        <v>2909</v>
      </c>
      <c r="BP17377" t="s">
        <v>89</v>
      </c>
      <c r="BQ17377" t="s">
        <v>77</v>
      </c>
    </row>
    <row r="17378" spans="47:72" x14ac:dyDescent="0.25">
      <c r="AU17378" s="2">
        <v>44508.441874999997</v>
      </c>
      <c r="AW17378" t="s">
        <v>80</v>
      </c>
      <c r="BC17378" s="2">
        <v>44505.27721064815</v>
      </c>
      <c r="BL17378" t="s">
        <v>2996</v>
      </c>
      <c r="BP17378" t="s">
        <v>89</v>
      </c>
      <c r="BQ17378" t="s">
        <v>77</v>
      </c>
      <c r="BS17378" t="s">
        <v>83</v>
      </c>
      <c r="BT17378" t="s">
        <v>83</v>
      </c>
    </row>
    <row r="17379" spans="47:72" x14ac:dyDescent="0.25">
      <c r="AU17379" s="2">
        <v>44508.634016203701</v>
      </c>
      <c r="AW17379" t="s">
        <v>80</v>
      </c>
      <c r="BC17379" s="2">
        <v>44505.359432870369</v>
      </c>
      <c r="BL17379" t="s">
        <v>3163</v>
      </c>
      <c r="BM17379" t="s">
        <v>82</v>
      </c>
      <c r="BP17379" t="s">
        <v>89</v>
      </c>
      <c r="BQ17379" t="s">
        <v>77</v>
      </c>
      <c r="BS17379" t="s">
        <v>83</v>
      </c>
      <c r="BT17379" t="s">
        <v>83</v>
      </c>
    </row>
    <row r="17380" spans="47:72" x14ac:dyDescent="0.25">
      <c r="AV17380" s="2">
        <v>44508.678564814814</v>
      </c>
      <c r="AW17380" t="s">
        <v>80</v>
      </c>
      <c r="BC17380" s="2">
        <v>44505.308969907404</v>
      </c>
      <c r="BQ17380" t="s">
        <v>77</v>
      </c>
    </row>
    <row r="17381" spans="47:72" x14ac:dyDescent="0.25">
      <c r="AV17381" s="2">
        <v>44508.632314814815</v>
      </c>
      <c r="AW17381" t="s">
        <v>80</v>
      </c>
      <c r="BC17381" s="2">
        <v>44505.294166666667</v>
      </c>
      <c r="BL17381" t="s">
        <v>3201</v>
      </c>
      <c r="BP17381" t="s">
        <v>93</v>
      </c>
      <c r="BQ17381" t="s">
        <v>77</v>
      </c>
    </row>
    <row r="17382" spans="47:72" x14ac:dyDescent="0.25">
      <c r="AU17382" s="2">
        <v>44508.505925925929</v>
      </c>
      <c r="AW17382" t="s">
        <v>80</v>
      </c>
      <c r="BC17382" s="2">
        <v>44505.283599537041</v>
      </c>
      <c r="BL17382" t="s">
        <v>3532</v>
      </c>
      <c r="BN17382" t="s">
        <v>102</v>
      </c>
      <c r="BO17382" t="s">
        <v>3533</v>
      </c>
      <c r="BP17382" t="s">
        <v>89</v>
      </c>
      <c r="BQ17382" t="s">
        <v>77</v>
      </c>
      <c r="BS17382" t="s">
        <v>83</v>
      </c>
      <c r="BT17382" t="s">
        <v>83</v>
      </c>
    </row>
    <row r="17383" spans="47:72" x14ac:dyDescent="0.25">
      <c r="AV17383" s="2">
        <v>44508.505393518521</v>
      </c>
      <c r="AW17383" t="s">
        <v>80</v>
      </c>
      <c r="BC17383" s="2">
        <v>44505.208043981482</v>
      </c>
      <c r="BL17383" t="s">
        <v>3964</v>
      </c>
      <c r="BP17383" t="s">
        <v>89</v>
      </c>
      <c r="BQ17383" t="s">
        <v>77</v>
      </c>
    </row>
    <row r="17384" spans="47:72" x14ac:dyDescent="0.25">
      <c r="AU17384" s="2">
        <v>44508.588009259256</v>
      </c>
      <c r="AW17384" t="s">
        <v>80</v>
      </c>
      <c r="BC17384" s="2">
        <v>44505.334027777775</v>
      </c>
      <c r="BL17384" t="s">
        <v>4123</v>
      </c>
      <c r="BN17384" t="s">
        <v>102</v>
      </c>
      <c r="BO17384" t="s">
        <v>4124</v>
      </c>
      <c r="BP17384" t="s">
        <v>89</v>
      </c>
      <c r="BQ17384" t="s">
        <v>77</v>
      </c>
      <c r="BS17384" t="s">
        <v>83</v>
      </c>
      <c r="BT17384" t="s">
        <v>83</v>
      </c>
    </row>
    <row r="17385" spans="47:72" x14ac:dyDescent="0.25">
      <c r="AV17385" s="2">
        <v>44508.493055555555</v>
      </c>
      <c r="AW17385" t="s">
        <v>80</v>
      </c>
      <c r="AX17385" t="s">
        <v>223</v>
      </c>
      <c r="AY17385" t="s">
        <v>97</v>
      </c>
      <c r="BC17385" s="2">
        <v>44505.386678240742</v>
      </c>
      <c r="BL17385" t="s">
        <v>4266</v>
      </c>
      <c r="BM17385" t="s">
        <v>82</v>
      </c>
      <c r="BP17385" t="s">
        <v>89</v>
      </c>
      <c r="BQ17385" t="s">
        <v>77</v>
      </c>
    </row>
    <row r="17386" spans="47:72" x14ac:dyDescent="0.25">
      <c r="AV17386" s="2">
        <v>44508.64503472222</v>
      </c>
      <c r="AW17386" t="s">
        <v>80</v>
      </c>
      <c r="BC17386" s="2">
        <v>44504.880729166667</v>
      </c>
      <c r="BL17386" t="s">
        <v>4317</v>
      </c>
      <c r="BM17386" t="s">
        <v>82</v>
      </c>
      <c r="BP17386" t="s">
        <v>89</v>
      </c>
      <c r="BQ17386" t="s">
        <v>77</v>
      </c>
    </row>
    <row r="17387" spans="47:72" x14ac:dyDescent="0.25">
      <c r="AU17387" s="2">
        <v>44508.69568287037</v>
      </c>
      <c r="AW17387" t="s">
        <v>80</v>
      </c>
      <c r="BC17387" s="2">
        <v>44508.295636574076</v>
      </c>
      <c r="BQ17387" t="s">
        <v>77</v>
      </c>
    </row>
    <row r="17388" spans="47:72" x14ac:dyDescent="0.25">
      <c r="AU17388" s="2">
        <v>44508.688425925924</v>
      </c>
      <c r="AW17388" t="s">
        <v>80</v>
      </c>
      <c r="BC17388" s="2">
        <v>44505.283599537041</v>
      </c>
      <c r="BH17388" t="s">
        <v>4612</v>
      </c>
      <c r="BL17388" t="s">
        <v>4613</v>
      </c>
      <c r="BN17388" t="s">
        <v>102</v>
      </c>
      <c r="BO17388" t="s">
        <v>4614</v>
      </c>
      <c r="BP17388" t="s">
        <v>89</v>
      </c>
      <c r="BQ17388" t="s">
        <v>77</v>
      </c>
      <c r="BS17388" t="s">
        <v>83</v>
      </c>
      <c r="BT17388" t="s">
        <v>83</v>
      </c>
    </row>
    <row r="17389" spans="47:72" x14ac:dyDescent="0.25">
      <c r="AU17389" s="2">
        <v>44508.685335648152</v>
      </c>
      <c r="AW17389" t="s">
        <v>80</v>
      </c>
      <c r="BC17389" s="2">
        <v>44505.293263888889</v>
      </c>
      <c r="BG17389" t="s">
        <v>4624</v>
      </c>
      <c r="BL17389" t="s">
        <v>4625</v>
      </c>
      <c r="BN17389" t="s">
        <v>102</v>
      </c>
      <c r="BO17389" t="s">
        <v>4626</v>
      </c>
      <c r="BP17389" t="s">
        <v>89</v>
      </c>
      <c r="BQ17389" t="s">
        <v>77</v>
      </c>
      <c r="BS17389" t="s">
        <v>83</v>
      </c>
      <c r="BT17389" t="s">
        <v>83</v>
      </c>
    </row>
    <row r="17390" spans="47:72" x14ac:dyDescent="0.25">
      <c r="AU17390" s="2">
        <v>44508.473946759259</v>
      </c>
      <c r="AW17390" t="s">
        <v>80</v>
      </c>
      <c r="BC17390" s="2">
        <v>44505.318043981482</v>
      </c>
      <c r="BL17390" t="s">
        <v>4822</v>
      </c>
      <c r="BN17390" t="s">
        <v>102</v>
      </c>
      <c r="BO17390" t="s">
        <v>4823</v>
      </c>
      <c r="BP17390" t="s">
        <v>89</v>
      </c>
      <c r="BQ17390" t="s">
        <v>77</v>
      </c>
      <c r="BS17390" t="s">
        <v>83</v>
      </c>
      <c r="BT17390" t="s">
        <v>83</v>
      </c>
    </row>
    <row r="17391" spans="47:72" x14ac:dyDescent="0.25">
      <c r="AV17391" s="2">
        <v>44508.57608796296</v>
      </c>
      <c r="AW17391" t="s">
        <v>80</v>
      </c>
      <c r="BC17391" s="2">
        <v>44505.294166666667</v>
      </c>
      <c r="BL17391" t="s">
        <v>4969</v>
      </c>
      <c r="BP17391" t="s">
        <v>93</v>
      </c>
      <c r="BQ17391" t="s">
        <v>77</v>
      </c>
    </row>
    <row r="17392" spans="47:72" x14ac:dyDescent="0.25">
      <c r="AU17392" s="2">
        <v>44508.512488425928</v>
      </c>
      <c r="AW17392" t="s">
        <v>80</v>
      </c>
      <c r="BC17392" s="2">
        <v>44505.376122685186</v>
      </c>
      <c r="BL17392" t="s">
        <v>4995</v>
      </c>
      <c r="BM17392" t="s">
        <v>82</v>
      </c>
      <c r="BN17392" t="s">
        <v>102</v>
      </c>
      <c r="BO17392" t="s">
        <v>4996</v>
      </c>
      <c r="BP17392" t="s">
        <v>89</v>
      </c>
      <c r="BQ17392" t="s">
        <v>77</v>
      </c>
      <c r="BS17392" t="s">
        <v>83</v>
      </c>
      <c r="BT17392" t="s">
        <v>83</v>
      </c>
    </row>
    <row r="17393" spans="47:72" x14ac:dyDescent="0.25">
      <c r="AU17393" s="2">
        <v>44508.355532407404</v>
      </c>
      <c r="AW17393" t="s">
        <v>80</v>
      </c>
      <c r="BC17393" s="2">
        <v>44506.808645833335</v>
      </c>
      <c r="BL17393" t="s">
        <v>5011</v>
      </c>
      <c r="BP17393" t="s">
        <v>351</v>
      </c>
      <c r="BQ17393" t="s">
        <v>77</v>
      </c>
    </row>
    <row r="17394" spans="47:72" x14ac:dyDescent="0.25">
      <c r="AV17394" s="2">
        <v>44508.608298611114</v>
      </c>
      <c r="AW17394" t="s">
        <v>80</v>
      </c>
      <c r="BC17394" s="2">
        <v>44505.318043981482</v>
      </c>
      <c r="BL17394" t="s">
        <v>5103</v>
      </c>
      <c r="BP17394" t="s">
        <v>89</v>
      </c>
      <c r="BQ17394" t="s">
        <v>77</v>
      </c>
    </row>
    <row r="17395" spans="47:72" x14ac:dyDescent="0.25">
      <c r="AV17395" s="2">
        <v>44508.698263888888</v>
      </c>
      <c r="AW17395" t="s">
        <v>80</v>
      </c>
      <c r="BC17395" s="2">
        <v>44505.359432870369</v>
      </c>
      <c r="BL17395" t="s">
        <v>5201</v>
      </c>
      <c r="BM17395" t="s">
        <v>82</v>
      </c>
      <c r="BP17395" t="s">
        <v>89</v>
      </c>
      <c r="BQ17395" t="s">
        <v>77</v>
      </c>
      <c r="BS17395" t="s">
        <v>83</v>
      </c>
    </row>
    <row r="17396" spans="47:72" x14ac:dyDescent="0.25">
      <c r="AU17396" s="2">
        <v>44508.52071759259</v>
      </c>
      <c r="AW17396" t="s">
        <v>80</v>
      </c>
      <c r="BC17396" s="2">
        <v>44505.529641203706</v>
      </c>
      <c r="BL17396" t="s">
        <v>5229</v>
      </c>
      <c r="BN17396" t="s">
        <v>102</v>
      </c>
      <c r="BO17396" t="s">
        <v>5230</v>
      </c>
      <c r="BP17396" t="s">
        <v>89</v>
      </c>
      <c r="BQ17396" t="s">
        <v>77</v>
      </c>
      <c r="BS17396" t="s">
        <v>83</v>
      </c>
      <c r="BT17396" t="s">
        <v>83</v>
      </c>
    </row>
    <row r="17397" spans="47:72" x14ac:dyDescent="0.25">
      <c r="AU17397" s="2">
        <v>44508.589074074072</v>
      </c>
      <c r="AW17397" t="s">
        <v>80</v>
      </c>
      <c r="BC17397" s="2">
        <v>44505.208043981482</v>
      </c>
      <c r="BL17397" t="s">
        <v>5317</v>
      </c>
      <c r="BN17397" t="s">
        <v>102</v>
      </c>
      <c r="BO17397" t="s">
        <v>5318</v>
      </c>
      <c r="BP17397" t="s">
        <v>89</v>
      </c>
      <c r="BQ17397" t="s">
        <v>77</v>
      </c>
      <c r="BS17397" t="s">
        <v>83</v>
      </c>
    </row>
    <row r="17398" spans="47:72" x14ac:dyDescent="0.25">
      <c r="AU17398" s="2">
        <v>44508.479583333334</v>
      </c>
      <c r="AW17398" t="s">
        <v>80</v>
      </c>
      <c r="BC17398" s="2">
        <v>44505.386678240742</v>
      </c>
      <c r="BL17398" t="s">
        <v>5342</v>
      </c>
      <c r="BP17398" t="s">
        <v>401</v>
      </c>
      <c r="BQ17398" t="s">
        <v>77</v>
      </c>
      <c r="BS17398" t="s">
        <v>83</v>
      </c>
    </row>
    <row r="17399" spans="47:72" x14ac:dyDescent="0.25">
      <c r="AU17399" s="2">
        <v>44508.386458333334</v>
      </c>
      <c r="AW17399" t="s">
        <v>80</v>
      </c>
      <c r="BC17399" s="2">
        <v>44506.808645833335</v>
      </c>
      <c r="BL17399" t="s">
        <v>5350</v>
      </c>
      <c r="BN17399" t="s">
        <v>102</v>
      </c>
      <c r="BO17399" t="s">
        <v>5351</v>
      </c>
      <c r="BP17399" t="s">
        <v>144</v>
      </c>
      <c r="BQ17399" t="s">
        <v>77</v>
      </c>
      <c r="BS17399" t="s">
        <v>83</v>
      </c>
    </row>
    <row r="17400" spans="47:72" x14ac:dyDescent="0.25">
      <c r="AV17400" s="2">
        <v>44508.605416666665</v>
      </c>
      <c r="AW17400" t="s">
        <v>80</v>
      </c>
      <c r="BC17400" s="2">
        <v>44506.808645833335</v>
      </c>
      <c r="BL17400" t="s">
        <v>5541</v>
      </c>
      <c r="BM17400" t="s">
        <v>82</v>
      </c>
      <c r="BP17400" t="s">
        <v>401</v>
      </c>
      <c r="BQ17400" t="s">
        <v>77</v>
      </c>
    </row>
    <row r="17401" spans="47:72" x14ac:dyDescent="0.25">
      <c r="AV17401" s="2">
        <v>44508.78738425926</v>
      </c>
      <c r="AW17401" t="s">
        <v>80</v>
      </c>
      <c r="BC17401" s="2">
        <v>44505.386678240742</v>
      </c>
      <c r="BL17401" t="s">
        <v>5708</v>
      </c>
      <c r="BP17401" t="s">
        <v>89</v>
      </c>
      <c r="BQ17401" t="s">
        <v>77</v>
      </c>
    </row>
    <row r="17402" spans="47:72" x14ac:dyDescent="0.25">
      <c r="AU17402" s="2">
        <v>44508.39502314815</v>
      </c>
      <c r="AW17402" t="s">
        <v>80</v>
      </c>
      <c r="BC17402" s="2">
        <v>44505.334027777775</v>
      </c>
      <c r="BL17402" t="s">
        <v>5834</v>
      </c>
      <c r="BN17402" t="s">
        <v>102</v>
      </c>
      <c r="BO17402" t="s">
        <v>5835</v>
      </c>
      <c r="BP17402" t="s">
        <v>401</v>
      </c>
      <c r="BQ17402" t="s">
        <v>77</v>
      </c>
      <c r="BS17402" t="s">
        <v>83</v>
      </c>
    </row>
    <row r="17403" spans="47:72" x14ac:dyDescent="0.25">
      <c r="AU17403" s="2">
        <v>44508.778831018521</v>
      </c>
      <c r="AW17403" t="s">
        <v>80</v>
      </c>
      <c r="BC17403" s="2">
        <v>44505.386678240742</v>
      </c>
      <c r="BL17403" t="s">
        <v>5845</v>
      </c>
      <c r="BP17403" t="s">
        <v>89</v>
      </c>
      <c r="BQ17403" t="s">
        <v>77</v>
      </c>
      <c r="BS17403" t="s">
        <v>83</v>
      </c>
      <c r="BT17403" t="s">
        <v>83</v>
      </c>
    </row>
    <row r="17404" spans="47:72" x14ac:dyDescent="0.25">
      <c r="AU17404" s="2">
        <v>44508.443819444445</v>
      </c>
      <c r="AW17404" t="s">
        <v>80</v>
      </c>
      <c r="BC17404" s="2">
        <v>44505.326296296298</v>
      </c>
      <c r="BL17404" t="s">
        <v>5884</v>
      </c>
      <c r="BN17404" t="s">
        <v>102</v>
      </c>
      <c r="BO17404" t="s">
        <v>5885</v>
      </c>
      <c r="BP17404" t="s">
        <v>166</v>
      </c>
      <c r="BQ17404" t="s">
        <v>77</v>
      </c>
      <c r="BS17404" t="s">
        <v>83</v>
      </c>
      <c r="BT17404" t="s">
        <v>83</v>
      </c>
    </row>
    <row r="17405" spans="47:72" x14ac:dyDescent="0.25">
      <c r="AU17405" s="2">
        <v>44508.609826388885</v>
      </c>
      <c r="AW17405" t="s">
        <v>80</v>
      </c>
      <c r="BC17405" s="2">
        <v>44505.913182870368</v>
      </c>
      <c r="BL17405" t="s">
        <v>5937</v>
      </c>
      <c r="BN17405" t="s">
        <v>102</v>
      </c>
      <c r="BO17405" t="s">
        <v>5938</v>
      </c>
      <c r="BP17405" t="s">
        <v>89</v>
      </c>
      <c r="BQ17405" t="s">
        <v>77</v>
      </c>
      <c r="BS17405" t="s">
        <v>83</v>
      </c>
      <c r="BT17405" t="s">
        <v>83</v>
      </c>
    </row>
    <row r="17406" spans="47:72" x14ac:dyDescent="0.25">
      <c r="AW17406" t="s">
        <v>80</v>
      </c>
      <c r="AZ17406" t="s">
        <v>138</v>
      </c>
      <c r="BA17406" t="s">
        <v>48</v>
      </c>
      <c r="BB17406" t="s">
        <v>6023</v>
      </c>
      <c r="BC17406" s="2">
        <v>44505.46802083333</v>
      </c>
      <c r="BL17406" t="s">
        <v>6024</v>
      </c>
      <c r="BM17406" t="s">
        <v>82</v>
      </c>
      <c r="BP17406" t="s">
        <v>89</v>
      </c>
      <c r="BQ17406" t="s">
        <v>77</v>
      </c>
    </row>
    <row r="17407" spans="47:72" x14ac:dyDescent="0.25">
      <c r="AV17407" s="2">
        <v>44508.42895833333</v>
      </c>
      <c r="AW17407" t="s">
        <v>80</v>
      </c>
      <c r="BC17407" s="2">
        <v>44505.67769675926</v>
      </c>
      <c r="BL17407" t="s">
        <v>6162</v>
      </c>
      <c r="BM17407" t="s">
        <v>82</v>
      </c>
      <c r="BP17407" t="s">
        <v>89</v>
      </c>
      <c r="BQ17407" t="s">
        <v>77</v>
      </c>
    </row>
    <row r="17408" spans="47:72" x14ac:dyDescent="0.25">
      <c r="AU17408" s="2">
        <v>44508.579224537039</v>
      </c>
      <c r="AW17408" t="s">
        <v>80</v>
      </c>
      <c r="BC17408" s="2">
        <v>44505.318043981482</v>
      </c>
      <c r="BL17408" t="s">
        <v>6212</v>
      </c>
      <c r="BN17408" t="s">
        <v>102</v>
      </c>
      <c r="BO17408" t="s">
        <v>6213</v>
      </c>
      <c r="BP17408" t="s">
        <v>144</v>
      </c>
      <c r="BQ17408" t="s">
        <v>77</v>
      </c>
      <c r="BS17408" t="s">
        <v>83</v>
      </c>
    </row>
    <row r="17409" spans="47:72" x14ac:dyDescent="0.25">
      <c r="AU17409" s="2">
        <v>44508.670138888891</v>
      </c>
      <c r="AW17409" t="s">
        <v>80</v>
      </c>
      <c r="BC17409" s="2">
        <v>44505.524606481478</v>
      </c>
      <c r="BL17409" t="s">
        <v>6335</v>
      </c>
      <c r="BM17409" t="s">
        <v>82</v>
      </c>
      <c r="BP17409" t="s">
        <v>363</v>
      </c>
      <c r="BQ17409" t="s">
        <v>77</v>
      </c>
      <c r="BS17409" t="s">
        <v>83</v>
      </c>
    </row>
    <row r="17410" spans="47:72" x14ac:dyDescent="0.25">
      <c r="AU17410" s="2">
        <v>44508.628101851849</v>
      </c>
      <c r="AW17410" t="s">
        <v>80</v>
      </c>
      <c r="BC17410" s="2">
        <v>44505.293263888889</v>
      </c>
      <c r="BL17410" t="s">
        <v>6378</v>
      </c>
      <c r="BN17410" t="s">
        <v>102</v>
      </c>
      <c r="BO17410" t="s">
        <v>6379</v>
      </c>
      <c r="BP17410" t="s">
        <v>166</v>
      </c>
      <c r="BQ17410" t="s">
        <v>77</v>
      </c>
      <c r="BS17410" t="s">
        <v>83</v>
      </c>
      <c r="BT17410" t="s">
        <v>83</v>
      </c>
    </row>
    <row r="17411" spans="47:72" x14ac:dyDescent="0.25">
      <c r="AU17411" s="2">
        <v>44508.410416666666</v>
      </c>
      <c r="AW17411" t="s">
        <v>80</v>
      </c>
      <c r="BC17411" s="2">
        <v>44505.736134259256</v>
      </c>
      <c r="BD17411" t="s">
        <v>79</v>
      </c>
      <c r="BE17411" s="2">
        <v>44494</v>
      </c>
      <c r="BL17411" t="s">
        <v>6514</v>
      </c>
      <c r="BM17411" t="s">
        <v>82</v>
      </c>
      <c r="BN17411" t="s">
        <v>102</v>
      </c>
      <c r="BO17411" t="s">
        <v>6515</v>
      </c>
      <c r="BP17411" t="s">
        <v>89</v>
      </c>
      <c r="BQ17411" t="s">
        <v>77</v>
      </c>
      <c r="BS17411" t="s">
        <v>83</v>
      </c>
      <c r="BT17411" t="s">
        <v>83</v>
      </c>
    </row>
    <row r="17412" spans="47:72" x14ac:dyDescent="0.25">
      <c r="AU17412" s="2">
        <v>44508.356412037036</v>
      </c>
      <c r="AW17412" t="s">
        <v>80</v>
      </c>
      <c r="BC17412" s="2">
        <v>44505.27721064815</v>
      </c>
      <c r="BL17412" t="s">
        <v>6645</v>
      </c>
      <c r="BM17412" t="s">
        <v>82</v>
      </c>
      <c r="BN17412" t="s">
        <v>102</v>
      </c>
      <c r="BP17412" t="s">
        <v>538</v>
      </c>
      <c r="BQ17412" t="s">
        <v>77</v>
      </c>
    </row>
    <row r="17413" spans="47:72" x14ac:dyDescent="0.25">
      <c r="AU17413" s="2">
        <v>44508.418321759258</v>
      </c>
      <c r="AW17413" t="s">
        <v>80</v>
      </c>
      <c r="BC17413" s="2">
        <v>44505.283599537041</v>
      </c>
      <c r="BL17413" t="s">
        <v>6696</v>
      </c>
      <c r="BN17413" t="s">
        <v>102</v>
      </c>
      <c r="BO17413" t="s">
        <v>6697</v>
      </c>
      <c r="BP17413" t="s">
        <v>166</v>
      </c>
      <c r="BQ17413" t="s">
        <v>77</v>
      </c>
      <c r="BS17413" t="s">
        <v>83</v>
      </c>
      <c r="BT17413" t="s">
        <v>83</v>
      </c>
    </row>
    <row r="17414" spans="47:72" x14ac:dyDescent="0.25">
      <c r="AU17414" s="2">
        <v>44508.399525462963</v>
      </c>
      <c r="AW17414" t="s">
        <v>80</v>
      </c>
      <c r="BC17414" s="2">
        <v>44505.318043981482</v>
      </c>
      <c r="BG17414" t="s">
        <v>6716</v>
      </c>
      <c r="BL17414" t="s">
        <v>6717</v>
      </c>
      <c r="BN17414" t="s">
        <v>102</v>
      </c>
      <c r="BO17414" t="s">
        <v>6718</v>
      </c>
      <c r="BP17414" t="s">
        <v>89</v>
      </c>
      <c r="BQ17414" t="s">
        <v>77</v>
      </c>
      <c r="BS17414" t="s">
        <v>83</v>
      </c>
      <c r="BT17414" t="s">
        <v>83</v>
      </c>
    </row>
    <row r="17415" spans="47:72" x14ac:dyDescent="0.25">
      <c r="AU17415" s="2">
        <v>44508.54886574074</v>
      </c>
      <c r="AW17415" t="s">
        <v>80</v>
      </c>
      <c r="BC17415" s="2">
        <v>44505.334027777775</v>
      </c>
      <c r="BL17415" t="s">
        <v>6837</v>
      </c>
      <c r="BN17415" t="s">
        <v>102</v>
      </c>
      <c r="BO17415" t="s">
        <v>6838</v>
      </c>
      <c r="BP17415" t="s">
        <v>166</v>
      </c>
      <c r="BQ17415" t="s">
        <v>77</v>
      </c>
      <c r="BS17415" t="s">
        <v>83</v>
      </c>
      <c r="BT17415" t="s">
        <v>83</v>
      </c>
    </row>
    <row r="17416" spans="47:72" x14ac:dyDescent="0.25">
      <c r="AU17416" s="2">
        <v>44508.61347222222</v>
      </c>
      <c r="AW17416" t="s">
        <v>80</v>
      </c>
      <c r="BC17416" s="2">
        <v>44508.479895833334</v>
      </c>
      <c r="BL17416" t="s">
        <v>6893</v>
      </c>
      <c r="BM17416" t="s">
        <v>82</v>
      </c>
      <c r="BP17416" t="s">
        <v>401</v>
      </c>
      <c r="BQ17416" t="s">
        <v>77</v>
      </c>
      <c r="BS17416" t="s">
        <v>83</v>
      </c>
    </row>
    <row r="17417" spans="47:72" x14ac:dyDescent="0.25">
      <c r="AU17417" s="2">
        <v>44508.470231481479</v>
      </c>
      <c r="AW17417" t="s">
        <v>80</v>
      </c>
      <c r="BC17417" s="2">
        <v>44505.779467592591</v>
      </c>
      <c r="BL17417" t="s">
        <v>7020</v>
      </c>
      <c r="BN17417" t="s">
        <v>102</v>
      </c>
      <c r="BO17417" t="s">
        <v>7021</v>
      </c>
      <c r="BP17417" t="s">
        <v>144</v>
      </c>
      <c r="BQ17417" t="s">
        <v>77</v>
      </c>
      <c r="BS17417" t="s">
        <v>83</v>
      </c>
    </row>
    <row r="17418" spans="47:72" x14ac:dyDescent="0.25">
      <c r="AU17418" s="2">
        <v>44508.498761574076</v>
      </c>
      <c r="AW17418" t="s">
        <v>80</v>
      </c>
      <c r="BC17418" s="2">
        <v>44505.341331018521</v>
      </c>
      <c r="BG17418" t="s">
        <v>7038</v>
      </c>
      <c r="BH17418" t="s">
        <v>7039</v>
      </c>
      <c r="BL17418" t="s">
        <v>7040</v>
      </c>
      <c r="BN17418" t="s">
        <v>102</v>
      </c>
      <c r="BO17418" t="s">
        <v>7041</v>
      </c>
      <c r="BP17418" t="s">
        <v>89</v>
      </c>
      <c r="BQ17418" t="s">
        <v>77</v>
      </c>
      <c r="BS17418" t="s">
        <v>83</v>
      </c>
      <c r="BT17418" t="s">
        <v>83</v>
      </c>
    </row>
    <row r="17419" spans="47:72" x14ac:dyDescent="0.25">
      <c r="AW17419" t="s">
        <v>80</v>
      </c>
      <c r="AZ17419" t="s">
        <v>138</v>
      </c>
      <c r="BA17419" t="s">
        <v>146</v>
      </c>
      <c r="BB17419" t="s">
        <v>1790</v>
      </c>
      <c r="BC17419" s="2">
        <v>44508.479895833334</v>
      </c>
      <c r="BL17419" t="s">
        <v>7279</v>
      </c>
      <c r="BM17419" t="s">
        <v>82</v>
      </c>
      <c r="BP17419" t="s">
        <v>144</v>
      </c>
      <c r="BQ17419" t="s">
        <v>77</v>
      </c>
    </row>
    <row r="17420" spans="47:72" x14ac:dyDescent="0.25">
      <c r="AW17420" t="s">
        <v>80</v>
      </c>
      <c r="AZ17420" t="s">
        <v>138</v>
      </c>
      <c r="BA17420" t="s">
        <v>146</v>
      </c>
      <c r="BB17420" t="s">
        <v>7435</v>
      </c>
      <c r="BC17420" s="2">
        <v>44505.672372685185</v>
      </c>
      <c r="BL17420" t="s">
        <v>7436</v>
      </c>
      <c r="BP17420" t="s">
        <v>144</v>
      </c>
      <c r="BQ17420" t="s">
        <v>77</v>
      </c>
    </row>
    <row r="17421" spans="47:72" x14ac:dyDescent="0.25">
      <c r="AU17421" s="2">
        <v>44508.479733796295</v>
      </c>
      <c r="AW17421" t="s">
        <v>80</v>
      </c>
      <c r="BC17421" s="2">
        <v>44505.67769675926</v>
      </c>
      <c r="BL17421" t="s">
        <v>7542</v>
      </c>
      <c r="BM17421" t="s">
        <v>82</v>
      </c>
      <c r="BP17421" t="s">
        <v>538</v>
      </c>
      <c r="BQ17421" t="s">
        <v>77</v>
      </c>
    </row>
    <row r="17422" spans="47:72" x14ac:dyDescent="0.25">
      <c r="AU17422" s="2">
        <v>44508.396157407406</v>
      </c>
      <c r="AW17422" t="s">
        <v>80</v>
      </c>
      <c r="BC17422" s="2">
        <v>44505.326678240737</v>
      </c>
      <c r="BL17422" t="s">
        <v>7928</v>
      </c>
      <c r="BM17422" t="s">
        <v>82</v>
      </c>
      <c r="BN17422" t="s">
        <v>102</v>
      </c>
      <c r="BO17422" t="s">
        <v>7929</v>
      </c>
      <c r="BP17422" t="s">
        <v>89</v>
      </c>
      <c r="BQ17422" t="s">
        <v>77</v>
      </c>
      <c r="BS17422" t="s">
        <v>83</v>
      </c>
      <c r="BT17422" t="s">
        <v>83</v>
      </c>
    </row>
    <row r="17423" spans="47:72" x14ac:dyDescent="0.25">
      <c r="AW17423" t="s">
        <v>80</v>
      </c>
      <c r="AZ17423" t="s">
        <v>138</v>
      </c>
      <c r="BA17423" t="s">
        <v>48</v>
      </c>
      <c r="BB17423" t="s">
        <v>8052</v>
      </c>
      <c r="BC17423" s="2">
        <v>44496.364212962966</v>
      </c>
      <c r="BL17423" t="s">
        <v>8053</v>
      </c>
      <c r="BP17423" t="s">
        <v>89</v>
      </c>
      <c r="BQ17423" t="s">
        <v>77</v>
      </c>
    </row>
    <row r="17424" spans="47:72" x14ac:dyDescent="0.25">
      <c r="AU17424" s="2">
        <v>44508.673333333332</v>
      </c>
      <c r="AW17424" t="s">
        <v>80</v>
      </c>
      <c r="BC17424" s="2">
        <v>44505.357916666668</v>
      </c>
      <c r="BL17424" t="s">
        <v>8111</v>
      </c>
      <c r="BN17424" t="s">
        <v>102</v>
      </c>
      <c r="BO17424" t="s">
        <v>8112</v>
      </c>
      <c r="BP17424" t="s">
        <v>89</v>
      </c>
      <c r="BQ17424" t="s">
        <v>77</v>
      </c>
      <c r="BS17424" t="s">
        <v>83</v>
      </c>
      <c r="BT17424" t="s">
        <v>83</v>
      </c>
    </row>
    <row r="17425" spans="47:72" x14ac:dyDescent="0.25">
      <c r="AU17425" s="2">
        <v>44508.495162037034</v>
      </c>
      <c r="AW17425" t="s">
        <v>80</v>
      </c>
      <c r="BC17425" s="2">
        <v>44505.27721064815</v>
      </c>
      <c r="BL17425" t="s">
        <v>8417</v>
      </c>
      <c r="BP17425" t="s">
        <v>197</v>
      </c>
      <c r="BQ17425" t="s">
        <v>77</v>
      </c>
      <c r="BS17425" t="s">
        <v>83</v>
      </c>
    </row>
    <row r="17426" spans="47:72" x14ac:dyDescent="0.25">
      <c r="AV17426" s="2">
        <v>44508.666122685187</v>
      </c>
      <c r="AW17426" t="s">
        <v>80</v>
      </c>
      <c r="BC17426" s="2">
        <v>44505.376122685186</v>
      </c>
      <c r="BL17426" t="s">
        <v>8464</v>
      </c>
      <c r="BM17426" t="s">
        <v>82</v>
      </c>
      <c r="BP17426" t="s">
        <v>401</v>
      </c>
      <c r="BQ17426" t="s">
        <v>77</v>
      </c>
    </row>
    <row r="17427" spans="47:72" x14ac:dyDescent="0.25">
      <c r="AV17427" s="2">
        <v>44508.634317129632</v>
      </c>
      <c r="AW17427" t="s">
        <v>80</v>
      </c>
      <c r="BC17427" s="2">
        <v>44505.282650462963</v>
      </c>
      <c r="BL17427" t="s">
        <v>8606</v>
      </c>
      <c r="BP17427" t="s">
        <v>89</v>
      </c>
      <c r="BQ17427" t="s">
        <v>77</v>
      </c>
      <c r="BS17427" t="s">
        <v>83</v>
      </c>
    </row>
    <row r="17428" spans="47:72" x14ac:dyDescent="0.25">
      <c r="AU17428" s="2">
        <v>44508.464999999997</v>
      </c>
      <c r="AW17428" t="s">
        <v>80</v>
      </c>
      <c r="BC17428" s="2">
        <v>44506.808645833335</v>
      </c>
      <c r="BL17428" t="s">
        <v>8711</v>
      </c>
      <c r="BN17428" t="s">
        <v>102</v>
      </c>
      <c r="BO17428" t="s">
        <v>8712</v>
      </c>
      <c r="BP17428" t="s">
        <v>89</v>
      </c>
      <c r="BQ17428" t="s">
        <v>77</v>
      </c>
      <c r="BS17428" t="s">
        <v>83</v>
      </c>
    </row>
    <row r="17429" spans="47:72" x14ac:dyDescent="0.25">
      <c r="AU17429" s="2">
        <v>44508.404710648145</v>
      </c>
      <c r="AW17429" t="s">
        <v>80</v>
      </c>
      <c r="BC17429" s="2">
        <v>44505.415520833332</v>
      </c>
      <c r="BL17429" t="s">
        <v>8725</v>
      </c>
      <c r="BN17429" t="s">
        <v>102</v>
      </c>
      <c r="BO17429" t="s">
        <v>8726</v>
      </c>
      <c r="BP17429" t="s">
        <v>89</v>
      </c>
      <c r="BQ17429" t="s">
        <v>77</v>
      </c>
      <c r="BS17429" t="s">
        <v>83</v>
      </c>
      <c r="BT17429" t="s">
        <v>83</v>
      </c>
    </row>
    <row r="17430" spans="47:72" x14ac:dyDescent="0.25">
      <c r="AU17430" s="2">
        <v>44508.570104166669</v>
      </c>
      <c r="AW17430" t="s">
        <v>80</v>
      </c>
      <c r="BC17430" s="2">
        <v>44505.294166666667</v>
      </c>
      <c r="BL17430" t="s">
        <v>8748</v>
      </c>
      <c r="BN17430" t="s">
        <v>102</v>
      </c>
      <c r="BO17430" t="s">
        <v>8749</v>
      </c>
      <c r="BP17430" t="s">
        <v>89</v>
      </c>
      <c r="BQ17430" t="s">
        <v>77</v>
      </c>
      <c r="BS17430" t="s">
        <v>83</v>
      </c>
      <c r="BT17430" t="s">
        <v>83</v>
      </c>
    </row>
    <row r="17431" spans="47:72" x14ac:dyDescent="0.25">
      <c r="AV17431" s="2">
        <v>44508.594652777778</v>
      </c>
      <c r="AW17431" t="s">
        <v>80</v>
      </c>
      <c r="BC17431" s="2">
        <v>44505.326296296298</v>
      </c>
      <c r="BL17431" t="s">
        <v>8926</v>
      </c>
      <c r="BP17431" t="s">
        <v>89</v>
      </c>
      <c r="BQ17431" t="s">
        <v>77</v>
      </c>
    </row>
    <row r="17432" spans="47:72" x14ac:dyDescent="0.25">
      <c r="AU17432" s="2">
        <v>44508.542858796296</v>
      </c>
      <c r="AW17432" t="s">
        <v>80</v>
      </c>
      <c r="BC17432" s="2">
        <v>44505.359432870369</v>
      </c>
      <c r="BL17432" t="s">
        <v>9046</v>
      </c>
      <c r="BP17432" t="s">
        <v>197</v>
      </c>
      <c r="BQ17432" t="s">
        <v>77</v>
      </c>
      <c r="BS17432" t="s">
        <v>83</v>
      </c>
    </row>
    <row r="17433" spans="47:72" x14ac:dyDescent="0.25">
      <c r="AU17433" s="2">
        <v>44508.562824074077</v>
      </c>
      <c r="AW17433" t="s">
        <v>80</v>
      </c>
      <c r="BC17433" s="2">
        <v>44506.808645833335</v>
      </c>
      <c r="BL17433" t="s">
        <v>9054</v>
      </c>
      <c r="BN17433" t="s">
        <v>102</v>
      </c>
      <c r="BO17433" t="s">
        <v>9055</v>
      </c>
      <c r="BP17433" t="s">
        <v>197</v>
      </c>
      <c r="BQ17433" t="s">
        <v>77</v>
      </c>
      <c r="BS17433" t="s">
        <v>83</v>
      </c>
    </row>
    <row r="17434" spans="47:72" x14ac:dyDescent="0.25">
      <c r="AU17434" s="2">
        <v>44508.579108796293</v>
      </c>
      <c r="AW17434" t="s">
        <v>80</v>
      </c>
      <c r="BC17434" s="2">
        <v>44505.326678240737</v>
      </c>
      <c r="BL17434" t="s">
        <v>9106</v>
      </c>
      <c r="BN17434" t="s">
        <v>102</v>
      </c>
      <c r="BO17434" t="s">
        <v>9107</v>
      </c>
      <c r="BP17434" t="s">
        <v>166</v>
      </c>
      <c r="BQ17434" t="s">
        <v>77</v>
      </c>
      <c r="BS17434" t="s">
        <v>83</v>
      </c>
      <c r="BT17434" t="s">
        <v>83</v>
      </c>
    </row>
    <row r="17435" spans="47:72" x14ac:dyDescent="0.25">
      <c r="AU17435" s="2">
        <v>44508.69394675926</v>
      </c>
      <c r="AW17435" t="s">
        <v>80</v>
      </c>
      <c r="BC17435" s="2">
        <v>44508.295636574076</v>
      </c>
      <c r="BL17435" t="s">
        <v>9310</v>
      </c>
      <c r="BM17435" t="s">
        <v>82</v>
      </c>
      <c r="BN17435" t="s">
        <v>102</v>
      </c>
      <c r="BO17435" t="s">
        <v>9311</v>
      </c>
      <c r="BP17435" t="s">
        <v>89</v>
      </c>
      <c r="BQ17435" t="s">
        <v>77</v>
      </c>
      <c r="BS17435" t="s">
        <v>83</v>
      </c>
      <c r="BT17435" t="s">
        <v>83</v>
      </c>
    </row>
    <row r="17436" spans="47:72" x14ac:dyDescent="0.25">
      <c r="AU17436" s="2">
        <v>44508.37232638889</v>
      </c>
      <c r="AW17436" t="s">
        <v>80</v>
      </c>
      <c r="BC17436" s="2">
        <v>44505.67769675926</v>
      </c>
      <c r="BG17436" t="s">
        <v>9497</v>
      </c>
      <c r="BL17436" t="s">
        <v>9498</v>
      </c>
      <c r="BN17436" t="s">
        <v>102</v>
      </c>
      <c r="BO17436" t="s">
        <v>9499</v>
      </c>
      <c r="BP17436" t="s">
        <v>9500</v>
      </c>
      <c r="BQ17436" t="s">
        <v>77</v>
      </c>
      <c r="BS17436" t="s">
        <v>83</v>
      </c>
      <c r="BT17436" t="s">
        <v>83</v>
      </c>
    </row>
    <row r="17437" spans="47:72" x14ac:dyDescent="0.25">
      <c r="AU17437" s="2">
        <v>44508.695555555554</v>
      </c>
      <c r="AW17437" t="s">
        <v>80</v>
      </c>
      <c r="BC17437" s="2">
        <v>44508.295636574076</v>
      </c>
      <c r="BL17437" t="s">
        <v>9599</v>
      </c>
      <c r="BN17437" t="s">
        <v>102</v>
      </c>
      <c r="BO17437" t="s">
        <v>9600</v>
      </c>
      <c r="BP17437" t="s">
        <v>89</v>
      </c>
      <c r="BQ17437" t="s">
        <v>77</v>
      </c>
      <c r="BS17437" t="s">
        <v>83</v>
      </c>
      <c r="BT17437" t="s">
        <v>83</v>
      </c>
    </row>
    <row r="17438" spans="47:72" x14ac:dyDescent="0.25">
      <c r="AU17438" s="2">
        <v>44508.606307870374</v>
      </c>
      <c r="AW17438" t="s">
        <v>80</v>
      </c>
      <c r="BC17438" s="2">
        <v>44505.308969907404</v>
      </c>
      <c r="BL17438" t="s">
        <v>10022</v>
      </c>
      <c r="BN17438" t="s">
        <v>102</v>
      </c>
      <c r="BO17438" t="s">
        <v>10023</v>
      </c>
      <c r="BP17438" t="s">
        <v>89</v>
      </c>
      <c r="BQ17438" t="s">
        <v>77</v>
      </c>
      <c r="BS17438" t="s">
        <v>83</v>
      </c>
      <c r="BT17438" t="s">
        <v>83</v>
      </c>
    </row>
    <row r="17439" spans="47:72" x14ac:dyDescent="0.25">
      <c r="AU17439" s="2">
        <v>44508.694189814814</v>
      </c>
      <c r="AW17439" t="s">
        <v>80</v>
      </c>
      <c r="BC17439" s="2">
        <v>44508.295636574076</v>
      </c>
      <c r="BL17439" t="s">
        <v>10088</v>
      </c>
      <c r="BN17439" t="s">
        <v>102</v>
      </c>
      <c r="BO17439" t="s">
        <v>10089</v>
      </c>
      <c r="BP17439" t="s">
        <v>89</v>
      </c>
      <c r="BQ17439" t="s">
        <v>77</v>
      </c>
      <c r="BS17439" t="s">
        <v>83</v>
      </c>
      <c r="BT17439" t="s">
        <v>83</v>
      </c>
    </row>
    <row r="17440" spans="47:72" x14ac:dyDescent="0.25">
      <c r="AV17440" s="2">
        <v>44508.514351851853</v>
      </c>
      <c r="AW17440" t="s">
        <v>80</v>
      </c>
      <c r="BC17440" s="2">
        <v>44505.326296296298</v>
      </c>
      <c r="BL17440">
        <v>1646485</v>
      </c>
      <c r="BP17440" t="s">
        <v>686</v>
      </c>
      <c r="BQ17440" t="s">
        <v>77</v>
      </c>
    </row>
    <row r="17441" spans="47:72" x14ac:dyDescent="0.25">
      <c r="AU17441" s="2">
        <v>44508.398368055554</v>
      </c>
      <c r="AW17441" t="s">
        <v>80</v>
      </c>
      <c r="BC17441" s="2">
        <v>44505.913182870368</v>
      </c>
      <c r="BL17441" t="s">
        <v>10162</v>
      </c>
      <c r="BP17441" t="s">
        <v>401</v>
      </c>
      <c r="BQ17441" t="s">
        <v>77</v>
      </c>
      <c r="BS17441" t="s">
        <v>83</v>
      </c>
    </row>
    <row r="17442" spans="47:72" x14ac:dyDescent="0.25">
      <c r="AU17442" s="2">
        <v>44508.443657407406</v>
      </c>
      <c r="AW17442" t="s">
        <v>80</v>
      </c>
      <c r="BC17442" s="2">
        <v>44505.294166666667</v>
      </c>
      <c r="BL17442" t="s">
        <v>2321</v>
      </c>
      <c r="BN17442" t="s">
        <v>102</v>
      </c>
      <c r="BO17442" t="s">
        <v>10189</v>
      </c>
      <c r="BP17442" t="s">
        <v>89</v>
      </c>
      <c r="BQ17442" t="s">
        <v>77</v>
      </c>
      <c r="BS17442" t="s">
        <v>83</v>
      </c>
    </row>
    <row r="17443" spans="47:72" x14ac:dyDescent="0.25">
      <c r="AV17443" s="2">
        <v>44508.644224537034</v>
      </c>
      <c r="AW17443" t="s">
        <v>80</v>
      </c>
      <c r="BC17443" s="2">
        <v>44505.366793981484</v>
      </c>
      <c r="BD17443" t="s">
        <v>79</v>
      </c>
      <c r="BE17443" s="2">
        <v>44501</v>
      </c>
      <c r="BL17443" t="s">
        <v>10233</v>
      </c>
      <c r="BM17443" t="s">
        <v>82</v>
      </c>
      <c r="BP17443" t="s">
        <v>89</v>
      </c>
      <c r="BQ17443" t="s">
        <v>77</v>
      </c>
    </row>
    <row r="17444" spans="47:72" x14ac:dyDescent="0.25">
      <c r="AU17444" s="2">
        <v>44508.536990740744</v>
      </c>
      <c r="AW17444" t="s">
        <v>80</v>
      </c>
      <c r="BC17444" s="2">
        <v>44505.59202546296</v>
      </c>
      <c r="BL17444" t="s">
        <v>10321</v>
      </c>
      <c r="BN17444" t="s">
        <v>102</v>
      </c>
      <c r="BO17444" t="s">
        <v>10322</v>
      </c>
      <c r="BP17444" t="s">
        <v>89</v>
      </c>
      <c r="BQ17444" t="s">
        <v>77</v>
      </c>
      <c r="BS17444" t="s">
        <v>83</v>
      </c>
      <c r="BT17444" t="s">
        <v>83</v>
      </c>
    </row>
    <row r="17445" spans="47:72" x14ac:dyDescent="0.25">
      <c r="AU17445" s="2">
        <v>44508.661365740743</v>
      </c>
      <c r="AW17445" t="s">
        <v>80</v>
      </c>
      <c r="BC17445" s="2">
        <v>44505.59202546296</v>
      </c>
      <c r="BL17445" t="s">
        <v>10332</v>
      </c>
      <c r="BM17445" t="s">
        <v>82</v>
      </c>
      <c r="BN17445" t="s">
        <v>102</v>
      </c>
      <c r="BO17445" t="s">
        <v>10333</v>
      </c>
      <c r="BP17445" t="s">
        <v>89</v>
      </c>
      <c r="BQ17445" t="s">
        <v>77</v>
      </c>
      <c r="BS17445" t="s">
        <v>83</v>
      </c>
      <c r="BT17445" t="s">
        <v>83</v>
      </c>
    </row>
    <row r="17446" spans="47:72" x14ac:dyDescent="0.25">
      <c r="AV17446" s="2">
        <v>44508.70590277778</v>
      </c>
      <c r="AW17446" t="s">
        <v>80</v>
      </c>
      <c r="BC17446" s="2">
        <v>44505.376122685186</v>
      </c>
      <c r="BL17446" t="s">
        <v>10746</v>
      </c>
      <c r="BP17446" t="s">
        <v>89</v>
      </c>
      <c r="BQ17446" t="s">
        <v>77</v>
      </c>
    </row>
    <row r="17447" spans="47:72" x14ac:dyDescent="0.25">
      <c r="AU17447" s="2">
        <v>44508.451886574076</v>
      </c>
      <c r="AW17447" t="s">
        <v>80</v>
      </c>
      <c r="BC17447" s="2">
        <v>44505.913182870368</v>
      </c>
      <c r="BL17447" t="s">
        <v>10872</v>
      </c>
      <c r="BQ17447" t="s">
        <v>77</v>
      </c>
    </row>
    <row r="17448" spans="47:72" x14ac:dyDescent="0.25">
      <c r="AU17448" s="2">
        <v>44508.696018518516</v>
      </c>
      <c r="AW17448" t="s">
        <v>80</v>
      </c>
      <c r="BC17448" s="2">
        <v>44505.376122685186</v>
      </c>
      <c r="BL17448" t="s">
        <v>11009</v>
      </c>
      <c r="BM17448" t="s">
        <v>82</v>
      </c>
      <c r="BP17448" t="s">
        <v>365</v>
      </c>
      <c r="BQ17448" t="s">
        <v>77</v>
      </c>
    </row>
    <row r="17449" spans="47:72" x14ac:dyDescent="0.25">
      <c r="AU17449" s="2">
        <v>44508.466157407405</v>
      </c>
      <c r="AW17449" t="s">
        <v>80</v>
      </c>
      <c r="BC17449" s="2">
        <v>44505.282650462963</v>
      </c>
      <c r="BL17449" t="s">
        <v>11241</v>
      </c>
      <c r="BN17449" t="s">
        <v>102</v>
      </c>
      <c r="BO17449" t="s">
        <v>11242</v>
      </c>
      <c r="BP17449" t="s">
        <v>89</v>
      </c>
      <c r="BQ17449" t="s">
        <v>77</v>
      </c>
      <c r="BS17449" t="s">
        <v>83</v>
      </c>
      <c r="BT17449" t="s">
        <v>83</v>
      </c>
    </row>
    <row r="17450" spans="47:72" x14ac:dyDescent="0.25">
      <c r="AU17450" s="2">
        <v>44508.676446759258</v>
      </c>
      <c r="AW17450" t="s">
        <v>80</v>
      </c>
      <c r="BC17450" s="2">
        <v>44508.37462962963</v>
      </c>
      <c r="BL17450" t="s">
        <v>11387</v>
      </c>
      <c r="BP17450" t="s">
        <v>166</v>
      </c>
      <c r="BQ17450" t="s">
        <v>77</v>
      </c>
      <c r="BS17450" t="s">
        <v>83</v>
      </c>
      <c r="BT17450" t="s">
        <v>83</v>
      </c>
    </row>
    <row r="17451" spans="47:72" x14ac:dyDescent="0.25">
      <c r="AU17451" s="2">
        <v>44508.691481481481</v>
      </c>
      <c r="AW17451" t="s">
        <v>80</v>
      </c>
      <c r="BC17451" s="2">
        <v>44505.326296296298</v>
      </c>
      <c r="BL17451" t="s">
        <v>11423</v>
      </c>
      <c r="BN17451" t="s">
        <v>102</v>
      </c>
      <c r="BO17451" t="s">
        <v>11424</v>
      </c>
      <c r="BP17451" t="s">
        <v>89</v>
      </c>
      <c r="BQ17451" t="s">
        <v>77</v>
      </c>
      <c r="BS17451" t="s">
        <v>83</v>
      </c>
      <c r="BT17451" t="s">
        <v>83</v>
      </c>
    </row>
    <row r="17452" spans="47:72" x14ac:dyDescent="0.25">
      <c r="AU17452" s="2">
        <v>44509.40996527778</v>
      </c>
      <c r="AW17452" t="s">
        <v>80</v>
      </c>
      <c r="BC17452" s="2">
        <v>44505.294166666667</v>
      </c>
      <c r="BL17452" t="s">
        <v>11455</v>
      </c>
      <c r="BN17452" t="s">
        <v>102</v>
      </c>
      <c r="BO17452" t="s">
        <v>11456</v>
      </c>
      <c r="BP17452" t="s">
        <v>89</v>
      </c>
      <c r="BQ17452" t="s">
        <v>77</v>
      </c>
      <c r="BS17452" t="s">
        <v>83</v>
      </c>
      <c r="BT17452" t="s">
        <v>83</v>
      </c>
    </row>
    <row r="17453" spans="47:72" x14ac:dyDescent="0.25">
      <c r="AU17453" s="2">
        <v>44508.502592592595</v>
      </c>
      <c r="AW17453" t="s">
        <v>80</v>
      </c>
      <c r="BC17453" s="2">
        <v>44505.45989583333</v>
      </c>
      <c r="BL17453" t="s">
        <v>2072</v>
      </c>
      <c r="BM17453" t="s">
        <v>82</v>
      </c>
      <c r="BN17453" t="s">
        <v>102</v>
      </c>
      <c r="BO17453" t="s">
        <v>11686</v>
      </c>
      <c r="BP17453" t="s">
        <v>89</v>
      </c>
      <c r="BQ17453" t="s">
        <v>77</v>
      </c>
      <c r="BS17453" t="s">
        <v>83</v>
      </c>
    </row>
    <row r="17454" spans="47:72" x14ac:dyDescent="0.25">
      <c r="AU17454" s="2">
        <v>44508.521851851852</v>
      </c>
      <c r="AW17454" t="s">
        <v>80</v>
      </c>
      <c r="BC17454" s="2">
        <v>44505.676157407404</v>
      </c>
      <c r="BL17454" t="s">
        <v>11765</v>
      </c>
      <c r="BN17454" t="s">
        <v>102</v>
      </c>
      <c r="BP17454" t="s">
        <v>214</v>
      </c>
      <c r="BQ17454" t="s">
        <v>77</v>
      </c>
    </row>
    <row r="17455" spans="47:72" x14ac:dyDescent="0.25">
      <c r="AU17455" s="2">
        <v>44508.422997685186</v>
      </c>
      <c r="AW17455" t="s">
        <v>80</v>
      </c>
      <c r="BC17455" s="2">
        <v>44505.46802083333</v>
      </c>
      <c r="BL17455" t="s">
        <v>11886</v>
      </c>
      <c r="BN17455" t="s">
        <v>102</v>
      </c>
      <c r="BO17455" t="s">
        <v>11887</v>
      </c>
      <c r="BP17455" t="s">
        <v>89</v>
      </c>
      <c r="BQ17455" t="s">
        <v>77</v>
      </c>
      <c r="BS17455" t="s">
        <v>83</v>
      </c>
      <c r="BT17455" t="s">
        <v>83</v>
      </c>
    </row>
    <row r="17456" spans="47:72" x14ac:dyDescent="0.25">
      <c r="AV17456" s="2">
        <v>44508.571516203701</v>
      </c>
      <c r="AW17456" t="s">
        <v>80</v>
      </c>
      <c r="BC17456" s="2">
        <v>44505.359432870369</v>
      </c>
      <c r="BL17456" t="s">
        <v>12045</v>
      </c>
      <c r="BP17456" t="s">
        <v>144</v>
      </c>
      <c r="BQ17456" t="s">
        <v>77</v>
      </c>
    </row>
    <row r="17457" spans="47:72" x14ac:dyDescent="0.25">
      <c r="AV17457" s="2">
        <v>44508.695902777778</v>
      </c>
      <c r="AW17457" t="s">
        <v>80</v>
      </c>
      <c r="BC17457" s="2">
        <v>44508.295636574076</v>
      </c>
      <c r="BL17457" t="s">
        <v>12125</v>
      </c>
      <c r="BP17457" t="s">
        <v>144</v>
      </c>
      <c r="BQ17457" t="s">
        <v>77</v>
      </c>
    </row>
    <row r="17458" spans="47:72" x14ac:dyDescent="0.25">
      <c r="AU17458" s="2">
        <v>44508.589965277781</v>
      </c>
      <c r="AW17458" t="s">
        <v>80</v>
      </c>
      <c r="BC17458" s="2">
        <v>44505.282650462963</v>
      </c>
      <c r="BL17458" t="s">
        <v>12166</v>
      </c>
      <c r="BN17458" t="s">
        <v>102</v>
      </c>
      <c r="BO17458" t="s">
        <v>12167</v>
      </c>
      <c r="BP17458" t="s">
        <v>89</v>
      </c>
      <c r="BQ17458" t="s">
        <v>77</v>
      </c>
      <c r="BS17458" t="s">
        <v>83</v>
      </c>
      <c r="BT17458" t="s">
        <v>83</v>
      </c>
    </row>
    <row r="17459" spans="47:72" x14ac:dyDescent="0.25">
      <c r="AU17459" s="2">
        <v>44508.659722222219</v>
      </c>
      <c r="AW17459" t="s">
        <v>80</v>
      </c>
      <c r="BC17459" s="2">
        <v>44505.326678240737</v>
      </c>
      <c r="BL17459" t="s">
        <v>12238</v>
      </c>
      <c r="BM17459" t="s">
        <v>82</v>
      </c>
      <c r="BP17459" t="s">
        <v>144</v>
      </c>
      <c r="BQ17459" t="s">
        <v>77</v>
      </c>
      <c r="BS17459" t="s">
        <v>83</v>
      </c>
    </row>
    <row r="17460" spans="47:72" x14ac:dyDescent="0.25">
      <c r="AU17460" s="2">
        <v>44508.496620370373</v>
      </c>
      <c r="AW17460" t="s">
        <v>80</v>
      </c>
      <c r="BC17460" s="2">
        <v>44506.808645833335</v>
      </c>
      <c r="BL17460" t="s">
        <v>12252</v>
      </c>
      <c r="BP17460" t="s">
        <v>780</v>
      </c>
      <c r="BQ17460" t="s">
        <v>77</v>
      </c>
    </row>
    <row r="17461" spans="47:72" x14ac:dyDescent="0.25">
      <c r="AU17461" s="2">
        <v>44508.364039351851</v>
      </c>
      <c r="AW17461" t="s">
        <v>80</v>
      </c>
      <c r="BC17461" s="2">
        <v>44508.306643518517</v>
      </c>
      <c r="BL17461" t="s">
        <v>12398</v>
      </c>
      <c r="BP17461" t="s">
        <v>441</v>
      </c>
      <c r="BQ17461" t="s">
        <v>77</v>
      </c>
    </row>
    <row r="17462" spans="47:72" x14ac:dyDescent="0.25">
      <c r="AU17462" s="2">
        <v>44508.381944444445</v>
      </c>
      <c r="AW17462" t="s">
        <v>80</v>
      </c>
      <c r="BC17462" s="2">
        <v>44505.372731481482</v>
      </c>
      <c r="BM17462" t="s">
        <v>82</v>
      </c>
      <c r="BP17462" t="s">
        <v>3389</v>
      </c>
      <c r="BQ17462" t="s">
        <v>77</v>
      </c>
      <c r="BS17462" t="s">
        <v>83</v>
      </c>
    </row>
    <row r="17463" spans="47:72" x14ac:dyDescent="0.25">
      <c r="AU17463" s="2">
        <v>44508.375902777778</v>
      </c>
      <c r="AW17463" t="s">
        <v>80</v>
      </c>
      <c r="BC17463" s="2">
        <v>44505.779467592591</v>
      </c>
      <c r="BL17463" t="s">
        <v>12727</v>
      </c>
      <c r="BN17463" t="s">
        <v>102</v>
      </c>
      <c r="BO17463" t="s">
        <v>12728</v>
      </c>
      <c r="BP17463" t="s">
        <v>197</v>
      </c>
      <c r="BQ17463" t="s">
        <v>77</v>
      </c>
      <c r="BS17463" t="s">
        <v>83</v>
      </c>
    </row>
    <row r="17464" spans="47:72" x14ac:dyDescent="0.25">
      <c r="AU17464" s="2">
        <v>44508.485081018516</v>
      </c>
      <c r="AW17464" t="s">
        <v>80</v>
      </c>
      <c r="BC17464" s="2">
        <v>44505.474351851852</v>
      </c>
      <c r="BL17464" t="s">
        <v>12829</v>
      </c>
      <c r="BM17464" t="s">
        <v>82</v>
      </c>
      <c r="BN17464" t="s">
        <v>102</v>
      </c>
      <c r="BP17464" t="s">
        <v>214</v>
      </c>
      <c r="BQ17464" t="s">
        <v>77</v>
      </c>
    </row>
    <row r="17465" spans="47:72" x14ac:dyDescent="0.25">
      <c r="AU17465" s="2">
        <v>44508.458877314813</v>
      </c>
      <c r="AW17465" t="s">
        <v>80</v>
      </c>
      <c r="BC17465" s="2">
        <v>44505.366793981484</v>
      </c>
      <c r="BL17465" t="s">
        <v>12843</v>
      </c>
      <c r="BN17465" t="s">
        <v>102</v>
      </c>
      <c r="BP17465" t="s">
        <v>497</v>
      </c>
      <c r="BQ17465" t="s">
        <v>77</v>
      </c>
    </row>
    <row r="17466" spans="47:72" x14ac:dyDescent="0.25">
      <c r="AU17466" s="2">
        <v>44508.680092592593</v>
      </c>
      <c r="AW17466" t="s">
        <v>80</v>
      </c>
      <c r="BC17466" s="2">
        <v>44505.913182870368</v>
      </c>
      <c r="BL17466" t="s">
        <v>13076</v>
      </c>
      <c r="BN17466" t="s">
        <v>102</v>
      </c>
      <c r="BO17466" t="s">
        <v>13077</v>
      </c>
      <c r="BP17466" t="s">
        <v>304</v>
      </c>
      <c r="BQ17466" t="s">
        <v>77</v>
      </c>
    </row>
    <row r="17467" spans="47:72" x14ac:dyDescent="0.25">
      <c r="AU17467" s="2">
        <v>44508.462581018517</v>
      </c>
      <c r="AW17467" t="s">
        <v>80</v>
      </c>
      <c r="BC17467" s="2">
        <v>44505.367094907408</v>
      </c>
      <c r="BL17467" t="s">
        <v>13113</v>
      </c>
      <c r="BN17467" t="s">
        <v>102</v>
      </c>
      <c r="BO17467" t="s">
        <v>13114</v>
      </c>
      <c r="BP17467" t="s">
        <v>89</v>
      </c>
      <c r="BQ17467" t="s">
        <v>77</v>
      </c>
      <c r="BS17467" t="s">
        <v>83</v>
      </c>
      <c r="BT17467" t="s">
        <v>83</v>
      </c>
    </row>
    <row r="17468" spans="47:72" x14ac:dyDescent="0.25">
      <c r="AU17468" s="2">
        <v>44508.460439814815</v>
      </c>
      <c r="AW17468" t="s">
        <v>80</v>
      </c>
      <c r="BC17468" s="2">
        <v>44505.364062499997</v>
      </c>
      <c r="BG17468" t="s">
        <v>13273</v>
      </c>
      <c r="BL17468" t="s">
        <v>13274</v>
      </c>
      <c r="BP17468" t="s">
        <v>441</v>
      </c>
      <c r="BQ17468" t="s">
        <v>77</v>
      </c>
    </row>
    <row r="17469" spans="47:72" x14ac:dyDescent="0.25">
      <c r="AU17469" s="2">
        <v>44508.433530092596</v>
      </c>
      <c r="AW17469" t="s">
        <v>80</v>
      </c>
      <c r="BC17469" s="2">
        <v>44505.45989583333</v>
      </c>
      <c r="BL17469" t="s">
        <v>13322</v>
      </c>
      <c r="BN17469" t="s">
        <v>102</v>
      </c>
      <c r="BO17469" t="s">
        <v>13323</v>
      </c>
      <c r="BP17469" t="s">
        <v>89</v>
      </c>
      <c r="BQ17469" t="s">
        <v>77</v>
      </c>
      <c r="BS17469" t="s">
        <v>83</v>
      </c>
      <c r="BT17469" t="s">
        <v>83</v>
      </c>
    </row>
    <row r="17470" spans="47:72" x14ac:dyDescent="0.25">
      <c r="AU17470" s="2">
        <v>44508.412453703706</v>
      </c>
      <c r="AW17470" t="s">
        <v>80</v>
      </c>
      <c r="BC17470" s="2">
        <v>44505.59202546296</v>
      </c>
      <c r="BL17470" t="s">
        <v>13396</v>
      </c>
      <c r="BP17470" t="s">
        <v>365</v>
      </c>
      <c r="BQ17470" t="s">
        <v>77</v>
      </c>
    </row>
    <row r="17471" spans="47:72" x14ac:dyDescent="0.25">
      <c r="AU17471" s="2">
        <v>44508.384560185186</v>
      </c>
      <c r="AW17471" t="s">
        <v>80</v>
      </c>
      <c r="BC17471" s="2">
        <v>44505.282650462963</v>
      </c>
      <c r="BL17471" t="s">
        <v>13427</v>
      </c>
      <c r="BP17471" t="s">
        <v>401</v>
      </c>
      <c r="BQ17471" t="s">
        <v>77</v>
      </c>
      <c r="BS17471" t="s">
        <v>83</v>
      </c>
    </row>
    <row r="17472" spans="47:72" x14ac:dyDescent="0.25">
      <c r="AW17472" t="s">
        <v>80</v>
      </c>
      <c r="AZ17472" t="s">
        <v>138</v>
      </c>
      <c r="BA17472" t="s">
        <v>146</v>
      </c>
      <c r="BB17472" t="s">
        <v>2082</v>
      </c>
      <c r="BC17472" s="2">
        <v>44508.322060185186</v>
      </c>
      <c r="BL17472" t="s">
        <v>14513</v>
      </c>
      <c r="BM17472" t="s">
        <v>82</v>
      </c>
      <c r="BP17472" t="s">
        <v>89</v>
      </c>
      <c r="BQ17472" t="s">
        <v>77</v>
      </c>
    </row>
    <row r="17473" spans="47:72" x14ac:dyDescent="0.25">
      <c r="AU17473" s="2">
        <v>44508.644537037035</v>
      </c>
      <c r="AW17473" t="s">
        <v>80</v>
      </c>
      <c r="BC17473" s="2">
        <v>44505.687974537039</v>
      </c>
      <c r="BL17473" t="s">
        <v>14586</v>
      </c>
      <c r="BN17473" t="s">
        <v>102</v>
      </c>
      <c r="BO17473" t="s">
        <v>14587</v>
      </c>
      <c r="BP17473" t="s">
        <v>89</v>
      </c>
      <c r="BQ17473" t="s">
        <v>77</v>
      </c>
      <c r="BS17473" t="s">
        <v>83</v>
      </c>
      <c r="BT17473" t="s">
        <v>83</v>
      </c>
    </row>
    <row r="17474" spans="47:72" x14ac:dyDescent="0.25">
      <c r="AU17474" s="2">
        <v>44508.554027777776</v>
      </c>
      <c r="AW17474" t="s">
        <v>80</v>
      </c>
      <c r="BC17474" s="2">
        <v>44505.46802083333</v>
      </c>
      <c r="BL17474" t="s">
        <v>14632</v>
      </c>
      <c r="BN17474" t="s">
        <v>102</v>
      </c>
      <c r="BO17474" t="s">
        <v>14633</v>
      </c>
      <c r="BP17474" t="s">
        <v>89</v>
      </c>
      <c r="BQ17474" t="s">
        <v>77</v>
      </c>
      <c r="BS17474" t="s">
        <v>83</v>
      </c>
      <c r="BT17474" t="s">
        <v>83</v>
      </c>
    </row>
    <row r="17475" spans="47:72" x14ac:dyDescent="0.25">
      <c r="AU17475" s="2">
        <v>44508.444814814815</v>
      </c>
      <c r="AW17475" t="s">
        <v>80</v>
      </c>
      <c r="BC17475" s="2">
        <v>44505.53528935185</v>
      </c>
      <c r="BG17475" t="s">
        <v>14747</v>
      </c>
      <c r="BL17475" t="s">
        <v>14748</v>
      </c>
      <c r="BN17475" t="s">
        <v>102</v>
      </c>
      <c r="BO17475" t="s">
        <v>14749</v>
      </c>
      <c r="BP17475" t="s">
        <v>89</v>
      </c>
      <c r="BQ17475" t="s">
        <v>77</v>
      </c>
      <c r="BS17475" t="s">
        <v>83</v>
      </c>
      <c r="BT17475" t="s">
        <v>83</v>
      </c>
    </row>
    <row r="17476" spans="47:72" x14ac:dyDescent="0.25">
      <c r="AU17476" s="2">
        <v>44508.494027777779</v>
      </c>
      <c r="AW17476" t="s">
        <v>80</v>
      </c>
      <c r="BC17476" s="2">
        <v>44505.51966435185</v>
      </c>
      <c r="BL17476" t="s">
        <v>14818</v>
      </c>
      <c r="BN17476" t="s">
        <v>102</v>
      </c>
      <c r="BP17476" t="s">
        <v>214</v>
      </c>
      <c r="BQ17476" t="s">
        <v>77</v>
      </c>
    </row>
    <row r="17477" spans="47:72" x14ac:dyDescent="0.25">
      <c r="AU17477" s="2">
        <v>44508.405844907407</v>
      </c>
      <c r="AW17477" t="s">
        <v>80</v>
      </c>
      <c r="BC17477" s="2">
        <v>44505.394918981481</v>
      </c>
      <c r="BL17477" t="s">
        <v>14835</v>
      </c>
      <c r="BN17477" t="s">
        <v>102</v>
      </c>
      <c r="BO17477" t="s">
        <v>14836</v>
      </c>
      <c r="BP17477" t="s">
        <v>89</v>
      </c>
      <c r="BQ17477" t="s">
        <v>77</v>
      </c>
      <c r="BS17477" t="s">
        <v>83</v>
      </c>
      <c r="BT17477" t="s">
        <v>83</v>
      </c>
    </row>
    <row r="17478" spans="47:72" x14ac:dyDescent="0.25">
      <c r="AU17478" s="2">
        <v>44508.529930555553</v>
      </c>
      <c r="AW17478" t="s">
        <v>80</v>
      </c>
      <c r="BC17478" s="2">
        <v>44508.322060185186</v>
      </c>
      <c r="BL17478" t="s">
        <v>15185</v>
      </c>
      <c r="BN17478" t="s">
        <v>102</v>
      </c>
      <c r="BO17478" t="s">
        <v>15186</v>
      </c>
      <c r="BP17478" t="s">
        <v>89</v>
      </c>
      <c r="BQ17478" t="s">
        <v>77</v>
      </c>
      <c r="BS17478" t="s">
        <v>83</v>
      </c>
      <c r="BT17478" t="s">
        <v>83</v>
      </c>
    </row>
    <row r="17479" spans="47:72" x14ac:dyDescent="0.25">
      <c r="AW17479" t="s">
        <v>80</v>
      </c>
      <c r="AZ17479" t="s">
        <v>138</v>
      </c>
      <c r="BA17479" t="s">
        <v>48</v>
      </c>
      <c r="BB17479" t="s">
        <v>15236</v>
      </c>
      <c r="BC17479" s="2">
        <v>44505.394155092596</v>
      </c>
      <c r="BL17479" t="s">
        <v>15237</v>
      </c>
      <c r="BP17479" t="s">
        <v>89</v>
      </c>
      <c r="BQ17479" t="s">
        <v>77</v>
      </c>
    </row>
    <row r="17480" spans="47:72" x14ac:dyDescent="0.25">
      <c r="AU17480" s="2">
        <v>44508.512280092589</v>
      </c>
      <c r="AW17480" t="s">
        <v>80</v>
      </c>
      <c r="BC17480" s="2">
        <v>44505.282650462963</v>
      </c>
      <c r="BL17480" t="s">
        <v>15325</v>
      </c>
      <c r="BN17480" t="s">
        <v>102</v>
      </c>
      <c r="BO17480" t="s">
        <v>15326</v>
      </c>
      <c r="BP17480" t="s">
        <v>166</v>
      </c>
      <c r="BQ17480" t="s">
        <v>77</v>
      </c>
      <c r="BS17480" t="s">
        <v>83</v>
      </c>
    </row>
    <row r="17481" spans="47:72" x14ac:dyDescent="0.25">
      <c r="AU17481" s="2">
        <v>44508.573553240742</v>
      </c>
      <c r="AW17481" t="s">
        <v>80</v>
      </c>
      <c r="BC17481" s="2">
        <v>44505.366793981484</v>
      </c>
      <c r="BL17481" t="s">
        <v>15363</v>
      </c>
      <c r="BN17481" t="s">
        <v>102</v>
      </c>
      <c r="BO17481" t="s">
        <v>15364</v>
      </c>
      <c r="BP17481" t="s">
        <v>89</v>
      </c>
      <c r="BQ17481" t="s">
        <v>77</v>
      </c>
      <c r="BS17481" t="s">
        <v>83</v>
      </c>
      <c r="BT17481" t="s">
        <v>83</v>
      </c>
    </row>
    <row r="17482" spans="47:72" x14ac:dyDescent="0.25">
      <c r="AU17482" s="2">
        <v>44508.444074074076</v>
      </c>
      <c r="AW17482" t="s">
        <v>80</v>
      </c>
      <c r="BC17482" s="2">
        <v>44508.306643518517</v>
      </c>
      <c r="BL17482" t="s">
        <v>15376</v>
      </c>
      <c r="BN17482" t="s">
        <v>102</v>
      </c>
      <c r="BO17482" t="s">
        <v>15377</v>
      </c>
      <c r="BP17482" t="s">
        <v>89</v>
      </c>
      <c r="BQ17482" t="s">
        <v>77</v>
      </c>
      <c r="BS17482" t="s">
        <v>83</v>
      </c>
      <c r="BT17482" t="s">
        <v>83</v>
      </c>
    </row>
    <row r="17483" spans="47:72" x14ac:dyDescent="0.25">
      <c r="AU17483" s="2">
        <v>44508.484016203707</v>
      </c>
      <c r="AW17483" t="s">
        <v>80</v>
      </c>
      <c r="BC17483" s="2">
        <v>44505.372731481482</v>
      </c>
      <c r="BL17483" t="s">
        <v>15444</v>
      </c>
      <c r="BN17483" t="s">
        <v>102</v>
      </c>
      <c r="BO17483" t="s">
        <v>15445</v>
      </c>
      <c r="BP17483" t="s">
        <v>89</v>
      </c>
      <c r="BQ17483" t="s">
        <v>77</v>
      </c>
      <c r="BS17483" t="s">
        <v>83</v>
      </c>
      <c r="BT17483" t="s">
        <v>83</v>
      </c>
    </row>
    <row r="17484" spans="47:72" x14ac:dyDescent="0.25">
      <c r="AU17484" s="2">
        <v>44508.490370370368</v>
      </c>
      <c r="AW17484" t="s">
        <v>80</v>
      </c>
      <c r="BC17484" s="2">
        <v>44505.394918981481</v>
      </c>
      <c r="BL17484" t="s">
        <v>15466</v>
      </c>
      <c r="BN17484" t="s">
        <v>102</v>
      </c>
      <c r="BO17484" t="s">
        <v>15467</v>
      </c>
      <c r="BP17484" t="s">
        <v>89</v>
      </c>
      <c r="BQ17484" t="s">
        <v>77</v>
      </c>
      <c r="BS17484" t="s">
        <v>83</v>
      </c>
      <c r="BT17484" t="s">
        <v>83</v>
      </c>
    </row>
    <row r="17485" spans="47:72" x14ac:dyDescent="0.25">
      <c r="AW17485" t="s">
        <v>80</v>
      </c>
      <c r="AZ17485" t="s">
        <v>138</v>
      </c>
      <c r="BA17485" t="s">
        <v>146</v>
      </c>
      <c r="BB17485" t="s">
        <v>2082</v>
      </c>
      <c r="BC17485" s="2">
        <v>44505.357604166667</v>
      </c>
      <c r="BL17485" t="s">
        <v>15496</v>
      </c>
      <c r="BP17485" t="s">
        <v>89</v>
      </c>
      <c r="BQ17485" t="s">
        <v>77</v>
      </c>
    </row>
    <row r="17486" spans="47:72" x14ac:dyDescent="0.25">
      <c r="AU17486" s="2">
        <v>44508.481469907405</v>
      </c>
      <c r="AW17486" t="s">
        <v>80</v>
      </c>
      <c r="BC17486" s="2">
        <v>44505.394155092596</v>
      </c>
      <c r="BL17486" t="s">
        <v>15585</v>
      </c>
      <c r="BN17486" t="s">
        <v>102</v>
      </c>
      <c r="BO17486" t="s">
        <v>15586</v>
      </c>
      <c r="BP17486" t="s">
        <v>89</v>
      </c>
      <c r="BQ17486" t="s">
        <v>77</v>
      </c>
      <c r="BS17486" t="s">
        <v>83</v>
      </c>
    </row>
    <row r="17487" spans="47:72" x14ac:dyDescent="0.25">
      <c r="AV17487" s="2">
        <v>44508.718229166669</v>
      </c>
      <c r="AW17487" t="s">
        <v>80</v>
      </c>
      <c r="BC17487" s="2">
        <v>44505.409201388888</v>
      </c>
      <c r="BL17487" t="s">
        <v>15599</v>
      </c>
      <c r="BP17487" t="s">
        <v>89</v>
      </c>
      <c r="BQ17487" t="s">
        <v>77</v>
      </c>
    </row>
    <row r="17488" spans="47:72" x14ac:dyDescent="0.25">
      <c r="AU17488" s="2">
        <v>44508.505532407406</v>
      </c>
      <c r="AW17488" t="s">
        <v>80</v>
      </c>
      <c r="BC17488" s="2">
        <v>44504.880729166667</v>
      </c>
      <c r="BL17488" t="s">
        <v>15630</v>
      </c>
      <c r="BN17488" t="s">
        <v>102</v>
      </c>
      <c r="BO17488" t="s">
        <v>15631</v>
      </c>
      <c r="BP17488" t="s">
        <v>89</v>
      </c>
      <c r="BQ17488" t="s">
        <v>77</v>
      </c>
      <c r="BS17488" t="s">
        <v>83</v>
      </c>
      <c r="BT17488" t="s">
        <v>83</v>
      </c>
    </row>
    <row r="17489" spans="47:72" x14ac:dyDescent="0.25">
      <c r="AU17489" s="2">
        <v>44509.502511574072</v>
      </c>
      <c r="AW17489" t="s">
        <v>80</v>
      </c>
      <c r="BC17489" s="2">
        <v>44508.306643518517</v>
      </c>
      <c r="BL17489" t="s">
        <v>15655</v>
      </c>
      <c r="BN17489" t="s">
        <v>102</v>
      </c>
      <c r="BP17489" t="s">
        <v>214</v>
      </c>
      <c r="BQ17489" t="s">
        <v>77</v>
      </c>
    </row>
    <row r="17490" spans="47:72" x14ac:dyDescent="0.25">
      <c r="AU17490" s="2">
        <v>44508.460717592592</v>
      </c>
      <c r="AW17490" t="s">
        <v>80</v>
      </c>
      <c r="BC17490" s="2">
        <v>44505.360601851855</v>
      </c>
      <c r="BL17490" t="s">
        <v>15680</v>
      </c>
      <c r="BP17490" t="s">
        <v>144</v>
      </c>
      <c r="BQ17490" t="s">
        <v>77</v>
      </c>
      <c r="BS17490" t="s">
        <v>83</v>
      </c>
    </row>
    <row r="17491" spans="47:72" x14ac:dyDescent="0.25">
      <c r="AW17491" t="s">
        <v>80</v>
      </c>
      <c r="AZ17491" t="s">
        <v>138</v>
      </c>
      <c r="BA17491" t="s">
        <v>146</v>
      </c>
      <c r="BB17491" t="s">
        <v>15714</v>
      </c>
      <c r="BC17491" s="2">
        <v>44505.552060185182</v>
      </c>
      <c r="BL17491" t="s">
        <v>15715</v>
      </c>
      <c r="BP17491" t="s">
        <v>89</v>
      </c>
      <c r="BQ17491" t="s">
        <v>77</v>
      </c>
    </row>
    <row r="17492" spans="47:72" x14ac:dyDescent="0.25">
      <c r="AU17492" s="2">
        <v>44508.40792824074</v>
      </c>
      <c r="AW17492" t="s">
        <v>80</v>
      </c>
      <c r="BC17492" s="2">
        <v>44505.367094907408</v>
      </c>
      <c r="BL17492" t="s">
        <v>15772</v>
      </c>
      <c r="BN17492" t="s">
        <v>102</v>
      </c>
      <c r="BO17492" t="s">
        <v>15773</v>
      </c>
      <c r="BP17492" t="s">
        <v>89</v>
      </c>
      <c r="BQ17492" t="s">
        <v>77</v>
      </c>
      <c r="BS17492" t="s">
        <v>83</v>
      </c>
      <c r="BT17492" t="s">
        <v>83</v>
      </c>
    </row>
    <row r="17493" spans="47:72" x14ac:dyDescent="0.25">
      <c r="AU17493" s="2">
        <v>44508.502523148149</v>
      </c>
      <c r="AW17493" t="s">
        <v>80</v>
      </c>
      <c r="BC17493" s="2">
        <v>44505.293263888889</v>
      </c>
      <c r="BH17493" t="s">
        <v>15851</v>
      </c>
      <c r="BL17493" t="s">
        <v>15852</v>
      </c>
      <c r="BM17493" t="s">
        <v>82</v>
      </c>
      <c r="BN17493" t="s">
        <v>102</v>
      </c>
      <c r="BO17493" t="s">
        <v>15853</v>
      </c>
      <c r="BP17493" t="s">
        <v>89</v>
      </c>
      <c r="BQ17493" t="s">
        <v>77</v>
      </c>
      <c r="BS17493" t="s">
        <v>83</v>
      </c>
      <c r="BT17493" t="s">
        <v>83</v>
      </c>
    </row>
    <row r="17494" spans="47:72" x14ac:dyDescent="0.25">
      <c r="AV17494" s="2">
        <v>44508.671018518522</v>
      </c>
      <c r="AW17494" t="s">
        <v>80</v>
      </c>
      <c r="BC17494" s="2">
        <v>44508.645127314812</v>
      </c>
      <c r="BL17494" t="s">
        <v>15862</v>
      </c>
      <c r="BM17494" t="s">
        <v>82</v>
      </c>
      <c r="BP17494" t="s">
        <v>89</v>
      </c>
      <c r="BQ17494" t="s">
        <v>77</v>
      </c>
    </row>
    <row r="17495" spans="47:72" x14ac:dyDescent="0.25">
      <c r="AU17495" s="2">
        <v>44508.521226851852</v>
      </c>
      <c r="AW17495" t="s">
        <v>80</v>
      </c>
      <c r="BC17495" s="2">
        <v>44505.367094907408</v>
      </c>
      <c r="BL17495" t="s">
        <v>15872</v>
      </c>
      <c r="BN17495" t="s">
        <v>102</v>
      </c>
      <c r="BO17495" t="s">
        <v>15873</v>
      </c>
      <c r="BP17495" t="s">
        <v>89</v>
      </c>
      <c r="BQ17495" t="s">
        <v>77</v>
      </c>
      <c r="BS17495" t="s">
        <v>83</v>
      </c>
      <c r="BT17495" t="s">
        <v>83</v>
      </c>
    </row>
    <row r="17496" spans="47:72" x14ac:dyDescent="0.25">
      <c r="AU17496" s="2">
        <v>44508.615856481483</v>
      </c>
      <c r="AW17496" t="s">
        <v>80</v>
      </c>
      <c r="BC17496" s="2">
        <v>44505.53528935185</v>
      </c>
      <c r="BL17496" t="s">
        <v>15895</v>
      </c>
      <c r="BN17496" t="s">
        <v>102</v>
      </c>
      <c r="BO17496" t="s">
        <v>15896</v>
      </c>
      <c r="BP17496" t="s">
        <v>89</v>
      </c>
      <c r="BQ17496" t="s">
        <v>77</v>
      </c>
      <c r="BS17496" t="s">
        <v>83</v>
      </c>
      <c r="BT17496" t="s">
        <v>83</v>
      </c>
    </row>
    <row r="17497" spans="47:72" x14ac:dyDescent="0.25">
      <c r="AW17497" t="s">
        <v>80</v>
      </c>
      <c r="AZ17497" t="s">
        <v>138</v>
      </c>
      <c r="BA17497" t="s">
        <v>146</v>
      </c>
      <c r="BB17497" t="s">
        <v>2089</v>
      </c>
      <c r="BC17497" s="2">
        <v>44508.306643518517</v>
      </c>
      <c r="BL17497" t="s">
        <v>15950</v>
      </c>
      <c r="BP17497" t="s">
        <v>89</v>
      </c>
      <c r="BQ17497" t="s">
        <v>77</v>
      </c>
    </row>
    <row r="17498" spans="47:72" x14ac:dyDescent="0.25">
      <c r="AV17498" s="2">
        <v>44509.245266203703</v>
      </c>
      <c r="AW17498" t="s">
        <v>80</v>
      </c>
      <c r="BC17498" s="2">
        <v>44505.42633101852</v>
      </c>
      <c r="BL17498" t="s">
        <v>15979</v>
      </c>
      <c r="BP17498" t="s">
        <v>89</v>
      </c>
      <c r="BQ17498" t="s">
        <v>77</v>
      </c>
    </row>
    <row r="17499" spans="47:72" x14ac:dyDescent="0.25">
      <c r="AU17499" s="2">
        <v>44508.65625</v>
      </c>
      <c r="AW17499" t="s">
        <v>80</v>
      </c>
      <c r="BC17499" s="2">
        <v>44505.367094907408</v>
      </c>
      <c r="BL17499" t="s">
        <v>16014</v>
      </c>
      <c r="BM17499" t="s">
        <v>82</v>
      </c>
      <c r="BP17499" t="s">
        <v>401</v>
      </c>
      <c r="BQ17499" t="s">
        <v>77</v>
      </c>
      <c r="BS17499" t="s">
        <v>83</v>
      </c>
    </row>
    <row r="17500" spans="47:72" x14ac:dyDescent="0.25">
      <c r="AU17500" s="2">
        <v>44508.413831018515</v>
      </c>
      <c r="AW17500" t="s">
        <v>80</v>
      </c>
      <c r="BC17500" s="2">
        <v>44505.486215277779</v>
      </c>
      <c r="BL17500" t="s">
        <v>16094</v>
      </c>
      <c r="BM17500" t="s">
        <v>82</v>
      </c>
      <c r="BN17500" t="s">
        <v>102</v>
      </c>
      <c r="BO17500" t="s">
        <v>16095</v>
      </c>
      <c r="BP17500" t="s">
        <v>89</v>
      </c>
      <c r="BQ17500" t="s">
        <v>77</v>
      </c>
      <c r="BS17500" t="s">
        <v>83</v>
      </c>
      <c r="BT17500" t="s">
        <v>83</v>
      </c>
    </row>
    <row r="17501" spans="47:72" x14ac:dyDescent="0.25">
      <c r="AV17501" s="2">
        <v>44508.531319444446</v>
      </c>
      <c r="AW17501" t="s">
        <v>80</v>
      </c>
      <c r="BC17501" s="2">
        <v>44505.376122685186</v>
      </c>
      <c r="BL17501" t="s">
        <v>16113</v>
      </c>
      <c r="BP17501" t="s">
        <v>197</v>
      </c>
      <c r="BQ17501" t="s">
        <v>77</v>
      </c>
    </row>
    <row r="17502" spans="47:72" x14ac:dyDescent="0.25">
      <c r="AV17502" s="2">
        <v>44508.641527777778</v>
      </c>
      <c r="AW17502" t="s">
        <v>80</v>
      </c>
      <c r="BC17502" s="2">
        <v>44506.808645833335</v>
      </c>
      <c r="BL17502" t="s">
        <v>16130</v>
      </c>
      <c r="BP17502" t="s">
        <v>144</v>
      </c>
      <c r="BQ17502" t="s">
        <v>77</v>
      </c>
    </row>
    <row r="17503" spans="47:72" x14ac:dyDescent="0.25">
      <c r="AU17503" s="2">
        <v>44508.712916666664</v>
      </c>
      <c r="AW17503" t="s">
        <v>80</v>
      </c>
      <c r="BC17503" s="2">
        <v>44505.409201388888</v>
      </c>
      <c r="BL17503" t="s">
        <v>16144</v>
      </c>
      <c r="BN17503" t="s">
        <v>102</v>
      </c>
      <c r="BO17503" t="s">
        <v>16145</v>
      </c>
      <c r="BP17503" t="s">
        <v>89</v>
      </c>
      <c r="BQ17503" t="s">
        <v>77</v>
      </c>
      <c r="BS17503" t="s">
        <v>83</v>
      </c>
    </row>
    <row r="17504" spans="47:72" x14ac:dyDescent="0.25">
      <c r="AW17504" t="s">
        <v>80</v>
      </c>
      <c r="AZ17504" t="s">
        <v>138</v>
      </c>
      <c r="BA17504" t="s">
        <v>146</v>
      </c>
      <c r="BB17504" t="s">
        <v>2089</v>
      </c>
      <c r="BC17504" s="2">
        <v>44505.360601851855</v>
      </c>
      <c r="BL17504" t="s">
        <v>16148</v>
      </c>
      <c r="BM17504" t="s">
        <v>82</v>
      </c>
      <c r="BP17504" t="s">
        <v>148</v>
      </c>
      <c r="BQ17504" t="s">
        <v>77</v>
      </c>
    </row>
    <row r="17505" spans="47:72" x14ac:dyDescent="0.25">
      <c r="AU17505" s="2">
        <v>44508.651226851849</v>
      </c>
      <c r="AW17505" t="s">
        <v>80</v>
      </c>
      <c r="BC17505" s="2">
        <v>44508.306643518517</v>
      </c>
      <c r="BG17505" t="s">
        <v>16180</v>
      </c>
      <c r="BL17505" t="s">
        <v>16181</v>
      </c>
      <c r="BP17505" t="s">
        <v>89</v>
      </c>
      <c r="BQ17505" t="s">
        <v>77</v>
      </c>
      <c r="BS17505" t="s">
        <v>83</v>
      </c>
      <c r="BT17505" t="s">
        <v>83</v>
      </c>
    </row>
    <row r="17506" spans="47:72" x14ac:dyDescent="0.25">
      <c r="AU17506" s="2">
        <v>44508.556585648148</v>
      </c>
      <c r="AW17506" t="s">
        <v>80</v>
      </c>
      <c r="BC17506" s="2">
        <v>44505.45989583333</v>
      </c>
      <c r="BL17506" t="s">
        <v>18276</v>
      </c>
      <c r="BP17506" t="s">
        <v>214</v>
      </c>
      <c r="BQ17506" t="s">
        <v>77</v>
      </c>
    </row>
    <row r="17507" spans="47:72" x14ac:dyDescent="0.25">
      <c r="AU17507" s="2">
        <v>44508.469537037039</v>
      </c>
      <c r="AW17507" t="s">
        <v>80</v>
      </c>
      <c r="BC17507" s="2">
        <v>44505.357604166667</v>
      </c>
      <c r="BL17507" t="s">
        <v>18592</v>
      </c>
      <c r="BN17507" t="s">
        <v>102</v>
      </c>
      <c r="BO17507" t="s">
        <v>18593</v>
      </c>
      <c r="BP17507" t="s">
        <v>89</v>
      </c>
      <c r="BQ17507" t="s">
        <v>77</v>
      </c>
      <c r="BS17507" t="s">
        <v>83</v>
      </c>
      <c r="BT17507" t="s">
        <v>83</v>
      </c>
    </row>
    <row r="17508" spans="47:72" x14ac:dyDescent="0.25">
      <c r="AV17508" s="2">
        <v>44508.392361111109</v>
      </c>
      <c r="AW17508" t="s">
        <v>80</v>
      </c>
      <c r="AX17508" t="s">
        <v>132</v>
      </c>
      <c r="AY17508" t="s">
        <v>161</v>
      </c>
      <c r="BC17508" s="2">
        <v>44505.285624999997</v>
      </c>
      <c r="BL17508" t="s">
        <v>18600</v>
      </c>
      <c r="BM17508" t="s">
        <v>82</v>
      </c>
      <c r="BP17508" t="s">
        <v>144</v>
      </c>
      <c r="BQ17508" t="s">
        <v>77</v>
      </c>
    </row>
    <row r="17509" spans="47:72" x14ac:dyDescent="0.25">
      <c r="AU17509" s="2">
        <v>44508.573113425926</v>
      </c>
      <c r="AW17509" t="s">
        <v>80</v>
      </c>
      <c r="BC17509" s="2">
        <v>44505.51966435185</v>
      </c>
      <c r="BL17509" t="s">
        <v>18656</v>
      </c>
      <c r="BP17509" t="s">
        <v>144</v>
      </c>
      <c r="BQ17509" t="s">
        <v>77</v>
      </c>
      <c r="BS17509" t="s">
        <v>83</v>
      </c>
    </row>
    <row r="17510" spans="47:72" x14ac:dyDescent="0.25">
      <c r="AU17510" s="2">
        <v>44508.662465277775</v>
      </c>
      <c r="AW17510" t="s">
        <v>80</v>
      </c>
      <c r="BC17510" s="2">
        <v>44505.394155092596</v>
      </c>
      <c r="BL17510" t="s">
        <v>18886</v>
      </c>
      <c r="BN17510" t="s">
        <v>102</v>
      </c>
      <c r="BO17510" t="s">
        <v>18887</v>
      </c>
      <c r="BP17510" t="s">
        <v>89</v>
      </c>
      <c r="BQ17510" t="s">
        <v>77</v>
      </c>
      <c r="BS17510" t="s">
        <v>83</v>
      </c>
      <c r="BT17510" t="s">
        <v>83</v>
      </c>
    </row>
    <row r="17511" spans="47:72" x14ac:dyDescent="0.25">
      <c r="AU17511" s="2">
        <v>44508.605405092596</v>
      </c>
      <c r="AW17511" t="s">
        <v>80</v>
      </c>
      <c r="BC17511" s="2">
        <v>44505.672372685185</v>
      </c>
      <c r="BL17511" t="s">
        <v>18918</v>
      </c>
      <c r="BN17511" t="s">
        <v>102</v>
      </c>
      <c r="BO17511" t="s">
        <v>18919</v>
      </c>
      <c r="BP17511" t="s">
        <v>166</v>
      </c>
      <c r="BQ17511" t="s">
        <v>77</v>
      </c>
      <c r="BS17511" t="s">
        <v>83</v>
      </c>
      <c r="BT17511" t="s">
        <v>83</v>
      </c>
    </row>
    <row r="17512" spans="47:72" x14ac:dyDescent="0.25">
      <c r="AU17512" s="2">
        <v>44508.423750000002</v>
      </c>
      <c r="AW17512" t="s">
        <v>80</v>
      </c>
      <c r="BC17512" s="2">
        <v>44505.293263888889</v>
      </c>
      <c r="BH17512" t="s">
        <v>18964</v>
      </c>
      <c r="BL17512" t="s">
        <v>18965</v>
      </c>
      <c r="BN17512" t="s">
        <v>102</v>
      </c>
      <c r="BO17512" t="s">
        <v>18966</v>
      </c>
      <c r="BP17512" t="s">
        <v>89</v>
      </c>
      <c r="BQ17512" t="s">
        <v>77</v>
      </c>
      <c r="BS17512" t="s">
        <v>83</v>
      </c>
      <c r="BT17512" t="s">
        <v>83</v>
      </c>
    </row>
    <row r="17513" spans="47:72" x14ac:dyDescent="0.25">
      <c r="AU17513" s="2">
        <v>44508.536192129628</v>
      </c>
      <c r="AW17513" t="s">
        <v>80</v>
      </c>
      <c r="BC17513" s="2">
        <v>44505.913182870368</v>
      </c>
      <c r="BL17513" t="s">
        <v>19268</v>
      </c>
      <c r="BN17513" t="s">
        <v>102</v>
      </c>
      <c r="BO17513" t="s">
        <v>19269</v>
      </c>
      <c r="BP17513" t="s">
        <v>166</v>
      </c>
      <c r="BQ17513" t="s">
        <v>77</v>
      </c>
      <c r="BS17513" t="s">
        <v>83</v>
      </c>
      <c r="BT17513" t="s">
        <v>83</v>
      </c>
    </row>
    <row r="17514" spans="47:72" x14ac:dyDescent="0.25">
      <c r="AU17514" s="2">
        <v>44508.430162037039</v>
      </c>
      <c r="AW17514" t="s">
        <v>80</v>
      </c>
      <c r="BC17514" s="2">
        <v>44505.208043981482</v>
      </c>
      <c r="BL17514" t="s">
        <v>19287</v>
      </c>
      <c r="BP17514" t="s">
        <v>144</v>
      </c>
      <c r="BQ17514" t="s">
        <v>77</v>
      </c>
      <c r="BS17514" t="s">
        <v>83</v>
      </c>
    </row>
    <row r="17515" spans="47:72" x14ac:dyDescent="0.25">
      <c r="AU17515" s="2">
        <v>44508.604317129626</v>
      </c>
      <c r="AW17515" t="s">
        <v>80</v>
      </c>
      <c r="BC17515" s="2">
        <v>44505.283599537041</v>
      </c>
      <c r="BL17515" t="s">
        <v>19427</v>
      </c>
      <c r="BN17515" t="s">
        <v>102</v>
      </c>
      <c r="BO17515" t="s">
        <v>19428</v>
      </c>
      <c r="BP17515" t="s">
        <v>89</v>
      </c>
      <c r="BQ17515" t="s">
        <v>77</v>
      </c>
      <c r="BS17515" t="s">
        <v>83</v>
      </c>
      <c r="BT17515" t="s">
        <v>83</v>
      </c>
    </row>
    <row r="17516" spans="47:72" x14ac:dyDescent="0.25">
      <c r="AU17516" s="2">
        <v>44508.531875000001</v>
      </c>
      <c r="AW17516" t="s">
        <v>80</v>
      </c>
      <c r="BC17516" s="2">
        <v>44505.736134259256</v>
      </c>
      <c r="BL17516">
        <v>1659368</v>
      </c>
      <c r="BP17516" t="s">
        <v>205</v>
      </c>
      <c r="BQ17516" t="s">
        <v>77</v>
      </c>
    </row>
    <row r="17517" spans="47:72" x14ac:dyDescent="0.25">
      <c r="AV17517" s="2">
        <v>44508.392361111109</v>
      </c>
      <c r="AW17517" t="s">
        <v>80</v>
      </c>
      <c r="AX17517" t="s">
        <v>132</v>
      </c>
      <c r="AY17517" t="s">
        <v>97</v>
      </c>
      <c r="BC17517" s="2">
        <v>44507.690868055557</v>
      </c>
      <c r="BL17517">
        <v>1659384</v>
      </c>
      <c r="BP17517" t="s">
        <v>205</v>
      </c>
      <c r="BQ17517" t="s">
        <v>77</v>
      </c>
    </row>
    <row r="17518" spans="47:72" x14ac:dyDescent="0.25">
      <c r="AW17518" t="s">
        <v>80</v>
      </c>
      <c r="AZ17518" t="s">
        <v>138</v>
      </c>
      <c r="BA17518" t="s">
        <v>146</v>
      </c>
      <c r="BB17518" t="s">
        <v>7435</v>
      </c>
      <c r="BC17518" s="2">
        <v>44508.291041666664</v>
      </c>
      <c r="BL17518" t="s">
        <v>21166</v>
      </c>
      <c r="BM17518" t="s">
        <v>82</v>
      </c>
      <c r="BP17518" t="s">
        <v>166</v>
      </c>
      <c r="BQ17518" t="s">
        <v>77</v>
      </c>
    </row>
    <row r="17519" spans="47:72" x14ac:dyDescent="0.25">
      <c r="AV17519" s="2">
        <v>44512.312210648146</v>
      </c>
      <c r="AW17519" t="s">
        <v>80</v>
      </c>
      <c r="BC17519" s="2">
        <v>44508.42695601852</v>
      </c>
      <c r="BK17519" s="2">
        <v>44508.463125000002</v>
      </c>
      <c r="BL17519" t="s">
        <v>21555</v>
      </c>
      <c r="BP17519" t="s">
        <v>1604</v>
      </c>
      <c r="BQ17519" t="s">
        <v>77</v>
      </c>
    </row>
    <row r="17520" spans="47:72" x14ac:dyDescent="0.25">
      <c r="AU17520" s="2">
        <v>44508.397939814815</v>
      </c>
      <c r="AW17520" t="s">
        <v>80</v>
      </c>
      <c r="BC17520" s="2">
        <v>44508.389432870368</v>
      </c>
      <c r="BL17520" t="s">
        <v>21618</v>
      </c>
      <c r="BM17520" t="s">
        <v>82</v>
      </c>
      <c r="BN17520" t="s">
        <v>102</v>
      </c>
      <c r="BO17520" t="s">
        <v>21619</v>
      </c>
      <c r="BP17520" t="s">
        <v>304</v>
      </c>
      <c r="BQ17520" t="s">
        <v>77</v>
      </c>
    </row>
    <row r="17521" spans="47:72" x14ac:dyDescent="0.25">
      <c r="AU17521" s="2">
        <v>44508.602222222224</v>
      </c>
      <c r="AW17521" t="s">
        <v>80</v>
      </c>
      <c r="BC17521" s="2">
        <v>44508.391898148147</v>
      </c>
      <c r="BL17521" t="s">
        <v>21166</v>
      </c>
      <c r="BN17521" t="s">
        <v>102</v>
      </c>
      <c r="BO17521" t="s">
        <v>21627</v>
      </c>
      <c r="BP17521" t="s">
        <v>89</v>
      </c>
      <c r="BQ17521" t="s">
        <v>77</v>
      </c>
      <c r="BS17521" t="s">
        <v>83</v>
      </c>
      <c r="BT17521" t="s">
        <v>83</v>
      </c>
    </row>
    <row r="17522" spans="47:72" x14ac:dyDescent="0.25">
      <c r="AU17522" s="2">
        <v>44508.413888888892</v>
      </c>
      <c r="AW17522" t="s">
        <v>80</v>
      </c>
      <c r="BC17522" s="2">
        <v>44508.393055555556</v>
      </c>
      <c r="BL17522" t="s">
        <v>15237</v>
      </c>
      <c r="BP17522" t="s">
        <v>401</v>
      </c>
      <c r="BQ17522" t="s">
        <v>77</v>
      </c>
      <c r="BS17522" t="s">
        <v>83</v>
      </c>
    </row>
    <row r="17523" spans="47:72" x14ac:dyDescent="0.25">
      <c r="AU17523" s="2">
        <v>44508.596215277779</v>
      </c>
      <c r="AW17523" t="s">
        <v>80</v>
      </c>
      <c r="BC17523" s="2">
        <v>44508.418958333335</v>
      </c>
      <c r="BL17523" t="s">
        <v>15715</v>
      </c>
      <c r="BM17523" t="s">
        <v>82</v>
      </c>
      <c r="BN17523" t="s">
        <v>102</v>
      </c>
      <c r="BO17523" t="s">
        <v>21668</v>
      </c>
      <c r="BP17523" t="s">
        <v>89</v>
      </c>
      <c r="BQ17523" t="s">
        <v>77</v>
      </c>
      <c r="BS17523" t="s">
        <v>83</v>
      </c>
      <c r="BT17523" t="s">
        <v>83</v>
      </c>
    </row>
    <row r="17524" spans="47:72" x14ac:dyDescent="0.25">
      <c r="AU17524" s="2">
        <v>44508.477870370371</v>
      </c>
      <c r="AW17524" t="s">
        <v>80</v>
      </c>
      <c r="BC17524" s="2">
        <v>44508.43241898148</v>
      </c>
      <c r="BG17524" t="s">
        <v>21724</v>
      </c>
      <c r="BL17524" t="s">
        <v>21725</v>
      </c>
      <c r="BP17524" t="s">
        <v>302</v>
      </c>
      <c r="BQ17524" t="s">
        <v>79</v>
      </c>
      <c r="BS17524" t="s">
        <v>83</v>
      </c>
    </row>
    <row r="17525" spans="47:72" x14ac:dyDescent="0.25">
      <c r="AU17525" s="2">
        <v>44508.652314814812</v>
      </c>
      <c r="AW17525" t="s">
        <v>80</v>
      </c>
      <c r="BC17525" s="2">
        <v>44508.491493055553</v>
      </c>
      <c r="BL17525" t="s">
        <v>7436</v>
      </c>
      <c r="BN17525" t="s">
        <v>102</v>
      </c>
      <c r="BO17525" t="s">
        <v>21741</v>
      </c>
      <c r="BP17525" t="s">
        <v>144</v>
      </c>
      <c r="BQ17525" t="s">
        <v>77</v>
      </c>
      <c r="BS17525" t="s">
        <v>83</v>
      </c>
    </row>
    <row r="17526" spans="47:72" x14ac:dyDescent="0.25">
      <c r="AU17526" s="2">
        <v>44508.474687499998</v>
      </c>
      <c r="AW17526" t="s">
        <v>80</v>
      </c>
      <c r="BC17526" s="2">
        <v>44508.457175925927</v>
      </c>
      <c r="BL17526" t="s">
        <v>2553</v>
      </c>
      <c r="BP17526" t="s">
        <v>401</v>
      </c>
      <c r="BQ17526" t="s">
        <v>77</v>
      </c>
      <c r="BS17526" t="s">
        <v>83</v>
      </c>
    </row>
    <row r="17527" spans="47:72" x14ac:dyDescent="0.25">
      <c r="AW17527" t="s">
        <v>80</v>
      </c>
      <c r="AZ17527" t="s">
        <v>138</v>
      </c>
      <c r="BA17527" t="s">
        <v>146</v>
      </c>
      <c r="BB17527" t="s">
        <v>7803</v>
      </c>
      <c r="BL17527" t="s">
        <v>14513</v>
      </c>
      <c r="BP17527" t="s">
        <v>89</v>
      </c>
      <c r="BQ17527" t="s">
        <v>77</v>
      </c>
    </row>
    <row r="17528" spans="47:72" x14ac:dyDescent="0.25">
      <c r="AU17528" s="2">
        <v>44508.51458333333</v>
      </c>
      <c r="AW17528" t="s">
        <v>80</v>
      </c>
      <c r="BC17528" s="2">
        <v>44508.497395833336</v>
      </c>
      <c r="BL17528" t="s">
        <v>21780</v>
      </c>
      <c r="BM17528" t="s">
        <v>82</v>
      </c>
      <c r="BP17528" t="s">
        <v>401</v>
      </c>
      <c r="BQ17528" t="s">
        <v>77</v>
      </c>
      <c r="BS17528" t="s">
        <v>83</v>
      </c>
    </row>
    <row r="17529" spans="47:72" x14ac:dyDescent="0.25">
      <c r="AW17529" t="s">
        <v>80</v>
      </c>
      <c r="AZ17529" t="s">
        <v>138</v>
      </c>
      <c r="BA17529" t="s">
        <v>146</v>
      </c>
      <c r="BB17529" t="s">
        <v>2089</v>
      </c>
      <c r="BC17529" s="2">
        <v>44508.499236111114</v>
      </c>
      <c r="BL17529" t="s">
        <v>15950</v>
      </c>
      <c r="BP17529" t="s">
        <v>89</v>
      </c>
      <c r="BQ17529" t="s">
        <v>77</v>
      </c>
    </row>
    <row r="17530" spans="47:72" x14ac:dyDescent="0.25">
      <c r="AW17530" t="s">
        <v>80</v>
      </c>
      <c r="AZ17530" t="s">
        <v>138</v>
      </c>
      <c r="BA17530" t="s">
        <v>146</v>
      </c>
      <c r="BB17530" t="s">
        <v>21821</v>
      </c>
      <c r="BC17530" s="2">
        <v>44508.551782407405</v>
      </c>
      <c r="BL17530" t="s">
        <v>14513</v>
      </c>
      <c r="BP17530" t="s">
        <v>214</v>
      </c>
      <c r="BQ17530" t="s">
        <v>77</v>
      </c>
    </row>
    <row r="17531" spans="47:72" x14ac:dyDescent="0.25">
      <c r="AU17531" s="2">
        <v>44508.609849537039</v>
      </c>
      <c r="AW17531" t="s">
        <v>80</v>
      </c>
      <c r="BC17531" s="2">
        <v>44508.540706018517</v>
      </c>
      <c r="BG17531" t="s">
        <v>21829</v>
      </c>
      <c r="BL17531" t="s">
        <v>15496</v>
      </c>
      <c r="BN17531" t="s">
        <v>102</v>
      </c>
      <c r="BO17531" t="s">
        <v>21830</v>
      </c>
      <c r="BP17531" t="s">
        <v>89</v>
      </c>
      <c r="BQ17531" t="s">
        <v>77</v>
      </c>
      <c r="BS17531" t="s">
        <v>83</v>
      </c>
      <c r="BT17531" t="s">
        <v>83</v>
      </c>
    </row>
    <row r="17532" spans="47:72" x14ac:dyDescent="0.25">
      <c r="AU17532" s="2">
        <v>44508.56177083333</v>
      </c>
      <c r="AW17532" t="s">
        <v>80</v>
      </c>
      <c r="BC17532" s="2">
        <v>44508.516076388885</v>
      </c>
      <c r="BL17532" t="s">
        <v>15950</v>
      </c>
      <c r="BM17532" t="s">
        <v>82</v>
      </c>
      <c r="BN17532" t="s">
        <v>102</v>
      </c>
      <c r="BP17532" t="s">
        <v>533</v>
      </c>
      <c r="BQ17532" t="s">
        <v>77</v>
      </c>
    </row>
    <row r="17533" spans="47:72" x14ac:dyDescent="0.25">
      <c r="AU17533" s="2">
        <v>44508.642129629632</v>
      </c>
      <c r="AW17533" t="s">
        <v>80</v>
      </c>
      <c r="BC17533" s="2">
        <v>44508.550543981481</v>
      </c>
      <c r="BL17533" t="s">
        <v>16148</v>
      </c>
      <c r="BP17533" t="s">
        <v>401</v>
      </c>
      <c r="BQ17533" t="s">
        <v>77</v>
      </c>
      <c r="BS17533" t="s">
        <v>83</v>
      </c>
    </row>
    <row r="17534" spans="47:72" x14ac:dyDescent="0.25">
      <c r="AU17534" s="2">
        <v>44508.654178240744</v>
      </c>
      <c r="AW17534" t="s">
        <v>80</v>
      </c>
      <c r="BC17534" s="2">
        <v>44508.614328703705</v>
      </c>
      <c r="BK17534" s="5">
        <v>0.67013888888888884</v>
      </c>
      <c r="BL17534" t="s">
        <v>21885</v>
      </c>
      <c r="BM17534" t="s">
        <v>82</v>
      </c>
      <c r="BP17534" t="s">
        <v>440</v>
      </c>
      <c r="BQ17534" t="s">
        <v>77</v>
      </c>
    </row>
    <row r="17535" spans="47:72" x14ac:dyDescent="0.25">
      <c r="AU17535" s="2">
        <v>44508.553402777776</v>
      </c>
      <c r="AW17535" t="s">
        <v>80</v>
      </c>
      <c r="BC17535" s="2">
        <v>44508.551354166666</v>
      </c>
      <c r="BL17535" t="s">
        <v>7279</v>
      </c>
      <c r="BM17535" t="s">
        <v>82</v>
      </c>
      <c r="BP17535" t="s">
        <v>441</v>
      </c>
      <c r="BQ17535" t="s">
        <v>77</v>
      </c>
    </row>
    <row r="17536" spans="47:72" x14ac:dyDescent="0.25">
      <c r="AU17536" s="2">
        <v>44508.709606481483</v>
      </c>
      <c r="AW17536" t="s">
        <v>80</v>
      </c>
      <c r="BC17536" s="2">
        <v>44508.556296296294</v>
      </c>
      <c r="BL17536" t="s">
        <v>14513</v>
      </c>
      <c r="BM17536" t="s">
        <v>82</v>
      </c>
      <c r="BN17536" t="s">
        <v>102</v>
      </c>
      <c r="BO17536" t="s">
        <v>21922</v>
      </c>
      <c r="BP17536" t="s">
        <v>89</v>
      </c>
      <c r="BQ17536" t="s">
        <v>77</v>
      </c>
      <c r="BS17536" t="s">
        <v>83</v>
      </c>
      <c r="BT17536" t="s">
        <v>83</v>
      </c>
    </row>
    <row r="17537" spans="46:72" x14ac:dyDescent="0.25">
      <c r="AU17537" s="2">
        <v>44508.614224537036</v>
      </c>
      <c r="AW17537" t="s">
        <v>80</v>
      </c>
      <c r="BC17537" s="2">
        <v>44508.584155092591</v>
      </c>
      <c r="BL17537" t="s">
        <v>6024</v>
      </c>
      <c r="BM17537" t="s">
        <v>82</v>
      </c>
      <c r="BP17537" t="s">
        <v>401</v>
      </c>
      <c r="BQ17537" t="s">
        <v>77</v>
      </c>
      <c r="BS17537" t="s">
        <v>83</v>
      </c>
    </row>
    <row r="17538" spans="46:72" x14ac:dyDescent="0.25">
      <c r="AU17538" s="2">
        <v>44508.666701388887</v>
      </c>
      <c r="AW17538" t="s">
        <v>80</v>
      </c>
      <c r="BC17538" s="2">
        <v>44508.636030092595</v>
      </c>
      <c r="BK17538" s="5">
        <v>0.70833333333333337</v>
      </c>
      <c r="BL17538" t="s">
        <v>22013</v>
      </c>
      <c r="BP17538" t="s">
        <v>440</v>
      </c>
      <c r="BQ17538" t="s">
        <v>77</v>
      </c>
    </row>
    <row r="17539" spans="46:72" x14ac:dyDescent="0.25">
      <c r="AW17539" t="s">
        <v>80</v>
      </c>
      <c r="BC17539" s="2">
        <v>44508.66170138889</v>
      </c>
      <c r="BK17539" s="5">
        <v>0.7729166666666667</v>
      </c>
      <c r="BL17539" t="s">
        <v>22141</v>
      </c>
      <c r="BP17539" t="s">
        <v>440</v>
      </c>
      <c r="BQ17539" t="s">
        <v>77</v>
      </c>
    </row>
    <row r="17540" spans="46:72" x14ac:dyDescent="0.25">
      <c r="AT17540" t="s">
        <v>79</v>
      </c>
      <c r="AU17540" s="2">
        <v>44508.705636574072</v>
      </c>
      <c r="AW17540" t="s">
        <v>80</v>
      </c>
      <c r="BC17540" s="2">
        <v>44508.664594907408</v>
      </c>
      <c r="BL17540" t="s">
        <v>22168</v>
      </c>
      <c r="BP17540" t="s">
        <v>245</v>
      </c>
      <c r="BQ17540" t="s">
        <v>79</v>
      </c>
      <c r="BS17540" t="s">
        <v>83</v>
      </c>
    </row>
    <row r="17541" spans="46:72" x14ac:dyDescent="0.25">
      <c r="AU17541" s="2">
        <v>44509.435381944444</v>
      </c>
      <c r="AW17541" t="s">
        <v>80</v>
      </c>
      <c r="BC17541" s="2">
        <v>44509.354178240741</v>
      </c>
      <c r="BL17541" t="s">
        <v>953</v>
      </c>
      <c r="BM17541" t="s">
        <v>82</v>
      </c>
      <c r="BP17541" t="s">
        <v>89</v>
      </c>
      <c r="BQ17541" t="s">
        <v>77</v>
      </c>
      <c r="BS17541" t="s">
        <v>83</v>
      </c>
      <c r="BT17541" t="s">
        <v>83</v>
      </c>
    </row>
    <row r="17542" spans="46:72" x14ac:dyDescent="0.25">
      <c r="AU17542" s="2">
        <v>44509.470601851855</v>
      </c>
      <c r="AW17542" t="s">
        <v>80</v>
      </c>
      <c r="BC17542" s="2">
        <v>44508.307500000003</v>
      </c>
      <c r="BL17542" t="s">
        <v>1832</v>
      </c>
      <c r="BP17542" t="s">
        <v>93</v>
      </c>
      <c r="BQ17542" t="s">
        <v>77</v>
      </c>
    </row>
    <row r="17543" spans="46:72" x14ac:dyDescent="0.25">
      <c r="AV17543" s="2">
        <v>44509.548252314817</v>
      </c>
      <c r="AW17543" t="s">
        <v>80</v>
      </c>
      <c r="BC17543" s="2">
        <v>44508.296342592592</v>
      </c>
      <c r="BL17543" t="s">
        <v>2080</v>
      </c>
      <c r="BP17543" t="s">
        <v>89</v>
      </c>
      <c r="BQ17543" t="s">
        <v>77</v>
      </c>
    </row>
    <row r="17544" spans="46:72" x14ac:dyDescent="0.25">
      <c r="AU17544" s="2">
        <v>44509.643020833333</v>
      </c>
      <c r="AW17544" t="s">
        <v>80</v>
      </c>
      <c r="BC17544" s="2">
        <v>44508.529409722221</v>
      </c>
      <c r="BL17544" t="s">
        <v>2165</v>
      </c>
      <c r="BN17544" t="s">
        <v>102</v>
      </c>
      <c r="BO17544" t="s">
        <v>2166</v>
      </c>
      <c r="BP17544" t="s">
        <v>89</v>
      </c>
      <c r="BQ17544" t="s">
        <v>77</v>
      </c>
      <c r="BS17544" t="s">
        <v>83</v>
      </c>
      <c r="BT17544" t="s">
        <v>83</v>
      </c>
    </row>
    <row r="17545" spans="46:72" x14ac:dyDescent="0.25">
      <c r="AU17545" s="2">
        <v>44509.420081018521</v>
      </c>
      <c r="AW17545" t="s">
        <v>80</v>
      </c>
      <c r="BC17545" s="2">
        <v>44508.674803240741</v>
      </c>
      <c r="BL17545" t="s">
        <v>2469</v>
      </c>
      <c r="BN17545" t="s">
        <v>102</v>
      </c>
      <c r="BO17545" t="s">
        <v>2470</v>
      </c>
      <c r="BP17545" t="s">
        <v>144</v>
      </c>
      <c r="BQ17545" t="s">
        <v>77</v>
      </c>
      <c r="BS17545" t="s">
        <v>83</v>
      </c>
    </row>
    <row r="17546" spans="46:72" x14ac:dyDescent="0.25">
      <c r="AU17546" s="2">
        <v>44509.630543981482</v>
      </c>
      <c r="AW17546" t="s">
        <v>80</v>
      </c>
      <c r="BC17546" s="2">
        <v>44508.312754629631</v>
      </c>
      <c r="BL17546" t="s">
        <v>2740</v>
      </c>
      <c r="BN17546" t="s">
        <v>102</v>
      </c>
      <c r="BO17546" t="s">
        <v>2741</v>
      </c>
      <c r="BP17546" t="s">
        <v>89</v>
      </c>
      <c r="BQ17546" t="s">
        <v>77</v>
      </c>
      <c r="BS17546" t="s">
        <v>83</v>
      </c>
      <c r="BT17546" t="s">
        <v>83</v>
      </c>
    </row>
    <row r="17547" spans="46:72" x14ac:dyDescent="0.25">
      <c r="AU17547" s="2">
        <v>44509.463206018518</v>
      </c>
      <c r="AW17547" t="s">
        <v>80</v>
      </c>
      <c r="BC17547" s="2">
        <v>44508.421643518515</v>
      </c>
      <c r="BL17547" t="s">
        <v>2832</v>
      </c>
      <c r="BN17547" t="s">
        <v>102</v>
      </c>
      <c r="BO17547" t="s">
        <v>2833</v>
      </c>
      <c r="BP17547" t="s">
        <v>89</v>
      </c>
      <c r="BQ17547" t="s">
        <v>77</v>
      </c>
      <c r="BS17547" t="s">
        <v>83</v>
      </c>
      <c r="BT17547" t="s">
        <v>83</v>
      </c>
    </row>
    <row r="17548" spans="46:72" x14ac:dyDescent="0.25">
      <c r="AU17548" s="2">
        <v>44509.432025462964</v>
      </c>
      <c r="AW17548" t="s">
        <v>80</v>
      </c>
      <c r="BC17548" s="2">
        <v>44508.621319444443</v>
      </c>
      <c r="BL17548" t="s">
        <v>2880</v>
      </c>
      <c r="BN17548" t="s">
        <v>102</v>
      </c>
      <c r="BO17548" t="s">
        <v>2881</v>
      </c>
      <c r="BP17548" t="s">
        <v>89</v>
      </c>
      <c r="BQ17548" t="s">
        <v>77</v>
      </c>
      <c r="BS17548" t="s">
        <v>83</v>
      </c>
      <c r="BT17548" t="s">
        <v>83</v>
      </c>
    </row>
    <row r="17549" spans="46:72" x14ac:dyDescent="0.25">
      <c r="AU17549" s="2">
        <v>44509.53465277778</v>
      </c>
      <c r="AW17549" t="s">
        <v>80</v>
      </c>
      <c r="BC17549" s="2">
        <v>44508.312754629631</v>
      </c>
      <c r="BL17549" t="s">
        <v>2891</v>
      </c>
      <c r="BN17549" t="s">
        <v>102</v>
      </c>
      <c r="BO17549" t="s">
        <v>2892</v>
      </c>
      <c r="BP17549" t="s">
        <v>89</v>
      </c>
      <c r="BQ17549" t="s">
        <v>77</v>
      </c>
      <c r="BS17549" t="s">
        <v>83</v>
      </c>
      <c r="BT17549" t="s">
        <v>83</v>
      </c>
    </row>
    <row r="17550" spans="46:72" x14ac:dyDescent="0.25">
      <c r="AU17550" s="2">
        <v>44509.699953703705</v>
      </c>
      <c r="AW17550" t="s">
        <v>80</v>
      </c>
      <c r="BC17550" s="2">
        <v>44508.312754629631</v>
      </c>
      <c r="BL17550" t="s">
        <v>2973</v>
      </c>
      <c r="BN17550" t="s">
        <v>102</v>
      </c>
      <c r="BO17550" t="s">
        <v>2974</v>
      </c>
      <c r="BP17550" t="s">
        <v>89</v>
      </c>
      <c r="BQ17550" t="s">
        <v>77</v>
      </c>
      <c r="BS17550" t="s">
        <v>83</v>
      </c>
      <c r="BT17550" t="s">
        <v>83</v>
      </c>
    </row>
    <row r="17551" spans="46:72" x14ac:dyDescent="0.25">
      <c r="AU17551" s="2">
        <v>44509.645185185182</v>
      </c>
      <c r="AW17551" t="s">
        <v>80</v>
      </c>
      <c r="BC17551" s="2">
        <v>44508.631805555553</v>
      </c>
      <c r="BL17551" t="s">
        <v>2983</v>
      </c>
      <c r="BN17551" t="s">
        <v>102</v>
      </c>
      <c r="BO17551" t="s">
        <v>2984</v>
      </c>
      <c r="BP17551" t="s">
        <v>89</v>
      </c>
      <c r="BQ17551" t="s">
        <v>77</v>
      </c>
      <c r="BS17551" t="s">
        <v>83</v>
      </c>
      <c r="BT17551" t="s">
        <v>83</v>
      </c>
    </row>
    <row r="17552" spans="46:72" x14ac:dyDescent="0.25">
      <c r="AU17552" s="2">
        <v>44509.735659722224</v>
      </c>
      <c r="AW17552" t="s">
        <v>80</v>
      </c>
      <c r="BC17552" s="2">
        <v>44508.442361111112</v>
      </c>
      <c r="BL17552" t="s">
        <v>3248</v>
      </c>
      <c r="BM17552" t="s">
        <v>82</v>
      </c>
      <c r="BN17552" t="s">
        <v>102</v>
      </c>
      <c r="BO17552" t="s">
        <v>3249</v>
      </c>
      <c r="BP17552" t="s">
        <v>89</v>
      </c>
      <c r="BQ17552" t="s">
        <v>77</v>
      </c>
      <c r="BS17552" t="s">
        <v>83</v>
      </c>
    </row>
    <row r="17553" spans="47:72" x14ac:dyDescent="0.25">
      <c r="AU17553" s="2">
        <v>44509.552361111113</v>
      </c>
      <c r="AW17553" t="s">
        <v>80</v>
      </c>
      <c r="BC17553" s="2">
        <v>44508.520277777781</v>
      </c>
      <c r="BL17553" t="s">
        <v>3293</v>
      </c>
      <c r="BP17553" t="s">
        <v>401</v>
      </c>
      <c r="BQ17553" t="s">
        <v>77</v>
      </c>
      <c r="BS17553" t="s">
        <v>83</v>
      </c>
    </row>
    <row r="17554" spans="47:72" x14ac:dyDescent="0.25">
      <c r="AU17554" s="2">
        <v>44509.516631944447</v>
      </c>
      <c r="AW17554" t="s">
        <v>80</v>
      </c>
      <c r="BC17554" s="2">
        <v>44508.520277777781</v>
      </c>
      <c r="BH17554" t="s">
        <v>3379</v>
      </c>
      <c r="BL17554" t="s">
        <v>3380</v>
      </c>
      <c r="BN17554" t="s">
        <v>102</v>
      </c>
      <c r="BO17554" t="s">
        <v>3381</v>
      </c>
      <c r="BP17554" t="s">
        <v>89</v>
      </c>
      <c r="BQ17554" t="s">
        <v>77</v>
      </c>
      <c r="BS17554" t="s">
        <v>83</v>
      </c>
      <c r="BT17554" t="s">
        <v>83</v>
      </c>
    </row>
    <row r="17555" spans="47:72" x14ac:dyDescent="0.25">
      <c r="AU17555" s="2">
        <v>44509.648819444446</v>
      </c>
      <c r="AW17555" t="s">
        <v>80</v>
      </c>
      <c r="BC17555" s="2">
        <v>44508.480196759258</v>
      </c>
      <c r="BL17555" t="s">
        <v>3422</v>
      </c>
      <c r="BP17555" t="s">
        <v>144</v>
      </c>
      <c r="BQ17555" t="s">
        <v>77</v>
      </c>
      <c r="BS17555" t="s">
        <v>83</v>
      </c>
    </row>
    <row r="17556" spans="47:72" x14ac:dyDescent="0.25">
      <c r="AV17556" s="2">
        <v>44509.390543981484</v>
      </c>
      <c r="AW17556" t="s">
        <v>80</v>
      </c>
      <c r="BC17556" s="2">
        <v>44508.455416666664</v>
      </c>
      <c r="BL17556" t="s">
        <v>3474</v>
      </c>
      <c r="BM17556" t="s">
        <v>82</v>
      </c>
      <c r="BP17556" t="s">
        <v>89</v>
      </c>
      <c r="BQ17556" t="s">
        <v>77</v>
      </c>
    </row>
    <row r="17557" spans="47:72" x14ac:dyDescent="0.25">
      <c r="AU17557" s="2">
        <v>44509.686435185184</v>
      </c>
      <c r="AW17557" t="s">
        <v>80</v>
      </c>
      <c r="BC17557" s="2">
        <v>44509.532708333332</v>
      </c>
      <c r="BL17557" t="s">
        <v>4108</v>
      </c>
      <c r="BM17557" t="s">
        <v>82</v>
      </c>
      <c r="BN17557" t="s">
        <v>102</v>
      </c>
      <c r="BP17557" t="s">
        <v>538</v>
      </c>
      <c r="BQ17557" t="s">
        <v>77</v>
      </c>
    </row>
    <row r="17558" spans="47:72" x14ac:dyDescent="0.25">
      <c r="AU17558" s="2">
        <v>44509.412766203706</v>
      </c>
      <c r="AW17558" t="s">
        <v>80</v>
      </c>
      <c r="BC17558" s="2">
        <v>44508.312754629631</v>
      </c>
      <c r="BG17558" t="s">
        <v>4648</v>
      </c>
      <c r="BL17558" t="s">
        <v>4649</v>
      </c>
      <c r="BN17558" t="s">
        <v>102</v>
      </c>
      <c r="BO17558" t="s">
        <v>4650</v>
      </c>
      <c r="BP17558" t="s">
        <v>197</v>
      </c>
      <c r="BQ17558" t="s">
        <v>77</v>
      </c>
      <c r="BS17558" t="s">
        <v>83</v>
      </c>
    </row>
    <row r="17559" spans="47:72" x14ac:dyDescent="0.25">
      <c r="AU17559" s="2">
        <v>44509.735474537039</v>
      </c>
      <c r="AW17559" t="s">
        <v>80</v>
      </c>
      <c r="BC17559" s="2">
        <v>44508.295636574076</v>
      </c>
      <c r="BL17559" t="s">
        <v>4748</v>
      </c>
      <c r="BP17559" t="s">
        <v>93</v>
      </c>
      <c r="BQ17559" t="s">
        <v>77</v>
      </c>
    </row>
    <row r="17560" spans="47:72" x14ac:dyDescent="0.25">
      <c r="AU17560" s="2">
        <v>44509.614571759259</v>
      </c>
      <c r="AW17560" t="s">
        <v>80</v>
      </c>
      <c r="BC17560" s="2">
        <v>44508.571504629632</v>
      </c>
      <c r="BL17560" t="s">
        <v>4915</v>
      </c>
      <c r="BN17560" t="s">
        <v>102</v>
      </c>
      <c r="BO17560" t="s">
        <v>4916</v>
      </c>
      <c r="BP17560" t="s">
        <v>144</v>
      </c>
      <c r="BQ17560" t="s">
        <v>77</v>
      </c>
      <c r="BS17560" t="s">
        <v>83</v>
      </c>
    </row>
    <row r="17561" spans="47:72" x14ac:dyDescent="0.25">
      <c r="AU17561" s="2">
        <v>44509.628009259257</v>
      </c>
      <c r="AW17561" t="s">
        <v>80</v>
      </c>
      <c r="BC17561" s="2">
        <v>44508.37462962963</v>
      </c>
      <c r="BL17561" t="s">
        <v>5497</v>
      </c>
      <c r="BN17561" t="s">
        <v>102</v>
      </c>
      <c r="BO17561" t="s">
        <v>5498</v>
      </c>
      <c r="BP17561" t="s">
        <v>89</v>
      </c>
      <c r="BQ17561" t="s">
        <v>77</v>
      </c>
      <c r="BS17561" t="s">
        <v>83</v>
      </c>
      <c r="BT17561" t="s">
        <v>83</v>
      </c>
    </row>
    <row r="17562" spans="47:72" x14ac:dyDescent="0.25">
      <c r="AU17562" s="2">
        <v>44509.420277777775</v>
      </c>
      <c r="AW17562" t="s">
        <v>80</v>
      </c>
      <c r="BC17562" s="2">
        <v>44508.520277777781</v>
      </c>
      <c r="BL17562" t="s">
        <v>5687</v>
      </c>
      <c r="BM17562" t="s">
        <v>82</v>
      </c>
      <c r="BN17562" t="s">
        <v>102</v>
      </c>
      <c r="BO17562" t="s">
        <v>5688</v>
      </c>
      <c r="BP17562" t="s">
        <v>89</v>
      </c>
      <c r="BQ17562" t="s">
        <v>77</v>
      </c>
      <c r="BS17562" t="s">
        <v>83</v>
      </c>
      <c r="BT17562" t="s">
        <v>83</v>
      </c>
    </row>
    <row r="17563" spans="47:72" x14ac:dyDescent="0.25">
      <c r="AU17563" s="2">
        <v>44509.351064814815</v>
      </c>
      <c r="AW17563" t="s">
        <v>80</v>
      </c>
      <c r="BC17563" s="2">
        <v>44508.296342592592</v>
      </c>
      <c r="BP17563" t="s">
        <v>300</v>
      </c>
      <c r="BQ17563" t="s">
        <v>77</v>
      </c>
    </row>
    <row r="17564" spans="47:72" x14ac:dyDescent="0.25">
      <c r="AU17564" s="2">
        <v>44509.61347222222</v>
      </c>
      <c r="AW17564" t="s">
        <v>80</v>
      </c>
      <c r="BC17564" s="2">
        <v>44508.520277777781</v>
      </c>
      <c r="BL17564" t="s">
        <v>6001</v>
      </c>
      <c r="BN17564" t="s">
        <v>102</v>
      </c>
      <c r="BO17564" t="s">
        <v>6002</v>
      </c>
      <c r="BP17564" t="s">
        <v>89</v>
      </c>
      <c r="BQ17564" t="s">
        <v>77</v>
      </c>
      <c r="BS17564" t="s">
        <v>83</v>
      </c>
      <c r="BT17564" t="s">
        <v>83</v>
      </c>
    </row>
    <row r="17565" spans="47:72" x14ac:dyDescent="0.25">
      <c r="AV17565" s="2">
        <v>44509.349756944444</v>
      </c>
      <c r="AW17565" t="s">
        <v>80</v>
      </c>
      <c r="BC17565" s="2">
        <v>44508.259768518517</v>
      </c>
      <c r="BL17565" t="s">
        <v>6010</v>
      </c>
      <c r="BM17565" t="s">
        <v>82</v>
      </c>
      <c r="BP17565" t="s">
        <v>89</v>
      </c>
      <c r="BQ17565" t="s">
        <v>77</v>
      </c>
    </row>
    <row r="17566" spans="47:72" x14ac:dyDescent="0.25">
      <c r="AU17566" s="2">
        <v>44509.477060185185</v>
      </c>
      <c r="AW17566" t="s">
        <v>80</v>
      </c>
      <c r="BC17566" s="2">
        <v>44508.480196759258</v>
      </c>
      <c r="BL17566" t="s">
        <v>6047</v>
      </c>
      <c r="BN17566" t="s">
        <v>102</v>
      </c>
      <c r="BO17566" t="s">
        <v>6048</v>
      </c>
      <c r="BP17566" t="s">
        <v>89</v>
      </c>
      <c r="BQ17566" t="s">
        <v>77</v>
      </c>
      <c r="BS17566" t="s">
        <v>83</v>
      </c>
      <c r="BT17566" t="s">
        <v>83</v>
      </c>
    </row>
    <row r="17567" spans="47:72" x14ac:dyDescent="0.25">
      <c r="AU17567" s="2">
        <v>44509.595717592594</v>
      </c>
      <c r="AW17567" t="s">
        <v>80</v>
      </c>
      <c r="BC17567" s="2">
        <v>44508.674803240741</v>
      </c>
      <c r="BL17567" t="s">
        <v>6100</v>
      </c>
      <c r="BN17567" t="s">
        <v>102</v>
      </c>
      <c r="BO17567" t="s">
        <v>6101</v>
      </c>
      <c r="BP17567" t="s">
        <v>89</v>
      </c>
      <c r="BQ17567" t="s">
        <v>77</v>
      </c>
      <c r="BS17567" t="s">
        <v>83</v>
      </c>
      <c r="BT17567" t="s">
        <v>83</v>
      </c>
    </row>
    <row r="17568" spans="47:72" x14ac:dyDescent="0.25">
      <c r="AV17568" s="2">
        <v>44509.631979166668</v>
      </c>
      <c r="AW17568" t="s">
        <v>80</v>
      </c>
      <c r="BC17568" s="2">
        <v>44508.621319444443</v>
      </c>
      <c r="BL17568" t="s">
        <v>6148</v>
      </c>
      <c r="BP17568" t="s">
        <v>89</v>
      </c>
      <c r="BQ17568" t="s">
        <v>77</v>
      </c>
    </row>
    <row r="17569" spans="47:72" x14ac:dyDescent="0.25">
      <c r="AU17569" s="2">
        <v>44509.609675925924</v>
      </c>
      <c r="AW17569" t="s">
        <v>80</v>
      </c>
      <c r="BC17569" s="2">
        <v>44508.671018518522</v>
      </c>
      <c r="BL17569" t="s">
        <v>6246</v>
      </c>
      <c r="BM17569" t="s">
        <v>82</v>
      </c>
      <c r="BP17569" t="s">
        <v>304</v>
      </c>
      <c r="BQ17569" t="s">
        <v>77</v>
      </c>
    </row>
    <row r="17570" spans="47:72" x14ac:dyDescent="0.25">
      <c r="AV17570" s="2">
        <v>44509.527245370373</v>
      </c>
      <c r="AW17570" t="s">
        <v>80</v>
      </c>
      <c r="BC17570" s="2">
        <v>44508.462164351855</v>
      </c>
      <c r="BL17570" t="s">
        <v>6280</v>
      </c>
      <c r="BM17570" t="s">
        <v>82</v>
      </c>
      <c r="BP17570" t="s">
        <v>144</v>
      </c>
      <c r="BQ17570" t="s">
        <v>77</v>
      </c>
    </row>
    <row r="17571" spans="47:72" x14ac:dyDescent="0.25">
      <c r="AU17571" s="2">
        <v>44509.404976851853</v>
      </c>
      <c r="AW17571" t="s">
        <v>80</v>
      </c>
      <c r="BC17571" s="2">
        <v>44508.480196759258</v>
      </c>
      <c r="BG17571" t="s">
        <v>6314</v>
      </c>
      <c r="BL17571" t="s">
        <v>6315</v>
      </c>
      <c r="BN17571" t="s">
        <v>102</v>
      </c>
      <c r="BO17571" t="s">
        <v>6316</v>
      </c>
      <c r="BP17571" t="s">
        <v>89</v>
      </c>
      <c r="BQ17571" t="s">
        <v>77</v>
      </c>
      <c r="BS17571" t="s">
        <v>83</v>
      </c>
      <c r="BT17571" t="s">
        <v>83</v>
      </c>
    </row>
    <row r="17572" spans="47:72" x14ac:dyDescent="0.25">
      <c r="AU17572" s="2">
        <v>44509.446863425925</v>
      </c>
      <c r="AW17572" t="s">
        <v>80</v>
      </c>
      <c r="BC17572" s="2">
        <v>44508.287870370368</v>
      </c>
      <c r="BG17572" t="s">
        <v>6353</v>
      </c>
      <c r="BL17572" t="s">
        <v>6354</v>
      </c>
      <c r="BN17572" t="s">
        <v>102</v>
      </c>
      <c r="BO17572" t="s">
        <v>6355</v>
      </c>
      <c r="BP17572" t="s">
        <v>197</v>
      </c>
      <c r="BQ17572" t="s">
        <v>77</v>
      </c>
      <c r="BS17572" t="s">
        <v>83</v>
      </c>
    </row>
    <row r="17573" spans="47:72" x14ac:dyDescent="0.25">
      <c r="AU17573" s="2">
        <v>44509.54996527778</v>
      </c>
      <c r="AW17573" t="s">
        <v>80</v>
      </c>
      <c r="BC17573" s="2">
        <v>44508.42392361111</v>
      </c>
      <c r="BL17573" t="s">
        <v>6525</v>
      </c>
      <c r="BN17573" t="s">
        <v>102</v>
      </c>
      <c r="BO17573" t="s">
        <v>6526</v>
      </c>
      <c r="BP17573" t="s">
        <v>89</v>
      </c>
      <c r="BQ17573" t="s">
        <v>77</v>
      </c>
      <c r="BS17573" t="s">
        <v>83</v>
      </c>
      <c r="BT17573" t="s">
        <v>83</v>
      </c>
    </row>
    <row r="17574" spans="47:72" x14ac:dyDescent="0.25">
      <c r="AU17574" s="2">
        <v>44509.430138888885</v>
      </c>
      <c r="AW17574" t="s">
        <v>80</v>
      </c>
      <c r="BC17574" s="2">
        <v>44508.330601851849</v>
      </c>
      <c r="BL17574" t="s">
        <v>6582</v>
      </c>
      <c r="BN17574" t="s">
        <v>102</v>
      </c>
      <c r="BO17574" t="s">
        <v>6583</v>
      </c>
      <c r="BP17574" t="s">
        <v>89</v>
      </c>
      <c r="BQ17574" t="s">
        <v>77</v>
      </c>
      <c r="BS17574" t="s">
        <v>83</v>
      </c>
      <c r="BT17574" t="s">
        <v>83</v>
      </c>
    </row>
    <row r="17575" spans="47:72" x14ac:dyDescent="0.25">
      <c r="AU17575" s="2">
        <v>44509.497083333335</v>
      </c>
      <c r="AW17575" t="s">
        <v>80</v>
      </c>
      <c r="BC17575" s="2">
        <v>44508.621319444443</v>
      </c>
      <c r="BL17575" t="s">
        <v>6653</v>
      </c>
      <c r="BM17575" t="s">
        <v>82</v>
      </c>
      <c r="BP17575" t="s">
        <v>304</v>
      </c>
      <c r="BQ17575" t="s">
        <v>77</v>
      </c>
    </row>
    <row r="17576" spans="47:72" x14ac:dyDescent="0.25">
      <c r="AU17576" s="2">
        <v>44509.540879629632</v>
      </c>
      <c r="AW17576" t="s">
        <v>80</v>
      </c>
      <c r="BC17576" s="2">
        <v>44508.322083333333</v>
      </c>
      <c r="BL17576" t="s">
        <v>6871</v>
      </c>
      <c r="BN17576" t="s">
        <v>102</v>
      </c>
      <c r="BO17576" t="s">
        <v>6872</v>
      </c>
      <c r="BP17576" t="s">
        <v>197</v>
      </c>
      <c r="BQ17576" t="s">
        <v>77</v>
      </c>
      <c r="BS17576" t="s">
        <v>83</v>
      </c>
    </row>
    <row r="17577" spans="47:72" x14ac:dyDescent="0.25">
      <c r="AU17577" s="2">
        <v>44509.385243055556</v>
      </c>
      <c r="AW17577" t="s">
        <v>80</v>
      </c>
      <c r="BC17577" s="2">
        <v>44508.411562499998</v>
      </c>
      <c r="BL17577" t="s">
        <v>6917</v>
      </c>
      <c r="BM17577" t="s">
        <v>82</v>
      </c>
      <c r="BN17577" t="s">
        <v>102</v>
      </c>
      <c r="BP17577" t="s">
        <v>214</v>
      </c>
      <c r="BQ17577" t="s">
        <v>77</v>
      </c>
    </row>
    <row r="17578" spans="47:72" x14ac:dyDescent="0.25">
      <c r="AU17578" s="2">
        <v>44509.617199074077</v>
      </c>
      <c r="AW17578" t="s">
        <v>80</v>
      </c>
      <c r="BC17578" s="2">
        <v>44508.287870370368</v>
      </c>
      <c r="BL17578" t="s">
        <v>6991</v>
      </c>
      <c r="BN17578" t="s">
        <v>102</v>
      </c>
      <c r="BO17578" t="s">
        <v>6992</v>
      </c>
      <c r="BP17578" t="s">
        <v>89</v>
      </c>
      <c r="BQ17578" t="s">
        <v>77</v>
      </c>
      <c r="BS17578" t="s">
        <v>83</v>
      </c>
      <c r="BT17578" t="s">
        <v>83</v>
      </c>
    </row>
    <row r="17579" spans="47:72" x14ac:dyDescent="0.25">
      <c r="AV17579" s="2">
        <v>44509.516446759262</v>
      </c>
      <c r="AW17579" t="s">
        <v>80</v>
      </c>
      <c r="BC17579" s="2">
        <v>44508.287870370368</v>
      </c>
      <c r="BL17579" t="s">
        <v>6999</v>
      </c>
      <c r="BP17579" t="s">
        <v>89</v>
      </c>
      <c r="BQ17579" t="s">
        <v>77</v>
      </c>
      <c r="BS17579" t="s">
        <v>83</v>
      </c>
    </row>
    <row r="17580" spans="47:72" x14ac:dyDescent="0.25">
      <c r="AV17580" s="2">
        <v>44509.649305555555</v>
      </c>
      <c r="AW17580" t="s">
        <v>80</v>
      </c>
      <c r="AX17580" t="s">
        <v>132</v>
      </c>
      <c r="AY17580" t="s">
        <v>97</v>
      </c>
      <c r="BC17580" s="2">
        <v>44508.494085648148</v>
      </c>
      <c r="BL17580" t="s">
        <v>7062</v>
      </c>
      <c r="BM17580" t="s">
        <v>82</v>
      </c>
      <c r="BP17580" t="s">
        <v>89</v>
      </c>
      <c r="BQ17580" t="s">
        <v>77</v>
      </c>
    </row>
    <row r="17581" spans="47:72" x14ac:dyDescent="0.25">
      <c r="AV17581" s="2">
        <v>44509.436539351853</v>
      </c>
      <c r="AW17581" t="s">
        <v>80</v>
      </c>
      <c r="BC17581" s="2">
        <v>44508.489803240744</v>
      </c>
      <c r="BL17581" t="s">
        <v>7314</v>
      </c>
      <c r="BP17581" t="s">
        <v>89</v>
      </c>
      <c r="BQ17581" t="s">
        <v>77</v>
      </c>
    </row>
    <row r="17582" spans="47:72" x14ac:dyDescent="0.25">
      <c r="AW17582" t="s">
        <v>80</v>
      </c>
      <c r="AZ17582" t="s">
        <v>138</v>
      </c>
      <c r="BA17582" t="s">
        <v>146</v>
      </c>
      <c r="BB17582" t="s">
        <v>7371</v>
      </c>
      <c r="BC17582" s="2">
        <v>44508.625763888886</v>
      </c>
      <c r="BL17582" t="s">
        <v>7372</v>
      </c>
      <c r="BP17582" t="s">
        <v>89</v>
      </c>
      <c r="BQ17582" t="s">
        <v>77</v>
      </c>
    </row>
    <row r="17583" spans="47:72" x14ac:dyDescent="0.25">
      <c r="AU17583" s="2">
        <v>44509.466099537036</v>
      </c>
      <c r="AW17583" t="s">
        <v>80</v>
      </c>
      <c r="BC17583" s="2">
        <v>44508.296342592592</v>
      </c>
      <c r="BL17583" t="s">
        <v>7390</v>
      </c>
      <c r="BM17583" t="s">
        <v>82</v>
      </c>
      <c r="BP17583" t="s">
        <v>200</v>
      </c>
      <c r="BQ17583" t="s">
        <v>77</v>
      </c>
      <c r="BS17583" t="s">
        <v>83</v>
      </c>
    </row>
    <row r="17584" spans="47:72" x14ac:dyDescent="0.25">
      <c r="AU17584" s="2">
        <v>44509.392500000002</v>
      </c>
      <c r="AW17584" t="s">
        <v>80</v>
      </c>
      <c r="BC17584" s="2">
        <v>44508.717673611114</v>
      </c>
      <c r="BL17584" t="s">
        <v>7464</v>
      </c>
      <c r="BM17584" t="s">
        <v>82</v>
      </c>
      <c r="BN17584" t="s">
        <v>102</v>
      </c>
      <c r="BO17584" t="s">
        <v>7465</v>
      </c>
      <c r="BP17584" t="s">
        <v>197</v>
      </c>
      <c r="BQ17584" t="s">
        <v>77</v>
      </c>
      <c r="BS17584" t="s">
        <v>83</v>
      </c>
    </row>
    <row r="17585" spans="47:72" x14ac:dyDescent="0.25">
      <c r="AV17585" s="2">
        <v>44509.735879629632</v>
      </c>
      <c r="AW17585" t="s">
        <v>80</v>
      </c>
      <c r="BC17585" s="2">
        <v>44508.295636574076</v>
      </c>
      <c r="BL17585" t="s">
        <v>7499</v>
      </c>
      <c r="BM17585" t="s">
        <v>82</v>
      </c>
      <c r="BP17585" t="s">
        <v>538</v>
      </c>
      <c r="BQ17585" t="s">
        <v>77</v>
      </c>
    </row>
    <row r="17586" spans="47:72" x14ac:dyDescent="0.25">
      <c r="AV17586" s="2">
        <v>44509.413136574076</v>
      </c>
      <c r="AW17586" t="s">
        <v>80</v>
      </c>
      <c r="BC17586" s="2">
        <v>44508.37327546296</v>
      </c>
      <c r="BL17586" t="s">
        <v>7570</v>
      </c>
      <c r="BP17586" t="s">
        <v>401</v>
      </c>
      <c r="BQ17586" t="s">
        <v>77</v>
      </c>
    </row>
    <row r="17587" spans="47:72" x14ac:dyDescent="0.25">
      <c r="AU17587" s="2">
        <v>44509.621527777781</v>
      </c>
      <c r="AW17587" t="s">
        <v>80</v>
      </c>
      <c r="BC17587" s="2">
        <v>44503.334027777775</v>
      </c>
      <c r="BM17587" t="s">
        <v>82</v>
      </c>
      <c r="BQ17587" t="s">
        <v>77</v>
      </c>
    </row>
    <row r="17588" spans="47:72" x14ac:dyDescent="0.25">
      <c r="AV17588" s="2">
        <v>44509.595127314817</v>
      </c>
      <c r="AW17588" t="s">
        <v>80</v>
      </c>
      <c r="BC17588" s="2">
        <v>44508.791655092595</v>
      </c>
      <c r="BL17588" t="s">
        <v>7625</v>
      </c>
      <c r="BP17588" t="s">
        <v>743</v>
      </c>
      <c r="BQ17588" t="s">
        <v>77</v>
      </c>
    </row>
    <row r="17589" spans="47:72" x14ac:dyDescent="0.25">
      <c r="AV17589" s="2">
        <v>44509.348726851851</v>
      </c>
      <c r="AW17589" t="s">
        <v>80</v>
      </c>
      <c r="BC17589" s="2">
        <v>44508.322083333333</v>
      </c>
      <c r="BL17589" t="s">
        <v>7732</v>
      </c>
      <c r="BP17589" t="s">
        <v>166</v>
      </c>
      <c r="BQ17589" t="s">
        <v>77</v>
      </c>
    </row>
    <row r="17590" spans="47:72" x14ac:dyDescent="0.25">
      <c r="AU17590" s="2">
        <v>44509.611770833333</v>
      </c>
      <c r="AW17590" t="s">
        <v>80</v>
      </c>
      <c r="BC17590" s="2">
        <v>44508.322083333333</v>
      </c>
      <c r="BL17590" t="s">
        <v>7810</v>
      </c>
      <c r="BP17590" t="s">
        <v>197</v>
      </c>
      <c r="BQ17590" t="s">
        <v>77</v>
      </c>
      <c r="BS17590" t="s">
        <v>83</v>
      </c>
    </row>
    <row r="17591" spans="47:72" x14ac:dyDescent="0.25">
      <c r="AU17591" s="2">
        <v>44509.620925925927</v>
      </c>
      <c r="AW17591" t="s">
        <v>80</v>
      </c>
      <c r="BC17591" s="2">
        <v>44508.296342592592</v>
      </c>
      <c r="BG17591" t="s">
        <v>7884</v>
      </c>
      <c r="BL17591" t="s">
        <v>7885</v>
      </c>
      <c r="BN17591" t="s">
        <v>102</v>
      </c>
      <c r="BO17591" t="s">
        <v>7886</v>
      </c>
      <c r="BP17591" t="s">
        <v>89</v>
      </c>
      <c r="BQ17591" t="s">
        <v>77</v>
      </c>
      <c r="BS17591" t="s">
        <v>83</v>
      </c>
      <c r="BT17591" t="s">
        <v>83</v>
      </c>
    </row>
    <row r="17592" spans="47:72" x14ac:dyDescent="0.25">
      <c r="AU17592" s="2">
        <v>44509.647847222222</v>
      </c>
      <c r="AW17592" t="s">
        <v>80</v>
      </c>
      <c r="BC17592" s="2">
        <v>44508.259768518517</v>
      </c>
      <c r="BL17592" t="s">
        <v>8175</v>
      </c>
      <c r="BN17592" t="s">
        <v>102</v>
      </c>
      <c r="BO17592" t="s">
        <v>8176</v>
      </c>
      <c r="BP17592" t="s">
        <v>89</v>
      </c>
      <c r="BQ17592" t="s">
        <v>77</v>
      </c>
      <c r="BS17592" t="s">
        <v>83</v>
      </c>
    </row>
    <row r="17593" spans="47:72" x14ac:dyDescent="0.25">
      <c r="AU17593" s="2">
        <v>44509.736192129632</v>
      </c>
      <c r="AW17593" t="s">
        <v>80</v>
      </c>
      <c r="BC17593" s="2">
        <v>44508.287870370368</v>
      </c>
      <c r="BH17593" t="s">
        <v>8312</v>
      </c>
      <c r="BL17593" t="s">
        <v>8313</v>
      </c>
      <c r="BN17593" t="s">
        <v>102</v>
      </c>
      <c r="BO17593" t="s">
        <v>8314</v>
      </c>
      <c r="BP17593" t="s">
        <v>89</v>
      </c>
      <c r="BQ17593" t="s">
        <v>77</v>
      </c>
      <c r="BS17593" t="s">
        <v>83</v>
      </c>
      <c r="BT17593" t="s">
        <v>83</v>
      </c>
    </row>
    <row r="17594" spans="47:72" x14ac:dyDescent="0.25">
      <c r="AV17594" s="2">
        <v>44509.514201388891</v>
      </c>
      <c r="AW17594" t="s">
        <v>80</v>
      </c>
      <c r="BC17594" s="2">
        <v>44508.430520833332</v>
      </c>
      <c r="BL17594" t="s">
        <v>8573</v>
      </c>
      <c r="BP17594" t="s">
        <v>89</v>
      </c>
      <c r="BQ17594" t="s">
        <v>77</v>
      </c>
    </row>
    <row r="17595" spans="47:72" x14ac:dyDescent="0.25">
      <c r="AU17595" s="2">
        <v>44514.931643518517</v>
      </c>
      <c r="AW17595" t="s">
        <v>80</v>
      </c>
      <c r="BC17595" s="2">
        <v>44508.551782407405</v>
      </c>
      <c r="BL17595" t="s">
        <v>9039</v>
      </c>
      <c r="BN17595" t="s">
        <v>102</v>
      </c>
      <c r="BO17595" t="s">
        <v>9040</v>
      </c>
      <c r="BP17595" t="s">
        <v>144</v>
      </c>
      <c r="BQ17595" t="s">
        <v>77</v>
      </c>
      <c r="BS17595" t="s">
        <v>83</v>
      </c>
    </row>
    <row r="17596" spans="47:72" x14ac:dyDescent="0.25">
      <c r="AU17596" s="2">
        <v>44509.438831018517</v>
      </c>
      <c r="AW17596" t="s">
        <v>80</v>
      </c>
      <c r="BC17596" s="2">
        <v>44508.501030092593</v>
      </c>
      <c r="BL17596" t="s">
        <v>9144</v>
      </c>
      <c r="BN17596" t="s">
        <v>102</v>
      </c>
      <c r="BO17596" t="s">
        <v>9145</v>
      </c>
      <c r="BP17596" t="s">
        <v>89</v>
      </c>
      <c r="BQ17596" t="s">
        <v>77</v>
      </c>
      <c r="BS17596" t="s">
        <v>83</v>
      </c>
      <c r="BT17596" t="s">
        <v>83</v>
      </c>
    </row>
    <row r="17597" spans="47:72" x14ac:dyDescent="0.25">
      <c r="AV17597" s="2">
        <v>44509.66333333333</v>
      </c>
      <c r="AW17597" t="s">
        <v>80</v>
      </c>
      <c r="BC17597" s="2">
        <v>44508.322083333333</v>
      </c>
      <c r="BL17597" t="s">
        <v>9448</v>
      </c>
      <c r="BP17597" t="s">
        <v>401</v>
      </c>
      <c r="BQ17597" t="s">
        <v>77</v>
      </c>
    </row>
    <row r="17598" spans="47:72" x14ac:dyDescent="0.25">
      <c r="AV17598" s="2">
        <v>44509.573958333334</v>
      </c>
      <c r="AW17598" t="s">
        <v>80</v>
      </c>
      <c r="BC17598" s="2">
        <v>44508.462152777778</v>
      </c>
      <c r="BL17598" t="s">
        <v>10239</v>
      </c>
      <c r="BP17598" t="s">
        <v>344</v>
      </c>
      <c r="BQ17598" t="s">
        <v>77</v>
      </c>
    </row>
    <row r="17599" spans="47:72" x14ac:dyDescent="0.25">
      <c r="AV17599" s="2">
        <v>44509.658055555556</v>
      </c>
      <c r="AW17599" t="s">
        <v>80</v>
      </c>
      <c r="BC17599" s="2">
        <v>44508.416516203702</v>
      </c>
      <c r="BL17599" t="s">
        <v>10247</v>
      </c>
      <c r="BP17599" t="s">
        <v>89</v>
      </c>
      <c r="BQ17599" t="s">
        <v>77</v>
      </c>
    </row>
    <row r="17600" spans="47:72" x14ac:dyDescent="0.25">
      <c r="AU17600" s="2">
        <v>44509.666967592595</v>
      </c>
      <c r="AW17600" t="s">
        <v>80</v>
      </c>
      <c r="BC17600" s="2">
        <v>44508.791655092595</v>
      </c>
      <c r="BL17600" t="s">
        <v>10471</v>
      </c>
      <c r="BP17600" t="s">
        <v>401</v>
      </c>
      <c r="BQ17600" t="s">
        <v>77</v>
      </c>
      <c r="BS17600" t="s">
        <v>83</v>
      </c>
    </row>
    <row r="17601" spans="47:72" x14ac:dyDescent="0.25">
      <c r="AU17601" s="2">
        <v>44509.426018518519</v>
      </c>
      <c r="AW17601" t="s">
        <v>80</v>
      </c>
      <c r="BC17601" s="2">
        <v>44509.273229166669</v>
      </c>
      <c r="BL17601" t="s">
        <v>6982</v>
      </c>
      <c r="BM17601" t="s">
        <v>82</v>
      </c>
      <c r="BN17601" t="s">
        <v>102</v>
      </c>
      <c r="BO17601" t="s">
        <v>10503</v>
      </c>
      <c r="BP17601" t="s">
        <v>197</v>
      </c>
      <c r="BQ17601" t="s">
        <v>77</v>
      </c>
      <c r="BS17601" t="s">
        <v>83</v>
      </c>
    </row>
    <row r="17602" spans="47:72" x14ac:dyDescent="0.25">
      <c r="AU17602" s="2">
        <v>44509.437685185185</v>
      </c>
      <c r="AW17602" t="s">
        <v>80</v>
      </c>
      <c r="BC17602" s="2">
        <v>44509.337523148148</v>
      </c>
      <c r="BH17602" t="s">
        <v>10572</v>
      </c>
      <c r="BL17602" t="s">
        <v>10573</v>
      </c>
      <c r="BN17602" t="s">
        <v>102</v>
      </c>
      <c r="BO17602" t="s">
        <v>10574</v>
      </c>
      <c r="BP17602" t="s">
        <v>89</v>
      </c>
      <c r="BQ17602" t="s">
        <v>77</v>
      </c>
      <c r="BS17602" t="s">
        <v>83</v>
      </c>
      <c r="BT17602" t="s">
        <v>83</v>
      </c>
    </row>
    <row r="17603" spans="47:72" x14ac:dyDescent="0.25">
      <c r="AU17603" s="2">
        <v>44509.480138888888</v>
      </c>
      <c r="AW17603" t="s">
        <v>80</v>
      </c>
      <c r="BC17603" s="2">
        <v>44509.273229166669</v>
      </c>
      <c r="BL17603" t="s">
        <v>10582</v>
      </c>
      <c r="BN17603" t="s">
        <v>102</v>
      </c>
      <c r="BO17603" t="s">
        <v>10583</v>
      </c>
      <c r="BP17603" t="s">
        <v>89</v>
      </c>
      <c r="BQ17603" t="s">
        <v>77</v>
      </c>
      <c r="BS17603" t="s">
        <v>83</v>
      </c>
    </row>
    <row r="17604" spans="47:72" x14ac:dyDescent="0.25">
      <c r="AU17604" s="2">
        <v>44509.700312499997</v>
      </c>
      <c r="AW17604" t="s">
        <v>80</v>
      </c>
      <c r="BC17604" s="2">
        <v>44508.295590277776</v>
      </c>
      <c r="BL17604" t="s">
        <v>10712</v>
      </c>
      <c r="BN17604" t="s">
        <v>102</v>
      </c>
      <c r="BO17604" t="s">
        <v>10713</v>
      </c>
      <c r="BP17604" t="s">
        <v>89</v>
      </c>
      <c r="BQ17604" t="s">
        <v>77</v>
      </c>
      <c r="BS17604" t="s">
        <v>83</v>
      </c>
    </row>
    <row r="17605" spans="47:72" x14ac:dyDescent="0.25">
      <c r="AW17605" t="s">
        <v>80</v>
      </c>
      <c r="AZ17605" t="s">
        <v>206</v>
      </c>
      <c r="BA17605" t="s">
        <v>48</v>
      </c>
      <c r="BB17605" t="s">
        <v>4257</v>
      </c>
      <c r="BC17605" s="2">
        <v>44508.56322916667</v>
      </c>
      <c r="BL17605" t="s">
        <v>10729</v>
      </c>
      <c r="BM17605" t="s">
        <v>82</v>
      </c>
      <c r="BP17605" t="s">
        <v>89</v>
      </c>
      <c r="BQ17605" t="s">
        <v>77</v>
      </c>
    </row>
    <row r="17606" spans="47:72" x14ac:dyDescent="0.25">
      <c r="AU17606" s="2">
        <v>44509.652546296296</v>
      </c>
      <c r="AW17606" t="s">
        <v>80</v>
      </c>
      <c r="BC17606" s="2">
        <v>44508.462164351855</v>
      </c>
      <c r="BL17606" t="s">
        <v>10905</v>
      </c>
      <c r="BP17606" t="s">
        <v>166</v>
      </c>
      <c r="BQ17606" t="s">
        <v>77</v>
      </c>
      <c r="BS17606" t="s">
        <v>83</v>
      </c>
      <c r="BT17606" t="s">
        <v>83</v>
      </c>
    </row>
    <row r="17607" spans="47:72" x14ac:dyDescent="0.25">
      <c r="AU17607" s="2">
        <v>44509.497337962966</v>
      </c>
      <c r="AW17607" t="s">
        <v>80</v>
      </c>
      <c r="BC17607" s="2">
        <v>44508.357152777775</v>
      </c>
      <c r="BL17607" t="s">
        <v>10924</v>
      </c>
      <c r="BP17607" t="s">
        <v>401</v>
      </c>
      <c r="BQ17607" t="s">
        <v>77</v>
      </c>
      <c r="BS17607" t="s">
        <v>83</v>
      </c>
    </row>
    <row r="17608" spans="47:72" x14ac:dyDescent="0.25">
      <c r="AU17608" s="2">
        <v>44509.474421296298</v>
      </c>
      <c r="AW17608" t="s">
        <v>80</v>
      </c>
      <c r="BC17608" s="2">
        <v>44508.430520833332</v>
      </c>
      <c r="BL17608" t="s">
        <v>10979</v>
      </c>
      <c r="BN17608" t="s">
        <v>102</v>
      </c>
      <c r="BO17608" t="s">
        <v>10980</v>
      </c>
      <c r="BP17608" t="s">
        <v>166</v>
      </c>
      <c r="BQ17608" t="s">
        <v>77</v>
      </c>
      <c r="BS17608" t="s">
        <v>83</v>
      </c>
      <c r="BT17608" t="s">
        <v>83</v>
      </c>
    </row>
    <row r="17609" spans="47:72" x14ac:dyDescent="0.25">
      <c r="AU17609" s="2">
        <v>44509.590439814812</v>
      </c>
      <c r="AW17609" t="s">
        <v>80</v>
      </c>
      <c r="BC17609" s="2">
        <v>44508.357152777775</v>
      </c>
      <c r="BL17609" t="s">
        <v>11214</v>
      </c>
      <c r="BN17609" t="s">
        <v>102</v>
      </c>
      <c r="BO17609" t="s">
        <v>11215</v>
      </c>
      <c r="BP17609" t="s">
        <v>89</v>
      </c>
      <c r="BQ17609" t="s">
        <v>77</v>
      </c>
      <c r="BS17609" t="s">
        <v>83</v>
      </c>
      <c r="BT17609" t="s">
        <v>83</v>
      </c>
    </row>
    <row r="17610" spans="47:72" x14ac:dyDescent="0.25">
      <c r="AV17610" s="2">
        <v>44509.628923611112</v>
      </c>
      <c r="AW17610" t="s">
        <v>80</v>
      </c>
      <c r="BC17610" s="2">
        <v>44508.455416666664</v>
      </c>
      <c r="BL17610" t="s">
        <v>11289</v>
      </c>
      <c r="BP17610" t="s">
        <v>89</v>
      </c>
      <c r="BQ17610" t="s">
        <v>77</v>
      </c>
    </row>
    <row r="17611" spans="47:72" x14ac:dyDescent="0.25">
      <c r="AU17611" s="2">
        <v>44509.4606712963</v>
      </c>
      <c r="AW17611" t="s">
        <v>80</v>
      </c>
      <c r="BC17611" s="2">
        <v>44505.676157407404</v>
      </c>
      <c r="BL17611" t="s">
        <v>11343</v>
      </c>
      <c r="BM17611" t="s">
        <v>82</v>
      </c>
      <c r="BN17611" t="s">
        <v>102</v>
      </c>
      <c r="BO17611" t="s">
        <v>11344</v>
      </c>
      <c r="BP17611" t="s">
        <v>2670</v>
      </c>
      <c r="BQ17611" t="s">
        <v>77</v>
      </c>
      <c r="BR17611" t="s">
        <v>5752</v>
      </c>
      <c r="BS17611" t="s">
        <v>83</v>
      </c>
      <c r="BT17611" t="s">
        <v>83</v>
      </c>
    </row>
    <row r="17612" spans="47:72" x14ac:dyDescent="0.25">
      <c r="AV17612" s="2">
        <v>44509.49796296296</v>
      </c>
      <c r="AW17612" t="s">
        <v>80</v>
      </c>
      <c r="BC17612" s="2">
        <v>44505.675937499997</v>
      </c>
      <c r="BL17612" t="s">
        <v>11363</v>
      </c>
      <c r="BM17612" t="s">
        <v>82</v>
      </c>
      <c r="BP17612" t="s">
        <v>2672</v>
      </c>
      <c r="BQ17612" t="s">
        <v>77</v>
      </c>
      <c r="BR17612" t="s">
        <v>5752</v>
      </c>
    </row>
    <row r="17613" spans="47:72" x14ac:dyDescent="0.25">
      <c r="AU17613" s="2">
        <v>44509.735335648147</v>
      </c>
      <c r="AW17613" t="s">
        <v>80</v>
      </c>
      <c r="BC17613" s="2">
        <v>44508.345902777779</v>
      </c>
      <c r="BL17613" t="s">
        <v>11490</v>
      </c>
      <c r="BN17613" t="s">
        <v>102</v>
      </c>
      <c r="BO17613" t="s">
        <v>11491</v>
      </c>
      <c r="BP17613" t="s">
        <v>89</v>
      </c>
      <c r="BQ17613" t="s">
        <v>77</v>
      </c>
      <c r="BS17613" t="s">
        <v>83</v>
      </c>
      <c r="BT17613" t="s">
        <v>83</v>
      </c>
    </row>
    <row r="17614" spans="47:72" x14ac:dyDescent="0.25">
      <c r="AU17614" s="2">
        <v>44509.413877314815</v>
      </c>
      <c r="AW17614" t="s">
        <v>80</v>
      </c>
      <c r="BC17614" s="2">
        <v>44508.307500000003</v>
      </c>
      <c r="BL17614" t="s">
        <v>11601</v>
      </c>
      <c r="BP17614" t="s">
        <v>214</v>
      </c>
      <c r="BQ17614" t="s">
        <v>77</v>
      </c>
    </row>
    <row r="17615" spans="47:72" x14ac:dyDescent="0.25">
      <c r="AU17615" s="2">
        <v>44509.701840277776</v>
      </c>
      <c r="AW17615" t="s">
        <v>80</v>
      </c>
      <c r="BC17615" s="2">
        <v>44508.405150462961</v>
      </c>
      <c r="BG17615" t="s">
        <v>11875</v>
      </c>
      <c r="BL17615" t="s">
        <v>11876</v>
      </c>
      <c r="BN17615" t="s">
        <v>102</v>
      </c>
      <c r="BO17615" t="s">
        <v>11877</v>
      </c>
      <c r="BP17615" t="s">
        <v>89</v>
      </c>
      <c r="BQ17615" t="s">
        <v>77</v>
      </c>
      <c r="BS17615" t="s">
        <v>83</v>
      </c>
    </row>
    <row r="17616" spans="47:72" x14ac:dyDescent="0.25">
      <c r="AV17616" s="2">
        <v>44509.635462962964</v>
      </c>
      <c r="AW17616" t="s">
        <v>80</v>
      </c>
      <c r="BC17616" s="2">
        <v>44508.307500000003</v>
      </c>
      <c r="BL17616" t="s">
        <v>11938</v>
      </c>
      <c r="BP17616" t="s">
        <v>89</v>
      </c>
      <c r="BQ17616" t="s">
        <v>77</v>
      </c>
    </row>
    <row r="17617" spans="47:72" x14ac:dyDescent="0.25">
      <c r="AU17617" s="2">
        <v>44509.586145833331</v>
      </c>
      <c r="AW17617" t="s">
        <v>80</v>
      </c>
      <c r="BC17617" s="2">
        <v>44508.455416666664</v>
      </c>
      <c r="BL17617" t="s">
        <v>12074</v>
      </c>
      <c r="BN17617" t="s">
        <v>102</v>
      </c>
      <c r="BO17617" t="s">
        <v>12075</v>
      </c>
      <c r="BP17617" t="s">
        <v>89</v>
      </c>
      <c r="BQ17617" t="s">
        <v>77</v>
      </c>
      <c r="BS17617" t="s">
        <v>83</v>
      </c>
      <c r="BT17617" t="s">
        <v>83</v>
      </c>
    </row>
    <row r="17618" spans="47:72" x14ac:dyDescent="0.25">
      <c r="AU17618" s="2">
        <v>44509.433645833335</v>
      </c>
      <c r="AW17618" t="s">
        <v>80</v>
      </c>
      <c r="BC17618" s="2">
        <v>44508.462164351855</v>
      </c>
      <c r="BL17618" t="s">
        <v>12142</v>
      </c>
      <c r="BN17618" t="s">
        <v>454</v>
      </c>
      <c r="BO17618" t="s">
        <v>12143</v>
      </c>
      <c r="BP17618" t="s">
        <v>166</v>
      </c>
      <c r="BQ17618" t="s">
        <v>77</v>
      </c>
      <c r="BS17618" t="s">
        <v>83</v>
      </c>
      <c r="BT17618" t="s">
        <v>83</v>
      </c>
    </row>
    <row r="17619" spans="47:72" x14ac:dyDescent="0.25">
      <c r="AU17619" s="2">
        <v>44509.6328125</v>
      </c>
      <c r="AW17619" t="s">
        <v>80</v>
      </c>
      <c r="BC17619" s="2">
        <v>44508.319699074076</v>
      </c>
      <c r="BL17619" t="s">
        <v>12154</v>
      </c>
      <c r="BN17619" t="s">
        <v>102</v>
      </c>
      <c r="BO17619" t="s">
        <v>12155</v>
      </c>
      <c r="BP17619" t="s">
        <v>166</v>
      </c>
      <c r="BQ17619" t="s">
        <v>77</v>
      </c>
      <c r="BS17619" t="s">
        <v>83</v>
      </c>
      <c r="BT17619" t="s">
        <v>83</v>
      </c>
    </row>
    <row r="17620" spans="47:72" x14ac:dyDescent="0.25">
      <c r="AU17620" s="2">
        <v>44509.500393518516</v>
      </c>
      <c r="AW17620" t="s">
        <v>80</v>
      </c>
      <c r="BC17620" s="2">
        <v>44508.336458333331</v>
      </c>
      <c r="BL17620" t="s">
        <v>12176</v>
      </c>
      <c r="BN17620" t="s">
        <v>102</v>
      </c>
      <c r="BO17620" t="s">
        <v>12177</v>
      </c>
      <c r="BP17620" t="s">
        <v>89</v>
      </c>
      <c r="BQ17620" t="s">
        <v>77</v>
      </c>
      <c r="BS17620" t="s">
        <v>83</v>
      </c>
    </row>
    <row r="17621" spans="47:72" x14ac:dyDescent="0.25">
      <c r="AU17621" s="2">
        <v>44509.422546296293</v>
      </c>
      <c r="AW17621" t="s">
        <v>80</v>
      </c>
      <c r="BC17621" s="2">
        <v>44508.470983796295</v>
      </c>
      <c r="BL17621" t="s">
        <v>12296</v>
      </c>
      <c r="BP17621" t="s">
        <v>351</v>
      </c>
      <c r="BQ17621" t="s">
        <v>77</v>
      </c>
    </row>
    <row r="17622" spans="47:72" x14ac:dyDescent="0.25">
      <c r="AU17622" s="2">
        <v>44509.376446759263</v>
      </c>
      <c r="AW17622" t="s">
        <v>80</v>
      </c>
      <c r="BC17622" s="2">
        <v>44508.551782407405</v>
      </c>
      <c r="BL17622" t="s">
        <v>12304</v>
      </c>
      <c r="BP17622" t="s">
        <v>304</v>
      </c>
      <c r="BQ17622" t="s">
        <v>77</v>
      </c>
    </row>
    <row r="17623" spans="47:72" x14ac:dyDescent="0.25">
      <c r="AV17623" s="2">
        <v>44511.626400462963</v>
      </c>
      <c r="AW17623" t="s">
        <v>80</v>
      </c>
      <c r="BC17623" s="2">
        <v>44508.296342592592</v>
      </c>
      <c r="BL17623" t="s">
        <v>12311</v>
      </c>
      <c r="BP17623" t="s">
        <v>166</v>
      </c>
      <c r="BQ17623" t="s">
        <v>77</v>
      </c>
    </row>
    <row r="17624" spans="47:72" x14ac:dyDescent="0.25">
      <c r="AU17624" s="2">
        <v>44509.535266203704</v>
      </c>
      <c r="AW17624" t="s">
        <v>80</v>
      </c>
      <c r="BC17624" s="2">
        <v>44508.679513888892</v>
      </c>
      <c r="BL17624" t="s">
        <v>12378</v>
      </c>
      <c r="BM17624" t="s">
        <v>82</v>
      </c>
      <c r="BP17624" t="s">
        <v>304</v>
      </c>
      <c r="BQ17624" t="s">
        <v>77</v>
      </c>
    </row>
    <row r="17625" spans="47:72" x14ac:dyDescent="0.25">
      <c r="AV17625" s="2">
        <v>44509.401944444442</v>
      </c>
      <c r="AW17625" t="s">
        <v>80</v>
      </c>
      <c r="BC17625" s="2">
        <v>44508.37462962963</v>
      </c>
      <c r="BL17625" t="s">
        <v>12407</v>
      </c>
      <c r="BP17625" t="s">
        <v>166</v>
      </c>
      <c r="BQ17625" t="s">
        <v>77</v>
      </c>
      <c r="BS17625" t="s">
        <v>83</v>
      </c>
    </row>
    <row r="17626" spans="47:72" x14ac:dyDescent="0.25">
      <c r="AV17626" s="2">
        <v>44509.544421296298</v>
      </c>
      <c r="AW17626" t="s">
        <v>80</v>
      </c>
      <c r="BC17626" s="2">
        <v>44508.307500000003</v>
      </c>
      <c r="BL17626" t="s">
        <v>12447</v>
      </c>
      <c r="BP17626" t="s">
        <v>144</v>
      </c>
      <c r="BQ17626" t="s">
        <v>77</v>
      </c>
    </row>
    <row r="17627" spans="47:72" x14ac:dyDescent="0.25">
      <c r="AU17627" s="2">
        <v>44509.355555555558</v>
      </c>
      <c r="AW17627" t="s">
        <v>80</v>
      </c>
      <c r="BC17627" s="2">
        <v>44508.551782407405</v>
      </c>
      <c r="BQ17627" t="s">
        <v>77</v>
      </c>
    </row>
    <row r="17628" spans="47:72" x14ac:dyDescent="0.25">
      <c r="AU17628" s="2">
        <v>44509.521874999999</v>
      </c>
      <c r="AW17628" t="s">
        <v>80</v>
      </c>
      <c r="BC17628" s="2">
        <v>44508.551782407405</v>
      </c>
      <c r="BQ17628" t="s">
        <v>77</v>
      </c>
    </row>
    <row r="17629" spans="47:72" x14ac:dyDescent="0.25">
      <c r="AU17629" s="2">
        <v>44509.408819444441</v>
      </c>
      <c r="AW17629" t="s">
        <v>80</v>
      </c>
      <c r="BC17629" s="2">
        <v>44508.550729166665</v>
      </c>
      <c r="BL17629" t="s">
        <v>12535</v>
      </c>
      <c r="BM17629" t="s">
        <v>82</v>
      </c>
      <c r="BN17629" t="s">
        <v>102</v>
      </c>
      <c r="BO17629" t="s">
        <v>12536</v>
      </c>
      <c r="BP17629" t="s">
        <v>89</v>
      </c>
      <c r="BQ17629" t="s">
        <v>77</v>
      </c>
      <c r="BS17629" t="s">
        <v>83</v>
      </c>
      <c r="BT17629" t="s">
        <v>83</v>
      </c>
    </row>
    <row r="17630" spans="47:72" x14ac:dyDescent="0.25">
      <c r="AU17630" s="2">
        <v>44509.526261574072</v>
      </c>
      <c r="AW17630" t="s">
        <v>80</v>
      </c>
      <c r="BC17630" s="2">
        <v>44508.444224537037</v>
      </c>
      <c r="BL17630" t="s">
        <v>12837</v>
      </c>
      <c r="BM17630" t="s">
        <v>82</v>
      </c>
      <c r="BP17630" t="s">
        <v>619</v>
      </c>
      <c r="BQ17630" t="s">
        <v>77</v>
      </c>
    </row>
    <row r="17631" spans="47:72" x14ac:dyDescent="0.25">
      <c r="AU17631" s="2">
        <v>44509.429166666669</v>
      </c>
      <c r="AW17631" t="s">
        <v>80</v>
      </c>
      <c r="BC17631" s="2">
        <v>44508.405150462961</v>
      </c>
      <c r="BG17631" t="s">
        <v>12976</v>
      </c>
      <c r="BL17631" t="s">
        <v>12977</v>
      </c>
      <c r="BN17631" t="s">
        <v>102</v>
      </c>
      <c r="BO17631" t="s">
        <v>12978</v>
      </c>
      <c r="BP17631" t="s">
        <v>89</v>
      </c>
      <c r="BQ17631" t="s">
        <v>77</v>
      </c>
      <c r="BS17631" t="s">
        <v>83</v>
      </c>
      <c r="BT17631" t="s">
        <v>83</v>
      </c>
    </row>
    <row r="17632" spans="47:72" x14ac:dyDescent="0.25">
      <c r="AW17632" t="s">
        <v>80</v>
      </c>
      <c r="BC17632" s="2">
        <v>44508.674803240741</v>
      </c>
      <c r="BL17632" t="s">
        <v>13029</v>
      </c>
      <c r="BP17632" t="s">
        <v>89</v>
      </c>
      <c r="BQ17632" t="s">
        <v>77</v>
      </c>
    </row>
    <row r="17633" spans="47:72" x14ac:dyDescent="0.25">
      <c r="AU17633" s="2">
        <v>44509.414120370369</v>
      </c>
      <c r="AW17633" t="s">
        <v>80</v>
      </c>
      <c r="BC17633" s="2">
        <v>44508.336458333331</v>
      </c>
      <c r="BL17633" t="s">
        <v>13124</v>
      </c>
      <c r="BN17633" t="s">
        <v>102</v>
      </c>
      <c r="BO17633" t="s">
        <v>13125</v>
      </c>
      <c r="BP17633" t="s">
        <v>89</v>
      </c>
      <c r="BQ17633" t="s">
        <v>77</v>
      </c>
      <c r="BS17633" t="s">
        <v>83</v>
      </c>
    </row>
    <row r="17634" spans="47:72" x14ac:dyDescent="0.25">
      <c r="AV17634" s="2">
        <v>44509.683611111112</v>
      </c>
      <c r="AW17634" t="s">
        <v>80</v>
      </c>
      <c r="BC17634" s="2">
        <v>44508.462164351855</v>
      </c>
      <c r="BL17634" t="s">
        <v>13365</v>
      </c>
      <c r="BP17634" t="s">
        <v>401</v>
      </c>
      <c r="BQ17634" t="s">
        <v>77</v>
      </c>
    </row>
    <row r="17635" spans="47:72" x14ac:dyDescent="0.25">
      <c r="AV17635" s="2">
        <v>44509.429722222223</v>
      </c>
      <c r="AW17635" t="s">
        <v>80</v>
      </c>
      <c r="BC17635" s="2">
        <v>44508.330601851849</v>
      </c>
      <c r="BL17635" t="s">
        <v>13371</v>
      </c>
      <c r="BP17635" t="s">
        <v>93</v>
      </c>
      <c r="BQ17635" t="s">
        <v>77</v>
      </c>
    </row>
    <row r="17636" spans="47:72" x14ac:dyDescent="0.25">
      <c r="AU17636" s="2">
        <v>44509.516180555554</v>
      </c>
      <c r="AW17636" t="s">
        <v>80</v>
      </c>
      <c r="BC17636" s="2">
        <v>44508.671018518522</v>
      </c>
      <c r="BG17636" t="s">
        <v>13407</v>
      </c>
      <c r="BL17636" t="s">
        <v>13408</v>
      </c>
      <c r="BM17636" t="s">
        <v>82</v>
      </c>
      <c r="BN17636" t="s">
        <v>102</v>
      </c>
      <c r="BO17636" t="s">
        <v>13409</v>
      </c>
      <c r="BP17636" t="s">
        <v>89</v>
      </c>
      <c r="BQ17636" t="s">
        <v>77</v>
      </c>
      <c r="BS17636" t="s">
        <v>83</v>
      </c>
      <c r="BT17636" t="s">
        <v>83</v>
      </c>
    </row>
    <row r="17637" spans="47:72" x14ac:dyDescent="0.25">
      <c r="AU17637" s="2">
        <v>44509.511296296296</v>
      </c>
      <c r="AW17637" t="s">
        <v>80</v>
      </c>
      <c r="BC17637" s="2">
        <v>44508.462164351855</v>
      </c>
      <c r="BL17637" t="s">
        <v>13416</v>
      </c>
      <c r="BN17637" t="s">
        <v>454</v>
      </c>
      <c r="BO17637" t="s">
        <v>13417</v>
      </c>
      <c r="BP17637" t="s">
        <v>144</v>
      </c>
      <c r="BQ17637" t="s">
        <v>77</v>
      </c>
      <c r="BS17637" t="s">
        <v>83</v>
      </c>
    </row>
    <row r="17638" spans="47:72" x14ac:dyDescent="0.25">
      <c r="AV17638" s="2">
        <v>44509.606307870374</v>
      </c>
      <c r="AW17638" t="s">
        <v>80</v>
      </c>
      <c r="BC17638" s="2">
        <v>44508.330601851849</v>
      </c>
      <c r="BL17638" t="s">
        <v>13462</v>
      </c>
      <c r="BP17638" t="s">
        <v>89</v>
      </c>
      <c r="BQ17638" t="s">
        <v>77</v>
      </c>
    </row>
    <row r="17639" spans="47:72" x14ac:dyDescent="0.25">
      <c r="AW17639" t="s">
        <v>80</v>
      </c>
      <c r="BC17639" s="2">
        <v>44508.430520833332</v>
      </c>
      <c r="BL17639" t="s">
        <v>13485</v>
      </c>
      <c r="BP17639" t="s">
        <v>89</v>
      </c>
      <c r="BQ17639" t="s">
        <v>77</v>
      </c>
    </row>
    <row r="17640" spans="47:72" x14ac:dyDescent="0.25">
      <c r="AU17640" s="2">
        <v>44509.526412037034</v>
      </c>
      <c r="AW17640" t="s">
        <v>80</v>
      </c>
      <c r="BC17640" s="2">
        <v>44508.791655092595</v>
      </c>
      <c r="BL17640" t="s">
        <v>13577</v>
      </c>
      <c r="BN17640" t="s">
        <v>102</v>
      </c>
      <c r="BO17640" t="s">
        <v>13578</v>
      </c>
      <c r="BP17640" t="s">
        <v>89</v>
      </c>
      <c r="BQ17640" t="s">
        <v>77</v>
      </c>
      <c r="BS17640" t="s">
        <v>83</v>
      </c>
      <c r="BT17640" t="s">
        <v>83</v>
      </c>
    </row>
    <row r="17641" spans="47:72" x14ac:dyDescent="0.25">
      <c r="AW17641" t="s">
        <v>80</v>
      </c>
      <c r="AZ17641" t="s">
        <v>138</v>
      </c>
      <c r="BA17641" t="s">
        <v>48</v>
      </c>
      <c r="BB17641" t="s">
        <v>6616</v>
      </c>
      <c r="BC17641" s="2">
        <v>44508.330601851849</v>
      </c>
      <c r="BL17641" t="s">
        <v>13798</v>
      </c>
      <c r="BP17641" t="s">
        <v>89</v>
      </c>
      <c r="BQ17641" t="s">
        <v>77</v>
      </c>
    </row>
    <row r="17642" spans="47:72" x14ac:dyDescent="0.25">
      <c r="AU17642" s="2">
        <v>44509.469108796293</v>
      </c>
      <c r="AW17642" t="s">
        <v>80</v>
      </c>
      <c r="BC17642" s="2">
        <v>44508.322083333333</v>
      </c>
      <c r="BL17642" t="s">
        <v>14020</v>
      </c>
      <c r="BM17642" t="s">
        <v>82</v>
      </c>
      <c r="BP17642" t="s">
        <v>200</v>
      </c>
      <c r="BQ17642" t="s">
        <v>77</v>
      </c>
      <c r="BS17642" t="s">
        <v>83</v>
      </c>
    </row>
    <row r="17643" spans="47:72" x14ac:dyDescent="0.25">
      <c r="AU17643" s="2">
        <v>44509.887175925927</v>
      </c>
      <c r="AW17643" t="s">
        <v>80</v>
      </c>
      <c r="BC17643" s="2">
        <v>44508.330601851849</v>
      </c>
      <c r="BL17643" t="s">
        <v>14067</v>
      </c>
      <c r="BN17643" t="s">
        <v>102</v>
      </c>
      <c r="BO17643" t="s">
        <v>14068</v>
      </c>
      <c r="BP17643" t="s">
        <v>89</v>
      </c>
      <c r="BQ17643" t="s">
        <v>77</v>
      </c>
      <c r="BS17643" t="s">
        <v>83</v>
      </c>
      <c r="BT17643" t="s">
        <v>83</v>
      </c>
    </row>
    <row r="17644" spans="47:72" x14ac:dyDescent="0.25">
      <c r="AU17644" s="2">
        <v>44509.758217592593</v>
      </c>
      <c r="AW17644" t="s">
        <v>80</v>
      </c>
      <c r="BC17644" s="2">
        <v>44508.674803240741</v>
      </c>
      <c r="BL17644" t="s">
        <v>14208</v>
      </c>
      <c r="BN17644" t="s">
        <v>102</v>
      </c>
      <c r="BO17644" t="s">
        <v>14209</v>
      </c>
      <c r="BP17644" t="s">
        <v>89</v>
      </c>
      <c r="BQ17644" t="s">
        <v>77</v>
      </c>
      <c r="BS17644" t="s">
        <v>83</v>
      </c>
      <c r="BT17644" t="s">
        <v>83</v>
      </c>
    </row>
    <row r="17645" spans="47:72" x14ac:dyDescent="0.25">
      <c r="AU17645" s="2">
        <v>44509.43509259259</v>
      </c>
      <c r="AW17645" t="s">
        <v>80</v>
      </c>
      <c r="BC17645" s="2">
        <v>44508.259768518517</v>
      </c>
      <c r="BL17645" t="s">
        <v>14428</v>
      </c>
      <c r="BN17645" t="s">
        <v>102</v>
      </c>
      <c r="BO17645" t="s">
        <v>14429</v>
      </c>
      <c r="BP17645" t="s">
        <v>89</v>
      </c>
      <c r="BQ17645" t="s">
        <v>77</v>
      </c>
      <c r="BS17645" t="s">
        <v>83</v>
      </c>
      <c r="BT17645" t="s">
        <v>83</v>
      </c>
    </row>
    <row r="17646" spans="47:72" x14ac:dyDescent="0.25">
      <c r="AU17646" s="2">
        <v>44509.653645833336</v>
      </c>
      <c r="AW17646" t="s">
        <v>80</v>
      </c>
      <c r="BC17646" s="2">
        <v>44508.336458333331</v>
      </c>
      <c r="BL17646" t="s">
        <v>14444</v>
      </c>
      <c r="BN17646" t="s">
        <v>102</v>
      </c>
      <c r="BO17646" t="s">
        <v>14445</v>
      </c>
      <c r="BP17646" t="s">
        <v>89</v>
      </c>
      <c r="BQ17646" t="s">
        <v>77</v>
      </c>
      <c r="BS17646" t="s">
        <v>83</v>
      </c>
    </row>
    <row r="17647" spans="47:72" x14ac:dyDescent="0.25">
      <c r="AW17647" t="s">
        <v>80</v>
      </c>
      <c r="BC17647" s="2">
        <v>44508.674803240741</v>
      </c>
      <c r="BL17647" t="s">
        <v>14451</v>
      </c>
      <c r="BP17647" t="s">
        <v>401</v>
      </c>
      <c r="BQ17647" t="s">
        <v>77</v>
      </c>
    </row>
    <row r="17648" spans="47:72" x14ac:dyDescent="0.25">
      <c r="AV17648" s="2">
        <v>44509.643391203703</v>
      </c>
      <c r="AW17648" t="s">
        <v>80</v>
      </c>
      <c r="BC17648" s="2">
        <v>44508.489803240744</v>
      </c>
      <c r="BL17648" t="s">
        <v>14481</v>
      </c>
      <c r="BP17648" t="s">
        <v>144</v>
      </c>
      <c r="BQ17648" t="s">
        <v>77</v>
      </c>
    </row>
    <row r="17649" spans="47:72" x14ac:dyDescent="0.25">
      <c r="AU17649" s="2">
        <v>44509.652592592596</v>
      </c>
      <c r="AW17649" t="s">
        <v>80</v>
      </c>
      <c r="BC17649" s="2">
        <v>44508.576365740744</v>
      </c>
      <c r="BL17649" t="s">
        <v>14687</v>
      </c>
      <c r="BN17649" t="s">
        <v>102</v>
      </c>
      <c r="BO17649" t="s">
        <v>14688</v>
      </c>
      <c r="BP17649" t="s">
        <v>89</v>
      </c>
      <c r="BQ17649" t="s">
        <v>77</v>
      </c>
      <c r="BS17649" t="s">
        <v>83</v>
      </c>
      <c r="BT17649" t="s">
        <v>83</v>
      </c>
    </row>
    <row r="17650" spans="47:72" x14ac:dyDescent="0.25">
      <c r="AU17650" s="2">
        <v>44509.584953703707</v>
      </c>
      <c r="AW17650" t="s">
        <v>80</v>
      </c>
      <c r="BC17650" s="2">
        <v>44508.675775462965</v>
      </c>
      <c r="BL17650" t="s">
        <v>15014</v>
      </c>
      <c r="BN17650" t="s">
        <v>102</v>
      </c>
      <c r="BO17650" t="s">
        <v>15015</v>
      </c>
      <c r="BP17650" t="s">
        <v>89</v>
      </c>
      <c r="BQ17650" t="s">
        <v>77</v>
      </c>
      <c r="BS17650" t="s">
        <v>83</v>
      </c>
      <c r="BT17650" t="s">
        <v>83</v>
      </c>
    </row>
    <row r="17651" spans="47:72" x14ac:dyDescent="0.25">
      <c r="AV17651" s="2">
        <v>44509.683749999997</v>
      </c>
      <c r="AW17651" t="s">
        <v>80</v>
      </c>
      <c r="BC17651" s="2">
        <v>44508.336458333331</v>
      </c>
      <c r="BL17651" t="s">
        <v>15121</v>
      </c>
      <c r="BP17651" t="s">
        <v>89</v>
      </c>
      <c r="BQ17651" t="s">
        <v>77</v>
      </c>
    </row>
    <row r="17652" spans="47:72" x14ac:dyDescent="0.25">
      <c r="AV17652" s="2">
        <v>44509.35800925926</v>
      </c>
      <c r="AW17652" t="s">
        <v>80</v>
      </c>
      <c r="BC17652" s="2">
        <v>44508.791655092595</v>
      </c>
      <c r="BL17652" t="s">
        <v>15211</v>
      </c>
      <c r="BP17652" t="s">
        <v>144</v>
      </c>
      <c r="BQ17652" t="s">
        <v>77</v>
      </c>
    </row>
    <row r="17653" spans="47:72" x14ac:dyDescent="0.25">
      <c r="AU17653" s="2">
        <v>44509.59888888889</v>
      </c>
      <c r="AW17653" t="s">
        <v>80</v>
      </c>
      <c r="BC17653" s="2">
        <v>44508.625763888886</v>
      </c>
      <c r="BL17653" t="s">
        <v>15409</v>
      </c>
      <c r="BP17653" t="s">
        <v>304</v>
      </c>
      <c r="BQ17653" t="s">
        <v>77</v>
      </c>
    </row>
    <row r="17654" spans="47:72" x14ac:dyDescent="0.25">
      <c r="AU17654" s="2">
        <v>44510.261030092595</v>
      </c>
      <c r="AW17654" t="s">
        <v>80</v>
      </c>
      <c r="BC17654" s="2">
        <v>44508.550729166665</v>
      </c>
      <c r="BL17654" t="s">
        <v>15609</v>
      </c>
      <c r="BN17654" t="s">
        <v>102</v>
      </c>
      <c r="BO17654" t="s">
        <v>15610</v>
      </c>
      <c r="BP17654" t="s">
        <v>197</v>
      </c>
      <c r="BQ17654" t="s">
        <v>77</v>
      </c>
      <c r="BS17654" t="s">
        <v>83</v>
      </c>
    </row>
    <row r="17655" spans="47:72" x14ac:dyDescent="0.25">
      <c r="AU17655" s="2">
        <v>44509.534618055557</v>
      </c>
      <c r="AW17655" t="s">
        <v>80</v>
      </c>
      <c r="BC17655" s="2">
        <v>44508.535185185188</v>
      </c>
      <c r="BL17655" t="s">
        <v>15623</v>
      </c>
      <c r="BM17655" t="s">
        <v>82</v>
      </c>
      <c r="BP17655" t="s">
        <v>497</v>
      </c>
      <c r="BQ17655" t="s">
        <v>77</v>
      </c>
    </row>
    <row r="17656" spans="47:72" x14ac:dyDescent="0.25">
      <c r="AU17656" s="2">
        <v>44509.390393518515</v>
      </c>
      <c r="AW17656" t="s">
        <v>80</v>
      </c>
      <c r="BC17656" s="2">
        <v>44508.489803240744</v>
      </c>
      <c r="BL17656" t="s">
        <v>15947</v>
      </c>
      <c r="BM17656" t="s">
        <v>82</v>
      </c>
      <c r="BP17656" t="s">
        <v>89</v>
      </c>
      <c r="BQ17656" t="s">
        <v>77</v>
      </c>
      <c r="BS17656" t="s">
        <v>83</v>
      </c>
      <c r="BT17656" t="s">
        <v>83</v>
      </c>
    </row>
    <row r="17657" spans="47:72" x14ac:dyDescent="0.25">
      <c r="AU17657" s="2">
        <v>44513.258564814816</v>
      </c>
      <c r="AW17657" t="s">
        <v>80</v>
      </c>
      <c r="BC17657" s="2">
        <v>44509.273229166669</v>
      </c>
      <c r="BL17657" t="s">
        <v>15994</v>
      </c>
      <c r="BN17657" t="s">
        <v>102</v>
      </c>
      <c r="BO17657" t="s">
        <v>15995</v>
      </c>
      <c r="BP17657" t="s">
        <v>304</v>
      </c>
      <c r="BQ17657" t="s">
        <v>77</v>
      </c>
      <c r="BS17657" t="s">
        <v>83</v>
      </c>
    </row>
    <row r="17658" spans="47:72" x14ac:dyDescent="0.25">
      <c r="AU17658" s="2">
        <v>44509.502337962964</v>
      </c>
      <c r="AW17658" t="s">
        <v>80</v>
      </c>
      <c r="BC17658" s="2">
        <v>44508.412037037036</v>
      </c>
      <c r="BL17658" t="s">
        <v>16031</v>
      </c>
      <c r="BN17658" t="s">
        <v>102</v>
      </c>
      <c r="BO17658" t="s">
        <v>16032</v>
      </c>
      <c r="BP17658" t="s">
        <v>89</v>
      </c>
      <c r="BQ17658" t="s">
        <v>77</v>
      </c>
      <c r="BS17658" t="s">
        <v>83</v>
      </c>
      <c r="BT17658" t="s">
        <v>83</v>
      </c>
    </row>
    <row r="17659" spans="47:72" x14ac:dyDescent="0.25">
      <c r="AW17659" t="s">
        <v>80</v>
      </c>
      <c r="AZ17659" t="s">
        <v>206</v>
      </c>
      <c r="BA17659" t="s">
        <v>48</v>
      </c>
      <c r="BB17659" t="s">
        <v>4257</v>
      </c>
      <c r="BC17659" s="2">
        <v>44508.3747337963</v>
      </c>
      <c r="BL17659" t="s">
        <v>16079</v>
      </c>
      <c r="BM17659" t="s">
        <v>82</v>
      </c>
      <c r="BP17659" t="s">
        <v>89</v>
      </c>
      <c r="BQ17659" t="s">
        <v>77</v>
      </c>
    </row>
    <row r="17660" spans="47:72" x14ac:dyDescent="0.25">
      <c r="AU17660" s="2">
        <v>44509.487291666665</v>
      </c>
      <c r="AW17660" t="s">
        <v>80</v>
      </c>
      <c r="BC17660" s="2">
        <v>44508.550729166665</v>
      </c>
      <c r="BL17660" t="s">
        <v>16257</v>
      </c>
      <c r="BN17660" t="s">
        <v>102</v>
      </c>
      <c r="BO17660" t="s">
        <v>16258</v>
      </c>
      <c r="BP17660" t="s">
        <v>89</v>
      </c>
      <c r="BQ17660" t="s">
        <v>77</v>
      </c>
      <c r="BS17660" t="s">
        <v>83</v>
      </c>
      <c r="BT17660" t="s">
        <v>83</v>
      </c>
    </row>
    <row r="17661" spans="47:72" x14ac:dyDescent="0.25">
      <c r="AV17661" s="2">
        <v>44509.338472222225</v>
      </c>
      <c r="AW17661" t="s">
        <v>80</v>
      </c>
      <c r="BC17661" s="2">
        <v>44508.550729166665</v>
      </c>
      <c r="BL17661" t="s">
        <v>16288</v>
      </c>
      <c r="BP17661" t="s">
        <v>89</v>
      </c>
      <c r="BQ17661" t="s">
        <v>77</v>
      </c>
    </row>
    <row r="17662" spans="47:72" x14ac:dyDescent="0.25">
      <c r="AU17662" s="2">
        <v>44509.518113425926</v>
      </c>
      <c r="AW17662" t="s">
        <v>80</v>
      </c>
      <c r="BC17662" s="2">
        <v>44508.533935185187</v>
      </c>
      <c r="BL17662" t="s">
        <v>16330</v>
      </c>
      <c r="BN17662" t="s">
        <v>102</v>
      </c>
      <c r="BO17662" t="s">
        <v>16331</v>
      </c>
      <c r="BP17662" t="s">
        <v>144</v>
      </c>
      <c r="BQ17662" t="s">
        <v>77</v>
      </c>
      <c r="BS17662" t="s">
        <v>83</v>
      </c>
    </row>
    <row r="17663" spans="47:72" x14ac:dyDescent="0.25">
      <c r="AU17663" s="2">
        <v>44509.487164351849</v>
      </c>
      <c r="AW17663" t="s">
        <v>80</v>
      </c>
      <c r="BC17663" s="2">
        <v>44508.420335648145</v>
      </c>
      <c r="BL17663" t="s">
        <v>16347</v>
      </c>
      <c r="BN17663" t="s">
        <v>102</v>
      </c>
      <c r="BO17663" t="s">
        <v>16348</v>
      </c>
      <c r="BP17663" t="s">
        <v>89</v>
      </c>
      <c r="BQ17663" t="s">
        <v>77</v>
      </c>
      <c r="BS17663" t="s">
        <v>83</v>
      </c>
      <c r="BT17663" t="s">
        <v>83</v>
      </c>
    </row>
    <row r="17664" spans="47:72" x14ac:dyDescent="0.25">
      <c r="AW17664" t="s">
        <v>80</v>
      </c>
      <c r="AZ17664" t="s">
        <v>138</v>
      </c>
      <c r="BA17664" t="s">
        <v>146</v>
      </c>
      <c r="BB17664" t="s">
        <v>7405</v>
      </c>
      <c r="BC17664" s="2">
        <v>44508.405150462961</v>
      </c>
      <c r="BL17664" t="s">
        <v>16355</v>
      </c>
      <c r="BM17664" t="s">
        <v>82</v>
      </c>
      <c r="BP17664" t="s">
        <v>89</v>
      </c>
      <c r="BQ17664" t="s">
        <v>77</v>
      </c>
    </row>
    <row r="17665" spans="47:72" x14ac:dyDescent="0.25">
      <c r="AV17665" s="2">
        <v>44509.404988425929</v>
      </c>
      <c r="AW17665" t="s">
        <v>80</v>
      </c>
      <c r="BC17665" s="2">
        <v>44508.564560185187</v>
      </c>
      <c r="BL17665" t="s">
        <v>16373</v>
      </c>
      <c r="BM17665" t="s">
        <v>82</v>
      </c>
      <c r="BP17665" t="s">
        <v>89</v>
      </c>
      <c r="BQ17665" t="s">
        <v>77</v>
      </c>
    </row>
    <row r="17666" spans="47:72" x14ac:dyDescent="0.25">
      <c r="AU17666" s="2">
        <v>44509.47278935185</v>
      </c>
      <c r="AW17666" t="s">
        <v>80</v>
      </c>
      <c r="BC17666" s="2">
        <v>44508.564560185187</v>
      </c>
      <c r="BL17666" t="s">
        <v>16404</v>
      </c>
      <c r="BN17666" t="s">
        <v>102</v>
      </c>
      <c r="BO17666" t="s">
        <v>16405</v>
      </c>
      <c r="BP17666" t="s">
        <v>89</v>
      </c>
      <c r="BQ17666" t="s">
        <v>77</v>
      </c>
      <c r="BS17666" t="s">
        <v>83</v>
      </c>
      <c r="BT17666" t="s">
        <v>83</v>
      </c>
    </row>
    <row r="17667" spans="47:72" x14ac:dyDescent="0.25">
      <c r="AU17667" s="2">
        <v>44509.592476851853</v>
      </c>
      <c r="AW17667" t="s">
        <v>80</v>
      </c>
      <c r="BC17667" s="2">
        <v>44508.489803240744</v>
      </c>
      <c r="BL17667" t="s">
        <v>16414</v>
      </c>
      <c r="BP17667" t="s">
        <v>89</v>
      </c>
      <c r="BQ17667" t="s">
        <v>77</v>
      </c>
      <c r="BS17667" t="s">
        <v>83</v>
      </c>
      <c r="BT17667" t="s">
        <v>83</v>
      </c>
    </row>
    <row r="17668" spans="47:72" x14ac:dyDescent="0.25">
      <c r="AU17668" s="2">
        <v>44509.686041666668</v>
      </c>
      <c r="AW17668" t="s">
        <v>80</v>
      </c>
      <c r="BC17668" s="2">
        <v>44508.829328703701</v>
      </c>
      <c r="BH17668" t="s">
        <v>16423</v>
      </c>
      <c r="BL17668" t="s">
        <v>16424</v>
      </c>
      <c r="BN17668" t="s">
        <v>102</v>
      </c>
      <c r="BO17668" t="s">
        <v>16425</v>
      </c>
      <c r="BP17668" t="s">
        <v>89</v>
      </c>
      <c r="BQ17668" t="s">
        <v>77</v>
      </c>
      <c r="BS17668" t="s">
        <v>83</v>
      </c>
      <c r="BT17668" t="s">
        <v>83</v>
      </c>
    </row>
    <row r="17669" spans="47:72" x14ac:dyDescent="0.25">
      <c r="AU17669" s="2">
        <v>44509.532997685186</v>
      </c>
      <c r="AW17669" t="s">
        <v>80</v>
      </c>
      <c r="BC17669" s="2">
        <v>44508.3747337963</v>
      </c>
      <c r="BL17669" t="s">
        <v>16514</v>
      </c>
      <c r="BN17669" t="s">
        <v>102</v>
      </c>
      <c r="BO17669" t="s">
        <v>16515</v>
      </c>
      <c r="BP17669" t="s">
        <v>89</v>
      </c>
      <c r="BQ17669" t="s">
        <v>77</v>
      </c>
      <c r="BS17669" t="s">
        <v>83</v>
      </c>
      <c r="BT17669" t="s">
        <v>83</v>
      </c>
    </row>
    <row r="17670" spans="47:72" x14ac:dyDescent="0.25">
      <c r="AU17670" s="2">
        <v>44509.385648148149</v>
      </c>
      <c r="AW17670" t="s">
        <v>80</v>
      </c>
      <c r="BC17670" s="2">
        <v>44508.564560185187</v>
      </c>
      <c r="BG17670" t="s">
        <v>16524</v>
      </c>
      <c r="BL17670" t="s">
        <v>16525</v>
      </c>
      <c r="BN17670" t="s">
        <v>102</v>
      </c>
      <c r="BO17670" t="s">
        <v>16526</v>
      </c>
      <c r="BP17670" t="s">
        <v>89</v>
      </c>
      <c r="BQ17670" t="s">
        <v>77</v>
      </c>
      <c r="BS17670" t="s">
        <v>83</v>
      </c>
      <c r="BT17670" t="s">
        <v>83</v>
      </c>
    </row>
    <row r="17671" spans="47:72" x14ac:dyDescent="0.25">
      <c r="AU17671" s="2">
        <v>44509.551377314812</v>
      </c>
      <c r="AW17671" t="s">
        <v>80</v>
      </c>
      <c r="BC17671" s="2">
        <v>44508.56322916667</v>
      </c>
      <c r="BL17671" t="s">
        <v>16536</v>
      </c>
      <c r="BN17671" t="s">
        <v>102</v>
      </c>
      <c r="BO17671" t="s">
        <v>16537</v>
      </c>
      <c r="BP17671" t="s">
        <v>89</v>
      </c>
      <c r="BQ17671" t="s">
        <v>77</v>
      </c>
      <c r="BS17671" t="s">
        <v>83</v>
      </c>
      <c r="BT17671" t="s">
        <v>83</v>
      </c>
    </row>
    <row r="17672" spans="47:72" x14ac:dyDescent="0.25">
      <c r="AU17672" s="2">
        <v>44509.759467592594</v>
      </c>
      <c r="AW17672" t="s">
        <v>80</v>
      </c>
      <c r="BC17672" s="2">
        <v>44508.501030092593</v>
      </c>
      <c r="BL17672" t="s">
        <v>16588</v>
      </c>
      <c r="BN17672" t="s">
        <v>102</v>
      </c>
      <c r="BO17672" t="s">
        <v>16589</v>
      </c>
      <c r="BP17672" t="s">
        <v>89</v>
      </c>
      <c r="BQ17672" t="s">
        <v>77</v>
      </c>
      <c r="BS17672" t="s">
        <v>83</v>
      </c>
      <c r="BT17672" t="s">
        <v>83</v>
      </c>
    </row>
    <row r="17673" spans="47:72" x14ac:dyDescent="0.25">
      <c r="AU17673" s="2">
        <v>44509.383356481485</v>
      </c>
      <c r="AW17673" t="s">
        <v>80</v>
      </c>
      <c r="BC17673" s="2">
        <v>44508.56322916667</v>
      </c>
      <c r="BL17673" t="s">
        <v>16601</v>
      </c>
      <c r="BN17673" t="s">
        <v>102</v>
      </c>
      <c r="BO17673" t="s">
        <v>16602</v>
      </c>
      <c r="BP17673" t="s">
        <v>89</v>
      </c>
      <c r="BQ17673" t="s">
        <v>77</v>
      </c>
      <c r="BS17673" t="s">
        <v>83</v>
      </c>
      <c r="BT17673" t="s">
        <v>83</v>
      </c>
    </row>
    <row r="17674" spans="47:72" x14ac:dyDescent="0.25">
      <c r="AU17674" s="2">
        <v>44509.551018518519</v>
      </c>
      <c r="AW17674" t="s">
        <v>80</v>
      </c>
      <c r="BC17674" s="2">
        <v>44509.273229166669</v>
      </c>
      <c r="BL17674" t="s">
        <v>16662</v>
      </c>
      <c r="BN17674" t="s">
        <v>102</v>
      </c>
      <c r="BO17674" t="s">
        <v>16663</v>
      </c>
      <c r="BP17674" t="s">
        <v>89</v>
      </c>
      <c r="BQ17674" t="s">
        <v>77</v>
      </c>
      <c r="BS17674" t="s">
        <v>83</v>
      </c>
    </row>
    <row r="17675" spans="47:72" x14ac:dyDescent="0.25">
      <c r="AW17675" t="s">
        <v>80</v>
      </c>
      <c r="AZ17675" t="s">
        <v>138</v>
      </c>
      <c r="BA17675" t="s">
        <v>146</v>
      </c>
      <c r="BB17675" t="s">
        <v>7435</v>
      </c>
      <c r="BC17675" s="2">
        <v>44508.523240740738</v>
      </c>
      <c r="BL17675" t="s">
        <v>16735</v>
      </c>
      <c r="BP17675" t="s">
        <v>144</v>
      </c>
      <c r="BQ17675" t="s">
        <v>77</v>
      </c>
    </row>
    <row r="17676" spans="47:72" x14ac:dyDescent="0.25">
      <c r="AV17676" s="2">
        <v>44509.402962962966</v>
      </c>
      <c r="AW17676" t="s">
        <v>80</v>
      </c>
      <c r="BC17676" s="2">
        <v>44508.412037037036</v>
      </c>
      <c r="BL17676" t="s">
        <v>16743</v>
      </c>
      <c r="BP17676" t="s">
        <v>89</v>
      </c>
      <c r="BQ17676" t="s">
        <v>77</v>
      </c>
    </row>
    <row r="17677" spans="47:72" x14ac:dyDescent="0.25">
      <c r="AU17677" s="2">
        <v>44509.655358796299</v>
      </c>
      <c r="AW17677" t="s">
        <v>80</v>
      </c>
      <c r="BC17677" s="2">
        <v>44508.596053240741</v>
      </c>
      <c r="BL17677" t="s">
        <v>16772</v>
      </c>
      <c r="BP17677" t="s">
        <v>89</v>
      </c>
      <c r="BQ17677" t="s">
        <v>77</v>
      </c>
      <c r="BS17677" t="s">
        <v>83</v>
      </c>
      <c r="BT17677" t="s">
        <v>83</v>
      </c>
    </row>
    <row r="17678" spans="47:72" x14ac:dyDescent="0.25">
      <c r="AU17678" s="2">
        <v>44509.555115740739</v>
      </c>
      <c r="AW17678" t="s">
        <v>80</v>
      </c>
      <c r="BC17678" s="2">
        <v>44508.480196759258</v>
      </c>
      <c r="BL17678" t="s">
        <v>16839</v>
      </c>
      <c r="BN17678" t="s">
        <v>102</v>
      </c>
      <c r="BO17678" t="s">
        <v>16840</v>
      </c>
      <c r="BP17678" t="s">
        <v>89</v>
      </c>
      <c r="BQ17678" t="s">
        <v>77</v>
      </c>
      <c r="BS17678" t="s">
        <v>83</v>
      </c>
      <c r="BT17678" t="s">
        <v>83</v>
      </c>
    </row>
    <row r="17679" spans="47:72" x14ac:dyDescent="0.25">
      <c r="AV17679" s="2">
        <v>44509.372881944444</v>
      </c>
      <c r="AW17679" t="s">
        <v>80</v>
      </c>
      <c r="BC17679" s="2">
        <v>44508.412037037036</v>
      </c>
      <c r="BL17679" t="s">
        <v>16996</v>
      </c>
      <c r="BP17679" t="s">
        <v>89</v>
      </c>
      <c r="BQ17679" t="s">
        <v>77</v>
      </c>
    </row>
    <row r="17680" spans="47:72" x14ac:dyDescent="0.25">
      <c r="AU17680" s="2">
        <v>44509.397013888891</v>
      </c>
      <c r="AW17680" t="s">
        <v>80</v>
      </c>
      <c r="BC17680" s="2">
        <v>44508.679513888892</v>
      </c>
      <c r="BL17680" t="s">
        <v>11332</v>
      </c>
      <c r="BN17680" t="s">
        <v>102</v>
      </c>
      <c r="BO17680" t="s">
        <v>17050</v>
      </c>
      <c r="BP17680" t="s">
        <v>144</v>
      </c>
      <c r="BQ17680" t="s">
        <v>77</v>
      </c>
      <c r="BS17680" t="s">
        <v>83</v>
      </c>
    </row>
    <row r="17681" spans="47:72" x14ac:dyDescent="0.25">
      <c r="AU17681" s="2">
        <v>44509.527719907404</v>
      </c>
      <c r="AW17681" t="s">
        <v>80</v>
      </c>
      <c r="BC17681" s="2">
        <v>44508.501030092593</v>
      </c>
      <c r="BL17681" t="s">
        <v>17077</v>
      </c>
      <c r="BN17681" t="s">
        <v>102</v>
      </c>
      <c r="BO17681" t="s">
        <v>17078</v>
      </c>
      <c r="BP17681" t="s">
        <v>144</v>
      </c>
      <c r="BQ17681" t="s">
        <v>77</v>
      </c>
      <c r="BS17681" t="s">
        <v>83</v>
      </c>
    </row>
    <row r="17682" spans="47:72" x14ac:dyDescent="0.25">
      <c r="AW17682" t="s">
        <v>80</v>
      </c>
      <c r="AZ17682" t="s">
        <v>206</v>
      </c>
      <c r="BA17682" t="s">
        <v>48</v>
      </c>
      <c r="BB17682" t="s">
        <v>4257</v>
      </c>
      <c r="BC17682" s="2">
        <v>44508.598761574074</v>
      </c>
      <c r="BL17682" t="s">
        <v>17085</v>
      </c>
      <c r="BM17682" t="s">
        <v>82</v>
      </c>
      <c r="BP17682" t="s">
        <v>89</v>
      </c>
      <c r="BQ17682" t="s">
        <v>77</v>
      </c>
    </row>
    <row r="17683" spans="47:72" x14ac:dyDescent="0.25">
      <c r="AU17683" s="2">
        <v>44509.395844907405</v>
      </c>
      <c r="AW17683" t="s">
        <v>80</v>
      </c>
      <c r="BC17683" s="2">
        <v>44508.346736111111</v>
      </c>
      <c r="BL17683" t="s">
        <v>17095</v>
      </c>
      <c r="BN17683" t="s">
        <v>102</v>
      </c>
      <c r="BO17683" t="s">
        <v>17096</v>
      </c>
      <c r="BP17683" t="s">
        <v>89</v>
      </c>
      <c r="BQ17683" t="s">
        <v>77</v>
      </c>
      <c r="BS17683" t="s">
        <v>83</v>
      </c>
      <c r="BT17683" t="s">
        <v>83</v>
      </c>
    </row>
    <row r="17684" spans="47:72" x14ac:dyDescent="0.25">
      <c r="AV17684" s="2">
        <v>44509.519502314812</v>
      </c>
      <c r="AW17684" t="s">
        <v>80</v>
      </c>
      <c r="BC17684" s="2">
        <v>44508.489803240744</v>
      </c>
      <c r="BL17684" t="s">
        <v>17129</v>
      </c>
      <c r="BP17684" t="s">
        <v>89</v>
      </c>
      <c r="BQ17684" t="s">
        <v>77</v>
      </c>
    </row>
    <row r="17685" spans="47:72" x14ac:dyDescent="0.25">
      <c r="AU17685" s="2">
        <v>44509.47488425926</v>
      </c>
      <c r="AW17685" t="s">
        <v>80</v>
      </c>
      <c r="BC17685" s="2">
        <v>44508.679513888892</v>
      </c>
      <c r="BL17685" t="s">
        <v>17136</v>
      </c>
      <c r="BN17685" t="s">
        <v>102</v>
      </c>
      <c r="BO17685" t="s">
        <v>17137</v>
      </c>
      <c r="BP17685" t="s">
        <v>89</v>
      </c>
      <c r="BQ17685" t="s">
        <v>77</v>
      </c>
      <c r="BS17685" t="s">
        <v>83</v>
      </c>
      <c r="BT17685" t="s">
        <v>83</v>
      </c>
    </row>
    <row r="17686" spans="47:72" x14ac:dyDescent="0.25">
      <c r="AU17686" s="2">
        <v>44509.402812499997</v>
      </c>
      <c r="AW17686" t="s">
        <v>80</v>
      </c>
      <c r="BC17686" s="2">
        <v>44508.576365740744</v>
      </c>
      <c r="BH17686" t="s">
        <v>17186</v>
      </c>
      <c r="BL17686" t="s">
        <v>17187</v>
      </c>
      <c r="BN17686" t="s">
        <v>102</v>
      </c>
      <c r="BO17686" t="s">
        <v>17188</v>
      </c>
      <c r="BP17686" t="s">
        <v>89</v>
      </c>
      <c r="BQ17686" t="s">
        <v>77</v>
      </c>
      <c r="BS17686" t="s">
        <v>83</v>
      </c>
      <c r="BT17686" t="s">
        <v>83</v>
      </c>
    </row>
    <row r="17687" spans="47:72" x14ac:dyDescent="0.25">
      <c r="AU17687" s="2">
        <v>44509.480243055557</v>
      </c>
      <c r="AW17687" t="s">
        <v>80</v>
      </c>
      <c r="BC17687" s="2">
        <v>44508.576365740744</v>
      </c>
      <c r="BL17687" t="s">
        <v>17197</v>
      </c>
      <c r="BN17687" t="s">
        <v>102</v>
      </c>
      <c r="BO17687" t="s">
        <v>17198</v>
      </c>
      <c r="BP17687" t="s">
        <v>89</v>
      </c>
      <c r="BQ17687" t="s">
        <v>77</v>
      </c>
      <c r="BS17687" t="s">
        <v>83</v>
      </c>
      <c r="BT17687" t="s">
        <v>83</v>
      </c>
    </row>
    <row r="17688" spans="47:72" x14ac:dyDescent="0.25">
      <c r="AU17688" s="2">
        <v>44509.560590277775</v>
      </c>
      <c r="AW17688" t="s">
        <v>80</v>
      </c>
      <c r="BC17688" s="2">
        <v>44508.576365740744</v>
      </c>
      <c r="BG17688" t="s">
        <v>17219</v>
      </c>
      <c r="BL17688" t="s">
        <v>17220</v>
      </c>
      <c r="BN17688" t="s">
        <v>102</v>
      </c>
      <c r="BO17688" t="s">
        <v>17221</v>
      </c>
      <c r="BP17688" t="s">
        <v>89</v>
      </c>
      <c r="BQ17688" t="s">
        <v>77</v>
      </c>
      <c r="BS17688" t="s">
        <v>83</v>
      </c>
      <c r="BT17688" t="s">
        <v>83</v>
      </c>
    </row>
    <row r="17689" spans="47:72" x14ac:dyDescent="0.25">
      <c r="AU17689" s="2">
        <v>44509.616689814815</v>
      </c>
      <c r="AW17689" t="s">
        <v>80</v>
      </c>
      <c r="BC17689" s="2">
        <v>44508.535601851851</v>
      </c>
      <c r="BL17689" t="s">
        <v>17231</v>
      </c>
      <c r="BN17689" t="s">
        <v>102</v>
      </c>
      <c r="BO17689" t="s">
        <v>17232</v>
      </c>
      <c r="BP17689" t="s">
        <v>89</v>
      </c>
      <c r="BQ17689" t="s">
        <v>77</v>
      </c>
      <c r="BS17689" t="s">
        <v>83</v>
      </c>
      <c r="BT17689" t="s">
        <v>83</v>
      </c>
    </row>
    <row r="17690" spans="47:72" x14ac:dyDescent="0.25">
      <c r="AU17690" s="2">
        <v>44509.667812500003</v>
      </c>
      <c r="AW17690" t="s">
        <v>80</v>
      </c>
      <c r="BC17690" s="2">
        <v>44508.421990740739</v>
      </c>
      <c r="BL17690" t="s">
        <v>17283</v>
      </c>
      <c r="BN17690" t="s">
        <v>102</v>
      </c>
      <c r="BO17690" t="s">
        <v>17284</v>
      </c>
      <c r="BP17690" t="s">
        <v>89</v>
      </c>
      <c r="BQ17690" t="s">
        <v>77</v>
      </c>
      <c r="BS17690" t="s">
        <v>83</v>
      </c>
      <c r="BT17690" t="s">
        <v>83</v>
      </c>
    </row>
    <row r="17691" spans="47:72" x14ac:dyDescent="0.25">
      <c r="AU17691" s="2">
        <v>44509.575277777774</v>
      </c>
      <c r="AW17691" t="s">
        <v>80</v>
      </c>
      <c r="BC17691" s="2">
        <v>44508.533935185187</v>
      </c>
      <c r="BL17691" t="s">
        <v>17339</v>
      </c>
      <c r="BN17691" t="s">
        <v>102</v>
      </c>
      <c r="BO17691" t="s">
        <v>17340</v>
      </c>
      <c r="BP17691" t="s">
        <v>89</v>
      </c>
      <c r="BQ17691" t="s">
        <v>77</v>
      </c>
      <c r="BS17691" t="s">
        <v>83</v>
      </c>
      <c r="BT17691" t="s">
        <v>83</v>
      </c>
    </row>
    <row r="17692" spans="47:72" x14ac:dyDescent="0.25">
      <c r="AU17692" s="2">
        <v>44509.625787037039</v>
      </c>
      <c r="AW17692" t="s">
        <v>80</v>
      </c>
      <c r="BC17692" s="2">
        <v>44508.389189814814</v>
      </c>
      <c r="BL17692" t="s">
        <v>17357</v>
      </c>
      <c r="BN17692" t="s">
        <v>102</v>
      </c>
      <c r="BO17692" t="s">
        <v>17358</v>
      </c>
      <c r="BP17692" t="s">
        <v>89</v>
      </c>
      <c r="BQ17692" t="s">
        <v>77</v>
      </c>
      <c r="BS17692" t="s">
        <v>83</v>
      </c>
      <c r="BT17692" t="s">
        <v>83</v>
      </c>
    </row>
    <row r="17693" spans="47:72" x14ac:dyDescent="0.25">
      <c r="AU17693" s="2">
        <v>44509.643645833334</v>
      </c>
      <c r="AW17693" t="s">
        <v>80</v>
      </c>
      <c r="BC17693" s="2">
        <v>44508.551782407405</v>
      </c>
      <c r="BL17693" t="s">
        <v>17368</v>
      </c>
      <c r="BN17693" t="s">
        <v>102</v>
      </c>
      <c r="BO17693" t="s">
        <v>17369</v>
      </c>
      <c r="BP17693" t="s">
        <v>89</v>
      </c>
      <c r="BQ17693" t="s">
        <v>77</v>
      </c>
      <c r="BS17693" t="s">
        <v>83</v>
      </c>
      <c r="BT17693" t="s">
        <v>83</v>
      </c>
    </row>
    <row r="17694" spans="47:72" x14ac:dyDescent="0.25">
      <c r="AU17694" s="2">
        <v>44509.669456018521</v>
      </c>
      <c r="AW17694" t="s">
        <v>80</v>
      </c>
      <c r="BC17694" s="2">
        <v>44508.3747337963</v>
      </c>
      <c r="BL17694" t="s">
        <v>17378</v>
      </c>
      <c r="BN17694" t="s">
        <v>102</v>
      </c>
      <c r="BO17694" t="s">
        <v>17379</v>
      </c>
      <c r="BP17694" t="s">
        <v>89</v>
      </c>
      <c r="BQ17694" t="s">
        <v>77</v>
      </c>
      <c r="BS17694" t="s">
        <v>83</v>
      </c>
      <c r="BT17694" t="s">
        <v>83</v>
      </c>
    </row>
    <row r="17695" spans="47:72" x14ac:dyDescent="0.25">
      <c r="AU17695" s="2">
        <v>44509.479120370372</v>
      </c>
      <c r="AW17695" t="s">
        <v>80</v>
      </c>
      <c r="BC17695" s="2">
        <v>44508.551782407405</v>
      </c>
      <c r="BL17695" t="s">
        <v>18220</v>
      </c>
      <c r="BN17695" t="s">
        <v>102</v>
      </c>
      <c r="BO17695" t="s">
        <v>18221</v>
      </c>
      <c r="BP17695" t="s">
        <v>89</v>
      </c>
      <c r="BQ17695" t="s">
        <v>77</v>
      </c>
      <c r="BS17695" t="s">
        <v>83</v>
      </c>
      <c r="BT17695" t="s">
        <v>83</v>
      </c>
    </row>
    <row r="17696" spans="47:72" x14ac:dyDescent="0.25">
      <c r="AU17696" s="2">
        <v>44509.564143518517</v>
      </c>
      <c r="AW17696" t="s">
        <v>80</v>
      </c>
      <c r="BC17696" s="2">
        <v>44508.791655092595</v>
      </c>
      <c r="BL17696" t="s">
        <v>18524</v>
      </c>
      <c r="BN17696" t="s">
        <v>102</v>
      </c>
      <c r="BO17696" t="s">
        <v>18525</v>
      </c>
      <c r="BP17696" t="s">
        <v>144</v>
      </c>
      <c r="BQ17696" t="s">
        <v>77</v>
      </c>
      <c r="BS17696" t="s">
        <v>83</v>
      </c>
    </row>
    <row r="17697" spans="47:72" x14ac:dyDescent="0.25">
      <c r="AU17697" s="2">
        <v>44509.592418981483</v>
      </c>
      <c r="AW17697" t="s">
        <v>80</v>
      </c>
      <c r="BC17697" s="2">
        <v>44509.3825</v>
      </c>
      <c r="BL17697" t="s">
        <v>18704</v>
      </c>
      <c r="BP17697" t="s">
        <v>401</v>
      </c>
      <c r="BQ17697" t="s">
        <v>77</v>
      </c>
      <c r="BS17697" t="s">
        <v>83</v>
      </c>
    </row>
    <row r="17698" spans="47:72" x14ac:dyDescent="0.25">
      <c r="AW17698" t="s">
        <v>80</v>
      </c>
      <c r="AZ17698" t="s">
        <v>138</v>
      </c>
      <c r="BA17698" t="s">
        <v>146</v>
      </c>
      <c r="BB17698" t="s">
        <v>1312</v>
      </c>
      <c r="BC17698" s="2">
        <v>44508.336458333331</v>
      </c>
      <c r="BL17698" t="s">
        <v>18833</v>
      </c>
      <c r="BP17698" t="s">
        <v>401</v>
      </c>
      <c r="BQ17698" t="s">
        <v>77</v>
      </c>
    </row>
    <row r="17699" spans="47:72" x14ac:dyDescent="0.25">
      <c r="AU17699" s="2">
        <v>44509.640844907408</v>
      </c>
      <c r="AW17699" t="s">
        <v>80</v>
      </c>
      <c r="BC17699" s="2">
        <v>44508.679513888892</v>
      </c>
      <c r="BL17699" t="s">
        <v>20186</v>
      </c>
      <c r="BN17699" t="s">
        <v>102</v>
      </c>
      <c r="BO17699" t="s">
        <v>20187</v>
      </c>
      <c r="BP17699" t="s">
        <v>89</v>
      </c>
      <c r="BQ17699" t="s">
        <v>77</v>
      </c>
      <c r="BS17699" t="s">
        <v>83</v>
      </c>
      <c r="BT17699" t="s">
        <v>83</v>
      </c>
    </row>
    <row r="17700" spans="47:72" x14ac:dyDescent="0.25">
      <c r="AU17700" s="2">
        <v>44509.68681712963</v>
      </c>
      <c r="AW17700" t="s">
        <v>80</v>
      </c>
      <c r="BC17700" s="2">
        <v>44509.273229166669</v>
      </c>
      <c r="BL17700" t="s">
        <v>20239</v>
      </c>
      <c r="BN17700" t="s">
        <v>102</v>
      </c>
      <c r="BO17700" t="s">
        <v>20240</v>
      </c>
      <c r="BP17700" t="s">
        <v>89</v>
      </c>
      <c r="BQ17700" t="s">
        <v>77</v>
      </c>
      <c r="BS17700" t="s">
        <v>83</v>
      </c>
      <c r="BT17700" t="s">
        <v>83</v>
      </c>
    </row>
    <row r="17701" spans="47:72" x14ac:dyDescent="0.25">
      <c r="AU17701" s="2">
        <v>44509.59207175926</v>
      </c>
      <c r="AW17701" t="s">
        <v>80</v>
      </c>
      <c r="BC17701" s="2">
        <v>44508.670891203707</v>
      </c>
      <c r="BL17701" t="s">
        <v>21860</v>
      </c>
      <c r="BM17701" t="s">
        <v>82</v>
      </c>
      <c r="BN17701" t="s">
        <v>102</v>
      </c>
      <c r="BO17701" t="s">
        <v>21861</v>
      </c>
      <c r="BP17701" t="s">
        <v>89</v>
      </c>
      <c r="BQ17701" t="s">
        <v>77</v>
      </c>
      <c r="BS17701" t="s">
        <v>83</v>
      </c>
      <c r="BT17701" t="s">
        <v>83</v>
      </c>
    </row>
    <row r="17702" spans="47:72" x14ac:dyDescent="0.25">
      <c r="AV17702" s="2">
        <v>44509.356319444443</v>
      </c>
      <c r="AW17702" t="s">
        <v>80</v>
      </c>
      <c r="BC17702" s="2">
        <v>44509.352824074071</v>
      </c>
      <c r="BL17702" t="s">
        <v>16079</v>
      </c>
      <c r="BP17702" t="s">
        <v>401</v>
      </c>
      <c r="BQ17702" t="s">
        <v>77</v>
      </c>
    </row>
    <row r="17703" spans="47:72" x14ac:dyDescent="0.25">
      <c r="AU17703" s="2">
        <v>44509.437581018516</v>
      </c>
      <c r="AW17703" t="s">
        <v>80</v>
      </c>
      <c r="BC17703" s="2">
        <v>44509.38208333333</v>
      </c>
      <c r="BL17703" t="s">
        <v>17085</v>
      </c>
      <c r="BP17703" t="s">
        <v>304</v>
      </c>
      <c r="BQ17703" t="s">
        <v>77</v>
      </c>
    </row>
    <row r="17704" spans="47:72" x14ac:dyDescent="0.25">
      <c r="AU17704" s="2">
        <v>44509.654641203706</v>
      </c>
      <c r="AW17704" t="s">
        <v>80</v>
      </c>
      <c r="BC17704" s="2">
        <v>44509.421030092592</v>
      </c>
      <c r="BK17704" s="5">
        <v>0.51041666666666663</v>
      </c>
      <c r="BL17704" t="s">
        <v>22368</v>
      </c>
      <c r="BP17704" t="s">
        <v>440</v>
      </c>
      <c r="BQ17704" t="s">
        <v>77</v>
      </c>
    </row>
    <row r="17705" spans="47:72" x14ac:dyDescent="0.25">
      <c r="AU17705" s="2">
        <v>44509.569236111114</v>
      </c>
      <c r="AW17705" t="s">
        <v>80</v>
      </c>
      <c r="BC17705" s="2">
        <v>44509.404328703706</v>
      </c>
      <c r="BL17705" t="s">
        <v>7372</v>
      </c>
      <c r="BM17705" t="s">
        <v>82</v>
      </c>
      <c r="BN17705" t="s">
        <v>102</v>
      </c>
      <c r="BO17705" t="s">
        <v>22381</v>
      </c>
      <c r="BP17705" t="s">
        <v>89</v>
      </c>
      <c r="BQ17705" t="s">
        <v>77</v>
      </c>
      <c r="BS17705" t="s">
        <v>83</v>
      </c>
      <c r="BT17705" t="s">
        <v>83</v>
      </c>
    </row>
    <row r="17706" spans="47:72" x14ac:dyDescent="0.25">
      <c r="AU17706" s="2">
        <v>44509.463865740741</v>
      </c>
      <c r="AW17706" t="s">
        <v>80</v>
      </c>
      <c r="BC17706" s="2">
        <v>44509.402951388889</v>
      </c>
      <c r="BH17706" t="s">
        <v>22386</v>
      </c>
      <c r="BL17706" t="s">
        <v>10729</v>
      </c>
      <c r="BN17706" t="s">
        <v>102</v>
      </c>
      <c r="BO17706" t="s">
        <v>22387</v>
      </c>
      <c r="BP17706" t="s">
        <v>401</v>
      </c>
      <c r="BQ17706" t="s">
        <v>77</v>
      </c>
      <c r="BS17706" t="s">
        <v>83</v>
      </c>
    </row>
    <row r="17707" spans="47:72" x14ac:dyDescent="0.25">
      <c r="AU17707" s="2">
        <v>44509.531504629631</v>
      </c>
      <c r="AW17707" t="s">
        <v>80</v>
      </c>
      <c r="BC17707" s="2">
        <v>44509.437905092593</v>
      </c>
      <c r="BL17707" t="s">
        <v>22408</v>
      </c>
      <c r="BM17707" t="s">
        <v>82</v>
      </c>
      <c r="BP17707" t="s">
        <v>89</v>
      </c>
      <c r="BQ17707" t="s">
        <v>77</v>
      </c>
      <c r="BS17707" t="s">
        <v>83</v>
      </c>
      <c r="BT17707" t="s">
        <v>83</v>
      </c>
    </row>
    <row r="17708" spans="47:72" x14ac:dyDescent="0.25">
      <c r="AU17708" s="2">
        <v>44509.585659722223</v>
      </c>
      <c r="AW17708" t="s">
        <v>80</v>
      </c>
      <c r="BC17708" s="2">
        <v>44509.517233796294</v>
      </c>
      <c r="BL17708" t="s">
        <v>22453</v>
      </c>
      <c r="BP17708" t="s">
        <v>197</v>
      </c>
      <c r="BQ17708" t="s">
        <v>77</v>
      </c>
      <c r="BS17708" t="s">
        <v>83</v>
      </c>
    </row>
    <row r="17709" spans="47:72" x14ac:dyDescent="0.25">
      <c r="AW17709" t="s">
        <v>80</v>
      </c>
      <c r="BC17709" s="2">
        <v>44509.498032407406</v>
      </c>
      <c r="BL17709" t="s">
        <v>18833</v>
      </c>
      <c r="BM17709" t="s">
        <v>82</v>
      </c>
      <c r="BP17709" t="s">
        <v>401</v>
      </c>
      <c r="BQ17709" t="s">
        <v>77</v>
      </c>
    </row>
    <row r="17710" spans="47:72" x14ac:dyDescent="0.25">
      <c r="AU17710" s="2">
        <v>44509.50267361111</v>
      </c>
      <c r="AW17710" t="s">
        <v>80</v>
      </c>
      <c r="BC17710" s="2">
        <v>44509.471296296295</v>
      </c>
      <c r="BL17710" t="s">
        <v>13798</v>
      </c>
      <c r="BP17710" t="s">
        <v>822</v>
      </c>
      <c r="BQ17710" t="s">
        <v>77</v>
      </c>
      <c r="BS17710" t="s">
        <v>83</v>
      </c>
    </row>
    <row r="17711" spans="47:72" x14ac:dyDescent="0.25">
      <c r="AU17711" s="2">
        <v>44509.511319444442</v>
      </c>
      <c r="AW17711" t="s">
        <v>80</v>
      </c>
      <c r="BC17711" s="2">
        <v>44509.504479166666</v>
      </c>
      <c r="BL17711" t="s">
        <v>22487</v>
      </c>
      <c r="BN17711" t="s">
        <v>102</v>
      </c>
      <c r="BP17711" t="s">
        <v>497</v>
      </c>
      <c r="BQ17711" t="s">
        <v>77</v>
      </c>
    </row>
    <row r="17712" spans="47:72" x14ac:dyDescent="0.25">
      <c r="AU17712" s="2">
        <v>44509.560567129629</v>
      </c>
      <c r="AW17712" t="s">
        <v>80</v>
      </c>
      <c r="BC17712" s="2">
        <v>44509.538275462961</v>
      </c>
      <c r="BL17712" t="s">
        <v>22555</v>
      </c>
      <c r="BM17712" t="s">
        <v>82</v>
      </c>
      <c r="BP17712" t="s">
        <v>401</v>
      </c>
      <c r="BQ17712" t="s">
        <v>77</v>
      </c>
      <c r="BS17712" t="s">
        <v>83</v>
      </c>
    </row>
    <row r="17713" spans="47:72" x14ac:dyDescent="0.25">
      <c r="AU17713" s="2">
        <v>44509.690972222219</v>
      </c>
      <c r="AW17713" t="s">
        <v>80</v>
      </c>
      <c r="BC17713" s="2">
        <v>44509.629872685182</v>
      </c>
      <c r="BK17713" s="5">
        <v>0.72916666666666663</v>
      </c>
      <c r="BL17713" t="s">
        <v>22607</v>
      </c>
      <c r="BM17713" t="s">
        <v>82</v>
      </c>
      <c r="BP17713" t="s">
        <v>22613</v>
      </c>
      <c r="BQ17713" t="s">
        <v>77</v>
      </c>
    </row>
    <row r="17714" spans="47:72" x14ac:dyDescent="0.25">
      <c r="AU17714" s="2">
        <v>44509.624814814815</v>
      </c>
      <c r="AW17714" t="s">
        <v>80</v>
      </c>
      <c r="BC17714" s="2">
        <v>44509.612581018519</v>
      </c>
      <c r="BL17714" t="s">
        <v>22615</v>
      </c>
      <c r="BM17714" t="s">
        <v>82</v>
      </c>
      <c r="BN17714" t="s">
        <v>102</v>
      </c>
      <c r="BP17714" t="s">
        <v>497</v>
      </c>
      <c r="BQ17714" t="s">
        <v>77</v>
      </c>
    </row>
    <row r="17715" spans="47:72" x14ac:dyDescent="0.25">
      <c r="AU17715" s="2">
        <v>44509.687662037039</v>
      </c>
      <c r="AW17715" t="s">
        <v>80</v>
      </c>
      <c r="BC17715" s="2">
        <v>44509.672627314816</v>
      </c>
      <c r="BL17715" t="s">
        <v>22677</v>
      </c>
      <c r="BM17715" t="s">
        <v>82</v>
      </c>
      <c r="BN17715" t="s">
        <v>102</v>
      </c>
      <c r="BO17715" t="s">
        <v>22678</v>
      </c>
      <c r="BP17715" t="s">
        <v>441</v>
      </c>
      <c r="BQ17715" t="s">
        <v>77</v>
      </c>
    </row>
    <row r="17716" spans="47:72" x14ac:dyDescent="0.25">
      <c r="AU17716" s="2">
        <v>44509.494293981479</v>
      </c>
      <c r="AW17716" t="s">
        <v>80</v>
      </c>
      <c r="BC17716" s="2">
        <v>44509.458506944444</v>
      </c>
      <c r="BQ17716" t="s">
        <v>79</v>
      </c>
      <c r="BS17716" t="s">
        <v>83</v>
      </c>
    </row>
    <row r="17717" spans="47:72" x14ac:dyDescent="0.25">
      <c r="AU17717" s="2">
        <v>44510.554456018515</v>
      </c>
      <c r="AW17717" t="s">
        <v>80</v>
      </c>
      <c r="BC17717" s="2">
        <v>44509.310636574075</v>
      </c>
      <c r="BL17717" t="s">
        <v>1219</v>
      </c>
      <c r="BM17717" t="s">
        <v>82</v>
      </c>
      <c r="BN17717" t="s">
        <v>102</v>
      </c>
      <c r="BO17717" t="s">
        <v>1220</v>
      </c>
      <c r="BP17717" t="s">
        <v>144</v>
      </c>
      <c r="BQ17717" t="s">
        <v>77</v>
      </c>
      <c r="BS17717" t="s">
        <v>83</v>
      </c>
    </row>
    <row r="17718" spans="47:72" x14ac:dyDescent="0.25">
      <c r="AU17718" s="2">
        <v>44510.356388888889</v>
      </c>
      <c r="AW17718" t="s">
        <v>80</v>
      </c>
      <c r="BC17718" s="2">
        <v>44509.302766203706</v>
      </c>
      <c r="BL17718" t="s">
        <v>1343</v>
      </c>
      <c r="BN17718" t="s">
        <v>102</v>
      </c>
      <c r="BO17718" t="s">
        <v>1344</v>
      </c>
      <c r="BP17718" t="s">
        <v>144</v>
      </c>
      <c r="BQ17718" t="s">
        <v>77</v>
      </c>
      <c r="BS17718" t="s">
        <v>83</v>
      </c>
    </row>
    <row r="17719" spans="47:72" x14ac:dyDescent="0.25">
      <c r="AU17719" s="2">
        <v>44510.542893518519</v>
      </c>
      <c r="AW17719" t="s">
        <v>80</v>
      </c>
      <c r="BC17719" s="2">
        <v>44509.299699074072</v>
      </c>
      <c r="BG17719" t="s">
        <v>1351</v>
      </c>
      <c r="BL17719" t="s">
        <v>1352</v>
      </c>
      <c r="BN17719" t="s">
        <v>102</v>
      </c>
      <c r="BO17719" t="s">
        <v>1353</v>
      </c>
      <c r="BP17719" t="s">
        <v>144</v>
      </c>
      <c r="BQ17719" t="s">
        <v>77</v>
      </c>
      <c r="BS17719" t="s">
        <v>83</v>
      </c>
    </row>
    <row r="17720" spans="47:72" x14ac:dyDescent="0.25">
      <c r="AV17720" s="2">
        <v>44510.376736111109</v>
      </c>
      <c r="AW17720" t="s">
        <v>80</v>
      </c>
      <c r="BC17720" s="2">
        <v>44509.302766203706</v>
      </c>
      <c r="BL17720" t="s">
        <v>1362</v>
      </c>
      <c r="BP17720" t="s">
        <v>144</v>
      </c>
      <c r="BQ17720" t="s">
        <v>77</v>
      </c>
    </row>
    <row r="17721" spans="47:72" x14ac:dyDescent="0.25">
      <c r="AV17721" s="2">
        <v>44510.546655092592</v>
      </c>
      <c r="AW17721" t="s">
        <v>80</v>
      </c>
      <c r="BC17721" s="2">
        <v>44509.229641203703</v>
      </c>
      <c r="BL17721" t="s">
        <v>1372</v>
      </c>
      <c r="BP17721" t="s">
        <v>89</v>
      </c>
      <c r="BQ17721" t="s">
        <v>77</v>
      </c>
    </row>
    <row r="17722" spans="47:72" x14ac:dyDescent="0.25">
      <c r="AU17722" s="2">
        <v>44510.687326388892</v>
      </c>
      <c r="AW17722" t="s">
        <v>80</v>
      </c>
      <c r="BC17722" s="2">
        <v>44510.604571759257</v>
      </c>
      <c r="BL17722" t="s">
        <v>1569</v>
      </c>
      <c r="BM17722" t="s">
        <v>82</v>
      </c>
      <c r="BN17722" t="s">
        <v>102</v>
      </c>
      <c r="BO17722" t="s">
        <v>1570</v>
      </c>
      <c r="BP17722" t="s">
        <v>89</v>
      </c>
      <c r="BQ17722" t="s">
        <v>77</v>
      </c>
      <c r="BS17722" t="s">
        <v>83</v>
      </c>
      <c r="BT17722" t="s">
        <v>83</v>
      </c>
    </row>
    <row r="17723" spans="47:72" x14ac:dyDescent="0.25">
      <c r="AW17723" t="s">
        <v>80</v>
      </c>
      <c r="AZ17723" t="s">
        <v>138</v>
      </c>
      <c r="BA17723" t="s">
        <v>97</v>
      </c>
      <c r="BB17723" t="s">
        <v>1657</v>
      </c>
      <c r="BC17723" s="2">
        <v>44509.365567129629</v>
      </c>
      <c r="BL17723" t="s">
        <v>1658</v>
      </c>
      <c r="BP17723" t="s">
        <v>89</v>
      </c>
      <c r="BQ17723" t="s">
        <v>77</v>
      </c>
    </row>
    <row r="17724" spans="47:72" x14ac:dyDescent="0.25">
      <c r="AU17724" s="2">
        <v>44510.612199074072</v>
      </c>
      <c r="AW17724" t="s">
        <v>80</v>
      </c>
      <c r="BC17724" s="2">
        <v>44509.472951388889</v>
      </c>
      <c r="BL17724" t="s">
        <v>1682</v>
      </c>
      <c r="BN17724" t="s">
        <v>102</v>
      </c>
      <c r="BO17724" t="s">
        <v>1683</v>
      </c>
      <c r="BP17724" t="s">
        <v>144</v>
      </c>
      <c r="BQ17724" t="s">
        <v>77</v>
      </c>
      <c r="BS17724" t="s">
        <v>83</v>
      </c>
    </row>
    <row r="17725" spans="47:72" x14ac:dyDescent="0.25">
      <c r="AU17725" s="2">
        <v>44510.591782407406</v>
      </c>
      <c r="AW17725" t="s">
        <v>80</v>
      </c>
      <c r="BC17725" s="2">
        <v>44509.295601851853</v>
      </c>
      <c r="BL17725" t="s">
        <v>1743</v>
      </c>
      <c r="BP17725" t="s">
        <v>351</v>
      </c>
      <c r="BQ17725" t="s">
        <v>77</v>
      </c>
    </row>
    <row r="17726" spans="47:72" x14ac:dyDescent="0.25">
      <c r="AV17726" s="2">
        <v>44510.471620370372</v>
      </c>
      <c r="AW17726" t="s">
        <v>80</v>
      </c>
      <c r="BC17726" s="2">
        <v>44509.333958333336</v>
      </c>
      <c r="BL17726" t="s">
        <v>2369</v>
      </c>
      <c r="BM17726" t="s">
        <v>82</v>
      </c>
      <c r="BP17726" t="s">
        <v>89</v>
      </c>
      <c r="BQ17726" t="s">
        <v>77</v>
      </c>
    </row>
    <row r="17727" spans="47:72" x14ac:dyDescent="0.25">
      <c r="AU17727" s="2">
        <v>44510.61755787037</v>
      </c>
      <c r="AW17727" t="s">
        <v>80</v>
      </c>
      <c r="BC17727" s="2">
        <v>44509.433599537035</v>
      </c>
      <c r="BL17727" t="s">
        <v>2395</v>
      </c>
      <c r="BN17727" t="s">
        <v>102</v>
      </c>
      <c r="BO17727" t="s">
        <v>2396</v>
      </c>
      <c r="BP17727" t="s">
        <v>89</v>
      </c>
      <c r="BQ17727" t="s">
        <v>77</v>
      </c>
      <c r="BS17727" t="s">
        <v>83</v>
      </c>
      <c r="BT17727" t="s">
        <v>83</v>
      </c>
    </row>
    <row r="17728" spans="47:72" x14ac:dyDescent="0.25">
      <c r="AU17728" s="2">
        <v>44510.442557870374</v>
      </c>
      <c r="AW17728" t="s">
        <v>80</v>
      </c>
      <c r="BC17728" s="2">
        <v>44509.330810185187</v>
      </c>
      <c r="BL17728" t="s">
        <v>2614</v>
      </c>
      <c r="BN17728" t="s">
        <v>102</v>
      </c>
      <c r="BO17728" t="s">
        <v>2615</v>
      </c>
      <c r="BP17728" t="s">
        <v>89</v>
      </c>
      <c r="BQ17728" t="s">
        <v>77</v>
      </c>
      <c r="BS17728" t="s">
        <v>83</v>
      </c>
      <c r="BT17728" t="s">
        <v>83</v>
      </c>
    </row>
    <row r="17729" spans="47:72" x14ac:dyDescent="0.25">
      <c r="AU17729" s="2">
        <v>44510.422083333331</v>
      </c>
      <c r="AW17729" t="s">
        <v>80</v>
      </c>
      <c r="BC17729" s="2">
        <v>44509.304212962961</v>
      </c>
      <c r="BG17729" t="s">
        <v>2694</v>
      </c>
      <c r="BL17729" t="s">
        <v>2695</v>
      </c>
      <c r="BM17729" t="s">
        <v>82</v>
      </c>
      <c r="BN17729" t="s">
        <v>102</v>
      </c>
      <c r="BO17729" t="s">
        <v>2696</v>
      </c>
      <c r="BP17729" t="s">
        <v>89</v>
      </c>
      <c r="BQ17729" t="s">
        <v>77</v>
      </c>
      <c r="BS17729" t="s">
        <v>83</v>
      </c>
      <c r="BT17729" t="s">
        <v>83</v>
      </c>
    </row>
    <row r="17730" spans="47:72" x14ac:dyDescent="0.25">
      <c r="AV17730" s="2">
        <v>44511.51152777778</v>
      </c>
      <c r="AW17730" t="s">
        <v>80</v>
      </c>
      <c r="BC17730" s="2">
        <v>44509.549155092594</v>
      </c>
      <c r="BL17730" t="s">
        <v>2791</v>
      </c>
      <c r="BP17730" t="s">
        <v>144</v>
      </c>
      <c r="BQ17730" t="s">
        <v>77</v>
      </c>
    </row>
    <row r="17731" spans="47:72" x14ac:dyDescent="0.25">
      <c r="AW17731" t="s">
        <v>80</v>
      </c>
      <c r="AZ17731" t="s">
        <v>170</v>
      </c>
      <c r="BA17731" t="s">
        <v>48</v>
      </c>
      <c r="BB17731" t="s">
        <v>2840</v>
      </c>
      <c r="BC17731" s="2">
        <v>44509.273229166669</v>
      </c>
      <c r="BL17731" t="s">
        <v>2841</v>
      </c>
      <c r="BM17731" t="s">
        <v>82</v>
      </c>
      <c r="BP17731" t="s">
        <v>401</v>
      </c>
      <c r="BQ17731" t="s">
        <v>77</v>
      </c>
    </row>
    <row r="17732" spans="47:72" x14ac:dyDescent="0.25">
      <c r="AU17732" s="2">
        <v>44510.517245370371</v>
      </c>
      <c r="AW17732" t="s">
        <v>80</v>
      </c>
      <c r="BC17732" s="2">
        <v>44510.381863425922</v>
      </c>
      <c r="BL17732" t="s">
        <v>2851</v>
      </c>
      <c r="BM17732" t="s">
        <v>82</v>
      </c>
      <c r="BN17732" t="s">
        <v>102</v>
      </c>
      <c r="BO17732" t="s">
        <v>2852</v>
      </c>
      <c r="BP17732" t="s">
        <v>89</v>
      </c>
      <c r="BQ17732" t="s">
        <v>77</v>
      </c>
      <c r="BS17732" t="s">
        <v>83</v>
      </c>
      <c r="BT17732" t="s">
        <v>83</v>
      </c>
    </row>
    <row r="17733" spans="47:72" x14ac:dyDescent="0.25">
      <c r="AV17733" s="2">
        <v>44510.626307870371</v>
      </c>
      <c r="AW17733" t="s">
        <v>80</v>
      </c>
      <c r="BC17733" s="2">
        <v>44509.490428240744</v>
      </c>
      <c r="BL17733" t="s">
        <v>2916</v>
      </c>
      <c r="BM17733" t="s">
        <v>82</v>
      </c>
      <c r="BP17733" t="s">
        <v>89</v>
      </c>
      <c r="BQ17733" t="s">
        <v>77</v>
      </c>
    </row>
    <row r="17734" spans="47:72" x14ac:dyDescent="0.25">
      <c r="AU17734" s="2">
        <v>44510.490497685183</v>
      </c>
      <c r="AW17734" t="s">
        <v>80</v>
      </c>
      <c r="BC17734" s="2">
        <v>44509.890844907408</v>
      </c>
      <c r="BL17734" t="s">
        <v>3140</v>
      </c>
      <c r="BN17734" t="s">
        <v>102</v>
      </c>
      <c r="BP17734" t="s">
        <v>214</v>
      </c>
      <c r="BQ17734" t="s">
        <v>77</v>
      </c>
    </row>
    <row r="17735" spans="47:72" x14ac:dyDescent="0.25">
      <c r="AW17735" t="s">
        <v>80</v>
      </c>
      <c r="AZ17735" t="s">
        <v>138</v>
      </c>
      <c r="BA17735" t="s">
        <v>48</v>
      </c>
      <c r="BB17735" t="s">
        <v>2659</v>
      </c>
      <c r="BC17735" s="2">
        <v>44509.391064814816</v>
      </c>
      <c r="BL17735" t="s">
        <v>3220</v>
      </c>
      <c r="BM17735" t="s">
        <v>82</v>
      </c>
      <c r="BP17735" t="s">
        <v>89</v>
      </c>
      <c r="BQ17735" t="s">
        <v>77</v>
      </c>
    </row>
    <row r="17736" spans="47:72" x14ac:dyDescent="0.25">
      <c r="AU17736" s="2">
        <v>44510.384155092594</v>
      </c>
      <c r="AW17736" t="s">
        <v>80</v>
      </c>
      <c r="BC17736" s="2">
        <v>44509.310636574075</v>
      </c>
      <c r="BL17736" t="s">
        <v>3402</v>
      </c>
      <c r="BN17736" t="s">
        <v>102</v>
      </c>
      <c r="BO17736" t="s">
        <v>3403</v>
      </c>
      <c r="BP17736" t="s">
        <v>89</v>
      </c>
      <c r="BQ17736" t="s">
        <v>77</v>
      </c>
      <c r="BS17736" t="s">
        <v>83</v>
      </c>
      <c r="BT17736" t="s">
        <v>83</v>
      </c>
    </row>
    <row r="17737" spans="47:72" x14ac:dyDescent="0.25">
      <c r="AU17737" s="2">
        <v>44510.41233796296</v>
      </c>
      <c r="AW17737" t="s">
        <v>80</v>
      </c>
      <c r="BC17737" s="2">
        <v>44509.275104166663</v>
      </c>
      <c r="BL17737" t="s">
        <v>3619</v>
      </c>
      <c r="BN17737" t="s">
        <v>102</v>
      </c>
      <c r="BO17737" t="s">
        <v>3620</v>
      </c>
      <c r="BP17737" t="s">
        <v>166</v>
      </c>
      <c r="BQ17737" t="s">
        <v>77</v>
      </c>
      <c r="BS17737" t="s">
        <v>83</v>
      </c>
      <c r="BT17737" t="s">
        <v>83</v>
      </c>
    </row>
    <row r="17738" spans="47:72" x14ac:dyDescent="0.25">
      <c r="AU17738" s="2">
        <v>44510.668321759258</v>
      </c>
      <c r="AW17738" t="s">
        <v>80</v>
      </c>
      <c r="BC17738" s="2">
        <v>44509.333958333336</v>
      </c>
      <c r="BL17738" t="s">
        <v>3651</v>
      </c>
      <c r="BN17738" t="s">
        <v>102</v>
      </c>
      <c r="BO17738" t="s">
        <v>3652</v>
      </c>
      <c r="BP17738" t="s">
        <v>89</v>
      </c>
      <c r="BQ17738" t="s">
        <v>77</v>
      </c>
      <c r="BS17738" t="s">
        <v>83</v>
      </c>
      <c r="BT17738" t="s">
        <v>83</v>
      </c>
    </row>
    <row r="17739" spans="47:72" x14ac:dyDescent="0.25">
      <c r="AV17739" s="2">
        <v>44510.628668981481</v>
      </c>
      <c r="AW17739" t="s">
        <v>80</v>
      </c>
      <c r="BC17739" s="2">
        <v>44509.53229166667</v>
      </c>
      <c r="BL17739" t="s">
        <v>3718</v>
      </c>
      <c r="BM17739" t="s">
        <v>82</v>
      </c>
      <c r="BP17739" t="s">
        <v>518</v>
      </c>
      <c r="BQ17739" t="s">
        <v>77</v>
      </c>
    </row>
    <row r="17740" spans="47:72" x14ac:dyDescent="0.25">
      <c r="AV17740" s="2">
        <v>44510.357349537036</v>
      </c>
      <c r="AW17740" t="s">
        <v>80</v>
      </c>
      <c r="BC17740" s="2">
        <v>44509.391134259262</v>
      </c>
      <c r="BL17740" t="s">
        <v>3905</v>
      </c>
      <c r="BP17740" t="s">
        <v>89</v>
      </c>
      <c r="BQ17740" t="s">
        <v>77</v>
      </c>
    </row>
    <row r="17741" spans="47:72" x14ac:dyDescent="0.25">
      <c r="AV17741" s="2">
        <v>44510.708819444444</v>
      </c>
      <c r="AW17741" t="s">
        <v>80</v>
      </c>
      <c r="BC17741" s="2">
        <v>44509.299710648149</v>
      </c>
      <c r="BL17741" t="s">
        <v>4039</v>
      </c>
      <c r="BM17741" t="s">
        <v>82</v>
      </c>
      <c r="BP17741" t="s">
        <v>89</v>
      </c>
      <c r="BQ17741" t="s">
        <v>77</v>
      </c>
    </row>
    <row r="17742" spans="47:72" x14ac:dyDescent="0.25">
      <c r="AW17742" t="s">
        <v>80</v>
      </c>
      <c r="AZ17742" t="s">
        <v>138</v>
      </c>
      <c r="BA17742" t="s">
        <v>146</v>
      </c>
      <c r="BB17742" t="s">
        <v>1312</v>
      </c>
      <c r="BC17742" s="2">
        <v>44509.273229166669</v>
      </c>
      <c r="BL17742" t="s">
        <v>4131</v>
      </c>
      <c r="BM17742" t="s">
        <v>82</v>
      </c>
      <c r="BP17742" t="s">
        <v>89</v>
      </c>
      <c r="BQ17742" t="s">
        <v>77</v>
      </c>
    </row>
    <row r="17743" spans="47:72" x14ac:dyDescent="0.25">
      <c r="AU17743" s="2">
        <v>44510.676412037035</v>
      </c>
      <c r="AW17743" t="s">
        <v>80</v>
      </c>
      <c r="BC17743" s="2">
        <v>44509.498032407406</v>
      </c>
      <c r="BL17743" t="s">
        <v>4239</v>
      </c>
      <c r="BN17743" t="s">
        <v>102</v>
      </c>
      <c r="BO17743" t="s">
        <v>4240</v>
      </c>
      <c r="BP17743" t="s">
        <v>166</v>
      </c>
      <c r="BQ17743" t="s">
        <v>77</v>
      </c>
      <c r="BS17743" t="s">
        <v>83</v>
      </c>
      <c r="BT17743" t="s">
        <v>83</v>
      </c>
    </row>
    <row r="17744" spans="47:72" x14ac:dyDescent="0.25">
      <c r="AU17744" s="2">
        <v>44510.658692129633</v>
      </c>
      <c r="AW17744" t="s">
        <v>80</v>
      </c>
      <c r="BC17744" s="2">
        <v>44509.267581018517</v>
      </c>
      <c r="BL17744" t="s">
        <v>4565</v>
      </c>
      <c r="BP17744" t="s">
        <v>89</v>
      </c>
      <c r="BQ17744" t="s">
        <v>77</v>
      </c>
      <c r="BS17744" t="s">
        <v>83</v>
      </c>
    </row>
    <row r="17745" spans="47:72" x14ac:dyDescent="0.25">
      <c r="AU17745" s="2">
        <v>44510.700358796297</v>
      </c>
      <c r="AW17745" t="s">
        <v>80</v>
      </c>
      <c r="BC17745" s="2">
        <v>44509.274756944447</v>
      </c>
      <c r="BL17745" t="s">
        <v>4640</v>
      </c>
      <c r="BN17745" t="s">
        <v>102</v>
      </c>
      <c r="BO17745" t="s">
        <v>4641</v>
      </c>
      <c r="BP17745" t="s">
        <v>166</v>
      </c>
      <c r="BQ17745" t="s">
        <v>77</v>
      </c>
      <c r="BS17745" t="s">
        <v>83</v>
      </c>
      <c r="BT17745" t="s">
        <v>83</v>
      </c>
    </row>
    <row r="17746" spans="47:72" x14ac:dyDescent="0.25">
      <c r="AU17746" s="2">
        <v>44510.475578703707</v>
      </c>
      <c r="AW17746" t="s">
        <v>80</v>
      </c>
      <c r="BC17746" s="2">
        <v>44509.472951388889</v>
      </c>
      <c r="BL17746" t="s">
        <v>4774</v>
      </c>
      <c r="BM17746" t="s">
        <v>82</v>
      </c>
      <c r="BP17746" t="s">
        <v>401</v>
      </c>
      <c r="BQ17746" t="s">
        <v>77</v>
      </c>
      <c r="BS17746" t="s">
        <v>83</v>
      </c>
    </row>
    <row r="17747" spans="47:72" x14ac:dyDescent="0.25">
      <c r="AV17747" s="2">
        <v>44510.424189814818</v>
      </c>
      <c r="AW17747" t="s">
        <v>80</v>
      </c>
      <c r="BC17747" s="2">
        <v>44509.267581018517</v>
      </c>
      <c r="BL17747" t="s">
        <v>4983</v>
      </c>
      <c r="BP17747" t="s">
        <v>93</v>
      </c>
      <c r="BQ17747" t="s">
        <v>77</v>
      </c>
    </row>
    <row r="17748" spans="47:72" x14ac:dyDescent="0.25">
      <c r="AU17748" s="2">
        <v>44510.417638888888</v>
      </c>
      <c r="AW17748" t="s">
        <v>80</v>
      </c>
      <c r="BC17748" s="2">
        <v>44509.258287037039</v>
      </c>
      <c r="BL17748" t="s">
        <v>5576</v>
      </c>
      <c r="BM17748" t="s">
        <v>82</v>
      </c>
      <c r="BP17748" t="s">
        <v>401</v>
      </c>
      <c r="BQ17748" t="s">
        <v>77</v>
      </c>
      <c r="BS17748" t="s">
        <v>83</v>
      </c>
    </row>
    <row r="17749" spans="47:72" x14ac:dyDescent="0.25">
      <c r="AU17749" s="2">
        <v>44510.679363425923</v>
      </c>
      <c r="AW17749" t="s">
        <v>80</v>
      </c>
      <c r="BC17749" s="2">
        <v>44509.304212962961</v>
      </c>
      <c r="BG17749" t="s">
        <v>5719</v>
      </c>
      <c r="BL17749" t="s">
        <v>5720</v>
      </c>
      <c r="BP17749" t="s">
        <v>89</v>
      </c>
      <c r="BQ17749" t="s">
        <v>77</v>
      </c>
      <c r="BS17749" t="s">
        <v>83</v>
      </c>
      <c r="BT17749" t="s">
        <v>83</v>
      </c>
    </row>
    <row r="17750" spans="47:72" x14ac:dyDescent="0.25">
      <c r="AV17750" s="2">
        <v>44510.542719907404</v>
      </c>
      <c r="AW17750" t="s">
        <v>80</v>
      </c>
      <c r="BC17750" s="2">
        <v>44509.333958333336</v>
      </c>
      <c r="BL17750" t="s">
        <v>6108</v>
      </c>
      <c r="BP17750" t="s">
        <v>89</v>
      </c>
      <c r="BQ17750" t="s">
        <v>77</v>
      </c>
    </row>
    <row r="17751" spans="47:72" x14ac:dyDescent="0.25">
      <c r="AU17751" s="2">
        <v>44510.417534722219</v>
      </c>
      <c r="AW17751" t="s">
        <v>80</v>
      </c>
      <c r="BC17751" s="2">
        <v>44509.302766203706</v>
      </c>
      <c r="BL17751" t="s">
        <v>6128</v>
      </c>
      <c r="BN17751" t="s">
        <v>102</v>
      </c>
      <c r="BO17751" t="s">
        <v>6129</v>
      </c>
      <c r="BP17751" t="s">
        <v>144</v>
      </c>
      <c r="BQ17751" t="s">
        <v>77</v>
      </c>
      <c r="BS17751" t="s">
        <v>83</v>
      </c>
    </row>
    <row r="17752" spans="47:72" x14ac:dyDescent="0.25">
      <c r="AU17752" s="2">
        <v>44510.693194444444</v>
      </c>
      <c r="AW17752" t="s">
        <v>80</v>
      </c>
      <c r="BC17752" s="2">
        <v>44509.464050925926</v>
      </c>
      <c r="BL17752" t="s">
        <v>6203</v>
      </c>
      <c r="BM17752" t="s">
        <v>82</v>
      </c>
      <c r="BN17752" t="s">
        <v>102</v>
      </c>
      <c r="BO17752" t="s">
        <v>6204</v>
      </c>
      <c r="BP17752" t="s">
        <v>89</v>
      </c>
      <c r="BQ17752" t="s">
        <v>77</v>
      </c>
      <c r="BS17752" t="s">
        <v>83</v>
      </c>
      <c r="BT17752" t="s">
        <v>83</v>
      </c>
    </row>
    <row r="17753" spans="47:72" x14ac:dyDescent="0.25">
      <c r="AU17753" s="2">
        <v>44510.468634259261</v>
      </c>
      <c r="AW17753" t="s">
        <v>80</v>
      </c>
      <c r="BC17753" s="2">
        <v>44509.498032407406</v>
      </c>
      <c r="BL17753" t="s">
        <v>6485</v>
      </c>
      <c r="BN17753" t="s">
        <v>102</v>
      </c>
      <c r="BO17753" t="s">
        <v>6486</v>
      </c>
      <c r="BP17753" t="s">
        <v>166</v>
      </c>
      <c r="BQ17753" t="s">
        <v>77</v>
      </c>
      <c r="BS17753" t="s">
        <v>83</v>
      </c>
    </row>
    <row r="17754" spans="47:72" x14ac:dyDescent="0.25">
      <c r="AV17754" s="2">
        <v>44510.567013888889</v>
      </c>
      <c r="AW17754" t="s">
        <v>80</v>
      </c>
      <c r="BC17754" s="2">
        <v>44509.258287037039</v>
      </c>
      <c r="BL17754" t="s">
        <v>6570</v>
      </c>
      <c r="BP17754" t="s">
        <v>144</v>
      </c>
      <c r="BQ17754" t="s">
        <v>77</v>
      </c>
    </row>
    <row r="17755" spans="47:72" x14ac:dyDescent="0.25">
      <c r="AU17755" s="2">
        <v>44510.375567129631</v>
      </c>
      <c r="AW17755" t="s">
        <v>80</v>
      </c>
      <c r="BC17755" s="2">
        <v>44509.299699074072</v>
      </c>
      <c r="BL17755" t="s">
        <v>6625</v>
      </c>
      <c r="BM17755" t="s">
        <v>82</v>
      </c>
      <c r="BN17755" t="s">
        <v>102</v>
      </c>
      <c r="BO17755" t="s">
        <v>6626</v>
      </c>
      <c r="BP17755" t="s">
        <v>197</v>
      </c>
      <c r="BQ17755" t="s">
        <v>77</v>
      </c>
      <c r="BS17755" t="s">
        <v>83</v>
      </c>
    </row>
    <row r="17756" spans="47:72" x14ac:dyDescent="0.25">
      <c r="AV17756" s="2">
        <v>44510.448923611111</v>
      </c>
      <c r="AW17756" t="s">
        <v>80</v>
      </c>
      <c r="BC17756" s="2">
        <v>44509.275104166663</v>
      </c>
      <c r="BQ17756" t="s">
        <v>77</v>
      </c>
    </row>
    <row r="17757" spans="47:72" x14ac:dyDescent="0.25">
      <c r="AV17757" s="2">
        <v>44510.688715277778</v>
      </c>
      <c r="AW17757" t="s">
        <v>80</v>
      </c>
      <c r="BC17757" s="2">
        <v>44509.304212962961</v>
      </c>
      <c r="BL17757" t="s">
        <v>7049</v>
      </c>
      <c r="BM17757" t="s">
        <v>82</v>
      </c>
      <c r="BP17757" t="s">
        <v>538</v>
      </c>
      <c r="BQ17757" t="s">
        <v>77</v>
      </c>
    </row>
    <row r="17758" spans="47:72" x14ac:dyDescent="0.25">
      <c r="AU17758" s="2">
        <v>44510.768483796295</v>
      </c>
      <c r="AW17758" t="s">
        <v>80</v>
      </c>
      <c r="BC17758" s="2">
        <v>44509.47488425926</v>
      </c>
      <c r="BG17758" t="s">
        <v>7107</v>
      </c>
      <c r="BL17758" t="s">
        <v>7108</v>
      </c>
      <c r="BN17758" t="s">
        <v>102</v>
      </c>
      <c r="BO17758" t="s">
        <v>7109</v>
      </c>
      <c r="BP17758" t="s">
        <v>89</v>
      </c>
      <c r="BQ17758" t="s">
        <v>77</v>
      </c>
      <c r="BS17758" t="s">
        <v>83</v>
      </c>
      <c r="BT17758" t="s">
        <v>83</v>
      </c>
    </row>
    <row r="17759" spans="47:72" x14ac:dyDescent="0.25">
      <c r="AU17759" s="2">
        <v>44510.6012962963</v>
      </c>
      <c r="AW17759" t="s">
        <v>80</v>
      </c>
      <c r="BC17759" s="2">
        <v>44509.490428240744</v>
      </c>
      <c r="BL17759" t="s">
        <v>7230</v>
      </c>
      <c r="BN17759" t="s">
        <v>102</v>
      </c>
      <c r="BO17759" t="s">
        <v>7231</v>
      </c>
      <c r="BP17759" t="s">
        <v>89</v>
      </c>
      <c r="BQ17759" t="s">
        <v>77</v>
      </c>
      <c r="BS17759" t="s">
        <v>83</v>
      </c>
      <c r="BT17759" t="s">
        <v>83</v>
      </c>
    </row>
    <row r="17760" spans="47:72" x14ac:dyDescent="0.25">
      <c r="AV17760" s="2">
        <v>44510.403946759259</v>
      </c>
      <c r="AW17760" t="s">
        <v>80</v>
      </c>
      <c r="BC17760" s="2">
        <v>44509.47488425926</v>
      </c>
      <c r="BL17760" t="s">
        <v>7266</v>
      </c>
      <c r="BP17760" t="s">
        <v>89</v>
      </c>
      <c r="BQ17760" t="s">
        <v>77</v>
      </c>
    </row>
    <row r="17761" spans="47:72" x14ac:dyDescent="0.25">
      <c r="AU17761" s="2">
        <v>44510.456261574072</v>
      </c>
      <c r="AW17761" t="s">
        <v>80</v>
      </c>
      <c r="BC17761" s="2">
        <v>44509.490428240744</v>
      </c>
      <c r="BL17761" t="s">
        <v>7290</v>
      </c>
      <c r="BN17761" t="s">
        <v>102</v>
      </c>
      <c r="BO17761" t="s">
        <v>7291</v>
      </c>
      <c r="BP17761" t="s">
        <v>89</v>
      </c>
      <c r="BQ17761" t="s">
        <v>77</v>
      </c>
      <c r="BS17761" t="s">
        <v>83</v>
      </c>
      <c r="BT17761" t="s">
        <v>83</v>
      </c>
    </row>
    <row r="17762" spans="47:72" x14ac:dyDescent="0.25">
      <c r="AU17762" s="2">
        <v>44510.529432870368</v>
      </c>
      <c r="AW17762" t="s">
        <v>80</v>
      </c>
      <c r="BC17762" s="2">
        <v>44509.310740740744</v>
      </c>
      <c r="BG17762" t="s">
        <v>7581</v>
      </c>
      <c r="BL17762" t="s">
        <v>7582</v>
      </c>
      <c r="BM17762" t="s">
        <v>82</v>
      </c>
      <c r="BN17762" t="s">
        <v>102</v>
      </c>
      <c r="BO17762" t="s">
        <v>7583</v>
      </c>
      <c r="BP17762" t="s">
        <v>89</v>
      </c>
      <c r="BQ17762" t="s">
        <v>77</v>
      </c>
      <c r="BS17762" t="s">
        <v>83</v>
      </c>
      <c r="BT17762" t="s">
        <v>83</v>
      </c>
    </row>
    <row r="17763" spans="47:72" x14ac:dyDescent="0.25">
      <c r="AW17763" t="s">
        <v>80</v>
      </c>
      <c r="BC17763" s="2">
        <v>44509.652025462965</v>
      </c>
      <c r="BL17763" t="s">
        <v>7601</v>
      </c>
      <c r="BP17763" t="s">
        <v>89</v>
      </c>
      <c r="BQ17763" t="s">
        <v>77</v>
      </c>
    </row>
    <row r="17764" spans="47:72" x14ac:dyDescent="0.25">
      <c r="AU17764" s="2">
        <v>44510.621828703705</v>
      </c>
      <c r="AW17764" t="s">
        <v>80</v>
      </c>
      <c r="BC17764" s="2">
        <v>44509.310636574075</v>
      </c>
      <c r="BL17764" t="s">
        <v>7661</v>
      </c>
      <c r="BN17764" t="s">
        <v>102</v>
      </c>
      <c r="BO17764" t="s">
        <v>7662</v>
      </c>
      <c r="BP17764" t="s">
        <v>144</v>
      </c>
      <c r="BQ17764" t="s">
        <v>77</v>
      </c>
      <c r="BS17764" t="s">
        <v>83</v>
      </c>
    </row>
    <row r="17765" spans="47:72" x14ac:dyDescent="0.25">
      <c r="AW17765" t="s">
        <v>80</v>
      </c>
      <c r="AZ17765" t="s">
        <v>206</v>
      </c>
      <c r="BA17765" t="s">
        <v>48</v>
      </c>
      <c r="BB17765" t="s">
        <v>7669</v>
      </c>
      <c r="BC17765" s="2">
        <v>44509.479120370372</v>
      </c>
      <c r="BL17765" t="s">
        <v>7670</v>
      </c>
      <c r="BM17765" t="s">
        <v>82</v>
      </c>
      <c r="BP17765" t="s">
        <v>918</v>
      </c>
      <c r="BQ17765" t="s">
        <v>77</v>
      </c>
    </row>
    <row r="17766" spans="47:72" x14ac:dyDescent="0.25">
      <c r="AU17766" s="2">
        <v>44510.51258101852</v>
      </c>
      <c r="AW17766" t="s">
        <v>80</v>
      </c>
      <c r="BC17766" s="2">
        <v>44509.31962962963</v>
      </c>
      <c r="BL17766" t="s">
        <v>7742</v>
      </c>
      <c r="BN17766" t="s">
        <v>102</v>
      </c>
      <c r="BO17766" t="s">
        <v>7743</v>
      </c>
      <c r="BP17766" t="s">
        <v>166</v>
      </c>
      <c r="BQ17766" t="s">
        <v>77</v>
      </c>
      <c r="BS17766" t="s">
        <v>83</v>
      </c>
      <c r="BT17766" t="s">
        <v>83</v>
      </c>
    </row>
    <row r="17767" spans="47:72" x14ac:dyDescent="0.25">
      <c r="AU17767" s="2">
        <v>44510.721932870372</v>
      </c>
      <c r="AW17767" t="s">
        <v>80</v>
      </c>
      <c r="BC17767" s="2">
        <v>44509.368796296294</v>
      </c>
      <c r="BL17767" t="s">
        <v>7820</v>
      </c>
      <c r="BN17767" t="s">
        <v>102</v>
      </c>
      <c r="BO17767" t="s">
        <v>7821</v>
      </c>
      <c r="BP17767" t="s">
        <v>166</v>
      </c>
      <c r="BQ17767" t="s">
        <v>77</v>
      </c>
      <c r="BS17767" t="s">
        <v>83</v>
      </c>
      <c r="BT17767" t="s">
        <v>83</v>
      </c>
    </row>
    <row r="17768" spans="47:72" x14ac:dyDescent="0.25">
      <c r="AU17768" s="2">
        <v>44510.617638888885</v>
      </c>
      <c r="AW17768" t="s">
        <v>80</v>
      </c>
      <c r="BC17768" s="2">
        <v>44509.274756944447</v>
      </c>
      <c r="BL17768" t="s">
        <v>7833</v>
      </c>
      <c r="BN17768" t="s">
        <v>128</v>
      </c>
      <c r="BO17768" t="s">
        <v>7834</v>
      </c>
      <c r="BP17768" t="s">
        <v>89</v>
      </c>
      <c r="BQ17768" t="s">
        <v>77</v>
      </c>
      <c r="BS17768" t="s">
        <v>83</v>
      </c>
      <c r="BT17768" t="s">
        <v>83</v>
      </c>
    </row>
    <row r="17769" spans="47:72" x14ac:dyDescent="0.25">
      <c r="AU17769" s="2">
        <v>44510.437581018516</v>
      </c>
      <c r="AW17769" t="s">
        <v>80</v>
      </c>
      <c r="BC17769" s="2">
        <v>44509.49386574074</v>
      </c>
      <c r="BL17769" t="s">
        <v>7954</v>
      </c>
      <c r="BM17769" t="s">
        <v>82</v>
      </c>
      <c r="BN17769" t="s">
        <v>102</v>
      </c>
      <c r="BO17769" t="s">
        <v>7955</v>
      </c>
      <c r="BP17769" t="s">
        <v>89</v>
      </c>
      <c r="BQ17769" t="s">
        <v>77</v>
      </c>
      <c r="BS17769" t="s">
        <v>83</v>
      </c>
      <c r="BT17769" t="s">
        <v>83</v>
      </c>
    </row>
    <row r="17770" spans="47:72" x14ac:dyDescent="0.25">
      <c r="AU17770" s="2">
        <v>44510.554849537039</v>
      </c>
      <c r="AW17770" t="s">
        <v>80</v>
      </c>
      <c r="BC17770" s="2">
        <v>44509.299814814818</v>
      </c>
      <c r="BL17770" t="s">
        <v>7969</v>
      </c>
      <c r="BN17770" t="s">
        <v>102</v>
      </c>
      <c r="BP17770" t="s">
        <v>214</v>
      </c>
      <c r="BQ17770" t="s">
        <v>77</v>
      </c>
    </row>
    <row r="17771" spans="47:72" x14ac:dyDescent="0.25">
      <c r="AU17771" s="2">
        <v>44510.66810185185</v>
      </c>
      <c r="AW17771" t="s">
        <v>80</v>
      </c>
      <c r="BC17771" s="2">
        <v>44509.275104166663</v>
      </c>
      <c r="BL17771" t="s">
        <v>8024</v>
      </c>
      <c r="BP17771" t="s">
        <v>89</v>
      </c>
      <c r="BQ17771" t="s">
        <v>77</v>
      </c>
      <c r="BS17771" t="s">
        <v>83</v>
      </c>
      <c r="BT17771" t="s">
        <v>83</v>
      </c>
    </row>
    <row r="17772" spans="47:72" x14ac:dyDescent="0.25">
      <c r="AU17772" s="2">
        <v>44510.514467592591</v>
      </c>
      <c r="AW17772" t="s">
        <v>80</v>
      </c>
      <c r="BC17772" s="2">
        <v>44509.275104166663</v>
      </c>
      <c r="BL17772" t="s">
        <v>1675</v>
      </c>
      <c r="BN17772" t="s">
        <v>102</v>
      </c>
      <c r="BO17772" t="s">
        <v>8029</v>
      </c>
      <c r="BP17772" t="s">
        <v>144</v>
      </c>
      <c r="BQ17772" t="s">
        <v>77</v>
      </c>
      <c r="BS17772" t="s">
        <v>83</v>
      </c>
    </row>
    <row r="17773" spans="47:72" x14ac:dyDescent="0.25">
      <c r="AU17773" s="2">
        <v>44510.441157407404</v>
      </c>
      <c r="AW17773" t="s">
        <v>80</v>
      </c>
      <c r="BC17773" s="2">
        <v>44509.333958333336</v>
      </c>
      <c r="BL17773" t="s">
        <v>8130</v>
      </c>
      <c r="BN17773" t="s">
        <v>102</v>
      </c>
      <c r="BO17773" t="s">
        <v>8131</v>
      </c>
      <c r="BP17773" t="s">
        <v>89</v>
      </c>
      <c r="BQ17773" t="s">
        <v>77</v>
      </c>
      <c r="BS17773" t="s">
        <v>83</v>
      </c>
      <c r="BT17773" t="s">
        <v>83</v>
      </c>
    </row>
    <row r="17774" spans="47:72" x14ac:dyDescent="0.25">
      <c r="AU17774" s="2">
        <v>44510.594166666669</v>
      </c>
      <c r="AW17774" t="s">
        <v>80</v>
      </c>
      <c r="BC17774" s="2">
        <v>44509.304212962961</v>
      </c>
      <c r="BH17774" t="s">
        <v>8250</v>
      </c>
      <c r="BM17774" t="s">
        <v>82</v>
      </c>
      <c r="BP17774" t="s">
        <v>148</v>
      </c>
      <c r="BQ17774" t="s">
        <v>77</v>
      </c>
      <c r="BS17774" t="s">
        <v>83</v>
      </c>
    </row>
    <row r="17775" spans="47:72" x14ac:dyDescent="0.25">
      <c r="AU17775" s="2">
        <v>44510.636018518519</v>
      </c>
      <c r="AW17775" t="s">
        <v>80</v>
      </c>
      <c r="BC17775" s="2">
        <v>44509.304212962961</v>
      </c>
      <c r="BL17775" t="s">
        <v>8518</v>
      </c>
      <c r="BN17775" t="s">
        <v>102</v>
      </c>
      <c r="BO17775" t="s">
        <v>8519</v>
      </c>
      <c r="BP17775" t="s">
        <v>89</v>
      </c>
      <c r="BQ17775" t="s">
        <v>77</v>
      </c>
      <c r="BS17775" t="s">
        <v>83</v>
      </c>
    </row>
    <row r="17776" spans="47:72" x14ac:dyDescent="0.25">
      <c r="AW17776" t="s">
        <v>80</v>
      </c>
      <c r="BC17776" s="2">
        <v>44509.365567129629</v>
      </c>
      <c r="BL17776" t="s">
        <v>8525</v>
      </c>
      <c r="BP17776" t="s">
        <v>89</v>
      </c>
      <c r="BQ17776" t="s">
        <v>77</v>
      </c>
    </row>
    <row r="17777" spans="47:72" x14ac:dyDescent="0.25">
      <c r="AU17777" s="2">
        <v>44510.640196759261</v>
      </c>
      <c r="AW17777" t="s">
        <v>80</v>
      </c>
      <c r="BC17777" s="2">
        <v>44509.368796296294</v>
      </c>
      <c r="BL17777" t="s">
        <v>8690</v>
      </c>
      <c r="BN17777" t="s">
        <v>102</v>
      </c>
      <c r="BO17777" t="s">
        <v>8691</v>
      </c>
      <c r="BP17777" t="s">
        <v>89</v>
      </c>
      <c r="BQ17777" t="s">
        <v>77</v>
      </c>
      <c r="BS17777" t="s">
        <v>83</v>
      </c>
      <c r="BT17777" t="s">
        <v>83</v>
      </c>
    </row>
    <row r="17778" spans="47:72" x14ac:dyDescent="0.25">
      <c r="AU17778" s="2">
        <v>44510.449930555558</v>
      </c>
      <c r="AW17778" t="s">
        <v>80</v>
      </c>
      <c r="BC17778" s="2">
        <v>44509.368796296294</v>
      </c>
      <c r="BL17778" t="s">
        <v>9288</v>
      </c>
      <c r="BN17778" t="s">
        <v>102</v>
      </c>
      <c r="BO17778" t="s">
        <v>9289</v>
      </c>
      <c r="BP17778" t="s">
        <v>89</v>
      </c>
      <c r="BQ17778" t="s">
        <v>77</v>
      </c>
      <c r="BS17778" t="s">
        <v>83</v>
      </c>
      <c r="BT17778" t="s">
        <v>83</v>
      </c>
    </row>
    <row r="17779" spans="47:72" x14ac:dyDescent="0.25">
      <c r="AU17779" s="2">
        <v>44510.634965277779</v>
      </c>
      <c r="AW17779" t="s">
        <v>80</v>
      </c>
      <c r="BC17779" s="2">
        <v>44509.393946759257</v>
      </c>
      <c r="BL17779" t="s">
        <v>9424</v>
      </c>
      <c r="BN17779" t="s">
        <v>102</v>
      </c>
      <c r="BO17779" t="s">
        <v>9425</v>
      </c>
      <c r="BP17779" t="s">
        <v>89</v>
      </c>
      <c r="BQ17779" t="s">
        <v>77</v>
      </c>
      <c r="BS17779" t="s">
        <v>83</v>
      </c>
    </row>
    <row r="17780" spans="47:72" x14ac:dyDescent="0.25">
      <c r="AU17780" s="2">
        <v>44510.54</v>
      </c>
      <c r="AW17780" t="s">
        <v>80</v>
      </c>
      <c r="BC17780" s="2">
        <v>44509.368796296294</v>
      </c>
      <c r="BL17780" t="s">
        <v>9517</v>
      </c>
      <c r="BN17780" t="s">
        <v>102</v>
      </c>
      <c r="BO17780" t="s">
        <v>9518</v>
      </c>
      <c r="BP17780" t="s">
        <v>89</v>
      </c>
      <c r="BQ17780" t="s">
        <v>77</v>
      </c>
      <c r="BS17780" t="s">
        <v>83</v>
      </c>
      <c r="BT17780" t="s">
        <v>83</v>
      </c>
    </row>
    <row r="17781" spans="47:72" x14ac:dyDescent="0.25">
      <c r="AW17781" t="s">
        <v>80</v>
      </c>
      <c r="AZ17781" t="s">
        <v>138</v>
      </c>
      <c r="BA17781" t="s">
        <v>48</v>
      </c>
      <c r="BB17781" t="s">
        <v>2659</v>
      </c>
      <c r="BC17781" s="2">
        <v>44509.472951388889</v>
      </c>
      <c r="BL17781" t="s">
        <v>9555</v>
      </c>
      <c r="BM17781" t="s">
        <v>82</v>
      </c>
      <c r="BP17781" t="s">
        <v>89</v>
      </c>
      <c r="BQ17781" t="s">
        <v>77</v>
      </c>
    </row>
    <row r="17782" spans="47:72" x14ac:dyDescent="0.25">
      <c r="AU17782" s="2">
        <v>44510.625451388885</v>
      </c>
      <c r="AW17782" t="s">
        <v>80</v>
      </c>
      <c r="BC17782" s="2">
        <v>44509.391064814816</v>
      </c>
      <c r="BL17782" t="s">
        <v>9578</v>
      </c>
      <c r="BN17782" t="s">
        <v>102</v>
      </c>
      <c r="BO17782" t="s">
        <v>9579</v>
      </c>
      <c r="BP17782" t="s">
        <v>89</v>
      </c>
      <c r="BQ17782" t="s">
        <v>77</v>
      </c>
      <c r="BS17782" t="s">
        <v>83</v>
      </c>
      <c r="BT17782" t="s">
        <v>83</v>
      </c>
    </row>
    <row r="17783" spans="47:72" x14ac:dyDescent="0.25">
      <c r="AW17783" t="s">
        <v>80</v>
      </c>
      <c r="AZ17783" t="s">
        <v>138</v>
      </c>
      <c r="BA17783" t="s">
        <v>48</v>
      </c>
      <c r="BB17783" t="s">
        <v>2659</v>
      </c>
      <c r="BC17783" s="2">
        <v>44509.545370370368</v>
      </c>
      <c r="BL17783" t="s">
        <v>9689</v>
      </c>
      <c r="BM17783" t="s">
        <v>82</v>
      </c>
      <c r="BP17783" t="s">
        <v>518</v>
      </c>
      <c r="BQ17783" t="s">
        <v>77</v>
      </c>
    </row>
    <row r="17784" spans="47:72" x14ac:dyDescent="0.25">
      <c r="AU17784" s="2">
        <v>44510.576701388891</v>
      </c>
      <c r="AW17784" t="s">
        <v>80</v>
      </c>
      <c r="BC17784" s="2">
        <v>44509.304212962961</v>
      </c>
      <c r="BL17784" t="s">
        <v>9814</v>
      </c>
      <c r="BN17784" t="s">
        <v>102</v>
      </c>
      <c r="BO17784" t="s">
        <v>9815</v>
      </c>
      <c r="BP17784" t="s">
        <v>89</v>
      </c>
      <c r="BQ17784" t="s">
        <v>77</v>
      </c>
      <c r="BS17784" t="s">
        <v>83</v>
      </c>
      <c r="BT17784" t="s">
        <v>83</v>
      </c>
    </row>
    <row r="17785" spans="47:72" x14ac:dyDescent="0.25">
      <c r="AV17785" s="2">
        <v>44510.661493055559</v>
      </c>
      <c r="AW17785" t="s">
        <v>80</v>
      </c>
      <c r="BC17785" s="2">
        <v>44510.514780092592</v>
      </c>
      <c r="BL17785" t="s">
        <v>9893</v>
      </c>
      <c r="BM17785" t="s">
        <v>82</v>
      </c>
      <c r="BP17785" t="s">
        <v>197</v>
      </c>
      <c r="BQ17785" t="s">
        <v>77</v>
      </c>
    </row>
    <row r="17786" spans="47:72" x14ac:dyDescent="0.25">
      <c r="AU17786" s="2">
        <v>44510.602129629631</v>
      </c>
      <c r="AW17786" t="s">
        <v>80</v>
      </c>
      <c r="BC17786" s="2">
        <v>44509.310740740744</v>
      </c>
      <c r="BL17786" t="s">
        <v>9905</v>
      </c>
      <c r="BM17786" t="s">
        <v>82</v>
      </c>
      <c r="BN17786" t="s">
        <v>102</v>
      </c>
      <c r="BO17786" t="s">
        <v>9906</v>
      </c>
      <c r="BP17786" t="s">
        <v>144</v>
      </c>
      <c r="BQ17786" t="s">
        <v>77</v>
      </c>
      <c r="BS17786" t="s">
        <v>83</v>
      </c>
    </row>
    <row r="17787" spans="47:72" x14ac:dyDescent="0.25">
      <c r="AU17787" s="2">
        <v>44510.419756944444</v>
      </c>
      <c r="AW17787" t="s">
        <v>80</v>
      </c>
      <c r="BC17787" s="2">
        <v>44509.310740740744</v>
      </c>
      <c r="BL17787" t="s">
        <v>9927</v>
      </c>
      <c r="BN17787" t="s">
        <v>102</v>
      </c>
      <c r="BO17787" t="s">
        <v>9928</v>
      </c>
      <c r="BP17787" t="s">
        <v>89</v>
      </c>
      <c r="BQ17787" t="s">
        <v>77</v>
      </c>
      <c r="BS17787" t="s">
        <v>83</v>
      </c>
      <c r="BT17787" t="s">
        <v>83</v>
      </c>
    </row>
    <row r="17788" spans="47:72" x14ac:dyDescent="0.25">
      <c r="AU17788" s="2">
        <v>44510.581087962964</v>
      </c>
      <c r="AW17788" t="s">
        <v>80</v>
      </c>
      <c r="BC17788" s="2">
        <v>44509.275104166663</v>
      </c>
      <c r="BL17788" t="s">
        <v>9955</v>
      </c>
      <c r="BN17788" t="s">
        <v>102</v>
      </c>
      <c r="BO17788" t="s">
        <v>9956</v>
      </c>
      <c r="BP17788" t="s">
        <v>89</v>
      </c>
      <c r="BQ17788" t="s">
        <v>77</v>
      </c>
      <c r="BS17788" t="s">
        <v>83</v>
      </c>
      <c r="BT17788" t="s">
        <v>83</v>
      </c>
    </row>
    <row r="17789" spans="47:72" x14ac:dyDescent="0.25">
      <c r="AU17789" s="2">
        <v>44510.492407407408</v>
      </c>
      <c r="AW17789" t="s">
        <v>80</v>
      </c>
      <c r="BC17789" s="2">
        <v>44509.292048611111</v>
      </c>
      <c r="BL17789" t="s">
        <v>9996</v>
      </c>
      <c r="BN17789" t="s">
        <v>454</v>
      </c>
      <c r="BO17789" t="s">
        <v>9997</v>
      </c>
      <c r="BP17789" t="s">
        <v>89</v>
      </c>
      <c r="BQ17789" t="s">
        <v>77</v>
      </c>
      <c r="BS17789" t="s">
        <v>83</v>
      </c>
    </row>
    <row r="17790" spans="47:72" x14ac:dyDescent="0.25">
      <c r="AW17790" t="s">
        <v>80</v>
      </c>
      <c r="AZ17790" t="s">
        <v>138</v>
      </c>
      <c r="BA17790" t="s">
        <v>146</v>
      </c>
      <c r="BB17790" t="s">
        <v>7435</v>
      </c>
      <c r="BC17790" s="2">
        <v>44509.543495370373</v>
      </c>
      <c r="BL17790" t="s">
        <v>10378</v>
      </c>
      <c r="BP17790" t="s">
        <v>89</v>
      </c>
      <c r="BQ17790" t="s">
        <v>77</v>
      </c>
    </row>
    <row r="17791" spans="47:72" x14ac:dyDescent="0.25">
      <c r="AV17791" s="2">
        <v>44510.339895833335</v>
      </c>
      <c r="AW17791" t="s">
        <v>80</v>
      </c>
      <c r="BC17791" s="2">
        <v>44509.274756944447</v>
      </c>
      <c r="BL17791" t="s">
        <v>10615</v>
      </c>
      <c r="BP17791" t="s">
        <v>197</v>
      </c>
      <c r="BQ17791" t="s">
        <v>77</v>
      </c>
    </row>
    <row r="17792" spans="47:72" x14ac:dyDescent="0.25">
      <c r="AU17792" s="2">
        <v>44510.451122685183</v>
      </c>
      <c r="AW17792" t="s">
        <v>80</v>
      </c>
      <c r="BC17792" s="2">
        <v>44509.274756944447</v>
      </c>
      <c r="BL17792" t="s">
        <v>10723</v>
      </c>
      <c r="BN17792" t="s">
        <v>102</v>
      </c>
      <c r="BO17792" t="s">
        <v>10724</v>
      </c>
      <c r="BP17792" t="s">
        <v>89</v>
      </c>
      <c r="BQ17792" t="s">
        <v>77</v>
      </c>
      <c r="BS17792" t="s">
        <v>83</v>
      </c>
      <c r="BT17792" t="s">
        <v>83</v>
      </c>
    </row>
    <row r="17793" spans="47:72" x14ac:dyDescent="0.25">
      <c r="AV17793" s="2">
        <v>44510.587847222225</v>
      </c>
      <c r="AW17793" t="s">
        <v>80</v>
      </c>
      <c r="BC17793" s="2">
        <v>44509.420300925929</v>
      </c>
      <c r="BL17793" t="s">
        <v>10784</v>
      </c>
      <c r="BP17793" t="s">
        <v>89</v>
      </c>
      <c r="BQ17793" t="s">
        <v>77</v>
      </c>
    </row>
    <row r="17794" spans="47:72" x14ac:dyDescent="0.25">
      <c r="AU17794" s="2">
        <v>44510.415127314816</v>
      </c>
      <c r="AW17794" t="s">
        <v>80</v>
      </c>
      <c r="BC17794" s="2">
        <v>44509.319618055553</v>
      </c>
      <c r="BG17794" t="s">
        <v>11061</v>
      </c>
      <c r="BL17794" t="s">
        <v>11062</v>
      </c>
      <c r="BN17794" t="s">
        <v>102</v>
      </c>
      <c r="BO17794" t="s">
        <v>11063</v>
      </c>
      <c r="BP17794" t="s">
        <v>89</v>
      </c>
      <c r="BQ17794" t="s">
        <v>77</v>
      </c>
      <c r="BS17794" t="s">
        <v>83</v>
      </c>
      <c r="BT17794" t="s">
        <v>83</v>
      </c>
    </row>
    <row r="17795" spans="47:72" x14ac:dyDescent="0.25">
      <c r="AW17795" t="s">
        <v>80</v>
      </c>
      <c r="BC17795" s="2">
        <v>44509.365567129629</v>
      </c>
      <c r="BL17795" t="s">
        <v>11094</v>
      </c>
      <c r="BP17795" t="s">
        <v>89</v>
      </c>
      <c r="BQ17795" t="s">
        <v>77</v>
      </c>
    </row>
    <row r="17796" spans="47:72" x14ac:dyDescent="0.25">
      <c r="AV17796" s="2">
        <v>44510.774247685185</v>
      </c>
      <c r="AW17796" t="s">
        <v>80</v>
      </c>
      <c r="BC17796" s="2">
        <v>44509.304212962961</v>
      </c>
      <c r="BL17796" t="s">
        <v>11183</v>
      </c>
      <c r="BP17796" t="s">
        <v>144</v>
      </c>
      <c r="BQ17796" t="s">
        <v>77</v>
      </c>
    </row>
    <row r="17797" spans="47:72" x14ac:dyDescent="0.25">
      <c r="AU17797" s="2">
        <v>44510.521481481483</v>
      </c>
      <c r="AW17797" t="s">
        <v>80</v>
      </c>
      <c r="BC17797" s="2">
        <v>44509.274756944447</v>
      </c>
      <c r="BL17797" t="s">
        <v>11249</v>
      </c>
      <c r="BN17797" t="s">
        <v>102</v>
      </c>
      <c r="BO17797" t="s">
        <v>11250</v>
      </c>
      <c r="BP17797" t="s">
        <v>197</v>
      </c>
      <c r="BQ17797" t="s">
        <v>77</v>
      </c>
      <c r="BS17797" t="s">
        <v>83</v>
      </c>
    </row>
    <row r="17798" spans="47:72" x14ac:dyDescent="0.25">
      <c r="AU17798" s="2">
        <v>44510.635104166664</v>
      </c>
      <c r="AW17798" t="s">
        <v>80</v>
      </c>
      <c r="BC17798" s="2">
        <v>44509.295601851853</v>
      </c>
      <c r="BL17798" t="s">
        <v>11500</v>
      </c>
      <c r="BN17798" t="s">
        <v>102</v>
      </c>
      <c r="BO17798" t="s">
        <v>11501</v>
      </c>
      <c r="BP17798" t="s">
        <v>89</v>
      </c>
      <c r="BQ17798" t="s">
        <v>77</v>
      </c>
      <c r="BS17798" t="s">
        <v>83</v>
      </c>
      <c r="BT17798" t="s">
        <v>83</v>
      </c>
    </row>
    <row r="17799" spans="47:72" x14ac:dyDescent="0.25">
      <c r="AU17799" s="2">
        <v>44510.679456018515</v>
      </c>
      <c r="AW17799" t="s">
        <v>80</v>
      </c>
      <c r="BC17799" s="2">
        <v>44509.299814814818</v>
      </c>
      <c r="BL17799" t="s">
        <v>11541</v>
      </c>
      <c r="BN17799" t="s">
        <v>102</v>
      </c>
      <c r="BO17799" t="s">
        <v>11542</v>
      </c>
      <c r="BP17799" t="s">
        <v>89</v>
      </c>
      <c r="BQ17799" t="s">
        <v>77</v>
      </c>
      <c r="BS17799" t="s">
        <v>83</v>
      </c>
      <c r="BT17799" t="s">
        <v>83</v>
      </c>
    </row>
    <row r="17800" spans="47:72" x14ac:dyDescent="0.25">
      <c r="AW17800" t="s">
        <v>80</v>
      </c>
      <c r="BC17800" s="2">
        <v>44509.365567129629</v>
      </c>
      <c r="BL17800" t="s">
        <v>11554</v>
      </c>
      <c r="BP17800" t="s">
        <v>89</v>
      </c>
      <c r="BQ17800" t="s">
        <v>77</v>
      </c>
    </row>
    <row r="17801" spans="47:72" x14ac:dyDescent="0.25">
      <c r="AW17801" t="s">
        <v>80</v>
      </c>
      <c r="AZ17801" t="s">
        <v>138</v>
      </c>
      <c r="BA17801" t="s">
        <v>146</v>
      </c>
      <c r="BB17801" t="s">
        <v>2659</v>
      </c>
      <c r="BC17801" s="2">
        <v>44509.31962962963</v>
      </c>
      <c r="BL17801" t="s">
        <v>11622</v>
      </c>
      <c r="BP17801" t="s">
        <v>89</v>
      </c>
      <c r="BQ17801" t="s">
        <v>77</v>
      </c>
    </row>
    <row r="17802" spans="47:72" x14ac:dyDescent="0.25">
      <c r="AW17802" t="s">
        <v>80</v>
      </c>
      <c r="BC17802" s="2">
        <v>44509.330810185187</v>
      </c>
      <c r="BL17802" t="s">
        <v>11839</v>
      </c>
      <c r="BN17802" t="s">
        <v>102</v>
      </c>
      <c r="BO17802" t="s">
        <v>11840</v>
      </c>
      <c r="BP17802" t="s">
        <v>89</v>
      </c>
      <c r="BQ17802" t="s">
        <v>77</v>
      </c>
      <c r="BS17802" t="s">
        <v>83</v>
      </c>
      <c r="BT17802" t="s">
        <v>83</v>
      </c>
    </row>
    <row r="17803" spans="47:72" x14ac:dyDescent="0.25">
      <c r="AU17803" s="2">
        <v>44510.623414351852</v>
      </c>
      <c r="AW17803" t="s">
        <v>80</v>
      </c>
      <c r="BC17803" s="2">
        <v>44509.479120370372</v>
      </c>
      <c r="BL17803" t="s">
        <v>11859</v>
      </c>
      <c r="BM17803" t="s">
        <v>82</v>
      </c>
      <c r="BN17803" t="s">
        <v>102</v>
      </c>
      <c r="BO17803" t="s">
        <v>11860</v>
      </c>
      <c r="BP17803" t="s">
        <v>89</v>
      </c>
      <c r="BQ17803" t="s">
        <v>77</v>
      </c>
      <c r="BS17803" t="s">
        <v>83</v>
      </c>
      <c r="BT17803" t="s">
        <v>83</v>
      </c>
    </row>
    <row r="17804" spans="47:72" x14ac:dyDescent="0.25">
      <c r="AU17804" s="2">
        <v>44510.540277777778</v>
      </c>
      <c r="AW17804" t="s">
        <v>80</v>
      </c>
      <c r="BC17804" s="2">
        <v>44509.472951388889</v>
      </c>
      <c r="BL17804" t="s">
        <v>11955</v>
      </c>
      <c r="BN17804" t="s">
        <v>102</v>
      </c>
      <c r="BO17804" t="s">
        <v>11956</v>
      </c>
      <c r="BP17804" t="s">
        <v>144</v>
      </c>
      <c r="BQ17804" t="s">
        <v>77</v>
      </c>
      <c r="BS17804" t="s">
        <v>83</v>
      </c>
    </row>
    <row r="17805" spans="47:72" x14ac:dyDescent="0.25">
      <c r="AU17805" s="2">
        <v>44510.441064814811</v>
      </c>
      <c r="AW17805" t="s">
        <v>80</v>
      </c>
      <c r="BC17805" s="2">
        <v>44509.292048611111</v>
      </c>
      <c r="BL17805" t="s">
        <v>12030</v>
      </c>
      <c r="BN17805" t="s">
        <v>454</v>
      </c>
      <c r="BO17805" t="s">
        <v>12031</v>
      </c>
      <c r="BP17805" t="s">
        <v>89</v>
      </c>
      <c r="BQ17805" t="s">
        <v>77</v>
      </c>
      <c r="BS17805" t="s">
        <v>83</v>
      </c>
      <c r="BT17805" t="s">
        <v>83</v>
      </c>
    </row>
    <row r="17806" spans="47:72" x14ac:dyDescent="0.25">
      <c r="AU17806" s="2">
        <v>44510.479120370372</v>
      </c>
      <c r="AW17806" t="s">
        <v>80</v>
      </c>
      <c r="BC17806" s="2">
        <v>44509.391064814816</v>
      </c>
      <c r="BL17806" t="s">
        <v>12568</v>
      </c>
      <c r="BN17806" t="s">
        <v>102</v>
      </c>
      <c r="BO17806" t="s">
        <v>12569</v>
      </c>
      <c r="BP17806" t="s">
        <v>89</v>
      </c>
      <c r="BQ17806" t="s">
        <v>77</v>
      </c>
      <c r="BS17806" t="s">
        <v>83</v>
      </c>
      <c r="BT17806" t="s">
        <v>83</v>
      </c>
    </row>
    <row r="17807" spans="47:72" x14ac:dyDescent="0.25">
      <c r="AU17807" s="2">
        <v>44510.753703703704</v>
      </c>
      <c r="AW17807" t="s">
        <v>80</v>
      </c>
      <c r="BC17807" s="2">
        <v>44509.302557870367</v>
      </c>
      <c r="BL17807" t="s">
        <v>12927</v>
      </c>
      <c r="BN17807" t="s">
        <v>102</v>
      </c>
      <c r="BO17807" t="s">
        <v>12928</v>
      </c>
      <c r="BP17807" t="s">
        <v>89</v>
      </c>
      <c r="BQ17807" t="s">
        <v>77</v>
      </c>
      <c r="BS17807" t="s">
        <v>83</v>
      </c>
      <c r="BT17807" t="s">
        <v>83</v>
      </c>
    </row>
    <row r="17808" spans="47:72" x14ac:dyDescent="0.25">
      <c r="AU17808" s="2">
        <v>44510.575474537036</v>
      </c>
      <c r="AW17808" t="s">
        <v>80</v>
      </c>
      <c r="BC17808" s="2">
        <v>44509.304212962961</v>
      </c>
      <c r="BL17808" t="s">
        <v>13677</v>
      </c>
      <c r="BN17808" t="s">
        <v>102</v>
      </c>
      <c r="BO17808" t="s">
        <v>13678</v>
      </c>
      <c r="BP17808" t="s">
        <v>89</v>
      </c>
      <c r="BQ17808" t="s">
        <v>77</v>
      </c>
      <c r="BS17808" t="s">
        <v>83</v>
      </c>
      <c r="BT17808" t="s">
        <v>83</v>
      </c>
    </row>
    <row r="17809" spans="47:72" x14ac:dyDescent="0.25">
      <c r="AU17809" s="2">
        <v>44510.570729166669</v>
      </c>
      <c r="AW17809" t="s">
        <v>80</v>
      </c>
      <c r="BC17809" s="2">
        <v>44509.310740740744</v>
      </c>
      <c r="BL17809" t="s">
        <v>13997</v>
      </c>
      <c r="BM17809" t="s">
        <v>82</v>
      </c>
      <c r="BN17809" t="s">
        <v>102</v>
      </c>
      <c r="BO17809" t="s">
        <v>13998</v>
      </c>
      <c r="BP17809" t="s">
        <v>197</v>
      </c>
      <c r="BQ17809" t="s">
        <v>77</v>
      </c>
      <c r="BS17809" t="s">
        <v>83</v>
      </c>
    </row>
    <row r="17810" spans="47:72" x14ac:dyDescent="0.25">
      <c r="AU17810" s="2">
        <v>44510.785937499997</v>
      </c>
      <c r="AW17810" t="s">
        <v>80</v>
      </c>
      <c r="BC17810" s="2">
        <v>44509.229641203703</v>
      </c>
      <c r="BL17810" t="s">
        <v>14046</v>
      </c>
      <c r="BP17810" t="s">
        <v>401</v>
      </c>
      <c r="BQ17810" t="s">
        <v>77</v>
      </c>
      <c r="BS17810" t="s">
        <v>83</v>
      </c>
    </row>
    <row r="17811" spans="47:72" x14ac:dyDescent="0.25">
      <c r="AU17811" s="2">
        <v>44510.449062500003</v>
      </c>
      <c r="AW17811" t="s">
        <v>80</v>
      </c>
      <c r="BC17811" s="2">
        <v>44509.310636574075</v>
      </c>
      <c r="BL17811" t="s">
        <v>14056</v>
      </c>
      <c r="BN17811" t="s">
        <v>102</v>
      </c>
      <c r="BO17811" t="s">
        <v>14057</v>
      </c>
      <c r="BP17811" t="s">
        <v>89</v>
      </c>
      <c r="BQ17811" t="s">
        <v>77</v>
      </c>
      <c r="BS17811" t="s">
        <v>83</v>
      </c>
      <c r="BT17811" t="s">
        <v>83</v>
      </c>
    </row>
    <row r="17812" spans="47:72" x14ac:dyDescent="0.25">
      <c r="AV17812" s="2">
        <v>44510.576192129629</v>
      </c>
      <c r="AW17812" t="s">
        <v>80</v>
      </c>
      <c r="BC17812" s="2">
        <v>44509.498032407406</v>
      </c>
      <c r="BL17812" t="s">
        <v>14076</v>
      </c>
      <c r="BP17812" t="s">
        <v>89</v>
      </c>
      <c r="BQ17812" t="s">
        <v>77</v>
      </c>
    </row>
    <row r="17813" spans="47:72" x14ac:dyDescent="0.25">
      <c r="AU17813" s="2">
        <v>44510.360462962963</v>
      </c>
      <c r="AW17813" t="s">
        <v>80</v>
      </c>
      <c r="BC17813" s="2">
        <v>44510.260914351849</v>
      </c>
      <c r="BL17813" t="s">
        <v>14097</v>
      </c>
      <c r="BP17813" t="s">
        <v>334</v>
      </c>
      <c r="BQ17813" t="s">
        <v>77</v>
      </c>
    </row>
    <row r="17814" spans="47:72" x14ac:dyDescent="0.25">
      <c r="AU17814" s="2">
        <v>44510.623368055552</v>
      </c>
      <c r="AW17814" t="s">
        <v>80</v>
      </c>
      <c r="BC17814" s="2">
        <v>44509.258287037039</v>
      </c>
      <c r="BL17814" t="s">
        <v>14112</v>
      </c>
      <c r="BP17814" t="s">
        <v>197</v>
      </c>
      <c r="BQ17814" t="s">
        <v>77</v>
      </c>
      <c r="BS17814" t="s">
        <v>83</v>
      </c>
    </row>
    <row r="17815" spans="47:72" x14ac:dyDescent="0.25">
      <c r="AW17815" t="s">
        <v>80</v>
      </c>
      <c r="AZ17815" t="s">
        <v>330</v>
      </c>
      <c r="BA17815" t="s">
        <v>97</v>
      </c>
      <c r="BB17815" t="s">
        <v>14119</v>
      </c>
      <c r="BC17815" s="2">
        <v>44509.292048611111</v>
      </c>
      <c r="BL17815" t="s">
        <v>14120</v>
      </c>
      <c r="BM17815" t="s">
        <v>82</v>
      </c>
      <c r="BP17815" t="s">
        <v>89</v>
      </c>
      <c r="BQ17815" t="s">
        <v>77</v>
      </c>
    </row>
    <row r="17816" spans="47:72" x14ac:dyDescent="0.25">
      <c r="AU17816" s="2">
        <v>44510.563958333332</v>
      </c>
      <c r="AW17816" t="s">
        <v>80</v>
      </c>
      <c r="BC17816" s="2">
        <v>44509.460578703707</v>
      </c>
      <c r="BL17816" t="s">
        <v>14146</v>
      </c>
      <c r="BN17816" t="s">
        <v>102</v>
      </c>
      <c r="BO17816" t="s">
        <v>14147</v>
      </c>
      <c r="BP17816" t="s">
        <v>89</v>
      </c>
      <c r="BQ17816" t="s">
        <v>77</v>
      </c>
      <c r="BS17816" t="s">
        <v>83</v>
      </c>
      <c r="BT17816" t="s">
        <v>83</v>
      </c>
    </row>
    <row r="17817" spans="47:72" x14ac:dyDescent="0.25">
      <c r="AV17817" s="2">
        <v>44510.481412037036</v>
      </c>
      <c r="AW17817" t="s">
        <v>80</v>
      </c>
      <c r="BC17817" s="2">
        <v>44509.310636574075</v>
      </c>
      <c r="BL17817" t="s">
        <v>14412</v>
      </c>
      <c r="BP17817" t="s">
        <v>401</v>
      </c>
      <c r="BQ17817" t="s">
        <v>77</v>
      </c>
    </row>
    <row r="17818" spans="47:72" x14ac:dyDescent="0.25">
      <c r="AU17818" s="2">
        <v>44510.446793981479</v>
      </c>
      <c r="AW17818" t="s">
        <v>80</v>
      </c>
      <c r="BC17818" s="2">
        <v>44509.351550925923</v>
      </c>
      <c r="BL17818" t="s">
        <v>14524</v>
      </c>
      <c r="BN17818" t="s">
        <v>102</v>
      </c>
      <c r="BO17818" t="s">
        <v>14525</v>
      </c>
      <c r="BP17818" t="s">
        <v>89</v>
      </c>
      <c r="BQ17818" t="s">
        <v>77</v>
      </c>
      <c r="BS17818" t="s">
        <v>83</v>
      </c>
      <c r="BT17818" t="s">
        <v>83</v>
      </c>
    </row>
    <row r="17819" spans="47:72" x14ac:dyDescent="0.25">
      <c r="AU17819" s="2">
        <v>44510.498969907407</v>
      </c>
      <c r="AW17819" t="s">
        <v>80</v>
      </c>
      <c r="BC17819" s="2">
        <v>44509.310636574075</v>
      </c>
      <c r="BL17819" t="s">
        <v>14639</v>
      </c>
      <c r="BP17819" t="s">
        <v>351</v>
      </c>
      <c r="BQ17819" t="s">
        <v>77</v>
      </c>
    </row>
    <row r="17820" spans="47:72" x14ac:dyDescent="0.25">
      <c r="AU17820" s="2">
        <v>44510.576921296299</v>
      </c>
      <c r="AW17820" t="s">
        <v>80</v>
      </c>
      <c r="BC17820" s="2">
        <v>44509.304212962961</v>
      </c>
      <c r="BL17820" t="s">
        <v>14677</v>
      </c>
      <c r="BN17820" t="s">
        <v>102</v>
      </c>
      <c r="BO17820" t="s">
        <v>14678</v>
      </c>
      <c r="BP17820" t="s">
        <v>144</v>
      </c>
      <c r="BQ17820" t="s">
        <v>77</v>
      </c>
      <c r="BS17820" t="s">
        <v>83</v>
      </c>
    </row>
    <row r="17821" spans="47:72" x14ac:dyDescent="0.25">
      <c r="AW17821" t="s">
        <v>80</v>
      </c>
      <c r="AZ17821" t="s">
        <v>138</v>
      </c>
      <c r="BA17821" t="s">
        <v>48</v>
      </c>
      <c r="BB17821" t="s">
        <v>4890</v>
      </c>
      <c r="BC17821" s="2">
        <v>44509.393946759257</v>
      </c>
      <c r="BL17821" t="s">
        <v>14918</v>
      </c>
      <c r="BP17821" t="s">
        <v>401</v>
      </c>
      <c r="BQ17821" t="s">
        <v>77</v>
      </c>
    </row>
    <row r="17822" spans="47:72" x14ac:dyDescent="0.25">
      <c r="AU17822" s="2">
        <v>44510.507280092592</v>
      </c>
      <c r="AW17822" t="s">
        <v>80</v>
      </c>
      <c r="BC17822" s="2">
        <v>44509.229641203703</v>
      </c>
      <c r="BL17822" t="s">
        <v>15280</v>
      </c>
      <c r="BN17822" t="s">
        <v>102</v>
      </c>
      <c r="BO17822" t="s">
        <v>15281</v>
      </c>
      <c r="BP17822" t="s">
        <v>197</v>
      </c>
      <c r="BQ17822" t="s">
        <v>77</v>
      </c>
      <c r="BS17822" t="s">
        <v>83</v>
      </c>
    </row>
    <row r="17823" spans="47:72" x14ac:dyDescent="0.25">
      <c r="AU17823" s="2">
        <v>44510.519884259258</v>
      </c>
      <c r="AW17823" t="s">
        <v>80</v>
      </c>
      <c r="BC17823" s="2">
        <v>44509.299814814818</v>
      </c>
      <c r="BL17823" t="s">
        <v>15402</v>
      </c>
      <c r="BN17823" t="s">
        <v>102</v>
      </c>
      <c r="BO17823" t="s">
        <v>15403</v>
      </c>
      <c r="BP17823" t="s">
        <v>401</v>
      </c>
      <c r="BQ17823" t="s">
        <v>77</v>
      </c>
      <c r="BS17823" t="s">
        <v>83</v>
      </c>
    </row>
    <row r="17824" spans="47:72" x14ac:dyDescent="0.25">
      <c r="AU17824" s="2">
        <v>44510.499178240738</v>
      </c>
      <c r="AW17824" t="s">
        <v>80</v>
      </c>
      <c r="BC17824" s="2">
        <v>44509.545370370368</v>
      </c>
      <c r="BL17824" t="s">
        <v>15577</v>
      </c>
      <c r="BN17824" t="s">
        <v>102</v>
      </c>
      <c r="BO17824" t="s">
        <v>15578</v>
      </c>
      <c r="BP17824" t="s">
        <v>89</v>
      </c>
      <c r="BQ17824" t="s">
        <v>77</v>
      </c>
      <c r="BS17824" t="s">
        <v>83</v>
      </c>
    </row>
    <row r="17825" spans="47:72" x14ac:dyDescent="0.25">
      <c r="AW17825" t="s">
        <v>80</v>
      </c>
      <c r="AZ17825" t="s">
        <v>138</v>
      </c>
      <c r="BA17825" t="s">
        <v>146</v>
      </c>
      <c r="BB17825" t="s">
        <v>7435</v>
      </c>
      <c r="BC17825" s="2">
        <v>44509.41810185185</v>
      </c>
      <c r="BL17825" t="s">
        <v>15643</v>
      </c>
      <c r="BP17825" t="s">
        <v>89</v>
      </c>
      <c r="BQ17825" t="s">
        <v>77</v>
      </c>
    </row>
    <row r="17826" spans="47:72" x14ac:dyDescent="0.25">
      <c r="AU17826" s="2">
        <v>44510.434363425928</v>
      </c>
      <c r="AW17826" t="s">
        <v>80</v>
      </c>
      <c r="BC17826" s="2">
        <v>44509.543495370373</v>
      </c>
      <c r="BL17826" t="s">
        <v>15660</v>
      </c>
      <c r="BP17826" t="s">
        <v>304</v>
      </c>
      <c r="BQ17826" t="s">
        <v>77</v>
      </c>
    </row>
    <row r="17827" spans="47:72" x14ac:dyDescent="0.25">
      <c r="AU17827" s="2">
        <v>44510.382210648146</v>
      </c>
      <c r="AW17827" t="s">
        <v>80</v>
      </c>
      <c r="BC17827" s="2">
        <v>44509.498032407406</v>
      </c>
      <c r="BL17827" t="s">
        <v>15724</v>
      </c>
      <c r="BN17827" t="s">
        <v>102</v>
      </c>
      <c r="BO17827" t="s">
        <v>15725</v>
      </c>
      <c r="BP17827" t="s">
        <v>89</v>
      </c>
      <c r="BQ17827" t="s">
        <v>77</v>
      </c>
      <c r="BS17827" t="s">
        <v>83</v>
      </c>
    </row>
    <row r="17828" spans="47:72" x14ac:dyDescent="0.25">
      <c r="AU17828" s="2">
        <v>44510.586377314816</v>
      </c>
      <c r="AW17828" t="s">
        <v>80</v>
      </c>
      <c r="BC17828" s="2">
        <v>44509.464050925926</v>
      </c>
      <c r="BL17828" t="s">
        <v>15839</v>
      </c>
      <c r="BN17828" t="s">
        <v>102</v>
      </c>
      <c r="BO17828" t="s">
        <v>15840</v>
      </c>
      <c r="BP17828" t="s">
        <v>89</v>
      </c>
      <c r="BQ17828" t="s">
        <v>77</v>
      </c>
      <c r="BS17828" t="s">
        <v>83</v>
      </c>
      <c r="BT17828" t="s">
        <v>83</v>
      </c>
    </row>
    <row r="17829" spans="47:72" x14ac:dyDescent="0.25">
      <c r="AU17829" s="2">
        <v>44510.517476851855</v>
      </c>
      <c r="AW17829" t="s">
        <v>80</v>
      </c>
      <c r="BC17829" s="2">
        <v>44509.375324074077</v>
      </c>
      <c r="BL17829" t="s">
        <v>15961</v>
      </c>
      <c r="BP17829" t="s">
        <v>144</v>
      </c>
      <c r="BQ17829" t="s">
        <v>77</v>
      </c>
      <c r="BS17829" t="s">
        <v>83</v>
      </c>
    </row>
    <row r="17830" spans="47:72" x14ac:dyDescent="0.25">
      <c r="AU17830" s="2">
        <v>44510.557789351849</v>
      </c>
      <c r="AW17830" t="s">
        <v>80</v>
      </c>
      <c r="BC17830" s="2">
        <v>44509.644155092596</v>
      </c>
      <c r="BL17830" t="s">
        <v>16040</v>
      </c>
      <c r="BN17830" t="s">
        <v>102</v>
      </c>
      <c r="BO17830" t="s">
        <v>16041</v>
      </c>
      <c r="BP17830" t="s">
        <v>89</v>
      </c>
      <c r="BQ17830" t="s">
        <v>77</v>
      </c>
      <c r="BS17830" t="s">
        <v>83</v>
      </c>
      <c r="BT17830" t="s">
        <v>83</v>
      </c>
    </row>
    <row r="17831" spans="47:72" x14ac:dyDescent="0.25">
      <c r="AU17831" s="2">
        <v>44510.475740740738</v>
      </c>
      <c r="AW17831" t="s">
        <v>80</v>
      </c>
      <c r="BC17831" s="2">
        <v>44509.310740740744</v>
      </c>
      <c r="BL17831" t="s">
        <v>16216</v>
      </c>
      <c r="BN17831" t="s">
        <v>102</v>
      </c>
      <c r="BO17831" t="s">
        <v>16217</v>
      </c>
      <c r="BP17831" t="s">
        <v>89</v>
      </c>
      <c r="BQ17831" t="s">
        <v>77</v>
      </c>
      <c r="BS17831" t="s">
        <v>83</v>
      </c>
      <c r="BT17831" t="s">
        <v>83</v>
      </c>
    </row>
    <row r="17832" spans="47:72" x14ac:dyDescent="0.25">
      <c r="AU17832" s="2">
        <v>44510.54011574074</v>
      </c>
      <c r="AW17832" t="s">
        <v>80</v>
      </c>
      <c r="BC17832" s="2">
        <v>44510.427361111113</v>
      </c>
      <c r="BL17832" t="s">
        <v>16322</v>
      </c>
      <c r="BM17832" t="s">
        <v>82</v>
      </c>
      <c r="BN17832" t="s">
        <v>102</v>
      </c>
      <c r="BO17832" t="s">
        <v>16323</v>
      </c>
      <c r="BP17832" t="s">
        <v>89</v>
      </c>
      <c r="BQ17832" t="s">
        <v>77</v>
      </c>
      <c r="BS17832" t="s">
        <v>83</v>
      </c>
      <c r="BT17832" t="s">
        <v>83</v>
      </c>
    </row>
    <row r="17833" spans="47:72" x14ac:dyDescent="0.25">
      <c r="AU17833" s="2">
        <v>44510.65625</v>
      </c>
      <c r="AW17833" t="s">
        <v>80</v>
      </c>
      <c r="BC17833" s="2">
        <v>44510.588449074072</v>
      </c>
      <c r="BL17833" t="s">
        <v>16435</v>
      </c>
      <c r="BM17833" t="s">
        <v>82</v>
      </c>
      <c r="BP17833" t="s">
        <v>89</v>
      </c>
      <c r="BQ17833" t="s">
        <v>77</v>
      </c>
      <c r="BS17833" t="s">
        <v>83</v>
      </c>
      <c r="BT17833" t="s">
        <v>83</v>
      </c>
    </row>
    <row r="17834" spans="47:72" x14ac:dyDescent="0.25">
      <c r="AU17834" s="2">
        <v>44510.396087962959</v>
      </c>
      <c r="AW17834" t="s">
        <v>80</v>
      </c>
      <c r="BC17834" s="2">
        <v>44510.349629629629</v>
      </c>
      <c r="BL17834" t="s">
        <v>16476</v>
      </c>
      <c r="BM17834" t="s">
        <v>82</v>
      </c>
      <c r="BN17834" t="s">
        <v>102</v>
      </c>
      <c r="BO17834" t="s">
        <v>16477</v>
      </c>
      <c r="BP17834" t="s">
        <v>89</v>
      </c>
      <c r="BQ17834" t="s">
        <v>77</v>
      </c>
      <c r="BS17834" t="s">
        <v>83</v>
      </c>
      <c r="BT17834" t="s">
        <v>83</v>
      </c>
    </row>
    <row r="17835" spans="47:72" x14ac:dyDescent="0.25">
      <c r="AV17835" s="2">
        <v>44510.60900462963</v>
      </c>
      <c r="AW17835" t="s">
        <v>80</v>
      </c>
      <c r="BC17835" s="2">
        <v>44510.483530092592</v>
      </c>
      <c r="BL17835" t="s">
        <v>16495</v>
      </c>
      <c r="BP17835" t="s">
        <v>89</v>
      </c>
      <c r="BQ17835" t="s">
        <v>77</v>
      </c>
    </row>
    <row r="17836" spans="47:72" x14ac:dyDescent="0.25">
      <c r="AU17836" s="2">
        <v>44510.596921296295</v>
      </c>
      <c r="AW17836" t="s">
        <v>80</v>
      </c>
      <c r="BC17836" s="2">
        <v>44509.267581018517</v>
      </c>
      <c r="BG17836" t="s">
        <v>16611</v>
      </c>
      <c r="BL17836" t="s">
        <v>16612</v>
      </c>
      <c r="BN17836" t="s">
        <v>102</v>
      </c>
      <c r="BO17836" t="s">
        <v>16613</v>
      </c>
      <c r="BP17836" t="s">
        <v>89</v>
      </c>
      <c r="BQ17836" t="s">
        <v>77</v>
      </c>
      <c r="BS17836" t="s">
        <v>83</v>
      </c>
    </row>
    <row r="17837" spans="47:72" x14ac:dyDescent="0.25">
      <c r="AU17837" s="2">
        <v>44510.380428240744</v>
      </c>
      <c r="AW17837" t="s">
        <v>80</v>
      </c>
      <c r="BC17837" s="2">
        <v>44509.426180555558</v>
      </c>
      <c r="BL17837" t="s">
        <v>16969</v>
      </c>
      <c r="BN17837" t="s">
        <v>102</v>
      </c>
      <c r="BO17837" t="s">
        <v>16970</v>
      </c>
      <c r="BP17837" t="s">
        <v>89</v>
      </c>
      <c r="BQ17837" t="s">
        <v>77</v>
      </c>
      <c r="BS17837" t="s">
        <v>83</v>
      </c>
      <c r="BT17837" t="s">
        <v>83</v>
      </c>
    </row>
    <row r="17838" spans="47:72" x14ac:dyDescent="0.25">
      <c r="AU17838" s="2">
        <v>44510.596203703702</v>
      </c>
      <c r="AW17838" t="s">
        <v>80</v>
      </c>
      <c r="BC17838" s="2">
        <v>44509.36209490741</v>
      </c>
      <c r="BL17838" t="s">
        <v>17060</v>
      </c>
      <c r="BN17838" t="s">
        <v>102</v>
      </c>
      <c r="BO17838" t="s">
        <v>17061</v>
      </c>
      <c r="BP17838" t="s">
        <v>89</v>
      </c>
      <c r="BQ17838" t="s">
        <v>77</v>
      </c>
      <c r="BS17838" t="s">
        <v>83</v>
      </c>
      <c r="BT17838" t="s">
        <v>83</v>
      </c>
    </row>
    <row r="17839" spans="47:72" x14ac:dyDescent="0.25">
      <c r="AU17839" s="2">
        <v>44510.474236111113</v>
      </c>
      <c r="AW17839" t="s">
        <v>80</v>
      </c>
      <c r="BC17839" s="2">
        <v>44509.460578703707</v>
      </c>
      <c r="BG17839" t="s">
        <v>17261</v>
      </c>
      <c r="BL17839" t="s">
        <v>17262</v>
      </c>
      <c r="BN17839" t="s">
        <v>102</v>
      </c>
      <c r="BO17839" t="s">
        <v>17263</v>
      </c>
      <c r="BP17839" t="s">
        <v>89</v>
      </c>
      <c r="BQ17839" t="s">
        <v>77</v>
      </c>
      <c r="BS17839" t="s">
        <v>83</v>
      </c>
      <c r="BT17839" t="s">
        <v>83</v>
      </c>
    </row>
    <row r="17840" spans="47:72" x14ac:dyDescent="0.25">
      <c r="AU17840" s="2">
        <v>44510.635601851849</v>
      </c>
      <c r="AW17840" t="s">
        <v>80</v>
      </c>
      <c r="BC17840" s="2">
        <v>44509.464224537034</v>
      </c>
      <c r="BL17840" t="s">
        <v>17293</v>
      </c>
      <c r="BN17840" t="s">
        <v>102</v>
      </c>
      <c r="BO17840" t="s">
        <v>17294</v>
      </c>
      <c r="BP17840" t="s">
        <v>89</v>
      </c>
      <c r="BQ17840" t="s">
        <v>77</v>
      </c>
      <c r="BS17840" t="s">
        <v>83</v>
      </c>
      <c r="BT17840" t="s">
        <v>83</v>
      </c>
    </row>
    <row r="17841" spans="47:72" x14ac:dyDescent="0.25">
      <c r="AV17841" s="2">
        <v>44510.349039351851</v>
      </c>
      <c r="AW17841" t="s">
        <v>80</v>
      </c>
      <c r="BC17841" s="2">
        <v>44509.545370370368</v>
      </c>
      <c r="BL17841" t="s">
        <v>17397</v>
      </c>
      <c r="BP17841" t="s">
        <v>89</v>
      </c>
      <c r="BQ17841" t="s">
        <v>77</v>
      </c>
    </row>
    <row r="17842" spans="47:72" x14ac:dyDescent="0.25">
      <c r="AU17842" s="2">
        <v>44510.485162037039</v>
      </c>
      <c r="AW17842" t="s">
        <v>80</v>
      </c>
      <c r="BC17842" s="2">
        <v>44509.644155092596</v>
      </c>
      <c r="BL17842" t="s">
        <v>17408</v>
      </c>
      <c r="BN17842" t="s">
        <v>102</v>
      </c>
      <c r="BO17842" t="s">
        <v>17409</v>
      </c>
      <c r="BP17842" t="s">
        <v>89</v>
      </c>
      <c r="BQ17842" t="s">
        <v>77</v>
      </c>
      <c r="BS17842" t="s">
        <v>83</v>
      </c>
      <c r="BT17842" t="s">
        <v>83</v>
      </c>
    </row>
    <row r="17843" spans="47:72" x14ac:dyDescent="0.25">
      <c r="AU17843" s="2">
        <v>44510.664895833332</v>
      </c>
      <c r="AW17843" t="s">
        <v>80</v>
      </c>
      <c r="BC17843" s="2">
        <v>44509.876273148147</v>
      </c>
      <c r="BL17843" t="s">
        <v>17426</v>
      </c>
      <c r="BN17843" t="s">
        <v>102</v>
      </c>
      <c r="BO17843" t="s">
        <v>17427</v>
      </c>
      <c r="BP17843" t="s">
        <v>89</v>
      </c>
      <c r="BQ17843" t="s">
        <v>77</v>
      </c>
      <c r="BS17843" t="s">
        <v>83</v>
      </c>
      <c r="BT17843" t="s">
        <v>83</v>
      </c>
    </row>
    <row r="17844" spans="47:72" x14ac:dyDescent="0.25">
      <c r="AU17844" s="2">
        <v>44510.490925925929</v>
      </c>
      <c r="AW17844" t="s">
        <v>80</v>
      </c>
      <c r="BC17844" s="2">
        <v>44509.464050925926</v>
      </c>
      <c r="BL17844" t="s">
        <v>17437</v>
      </c>
      <c r="BN17844" t="s">
        <v>102</v>
      </c>
      <c r="BO17844" t="s">
        <v>17438</v>
      </c>
      <c r="BP17844" t="s">
        <v>89</v>
      </c>
      <c r="BQ17844" t="s">
        <v>77</v>
      </c>
      <c r="BS17844" t="s">
        <v>83</v>
      </c>
      <c r="BT17844" t="s">
        <v>83</v>
      </c>
    </row>
    <row r="17845" spans="47:72" x14ac:dyDescent="0.25">
      <c r="AU17845" s="2">
        <v>44510.412581018521</v>
      </c>
      <c r="AW17845" t="s">
        <v>80</v>
      </c>
      <c r="BC17845" s="2">
        <v>44509.479120370372</v>
      </c>
      <c r="BH17845" t="s">
        <v>17448</v>
      </c>
      <c r="BL17845" t="s">
        <v>17449</v>
      </c>
      <c r="BN17845" t="s">
        <v>102</v>
      </c>
      <c r="BO17845" t="s">
        <v>17450</v>
      </c>
      <c r="BP17845" t="s">
        <v>89</v>
      </c>
      <c r="BQ17845" t="s">
        <v>77</v>
      </c>
      <c r="BS17845" t="s">
        <v>83</v>
      </c>
      <c r="BT17845" t="s">
        <v>83</v>
      </c>
    </row>
    <row r="17846" spans="47:72" x14ac:dyDescent="0.25">
      <c r="AU17846" s="2">
        <v>44510.458668981482</v>
      </c>
      <c r="AW17846" t="s">
        <v>80</v>
      </c>
      <c r="BC17846" s="2">
        <v>44509.375324074077</v>
      </c>
      <c r="BL17846" t="s">
        <v>17478</v>
      </c>
      <c r="BN17846" t="s">
        <v>102</v>
      </c>
      <c r="BO17846" t="s">
        <v>17479</v>
      </c>
      <c r="BP17846" t="s">
        <v>89</v>
      </c>
      <c r="BQ17846" t="s">
        <v>77</v>
      </c>
      <c r="BS17846" t="s">
        <v>83</v>
      </c>
      <c r="BT17846" t="s">
        <v>83</v>
      </c>
    </row>
    <row r="17847" spans="47:72" x14ac:dyDescent="0.25">
      <c r="AV17847" s="2">
        <v>44510.565740740742</v>
      </c>
      <c r="AW17847" t="s">
        <v>80</v>
      </c>
      <c r="BC17847" s="2">
        <v>44509.716192129628</v>
      </c>
      <c r="BL17847" t="s">
        <v>17498</v>
      </c>
      <c r="BP17847" t="s">
        <v>89</v>
      </c>
      <c r="BQ17847" t="s">
        <v>77</v>
      </c>
    </row>
    <row r="17848" spans="47:72" x14ac:dyDescent="0.25">
      <c r="AU17848" s="2">
        <v>44510.496793981481</v>
      </c>
      <c r="AW17848" t="s">
        <v>80</v>
      </c>
      <c r="BC17848" s="2">
        <v>44509.391134259262</v>
      </c>
      <c r="BL17848" t="s">
        <v>17509</v>
      </c>
      <c r="BN17848" t="s">
        <v>102</v>
      </c>
      <c r="BO17848" t="s">
        <v>17510</v>
      </c>
      <c r="BP17848" t="s">
        <v>89</v>
      </c>
      <c r="BQ17848" t="s">
        <v>77</v>
      </c>
      <c r="BS17848" t="s">
        <v>83</v>
      </c>
      <c r="BT17848" t="s">
        <v>83</v>
      </c>
    </row>
    <row r="17849" spans="47:72" x14ac:dyDescent="0.25">
      <c r="AU17849" s="2">
        <v>44510.43509259259</v>
      </c>
      <c r="AW17849" t="s">
        <v>80</v>
      </c>
      <c r="BC17849" s="2">
        <v>44509.432858796295</v>
      </c>
      <c r="BH17849" t="s">
        <v>17519</v>
      </c>
      <c r="BL17849" t="s">
        <v>17520</v>
      </c>
      <c r="BN17849" t="s">
        <v>102</v>
      </c>
      <c r="BO17849" t="s">
        <v>17521</v>
      </c>
      <c r="BP17849" t="s">
        <v>89</v>
      </c>
      <c r="BQ17849" t="s">
        <v>77</v>
      </c>
      <c r="BS17849" t="s">
        <v>83</v>
      </c>
      <c r="BT17849" t="s">
        <v>83</v>
      </c>
    </row>
    <row r="17850" spans="47:72" x14ac:dyDescent="0.25">
      <c r="AU17850" s="2">
        <v>44510.545115740744</v>
      </c>
      <c r="AW17850" t="s">
        <v>80</v>
      </c>
      <c r="BC17850" s="2">
        <v>44509.479120370372</v>
      </c>
      <c r="BG17850" t="s">
        <v>17544</v>
      </c>
      <c r="BH17850" t="s">
        <v>17545</v>
      </c>
      <c r="BL17850" t="s">
        <v>17546</v>
      </c>
      <c r="BN17850" t="s">
        <v>102</v>
      </c>
      <c r="BO17850" t="s">
        <v>17547</v>
      </c>
      <c r="BP17850" t="s">
        <v>89</v>
      </c>
      <c r="BQ17850" t="s">
        <v>77</v>
      </c>
      <c r="BS17850" t="s">
        <v>83</v>
      </c>
      <c r="BT17850" t="s">
        <v>83</v>
      </c>
    </row>
    <row r="17851" spans="47:72" x14ac:dyDescent="0.25">
      <c r="AU17851" s="2">
        <v>44510.433807870373</v>
      </c>
      <c r="AW17851" t="s">
        <v>80</v>
      </c>
      <c r="BC17851" s="2">
        <v>44509.486631944441</v>
      </c>
      <c r="BL17851" t="s">
        <v>17568</v>
      </c>
      <c r="BN17851" t="s">
        <v>102</v>
      </c>
      <c r="BO17851" t="s">
        <v>17569</v>
      </c>
      <c r="BP17851" t="s">
        <v>89</v>
      </c>
      <c r="BQ17851" t="s">
        <v>77</v>
      </c>
      <c r="BS17851" t="s">
        <v>83</v>
      </c>
      <c r="BT17851" t="s">
        <v>83</v>
      </c>
    </row>
    <row r="17852" spans="47:72" x14ac:dyDescent="0.25">
      <c r="AU17852" s="2">
        <v>44510.508194444446</v>
      </c>
      <c r="AW17852" t="s">
        <v>80</v>
      </c>
      <c r="BC17852" s="2">
        <v>44509.486631944441</v>
      </c>
      <c r="BL17852" t="s">
        <v>17579</v>
      </c>
      <c r="BN17852" t="s">
        <v>102</v>
      </c>
      <c r="BO17852" t="s">
        <v>17580</v>
      </c>
      <c r="BP17852" t="s">
        <v>89</v>
      </c>
      <c r="BQ17852" t="s">
        <v>77</v>
      </c>
      <c r="BS17852" t="s">
        <v>83</v>
      </c>
      <c r="BT17852" t="s">
        <v>83</v>
      </c>
    </row>
    <row r="17853" spans="47:72" x14ac:dyDescent="0.25">
      <c r="AU17853" s="2">
        <v>44510.38077546296</v>
      </c>
      <c r="AW17853" t="s">
        <v>80</v>
      </c>
      <c r="BC17853" s="2">
        <v>44509.464050925926</v>
      </c>
      <c r="BL17853" t="s">
        <v>17588</v>
      </c>
      <c r="BN17853" t="s">
        <v>102</v>
      </c>
      <c r="BO17853" t="s">
        <v>17589</v>
      </c>
      <c r="BP17853" t="s">
        <v>89</v>
      </c>
      <c r="BQ17853" t="s">
        <v>77</v>
      </c>
      <c r="BS17853" t="s">
        <v>83</v>
      </c>
      <c r="BT17853" t="s">
        <v>83</v>
      </c>
    </row>
    <row r="17854" spans="47:72" x14ac:dyDescent="0.25">
      <c r="AU17854" s="2">
        <v>44510.455196759256</v>
      </c>
      <c r="AW17854" t="s">
        <v>80</v>
      </c>
      <c r="BC17854" s="2">
        <v>44509.876273148147</v>
      </c>
      <c r="BL17854" t="s">
        <v>17600</v>
      </c>
      <c r="BN17854" t="s">
        <v>102</v>
      </c>
      <c r="BO17854" t="s">
        <v>17601</v>
      </c>
      <c r="BP17854" t="s">
        <v>89</v>
      </c>
      <c r="BQ17854" t="s">
        <v>77</v>
      </c>
      <c r="BS17854" t="s">
        <v>83</v>
      </c>
      <c r="BT17854" t="s">
        <v>83</v>
      </c>
    </row>
    <row r="17855" spans="47:72" x14ac:dyDescent="0.25">
      <c r="AU17855" s="2">
        <v>44510.548773148148</v>
      </c>
      <c r="AW17855" t="s">
        <v>80</v>
      </c>
      <c r="BC17855" s="2">
        <v>44509.876273148147</v>
      </c>
      <c r="BL17855" t="s">
        <v>17612</v>
      </c>
      <c r="BN17855" t="s">
        <v>102</v>
      </c>
      <c r="BO17855" t="s">
        <v>17613</v>
      </c>
      <c r="BP17855" t="s">
        <v>89</v>
      </c>
      <c r="BQ17855" t="s">
        <v>77</v>
      </c>
      <c r="BS17855" t="s">
        <v>83</v>
      </c>
      <c r="BT17855" t="s">
        <v>83</v>
      </c>
    </row>
    <row r="17856" spans="47:72" x14ac:dyDescent="0.25">
      <c r="AU17856" s="2">
        <v>44510.384791666664</v>
      </c>
      <c r="AW17856" t="s">
        <v>80</v>
      </c>
      <c r="BC17856" s="2">
        <v>44509.486631944441</v>
      </c>
      <c r="BL17856" t="s">
        <v>17624</v>
      </c>
      <c r="BN17856" t="s">
        <v>102</v>
      </c>
      <c r="BO17856" t="s">
        <v>17625</v>
      </c>
      <c r="BP17856" t="s">
        <v>89</v>
      </c>
      <c r="BQ17856" t="s">
        <v>77</v>
      </c>
      <c r="BS17856" t="s">
        <v>83</v>
      </c>
      <c r="BT17856" t="s">
        <v>83</v>
      </c>
    </row>
    <row r="17857" spans="47:72" x14ac:dyDescent="0.25">
      <c r="AU17857" s="2">
        <v>44510.396307870367</v>
      </c>
      <c r="AW17857" t="s">
        <v>80</v>
      </c>
      <c r="BC17857" s="2">
        <v>44509.375324074077</v>
      </c>
      <c r="BL17857" t="s">
        <v>17635</v>
      </c>
      <c r="BN17857" t="s">
        <v>102</v>
      </c>
      <c r="BO17857" t="s">
        <v>17636</v>
      </c>
      <c r="BP17857" t="s">
        <v>89</v>
      </c>
      <c r="BQ17857" t="s">
        <v>77</v>
      </c>
      <c r="BS17857" t="s">
        <v>83</v>
      </c>
      <c r="BT17857" t="s">
        <v>83</v>
      </c>
    </row>
    <row r="17858" spans="47:72" x14ac:dyDescent="0.25">
      <c r="AU17858" s="2">
        <v>44510.387256944443</v>
      </c>
      <c r="AW17858" t="s">
        <v>80</v>
      </c>
      <c r="BC17858" s="2">
        <v>44509.644155092596</v>
      </c>
      <c r="BL17858" t="s">
        <v>17647</v>
      </c>
      <c r="BN17858" t="s">
        <v>102</v>
      </c>
      <c r="BO17858" t="s">
        <v>17648</v>
      </c>
      <c r="BP17858" t="s">
        <v>89</v>
      </c>
      <c r="BQ17858" t="s">
        <v>77</v>
      </c>
      <c r="BS17858" t="s">
        <v>83</v>
      </c>
      <c r="BT17858" t="s">
        <v>83</v>
      </c>
    </row>
    <row r="17859" spans="47:72" x14ac:dyDescent="0.25">
      <c r="AV17859" s="2">
        <v>44510.481157407405</v>
      </c>
      <c r="AW17859" t="s">
        <v>80</v>
      </c>
      <c r="BC17859" s="2">
        <v>44509.876273148147</v>
      </c>
      <c r="BL17859" t="s">
        <v>17655</v>
      </c>
      <c r="BP17859" t="s">
        <v>89</v>
      </c>
      <c r="BQ17859" t="s">
        <v>77</v>
      </c>
    </row>
    <row r="17860" spans="47:72" x14ac:dyDescent="0.25">
      <c r="AU17860" s="2">
        <v>44510.421747685185</v>
      </c>
      <c r="AW17860" t="s">
        <v>80</v>
      </c>
      <c r="BC17860" s="2">
        <v>44509.472951388889</v>
      </c>
      <c r="BL17860" t="s">
        <v>17677</v>
      </c>
      <c r="BN17860" t="s">
        <v>102</v>
      </c>
      <c r="BO17860" t="s">
        <v>17678</v>
      </c>
      <c r="BP17860" t="s">
        <v>89</v>
      </c>
      <c r="BQ17860" t="s">
        <v>77</v>
      </c>
      <c r="BS17860" t="s">
        <v>83</v>
      </c>
      <c r="BT17860" t="s">
        <v>83</v>
      </c>
    </row>
    <row r="17861" spans="47:72" x14ac:dyDescent="0.25">
      <c r="AU17861" s="2">
        <v>44510.457615740743</v>
      </c>
      <c r="AW17861" t="s">
        <v>80</v>
      </c>
      <c r="BC17861" s="2">
        <v>44509.545370370368</v>
      </c>
      <c r="BL17861" t="s">
        <v>17689</v>
      </c>
      <c r="BN17861" t="s">
        <v>102</v>
      </c>
      <c r="BO17861" t="s">
        <v>17690</v>
      </c>
      <c r="BP17861" t="s">
        <v>89</v>
      </c>
      <c r="BQ17861" t="s">
        <v>77</v>
      </c>
      <c r="BS17861" t="s">
        <v>83</v>
      </c>
      <c r="BT17861" t="s">
        <v>83</v>
      </c>
    </row>
    <row r="17862" spans="47:72" x14ac:dyDescent="0.25">
      <c r="AU17862" s="2">
        <v>44510.49863425926</v>
      </c>
      <c r="AW17862" t="s">
        <v>80</v>
      </c>
      <c r="BC17862" s="2">
        <v>44509.426180555558</v>
      </c>
      <c r="BL17862" t="s">
        <v>17713</v>
      </c>
      <c r="BN17862" t="s">
        <v>102</v>
      </c>
      <c r="BO17862" t="s">
        <v>17714</v>
      </c>
      <c r="BP17862" t="s">
        <v>89</v>
      </c>
      <c r="BQ17862" t="s">
        <v>77</v>
      </c>
      <c r="BS17862" t="s">
        <v>83</v>
      </c>
      <c r="BT17862" t="s">
        <v>83</v>
      </c>
    </row>
    <row r="17863" spans="47:72" x14ac:dyDescent="0.25">
      <c r="AU17863" s="2">
        <v>44510.503680555557</v>
      </c>
      <c r="AW17863" t="s">
        <v>80</v>
      </c>
      <c r="BC17863" s="2">
        <v>44509.432858796295</v>
      </c>
      <c r="BL17863" t="s">
        <v>17725</v>
      </c>
      <c r="BN17863" t="s">
        <v>102</v>
      </c>
      <c r="BO17863" t="s">
        <v>17726</v>
      </c>
      <c r="BP17863" t="s">
        <v>89</v>
      </c>
      <c r="BQ17863" t="s">
        <v>77</v>
      </c>
      <c r="BS17863" t="s">
        <v>83</v>
      </c>
      <c r="BT17863" t="s">
        <v>83</v>
      </c>
    </row>
    <row r="17864" spans="47:72" x14ac:dyDescent="0.25">
      <c r="AU17864" s="2">
        <v>44510.542337962965</v>
      </c>
      <c r="AW17864" t="s">
        <v>80</v>
      </c>
      <c r="BC17864" s="2">
        <v>44509.391064814816</v>
      </c>
      <c r="BL17864" t="s">
        <v>17737</v>
      </c>
      <c r="BN17864" t="s">
        <v>102</v>
      </c>
      <c r="BO17864" t="s">
        <v>17738</v>
      </c>
      <c r="BP17864" t="s">
        <v>89</v>
      </c>
      <c r="BQ17864" t="s">
        <v>77</v>
      </c>
      <c r="BS17864" t="s">
        <v>83</v>
      </c>
      <c r="BT17864" t="s">
        <v>83</v>
      </c>
    </row>
    <row r="17865" spans="47:72" x14ac:dyDescent="0.25">
      <c r="AU17865" s="2">
        <v>44510.576249999998</v>
      </c>
      <c r="AW17865" t="s">
        <v>80</v>
      </c>
      <c r="BC17865" s="2">
        <v>44509.375324074077</v>
      </c>
      <c r="BL17865" t="s">
        <v>17748</v>
      </c>
      <c r="BN17865" t="s">
        <v>102</v>
      </c>
      <c r="BO17865" t="s">
        <v>17749</v>
      </c>
      <c r="BP17865" t="s">
        <v>89</v>
      </c>
      <c r="BQ17865" t="s">
        <v>77</v>
      </c>
      <c r="BS17865" t="s">
        <v>83</v>
      </c>
      <c r="BT17865" t="s">
        <v>83</v>
      </c>
    </row>
    <row r="17866" spans="47:72" x14ac:dyDescent="0.25">
      <c r="AU17866" s="2">
        <v>44510.660613425927</v>
      </c>
      <c r="AW17866" t="s">
        <v>80</v>
      </c>
      <c r="BC17866" s="2">
        <v>44509.432858796295</v>
      </c>
      <c r="BL17866" t="s">
        <v>17759</v>
      </c>
      <c r="BN17866" t="s">
        <v>102</v>
      </c>
      <c r="BO17866" t="s">
        <v>17760</v>
      </c>
      <c r="BP17866" t="s">
        <v>89</v>
      </c>
      <c r="BQ17866" t="s">
        <v>77</v>
      </c>
      <c r="BS17866" t="s">
        <v>83</v>
      </c>
      <c r="BT17866" t="s">
        <v>83</v>
      </c>
    </row>
    <row r="17867" spans="47:72" x14ac:dyDescent="0.25">
      <c r="AU17867" s="2">
        <v>44510.667372685188</v>
      </c>
      <c r="AW17867" t="s">
        <v>80</v>
      </c>
      <c r="BC17867" s="2">
        <v>44509.351388888892</v>
      </c>
      <c r="BL17867" t="s">
        <v>17779</v>
      </c>
      <c r="BN17867" t="s">
        <v>102</v>
      </c>
      <c r="BO17867" t="s">
        <v>17780</v>
      </c>
      <c r="BP17867" t="s">
        <v>89</v>
      </c>
      <c r="BQ17867" t="s">
        <v>77</v>
      </c>
      <c r="BS17867" t="s">
        <v>83</v>
      </c>
      <c r="BT17867" t="s">
        <v>83</v>
      </c>
    </row>
    <row r="17868" spans="47:72" x14ac:dyDescent="0.25">
      <c r="AU17868" s="2">
        <v>44510.570347222223</v>
      </c>
      <c r="AW17868" t="s">
        <v>80</v>
      </c>
      <c r="BC17868" s="2">
        <v>44509.545370370368</v>
      </c>
      <c r="BG17868" t="s">
        <v>17788</v>
      </c>
      <c r="BL17868" t="s">
        <v>17789</v>
      </c>
      <c r="BN17868" t="s">
        <v>102</v>
      </c>
      <c r="BO17868" t="s">
        <v>17790</v>
      </c>
      <c r="BP17868" t="s">
        <v>89</v>
      </c>
      <c r="BQ17868" t="s">
        <v>77</v>
      </c>
      <c r="BS17868" t="s">
        <v>83</v>
      </c>
      <c r="BT17868" t="s">
        <v>83</v>
      </c>
    </row>
    <row r="17869" spans="47:72" x14ac:dyDescent="0.25">
      <c r="AU17869" s="2">
        <v>44510.683136574073</v>
      </c>
      <c r="AW17869" t="s">
        <v>80</v>
      </c>
      <c r="BC17869" s="2">
        <v>44509.460578703707</v>
      </c>
      <c r="BL17869" t="s">
        <v>17860</v>
      </c>
      <c r="BN17869" t="s">
        <v>102</v>
      </c>
      <c r="BO17869" t="s">
        <v>17861</v>
      </c>
      <c r="BP17869" t="s">
        <v>89</v>
      </c>
      <c r="BQ17869" t="s">
        <v>77</v>
      </c>
      <c r="BS17869" t="s">
        <v>83</v>
      </c>
      <c r="BT17869" t="s">
        <v>83</v>
      </c>
    </row>
    <row r="17870" spans="47:72" x14ac:dyDescent="0.25">
      <c r="AU17870" s="2">
        <v>44510.640393518515</v>
      </c>
      <c r="AW17870" t="s">
        <v>80</v>
      </c>
      <c r="BC17870" s="2">
        <v>44509.375324074077</v>
      </c>
      <c r="BL17870" t="s">
        <v>17889</v>
      </c>
      <c r="BN17870" t="s">
        <v>102</v>
      </c>
      <c r="BO17870" t="s">
        <v>17890</v>
      </c>
      <c r="BP17870" t="s">
        <v>89</v>
      </c>
      <c r="BQ17870" t="s">
        <v>77</v>
      </c>
      <c r="BS17870" t="s">
        <v>83</v>
      </c>
      <c r="BT17870" t="s">
        <v>83</v>
      </c>
    </row>
    <row r="17871" spans="47:72" x14ac:dyDescent="0.25">
      <c r="AU17871" s="2">
        <v>44510.630254629628</v>
      </c>
      <c r="AW17871" t="s">
        <v>80</v>
      </c>
      <c r="BC17871" s="2">
        <v>44509.644155092596</v>
      </c>
      <c r="BG17871" t="s">
        <v>17939</v>
      </c>
      <c r="BL17871" t="s">
        <v>17940</v>
      </c>
      <c r="BN17871" t="s">
        <v>102</v>
      </c>
      <c r="BO17871" t="s">
        <v>17941</v>
      </c>
      <c r="BP17871" t="s">
        <v>89</v>
      </c>
      <c r="BQ17871" t="s">
        <v>77</v>
      </c>
      <c r="BS17871" t="s">
        <v>83</v>
      </c>
      <c r="BT17871" t="s">
        <v>83</v>
      </c>
    </row>
    <row r="17872" spans="47:72" x14ac:dyDescent="0.25">
      <c r="AU17872" s="2">
        <v>44510.558194444442</v>
      </c>
      <c r="AW17872" t="s">
        <v>80</v>
      </c>
      <c r="BC17872" s="2">
        <v>44509.391134259262</v>
      </c>
      <c r="BG17872" t="s">
        <v>17975</v>
      </c>
      <c r="BL17872" t="s">
        <v>17976</v>
      </c>
      <c r="BN17872" t="s">
        <v>102</v>
      </c>
      <c r="BO17872" t="s">
        <v>17977</v>
      </c>
      <c r="BP17872" t="s">
        <v>89</v>
      </c>
      <c r="BQ17872" t="s">
        <v>77</v>
      </c>
      <c r="BS17872" t="s">
        <v>83</v>
      </c>
      <c r="BT17872" t="s">
        <v>83</v>
      </c>
    </row>
    <row r="17873" spans="46:72" x14ac:dyDescent="0.25">
      <c r="AU17873" s="2">
        <v>44510.444351851853</v>
      </c>
      <c r="AW17873" t="s">
        <v>80</v>
      </c>
      <c r="BC17873" s="2">
        <v>44509.299710648149</v>
      </c>
      <c r="BL17873" t="s">
        <v>18612</v>
      </c>
      <c r="BN17873" t="s">
        <v>102</v>
      </c>
      <c r="BO17873" t="s">
        <v>18613</v>
      </c>
      <c r="BP17873" t="s">
        <v>144</v>
      </c>
      <c r="BQ17873" t="s">
        <v>77</v>
      </c>
      <c r="BS17873" t="s">
        <v>83</v>
      </c>
    </row>
    <row r="17874" spans="46:72" x14ac:dyDescent="0.25">
      <c r="AV17874" s="2">
        <v>44510.579560185186</v>
      </c>
      <c r="AW17874" t="s">
        <v>80</v>
      </c>
      <c r="BC17874" s="2">
        <v>44509.299710648149</v>
      </c>
      <c r="BL17874" t="s">
        <v>18754</v>
      </c>
      <c r="BP17874" t="s">
        <v>144</v>
      </c>
      <c r="BQ17874" t="s">
        <v>77</v>
      </c>
    </row>
    <row r="17875" spans="46:72" x14ac:dyDescent="0.25">
      <c r="AU17875" s="2">
        <v>44510.526516203703</v>
      </c>
      <c r="AW17875" t="s">
        <v>80</v>
      </c>
      <c r="BC17875" s="2">
        <v>44509.267581018517</v>
      </c>
      <c r="BL17875" t="s">
        <v>20213</v>
      </c>
      <c r="BN17875" t="s">
        <v>102</v>
      </c>
      <c r="BO17875" t="s">
        <v>20214</v>
      </c>
      <c r="BP17875" t="s">
        <v>89</v>
      </c>
      <c r="BQ17875" t="s">
        <v>77</v>
      </c>
      <c r="BS17875" t="s">
        <v>83</v>
      </c>
      <c r="BT17875" t="s">
        <v>83</v>
      </c>
    </row>
    <row r="17876" spans="46:72" x14ac:dyDescent="0.25">
      <c r="AU17876" s="2">
        <v>44510.403020833335</v>
      </c>
      <c r="AW17876" t="s">
        <v>80</v>
      </c>
      <c r="BC17876" s="2">
        <v>44509.273229166669</v>
      </c>
      <c r="BL17876" t="s">
        <v>20282</v>
      </c>
      <c r="BN17876" t="s">
        <v>102</v>
      </c>
      <c r="BO17876" t="s">
        <v>20283</v>
      </c>
      <c r="BP17876" t="s">
        <v>89</v>
      </c>
      <c r="BQ17876" t="s">
        <v>77</v>
      </c>
      <c r="BS17876" t="s">
        <v>83</v>
      </c>
      <c r="BT17876" t="s">
        <v>83</v>
      </c>
    </row>
    <row r="17877" spans="46:72" x14ac:dyDescent="0.25">
      <c r="AU17877" s="2">
        <v>44510.507754629631</v>
      </c>
      <c r="AW17877" t="s">
        <v>80</v>
      </c>
      <c r="BC17877" s="2">
        <v>44509.304212962961</v>
      </c>
      <c r="BL17877" t="s">
        <v>20360</v>
      </c>
      <c r="BN17877" t="s">
        <v>102</v>
      </c>
      <c r="BO17877" t="s">
        <v>20361</v>
      </c>
      <c r="BP17877" t="s">
        <v>89</v>
      </c>
      <c r="BQ17877" t="s">
        <v>77</v>
      </c>
      <c r="BS17877" t="s">
        <v>83</v>
      </c>
      <c r="BT17877" t="s">
        <v>83</v>
      </c>
    </row>
    <row r="17878" spans="46:72" x14ac:dyDescent="0.25">
      <c r="AU17878" s="2">
        <v>44510.419351851851</v>
      </c>
      <c r="AW17878" t="s">
        <v>80</v>
      </c>
      <c r="BC17878" s="2">
        <v>44509.267581018517</v>
      </c>
      <c r="BL17878" t="s">
        <v>20372</v>
      </c>
      <c r="BP17878" t="s">
        <v>89</v>
      </c>
      <c r="BQ17878" t="s">
        <v>77</v>
      </c>
      <c r="BS17878" t="s">
        <v>83</v>
      </c>
      <c r="BT17878" t="s">
        <v>83</v>
      </c>
    </row>
    <row r="17879" spans="46:72" x14ac:dyDescent="0.25">
      <c r="AU17879" s="2">
        <v>44510.70579861111</v>
      </c>
      <c r="AW17879" t="s">
        <v>80</v>
      </c>
      <c r="BC17879" s="2">
        <v>44509.273229166669</v>
      </c>
      <c r="BL17879" t="s">
        <v>21932</v>
      </c>
      <c r="BN17879" t="s">
        <v>102</v>
      </c>
      <c r="BO17879" t="s">
        <v>21933</v>
      </c>
      <c r="BP17879" t="s">
        <v>89</v>
      </c>
      <c r="BQ17879" t="s">
        <v>77</v>
      </c>
      <c r="BS17879" t="s">
        <v>83</v>
      </c>
      <c r="BT17879" t="s">
        <v>83</v>
      </c>
    </row>
    <row r="17880" spans="46:72" x14ac:dyDescent="0.25">
      <c r="AU17880" s="2">
        <v>44510.664340277777</v>
      </c>
      <c r="AW17880" t="s">
        <v>80</v>
      </c>
      <c r="BC17880" s="2">
        <v>44509.31962962963</v>
      </c>
      <c r="BL17880" t="s">
        <v>22068</v>
      </c>
      <c r="BN17880" t="s">
        <v>102</v>
      </c>
      <c r="BO17880" t="s">
        <v>22069</v>
      </c>
      <c r="BP17880" t="s">
        <v>401</v>
      </c>
      <c r="BQ17880" t="s">
        <v>77</v>
      </c>
      <c r="BS17880" t="s">
        <v>83</v>
      </c>
    </row>
    <row r="17881" spans="46:72" x14ac:dyDescent="0.25">
      <c r="AU17881" s="2">
        <v>44510.40357638889</v>
      </c>
      <c r="AW17881" t="s">
        <v>80</v>
      </c>
      <c r="BC17881" s="2">
        <v>44509.229641203703</v>
      </c>
      <c r="BG17881" t="s">
        <v>22215</v>
      </c>
      <c r="BL17881" t="s">
        <v>22216</v>
      </c>
      <c r="BN17881" t="s">
        <v>102</v>
      </c>
      <c r="BO17881" t="s">
        <v>22217</v>
      </c>
      <c r="BP17881" t="s">
        <v>89</v>
      </c>
      <c r="BQ17881" t="s">
        <v>77</v>
      </c>
      <c r="BS17881" t="s">
        <v>83</v>
      </c>
    </row>
    <row r="17882" spans="46:72" x14ac:dyDescent="0.25">
      <c r="AU17882" s="2">
        <v>44510.360509259262</v>
      </c>
      <c r="AW17882" t="s">
        <v>80</v>
      </c>
      <c r="BC17882" s="2">
        <v>44509.567303240743</v>
      </c>
      <c r="BL17882" t="s">
        <v>22512</v>
      </c>
      <c r="BP17882" t="s">
        <v>304</v>
      </c>
      <c r="BQ17882" t="s">
        <v>77</v>
      </c>
    </row>
    <row r="17883" spans="46:72" x14ac:dyDescent="0.25">
      <c r="AU17883" s="2">
        <v>44510.581770833334</v>
      </c>
      <c r="AW17883" t="s">
        <v>80</v>
      </c>
      <c r="BC17883" s="2">
        <v>44510.309652777774</v>
      </c>
      <c r="BL17883" t="s">
        <v>22669</v>
      </c>
      <c r="BP17883" t="s">
        <v>205</v>
      </c>
      <c r="BQ17883" t="s">
        <v>77</v>
      </c>
    </row>
    <row r="17884" spans="46:72" x14ac:dyDescent="0.25">
      <c r="AU17884" s="2">
        <v>44510.454363425924</v>
      </c>
      <c r="AW17884" t="s">
        <v>80</v>
      </c>
      <c r="BC17884" s="2">
        <v>44510.333796296298</v>
      </c>
      <c r="BL17884" t="s">
        <v>22679</v>
      </c>
      <c r="BP17884" t="s">
        <v>205</v>
      </c>
      <c r="BQ17884" t="s">
        <v>77</v>
      </c>
    </row>
    <row r="17885" spans="46:72" x14ac:dyDescent="0.25">
      <c r="AT17885" t="s">
        <v>79</v>
      </c>
      <c r="AU17885" s="2">
        <v>44510.526689814818</v>
      </c>
      <c r="AW17885" t="s">
        <v>80</v>
      </c>
      <c r="BC17885" s="2">
        <v>44510.41847222222</v>
      </c>
      <c r="BK17885" s="2">
        <v>44509.853125000001</v>
      </c>
      <c r="BL17885" t="s">
        <v>22793</v>
      </c>
      <c r="BM17885" t="s">
        <v>82</v>
      </c>
      <c r="BP17885" t="s">
        <v>644</v>
      </c>
      <c r="BQ17885" t="s">
        <v>77</v>
      </c>
      <c r="BS17885" t="s">
        <v>83</v>
      </c>
    </row>
    <row r="17886" spans="46:72" x14ac:dyDescent="0.25">
      <c r="AU17886" s="2">
        <v>44510.46875</v>
      </c>
      <c r="AW17886" t="s">
        <v>80</v>
      </c>
      <c r="BC17886" s="2">
        <v>44510.41847222222</v>
      </c>
      <c r="BK17886" s="2">
        <v>44510.5</v>
      </c>
      <c r="BL17886" t="s">
        <v>22805</v>
      </c>
      <c r="BP17886" t="s">
        <v>440</v>
      </c>
      <c r="BQ17886" t="s">
        <v>77</v>
      </c>
    </row>
    <row r="17887" spans="46:72" x14ac:dyDescent="0.25">
      <c r="AU17887" s="2">
        <v>44510.397951388892</v>
      </c>
      <c r="AW17887" t="s">
        <v>80</v>
      </c>
      <c r="BC17887" s="2">
        <v>44510.372106481482</v>
      </c>
      <c r="BL17887" t="s">
        <v>3220</v>
      </c>
      <c r="BP17887" t="s">
        <v>401</v>
      </c>
      <c r="BQ17887" t="s">
        <v>77</v>
      </c>
      <c r="BS17887" t="s">
        <v>83</v>
      </c>
    </row>
    <row r="17888" spans="46:72" x14ac:dyDescent="0.25">
      <c r="AU17888" s="2">
        <v>44510.500960648147</v>
      </c>
      <c r="AW17888" t="s">
        <v>80</v>
      </c>
      <c r="BC17888" s="2">
        <v>44510.437245370369</v>
      </c>
      <c r="BK17888" s="2">
        <v>44510.529398148145</v>
      </c>
      <c r="BL17888" t="s">
        <v>22867</v>
      </c>
      <c r="BP17888" t="s">
        <v>1604</v>
      </c>
      <c r="BQ17888" t="s">
        <v>77</v>
      </c>
    </row>
    <row r="17889" spans="46:72" x14ac:dyDescent="0.25">
      <c r="AU17889" s="2">
        <v>44510.580104166664</v>
      </c>
      <c r="AW17889" t="s">
        <v>80</v>
      </c>
      <c r="BC17889" s="2">
        <v>44510.501134259262</v>
      </c>
      <c r="BG17889" t="s">
        <v>22890</v>
      </c>
      <c r="BL17889" t="s">
        <v>10378</v>
      </c>
      <c r="BM17889" t="s">
        <v>82</v>
      </c>
      <c r="BN17889" t="s">
        <v>102</v>
      </c>
      <c r="BO17889" t="s">
        <v>22891</v>
      </c>
      <c r="BP17889" t="s">
        <v>89</v>
      </c>
      <c r="BQ17889" t="s">
        <v>77</v>
      </c>
      <c r="BS17889" t="s">
        <v>83</v>
      </c>
      <c r="BT17889" t="s">
        <v>83</v>
      </c>
    </row>
    <row r="17890" spans="46:72" x14ac:dyDescent="0.25">
      <c r="AU17890" s="2">
        <v>44510.5469212963</v>
      </c>
      <c r="AW17890" t="s">
        <v>80</v>
      </c>
      <c r="BC17890" s="2">
        <v>44510.457916666666</v>
      </c>
      <c r="BL17890" t="s">
        <v>4131</v>
      </c>
      <c r="BN17890" t="s">
        <v>102</v>
      </c>
      <c r="BP17890" t="s">
        <v>214</v>
      </c>
      <c r="BQ17890" t="s">
        <v>77</v>
      </c>
    </row>
    <row r="17891" spans="46:72" x14ac:dyDescent="0.25">
      <c r="AU17891" s="2">
        <v>44510.63486111111</v>
      </c>
      <c r="AW17891" t="s">
        <v>80</v>
      </c>
      <c r="BC17891" s="2">
        <v>44510.468993055554</v>
      </c>
      <c r="BL17891" t="s">
        <v>14918</v>
      </c>
      <c r="BP17891" t="s">
        <v>497</v>
      </c>
      <c r="BQ17891" t="s">
        <v>77</v>
      </c>
    </row>
    <row r="17892" spans="46:72" x14ac:dyDescent="0.25">
      <c r="AU17892" s="2">
        <v>44510.665925925925</v>
      </c>
      <c r="AW17892" t="s">
        <v>80</v>
      </c>
      <c r="BC17892" s="2">
        <v>44510.501134259262</v>
      </c>
      <c r="BL17892" t="s">
        <v>15643</v>
      </c>
      <c r="BN17892" t="s">
        <v>102</v>
      </c>
      <c r="BO17892" t="s">
        <v>22956</v>
      </c>
      <c r="BP17892" t="s">
        <v>89</v>
      </c>
      <c r="BQ17892" t="s">
        <v>77</v>
      </c>
      <c r="BS17892" t="s">
        <v>83</v>
      </c>
      <c r="BT17892" t="s">
        <v>83</v>
      </c>
    </row>
    <row r="17893" spans="46:72" x14ac:dyDescent="0.25">
      <c r="AT17893" t="s">
        <v>79</v>
      </c>
      <c r="AU17893" s="2">
        <v>44510.68136574074</v>
      </c>
      <c r="AW17893" t="s">
        <v>80</v>
      </c>
      <c r="BC17893" s="2">
        <v>44510.543321759258</v>
      </c>
      <c r="BK17893" s="2">
        <v>44510.631944444445</v>
      </c>
      <c r="BL17893" t="s">
        <v>22963</v>
      </c>
      <c r="BM17893" t="s">
        <v>82</v>
      </c>
      <c r="BP17893" t="s">
        <v>576</v>
      </c>
      <c r="BQ17893" t="s">
        <v>77</v>
      </c>
      <c r="BS17893" t="s">
        <v>83</v>
      </c>
      <c r="BT17893" t="s">
        <v>83</v>
      </c>
    </row>
    <row r="17894" spans="46:72" x14ac:dyDescent="0.25">
      <c r="AU17894" s="2">
        <v>44510.601388888892</v>
      </c>
      <c r="AW17894" t="s">
        <v>80</v>
      </c>
      <c r="BC17894" s="2">
        <v>44510.540266203701</v>
      </c>
      <c r="BK17894" s="2">
        <v>44510.635416666664</v>
      </c>
      <c r="BL17894" t="s">
        <v>22987</v>
      </c>
      <c r="BP17894" t="s">
        <v>440</v>
      </c>
      <c r="BQ17894" t="s">
        <v>77</v>
      </c>
    </row>
    <row r="17895" spans="46:72" x14ac:dyDescent="0.25">
      <c r="AU17895" s="2">
        <v>44510.520798611113</v>
      </c>
      <c r="AW17895" t="s">
        <v>80</v>
      </c>
      <c r="BC17895" s="2">
        <v>44510.517048611109</v>
      </c>
      <c r="BL17895" t="s">
        <v>23010</v>
      </c>
      <c r="BM17895" t="s">
        <v>82</v>
      </c>
      <c r="BN17895" t="s">
        <v>102</v>
      </c>
      <c r="BO17895" t="s">
        <v>23011</v>
      </c>
      <c r="BP17895" t="s">
        <v>441</v>
      </c>
      <c r="BQ17895" t="s">
        <v>77</v>
      </c>
    </row>
    <row r="17896" spans="46:72" x14ac:dyDescent="0.25">
      <c r="AU17896" s="2">
        <v>44510.554826388892</v>
      </c>
      <c r="AW17896" t="s">
        <v>80</v>
      </c>
      <c r="BC17896" s="2">
        <v>44510.542233796295</v>
      </c>
      <c r="BL17896" t="s">
        <v>11622</v>
      </c>
      <c r="BM17896" t="s">
        <v>82</v>
      </c>
      <c r="BP17896" t="s">
        <v>441</v>
      </c>
      <c r="BQ17896" t="s">
        <v>77</v>
      </c>
    </row>
    <row r="17897" spans="46:72" x14ac:dyDescent="0.25">
      <c r="AU17897" s="2">
        <v>44510.588391203702</v>
      </c>
      <c r="AW17897" t="s">
        <v>80</v>
      </c>
      <c r="BC17897" s="2">
        <v>44510.547048611108</v>
      </c>
      <c r="BL17897" t="s">
        <v>2841</v>
      </c>
      <c r="BN17897" t="s">
        <v>102</v>
      </c>
      <c r="BO17897" t="s">
        <v>23040</v>
      </c>
      <c r="BP17897" t="s">
        <v>89</v>
      </c>
      <c r="BQ17897" t="s">
        <v>77</v>
      </c>
      <c r="BS17897" t="s">
        <v>83</v>
      </c>
      <c r="BT17897" t="s">
        <v>83</v>
      </c>
    </row>
    <row r="17898" spans="46:72" x14ac:dyDescent="0.25">
      <c r="AU17898" s="2">
        <v>44510.686365740738</v>
      </c>
      <c r="AW17898" t="s">
        <v>80</v>
      </c>
      <c r="BC17898" s="2">
        <v>44510.63071759259</v>
      </c>
      <c r="BL17898" t="s">
        <v>9689</v>
      </c>
      <c r="BM17898" t="s">
        <v>82</v>
      </c>
      <c r="BP17898" t="s">
        <v>401</v>
      </c>
      <c r="BQ17898" t="s">
        <v>77</v>
      </c>
      <c r="BS17898" t="s">
        <v>83</v>
      </c>
    </row>
    <row r="17899" spans="46:72" x14ac:dyDescent="0.25">
      <c r="AU17899" s="2">
        <v>44510.653611111113</v>
      </c>
      <c r="AW17899" t="s">
        <v>80</v>
      </c>
      <c r="BC17899" s="2">
        <v>44510.640474537038</v>
      </c>
      <c r="BL17899" t="s">
        <v>9555</v>
      </c>
      <c r="BM17899" t="s">
        <v>82</v>
      </c>
      <c r="BP17899" t="s">
        <v>401</v>
      </c>
      <c r="BQ17899" t="s">
        <v>77</v>
      </c>
      <c r="BS17899" t="s">
        <v>83</v>
      </c>
    </row>
    <row r="17900" spans="46:72" x14ac:dyDescent="0.25">
      <c r="AU17900" s="2">
        <v>44510.665891203702</v>
      </c>
      <c r="AW17900" t="s">
        <v>80</v>
      </c>
      <c r="BC17900" s="2">
        <v>44510.659826388888</v>
      </c>
      <c r="BL17900" t="s">
        <v>23140</v>
      </c>
      <c r="BM17900" t="s">
        <v>82</v>
      </c>
      <c r="BN17900" t="s">
        <v>102</v>
      </c>
      <c r="BP17900" t="s">
        <v>214</v>
      </c>
      <c r="BQ17900" t="s">
        <v>77</v>
      </c>
    </row>
    <row r="17901" spans="46:72" x14ac:dyDescent="0.25">
      <c r="AU17901" s="2">
        <v>44510.691481481481</v>
      </c>
      <c r="AW17901" t="s">
        <v>80</v>
      </c>
      <c r="BC17901" s="2">
        <v>44510.653587962966</v>
      </c>
      <c r="BG17901" t="s">
        <v>23148</v>
      </c>
      <c r="BL17901" t="s">
        <v>7670</v>
      </c>
      <c r="BP17901" t="s">
        <v>89</v>
      </c>
      <c r="BQ17901" t="s">
        <v>77</v>
      </c>
      <c r="BS17901" t="s">
        <v>83</v>
      </c>
      <c r="BT17901" t="s">
        <v>83</v>
      </c>
    </row>
    <row r="17902" spans="46:72" x14ac:dyDescent="0.25">
      <c r="AU17902" s="2">
        <v>44510.797118055554</v>
      </c>
      <c r="AW17902" t="s">
        <v>80</v>
      </c>
      <c r="BC17902" s="2">
        <v>44510.695254629631</v>
      </c>
      <c r="BL17902" t="s">
        <v>23159</v>
      </c>
      <c r="BM17902" t="s">
        <v>82</v>
      </c>
      <c r="BN17902" t="s">
        <v>102</v>
      </c>
      <c r="BO17902" t="s">
        <v>23160</v>
      </c>
      <c r="BP17902" t="s">
        <v>518</v>
      </c>
      <c r="BQ17902" t="s">
        <v>77</v>
      </c>
    </row>
    <row r="17903" spans="46:72" x14ac:dyDescent="0.25">
      <c r="AV17903" s="2">
        <v>44511.500393518516</v>
      </c>
      <c r="AW17903" t="s">
        <v>80</v>
      </c>
      <c r="BC17903" s="2">
        <v>44511.359270833331</v>
      </c>
      <c r="BL17903" t="s">
        <v>1107</v>
      </c>
      <c r="BM17903" t="s">
        <v>82</v>
      </c>
      <c r="BP17903" t="s">
        <v>144</v>
      </c>
      <c r="BQ17903" t="s">
        <v>77</v>
      </c>
    </row>
    <row r="17904" spans="46:72" x14ac:dyDescent="0.25">
      <c r="AV17904" s="2">
        <v>44511.560879629629</v>
      </c>
      <c r="AW17904" t="s">
        <v>80</v>
      </c>
      <c r="BC17904" s="2">
        <v>44510.354375000003</v>
      </c>
      <c r="BL17904" t="s">
        <v>1321</v>
      </c>
      <c r="BP17904" t="s">
        <v>166</v>
      </c>
      <c r="BQ17904" t="s">
        <v>77</v>
      </c>
    </row>
    <row r="17905" spans="47:72" x14ac:dyDescent="0.25">
      <c r="AV17905" s="2">
        <v>44511.396111111113</v>
      </c>
      <c r="AW17905" t="s">
        <v>80</v>
      </c>
      <c r="BC17905" s="2">
        <v>44510.333796296298</v>
      </c>
      <c r="BL17905" t="s">
        <v>1326</v>
      </c>
      <c r="BM17905" t="s">
        <v>82</v>
      </c>
      <c r="BP17905" t="s">
        <v>682</v>
      </c>
      <c r="BQ17905" t="s">
        <v>77</v>
      </c>
    </row>
    <row r="17906" spans="47:72" x14ac:dyDescent="0.25">
      <c r="AU17906" s="2">
        <v>44511.593738425923</v>
      </c>
      <c r="AW17906" t="s">
        <v>80</v>
      </c>
      <c r="BC17906" s="2">
        <v>44509.440636574072</v>
      </c>
      <c r="BL17906" t="s">
        <v>1591</v>
      </c>
      <c r="BM17906" t="s">
        <v>82</v>
      </c>
      <c r="BN17906" t="s">
        <v>102</v>
      </c>
      <c r="BO17906" t="s">
        <v>1592</v>
      </c>
      <c r="BP17906" t="s">
        <v>89</v>
      </c>
      <c r="BQ17906" t="s">
        <v>77</v>
      </c>
      <c r="BS17906" t="s">
        <v>83</v>
      </c>
      <c r="BT17906" t="s">
        <v>83</v>
      </c>
    </row>
    <row r="17907" spans="47:72" x14ac:dyDescent="0.25">
      <c r="AU17907" s="2">
        <v>44511.477789351855</v>
      </c>
      <c r="AW17907" t="s">
        <v>80</v>
      </c>
      <c r="BC17907" s="2">
        <v>44510.51771990741</v>
      </c>
      <c r="BL17907" t="s">
        <v>1599</v>
      </c>
      <c r="BN17907" t="s">
        <v>102</v>
      </c>
      <c r="BP17907" t="s">
        <v>365</v>
      </c>
      <c r="BQ17907" t="s">
        <v>77</v>
      </c>
    </row>
    <row r="17908" spans="47:72" x14ac:dyDescent="0.25">
      <c r="AV17908" s="2">
        <v>44511.65625</v>
      </c>
      <c r="AW17908" t="s">
        <v>80</v>
      </c>
      <c r="AX17908" t="s">
        <v>511</v>
      </c>
      <c r="AY17908" t="s">
        <v>97</v>
      </c>
      <c r="BC17908" s="2">
        <v>44510.409432870372</v>
      </c>
      <c r="BL17908" t="s">
        <v>1775</v>
      </c>
      <c r="BM17908" t="s">
        <v>82</v>
      </c>
      <c r="BP17908" t="s">
        <v>89</v>
      </c>
      <c r="BQ17908" t="s">
        <v>77</v>
      </c>
    </row>
    <row r="17909" spans="47:72" x14ac:dyDescent="0.25">
      <c r="AV17909" s="2">
        <v>44511.601319444446</v>
      </c>
      <c r="AW17909" t="s">
        <v>80</v>
      </c>
      <c r="BC17909" s="2">
        <v>44510.333796296298</v>
      </c>
      <c r="BL17909" t="s">
        <v>1778</v>
      </c>
      <c r="BP17909" t="s">
        <v>344</v>
      </c>
      <c r="BQ17909" t="s">
        <v>77</v>
      </c>
    </row>
    <row r="17910" spans="47:72" x14ac:dyDescent="0.25">
      <c r="AV17910" s="2">
        <v>44511.515023148146</v>
      </c>
      <c r="AW17910" t="s">
        <v>80</v>
      </c>
      <c r="BC17910" s="2">
        <v>44510.402141203704</v>
      </c>
      <c r="BL17910" t="s">
        <v>1810</v>
      </c>
      <c r="BP17910" t="s">
        <v>89</v>
      </c>
      <c r="BQ17910" t="s">
        <v>77</v>
      </c>
    </row>
    <row r="17911" spans="47:72" x14ac:dyDescent="0.25">
      <c r="AU17911" s="2">
        <v>44511.441307870373</v>
      </c>
      <c r="AW17911" t="s">
        <v>80</v>
      </c>
      <c r="BC17911" s="2">
        <v>44510.754224537035</v>
      </c>
      <c r="BL17911" t="s">
        <v>1845</v>
      </c>
      <c r="BP17911" t="s">
        <v>838</v>
      </c>
      <c r="BQ17911" t="s">
        <v>77</v>
      </c>
    </row>
    <row r="17912" spans="47:72" x14ac:dyDescent="0.25">
      <c r="AU17912" s="2">
        <v>44511.534108796295</v>
      </c>
      <c r="AW17912" t="s">
        <v>80</v>
      </c>
      <c r="BC17912" s="2">
        <v>44510.687754629631</v>
      </c>
      <c r="BL17912" t="s">
        <v>2587</v>
      </c>
      <c r="BM17912" t="s">
        <v>82</v>
      </c>
      <c r="BN17912" t="s">
        <v>102</v>
      </c>
      <c r="BO17912" t="s">
        <v>2588</v>
      </c>
      <c r="BP17912" t="s">
        <v>89</v>
      </c>
      <c r="BQ17912" t="s">
        <v>77</v>
      </c>
      <c r="BS17912" t="s">
        <v>83</v>
      </c>
      <c r="BT17912" t="s">
        <v>83</v>
      </c>
    </row>
    <row r="17913" spans="47:72" x14ac:dyDescent="0.25">
      <c r="AV17913" s="2">
        <v>44511.399201388886</v>
      </c>
      <c r="AW17913" t="s">
        <v>80</v>
      </c>
      <c r="BC17913" s="2">
        <v>44510.45621527778</v>
      </c>
      <c r="BL17913" t="s">
        <v>2650</v>
      </c>
      <c r="BP17913" t="s">
        <v>89</v>
      </c>
      <c r="BQ17913" t="s">
        <v>77</v>
      </c>
    </row>
    <row r="17914" spans="47:72" x14ac:dyDescent="0.25">
      <c r="AU17914" s="2">
        <v>44511.413124999999</v>
      </c>
      <c r="AW17914" t="s">
        <v>80</v>
      </c>
      <c r="BC17914" s="2">
        <v>44510.367199074077</v>
      </c>
      <c r="BL17914" t="s">
        <v>3333</v>
      </c>
      <c r="BN17914" t="s">
        <v>102</v>
      </c>
      <c r="BO17914" t="s">
        <v>3334</v>
      </c>
      <c r="BP17914" t="s">
        <v>89</v>
      </c>
      <c r="BQ17914" t="s">
        <v>77</v>
      </c>
      <c r="BS17914" t="s">
        <v>83</v>
      </c>
      <c r="BT17914" t="s">
        <v>83</v>
      </c>
    </row>
    <row r="17915" spans="47:72" x14ac:dyDescent="0.25">
      <c r="AU17915" s="2">
        <v>44511.61078703704</v>
      </c>
      <c r="AW17915" t="s">
        <v>80</v>
      </c>
      <c r="BC17915" s="2">
        <v>44510.299178240741</v>
      </c>
      <c r="BL17915" t="s">
        <v>3353</v>
      </c>
      <c r="BN17915" t="s">
        <v>102</v>
      </c>
      <c r="BO17915" t="s">
        <v>3354</v>
      </c>
      <c r="BP17915" t="s">
        <v>166</v>
      </c>
      <c r="BQ17915" t="s">
        <v>77</v>
      </c>
      <c r="BS17915" t="s">
        <v>83</v>
      </c>
      <c r="BT17915" t="s">
        <v>83</v>
      </c>
    </row>
    <row r="17916" spans="47:72" x14ac:dyDescent="0.25">
      <c r="AU17916" s="2">
        <v>44511.627754629626</v>
      </c>
      <c r="AW17916" t="s">
        <v>80</v>
      </c>
      <c r="BC17916" s="2">
        <v>44510.402141203704</v>
      </c>
      <c r="BL17916" t="s">
        <v>3465</v>
      </c>
      <c r="BM17916" t="s">
        <v>82</v>
      </c>
      <c r="BN17916" t="s">
        <v>102</v>
      </c>
      <c r="BO17916" t="s">
        <v>3466</v>
      </c>
      <c r="BP17916" t="s">
        <v>89</v>
      </c>
      <c r="BQ17916" t="s">
        <v>77</v>
      </c>
      <c r="BS17916" t="s">
        <v>83</v>
      </c>
      <c r="BT17916" t="s">
        <v>83</v>
      </c>
    </row>
    <row r="17917" spans="47:72" x14ac:dyDescent="0.25">
      <c r="AU17917" s="2">
        <v>44511.705243055556</v>
      </c>
      <c r="AW17917" t="s">
        <v>80</v>
      </c>
      <c r="BC17917" s="2">
        <v>44511.483159722222</v>
      </c>
      <c r="BL17917" t="s">
        <v>3509</v>
      </c>
      <c r="BM17917" t="s">
        <v>82</v>
      </c>
      <c r="BN17917" t="s">
        <v>102</v>
      </c>
      <c r="BO17917" t="s">
        <v>3510</v>
      </c>
      <c r="BP17917" t="s">
        <v>89</v>
      </c>
      <c r="BQ17917" t="s">
        <v>77</v>
      </c>
      <c r="BS17917" t="s">
        <v>83</v>
      </c>
      <c r="BT17917" t="s">
        <v>83</v>
      </c>
    </row>
    <row r="17918" spans="47:72" x14ac:dyDescent="0.25">
      <c r="AU17918" s="2">
        <v>44511.625428240739</v>
      </c>
      <c r="AW17918" t="s">
        <v>80</v>
      </c>
      <c r="BC17918" s="2">
        <v>44510.288506944446</v>
      </c>
      <c r="BP17918" t="s">
        <v>302</v>
      </c>
      <c r="BQ17918" t="s">
        <v>77</v>
      </c>
      <c r="BS17918" t="s">
        <v>83</v>
      </c>
    </row>
    <row r="17919" spans="47:72" x14ac:dyDescent="0.25">
      <c r="AU17919" s="2">
        <v>44511.634305555555</v>
      </c>
      <c r="AW17919" t="s">
        <v>80</v>
      </c>
      <c r="BC17919" s="2">
        <v>44510.333796296298</v>
      </c>
      <c r="BL17919" t="s">
        <v>3672</v>
      </c>
      <c r="BN17919" t="s">
        <v>102</v>
      </c>
      <c r="BO17919" t="s">
        <v>3673</v>
      </c>
      <c r="BP17919" t="s">
        <v>144</v>
      </c>
      <c r="BQ17919" t="s">
        <v>77</v>
      </c>
      <c r="BS17919" t="s">
        <v>83</v>
      </c>
    </row>
    <row r="17920" spans="47:72" x14ac:dyDescent="0.25">
      <c r="AU17920" s="2">
        <v>44511.541689814818</v>
      </c>
      <c r="AW17920" t="s">
        <v>80</v>
      </c>
      <c r="BC17920" s="2">
        <v>44510.303796296299</v>
      </c>
      <c r="BL17920" t="s">
        <v>4177</v>
      </c>
      <c r="BP17920" t="s">
        <v>197</v>
      </c>
      <c r="BQ17920" t="s">
        <v>77</v>
      </c>
      <c r="BS17920" t="s">
        <v>83</v>
      </c>
    </row>
    <row r="17921" spans="47:72" x14ac:dyDescent="0.25">
      <c r="AW17921" t="s">
        <v>80</v>
      </c>
      <c r="AZ17921" t="s">
        <v>206</v>
      </c>
      <c r="BA17921" t="s">
        <v>48</v>
      </c>
      <c r="BB17921" t="s">
        <v>4257</v>
      </c>
      <c r="BC17921" s="2">
        <v>44510.483356481483</v>
      </c>
      <c r="BL17921" t="s">
        <v>4258</v>
      </c>
      <c r="BP17921" t="s">
        <v>578</v>
      </c>
      <c r="BQ17921" t="s">
        <v>77</v>
      </c>
    </row>
    <row r="17922" spans="47:72" x14ac:dyDescent="0.25">
      <c r="AV17922" s="2">
        <v>44511.361539351848</v>
      </c>
      <c r="AW17922" t="s">
        <v>80</v>
      </c>
      <c r="BC17922" s="2">
        <v>44506.808645833335</v>
      </c>
      <c r="BM17922" t="s">
        <v>82</v>
      </c>
      <c r="BQ17922" t="s">
        <v>77</v>
      </c>
    </row>
    <row r="17923" spans="47:72" x14ac:dyDescent="0.25">
      <c r="AU17923" s="2">
        <v>44511.451412037037</v>
      </c>
      <c r="AW17923" t="s">
        <v>80</v>
      </c>
      <c r="BC17923" s="2">
        <v>44510.353645833333</v>
      </c>
      <c r="BL17923" t="s">
        <v>4907</v>
      </c>
      <c r="BM17923" t="s">
        <v>82</v>
      </c>
      <c r="BN17923" t="s">
        <v>102</v>
      </c>
      <c r="BP17923" t="s">
        <v>401</v>
      </c>
      <c r="BQ17923" t="s">
        <v>77</v>
      </c>
      <c r="BS17923" t="s">
        <v>83</v>
      </c>
    </row>
    <row r="17924" spans="47:72" x14ac:dyDescent="0.25">
      <c r="AU17924" s="2">
        <v>44511.398634259262</v>
      </c>
      <c r="AW17924" t="s">
        <v>80</v>
      </c>
      <c r="BC17924" s="2">
        <v>44509.440636574072</v>
      </c>
      <c r="BL17924" t="s">
        <v>5145</v>
      </c>
      <c r="BM17924" t="s">
        <v>82</v>
      </c>
      <c r="BP17924" t="s">
        <v>401</v>
      </c>
      <c r="BQ17924" t="s">
        <v>77</v>
      </c>
      <c r="BS17924" t="s">
        <v>83</v>
      </c>
    </row>
    <row r="17925" spans="47:72" x14ac:dyDescent="0.25">
      <c r="AU17925" s="2">
        <v>44511.459606481483</v>
      </c>
      <c r="AW17925" t="s">
        <v>80</v>
      </c>
      <c r="BC17925" s="2">
        <v>44510.249907407408</v>
      </c>
      <c r="BL17925" t="s">
        <v>5892</v>
      </c>
      <c r="BN17925" t="s">
        <v>102</v>
      </c>
      <c r="BO17925" t="s">
        <v>5893</v>
      </c>
      <c r="BP17925" t="s">
        <v>89</v>
      </c>
      <c r="BQ17925" t="s">
        <v>77</v>
      </c>
      <c r="BS17925" t="s">
        <v>83</v>
      </c>
    </row>
    <row r="17926" spans="47:72" x14ac:dyDescent="0.25">
      <c r="AU17926" s="2">
        <v>44511.422592592593</v>
      </c>
      <c r="AW17926" t="s">
        <v>80</v>
      </c>
      <c r="BC17926" s="2">
        <v>44510.288506944446</v>
      </c>
      <c r="BP17926" t="s">
        <v>205</v>
      </c>
      <c r="BQ17926" t="s">
        <v>77</v>
      </c>
    </row>
    <row r="17927" spans="47:72" x14ac:dyDescent="0.25">
      <c r="AU17927" s="2">
        <v>44511.537430555552</v>
      </c>
      <c r="AW17927" t="s">
        <v>80</v>
      </c>
      <c r="BC17927" s="2">
        <v>44510.354375000003</v>
      </c>
      <c r="BL17927" t="s">
        <v>6139</v>
      </c>
      <c r="BM17927" t="s">
        <v>82</v>
      </c>
      <c r="BN17927" t="s">
        <v>454</v>
      </c>
      <c r="BO17927" t="s">
        <v>6140</v>
      </c>
      <c r="BP17927" t="s">
        <v>200</v>
      </c>
      <c r="BQ17927" t="s">
        <v>77</v>
      </c>
      <c r="BS17927" t="s">
        <v>83</v>
      </c>
    </row>
    <row r="17928" spans="47:72" x14ac:dyDescent="0.25">
      <c r="AU17928" s="2">
        <v>44511.627638888887</v>
      </c>
      <c r="AW17928" t="s">
        <v>80</v>
      </c>
      <c r="BC17928" s="2">
        <v>44511.368587962963</v>
      </c>
      <c r="BL17928" t="s">
        <v>6327</v>
      </c>
      <c r="BM17928" t="s">
        <v>82</v>
      </c>
      <c r="BN17928" t="s">
        <v>102</v>
      </c>
      <c r="BO17928" t="s">
        <v>6328</v>
      </c>
      <c r="BP17928" t="s">
        <v>89</v>
      </c>
      <c r="BQ17928" t="s">
        <v>77</v>
      </c>
      <c r="BS17928" t="s">
        <v>83</v>
      </c>
      <c r="BT17928" t="s">
        <v>83</v>
      </c>
    </row>
    <row r="17929" spans="47:72" x14ac:dyDescent="0.25">
      <c r="AV17929" s="2">
        <v>44511.367627314816</v>
      </c>
      <c r="AW17929" t="s">
        <v>80</v>
      </c>
      <c r="BC17929" s="2">
        <v>44510.249907407408</v>
      </c>
      <c r="BL17929" t="s">
        <v>6429</v>
      </c>
      <c r="BM17929" t="s">
        <v>82</v>
      </c>
      <c r="BP17929" t="s">
        <v>89</v>
      </c>
      <c r="BQ17929" t="s">
        <v>77</v>
      </c>
    </row>
    <row r="17930" spans="47:72" x14ac:dyDescent="0.25">
      <c r="AU17930" s="2">
        <v>44511.490949074076</v>
      </c>
      <c r="AW17930" t="s">
        <v>80</v>
      </c>
      <c r="BC17930" s="2">
        <v>44510.434710648151</v>
      </c>
      <c r="BL17930" t="s">
        <v>6811</v>
      </c>
      <c r="BN17930" t="s">
        <v>102</v>
      </c>
      <c r="BO17930" t="s">
        <v>6812</v>
      </c>
      <c r="BP17930" t="s">
        <v>89</v>
      </c>
      <c r="BQ17930" t="s">
        <v>77</v>
      </c>
      <c r="BS17930" t="s">
        <v>83</v>
      </c>
      <c r="BT17930" t="s">
        <v>83</v>
      </c>
    </row>
    <row r="17931" spans="47:72" x14ac:dyDescent="0.25">
      <c r="AW17931" t="s">
        <v>80</v>
      </c>
      <c r="AZ17931" t="s">
        <v>96</v>
      </c>
      <c r="BA17931" t="s">
        <v>97</v>
      </c>
      <c r="BB17931" t="s">
        <v>7027</v>
      </c>
      <c r="BC17931" s="2">
        <v>44510.353645833333</v>
      </c>
      <c r="BL17931" t="s">
        <v>7028</v>
      </c>
      <c r="BP17931" t="s">
        <v>144</v>
      </c>
      <c r="BQ17931" t="s">
        <v>77</v>
      </c>
    </row>
    <row r="17932" spans="47:72" x14ac:dyDescent="0.25">
      <c r="AV17932" s="2">
        <v>44511.425219907411</v>
      </c>
      <c r="AW17932" t="s">
        <v>80</v>
      </c>
      <c r="BC17932" s="2">
        <v>44510.288506944446</v>
      </c>
      <c r="BL17932" t="s">
        <v>7071</v>
      </c>
      <c r="BP17932" t="s">
        <v>197</v>
      </c>
      <c r="BQ17932" t="s">
        <v>77</v>
      </c>
    </row>
    <row r="17933" spans="47:72" x14ac:dyDescent="0.25">
      <c r="AU17933" s="2">
        <v>44511.485763888886</v>
      </c>
      <c r="AW17933" t="s">
        <v>80</v>
      </c>
      <c r="BC17933" s="2">
        <v>44510.369768518518</v>
      </c>
      <c r="BG17933" t="s">
        <v>7172</v>
      </c>
      <c r="BL17933" t="s">
        <v>7173</v>
      </c>
      <c r="BN17933" t="s">
        <v>102</v>
      </c>
      <c r="BO17933" t="s">
        <v>7174</v>
      </c>
      <c r="BP17933" t="s">
        <v>89</v>
      </c>
      <c r="BQ17933" t="s">
        <v>77</v>
      </c>
      <c r="BS17933" t="s">
        <v>83</v>
      </c>
      <c r="BT17933" t="s">
        <v>83</v>
      </c>
    </row>
    <row r="17934" spans="47:72" x14ac:dyDescent="0.25">
      <c r="AU17934" s="2">
        <v>44511.47519675926</v>
      </c>
      <c r="AW17934" t="s">
        <v>80</v>
      </c>
      <c r="BC17934" s="2">
        <v>44510.367199074077</v>
      </c>
      <c r="BL17934" t="s">
        <v>7337</v>
      </c>
      <c r="BN17934" t="s">
        <v>102</v>
      </c>
      <c r="BO17934" t="s">
        <v>7338</v>
      </c>
      <c r="BP17934" t="s">
        <v>89</v>
      </c>
      <c r="BQ17934" t="s">
        <v>77</v>
      </c>
      <c r="BS17934" t="s">
        <v>83</v>
      </c>
      <c r="BT17934" t="s">
        <v>83</v>
      </c>
    </row>
    <row r="17935" spans="47:72" x14ac:dyDescent="0.25">
      <c r="AV17935" s="2">
        <v>44512.302118055559</v>
      </c>
      <c r="AW17935" t="s">
        <v>80</v>
      </c>
      <c r="BC17935" s="2">
        <v>44510.369768518518</v>
      </c>
      <c r="BL17935" t="s">
        <v>7344</v>
      </c>
      <c r="BP17935" t="s">
        <v>144</v>
      </c>
      <c r="BQ17935" t="s">
        <v>77</v>
      </c>
    </row>
    <row r="17936" spans="47:72" x14ac:dyDescent="0.25">
      <c r="AU17936" s="2">
        <v>44511.525856481479</v>
      </c>
      <c r="AW17936" t="s">
        <v>80</v>
      </c>
      <c r="BC17936" s="2">
        <v>44510.754224537035</v>
      </c>
      <c r="BL17936" t="s">
        <v>7482</v>
      </c>
      <c r="BN17936" t="s">
        <v>102</v>
      </c>
      <c r="BO17936" t="s">
        <v>7483</v>
      </c>
      <c r="BP17936" t="s">
        <v>89</v>
      </c>
      <c r="BQ17936" t="s">
        <v>77</v>
      </c>
      <c r="BS17936" t="s">
        <v>83</v>
      </c>
      <c r="BT17936" t="s">
        <v>83</v>
      </c>
    </row>
    <row r="17937" spans="47:72" x14ac:dyDescent="0.25">
      <c r="AU17937" s="2">
        <v>44511.559039351851</v>
      </c>
      <c r="AW17937" t="s">
        <v>80</v>
      </c>
      <c r="BC17937" s="2">
        <v>44510.315509259257</v>
      </c>
      <c r="BL17937" t="s">
        <v>7642</v>
      </c>
      <c r="BP17937" t="s">
        <v>89</v>
      </c>
      <c r="BQ17937" t="s">
        <v>77</v>
      </c>
      <c r="BS17937" t="s">
        <v>83</v>
      </c>
      <c r="BT17937" t="s">
        <v>83</v>
      </c>
    </row>
    <row r="17938" spans="47:72" x14ac:dyDescent="0.25">
      <c r="AU17938" s="2">
        <v>44511.394629629627</v>
      </c>
      <c r="AW17938" t="s">
        <v>80</v>
      </c>
      <c r="BC17938" s="2">
        <v>44510.299178240741</v>
      </c>
      <c r="BL17938" t="s">
        <v>7751</v>
      </c>
      <c r="BM17938" t="s">
        <v>82</v>
      </c>
      <c r="BP17938" t="s">
        <v>401</v>
      </c>
      <c r="BQ17938" t="s">
        <v>77</v>
      </c>
      <c r="BS17938" t="s">
        <v>83</v>
      </c>
    </row>
    <row r="17939" spans="47:72" x14ac:dyDescent="0.25">
      <c r="AV17939" s="2">
        <v>44511.630833333336</v>
      </c>
      <c r="AW17939" t="s">
        <v>80</v>
      </c>
      <c r="BC17939" s="2">
        <v>44511.623379629629</v>
      </c>
      <c r="BL17939" t="s">
        <v>7876</v>
      </c>
      <c r="BM17939" t="s">
        <v>82</v>
      </c>
      <c r="BP17939" t="s">
        <v>89</v>
      </c>
      <c r="BQ17939" t="s">
        <v>77</v>
      </c>
    </row>
    <row r="17940" spans="47:72" x14ac:dyDescent="0.25">
      <c r="AU17940" s="2">
        <v>44511.678148148145</v>
      </c>
      <c r="AW17940" t="s">
        <v>80</v>
      </c>
      <c r="BC17940" s="2">
        <v>44510.424699074072</v>
      </c>
      <c r="BL17940" t="s">
        <v>8013</v>
      </c>
      <c r="BN17940" t="s">
        <v>102</v>
      </c>
      <c r="BO17940" t="s">
        <v>8014</v>
      </c>
      <c r="BP17940" t="s">
        <v>89</v>
      </c>
      <c r="BQ17940" t="s">
        <v>77</v>
      </c>
      <c r="BS17940" t="s">
        <v>83</v>
      </c>
    </row>
    <row r="17941" spans="47:72" x14ac:dyDescent="0.25">
      <c r="AW17941" t="s">
        <v>80</v>
      </c>
      <c r="AZ17941" t="s">
        <v>138</v>
      </c>
      <c r="BA17941" t="s">
        <v>48</v>
      </c>
      <c r="BB17941" t="s">
        <v>1312</v>
      </c>
      <c r="BC17941" s="2">
        <v>44510.269884259258</v>
      </c>
      <c r="BM17941" t="s">
        <v>82</v>
      </c>
      <c r="BP17941" t="s">
        <v>200</v>
      </c>
      <c r="BQ17941" t="s">
        <v>77</v>
      </c>
    </row>
    <row r="17942" spans="47:72" x14ac:dyDescent="0.25">
      <c r="AU17942" s="2">
        <v>44511.564409722225</v>
      </c>
      <c r="AW17942" t="s">
        <v>80</v>
      </c>
      <c r="BC17942" s="2">
        <v>44510.424699074072</v>
      </c>
      <c r="BL17942" t="s">
        <v>3476</v>
      </c>
      <c r="BN17942" t="s">
        <v>102</v>
      </c>
      <c r="BO17942" t="s">
        <v>8754</v>
      </c>
      <c r="BP17942" t="s">
        <v>793</v>
      </c>
      <c r="BQ17942" t="s">
        <v>77</v>
      </c>
      <c r="BS17942" t="s">
        <v>83</v>
      </c>
    </row>
    <row r="17943" spans="47:72" x14ac:dyDescent="0.25">
      <c r="AU17943" s="2">
        <v>44511.524965277778</v>
      </c>
      <c r="AW17943" t="s">
        <v>80</v>
      </c>
      <c r="BC17943" s="2">
        <v>44510.283715277779</v>
      </c>
      <c r="BL17943" t="s">
        <v>8898</v>
      </c>
      <c r="BN17943" t="s">
        <v>102</v>
      </c>
      <c r="BO17943" t="s">
        <v>8899</v>
      </c>
      <c r="BP17943" t="s">
        <v>89</v>
      </c>
      <c r="BQ17943" t="s">
        <v>77</v>
      </c>
      <c r="BS17943" t="s">
        <v>83</v>
      </c>
      <c r="BT17943" t="s">
        <v>83</v>
      </c>
    </row>
    <row r="17944" spans="47:72" x14ac:dyDescent="0.25">
      <c r="AU17944" s="2">
        <v>44511.389201388891</v>
      </c>
      <c r="AW17944" t="s">
        <v>80</v>
      </c>
      <c r="BC17944" s="2">
        <v>44510.510428240741</v>
      </c>
      <c r="BD17944" t="s">
        <v>79</v>
      </c>
      <c r="BE17944" s="2">
        <v>44503</v>
      </c>
      <c r="BL17944" t="s">
        <v>9007</v>
      </c>
      <c r="BM17944" t="s">
        <v>82</v>
      </c>
      <c r="BN17944" t="s">
        <v>102</v>
      </c>
      <c r="BO17944" t="s">
        <v>9008</v>
      </c>
      <c r="BP17944" t="s">
        <v>89</v>
      </c>
      <c r="BQ17944" t="s">
        <v>77</v>
      </c>
      <c r="BS17944" t="s">
        <v>83</v>
      </c>
      <c r="BT17944" t="s">
        <v>83</v>
      </c>
    </row>
    <row r="17945" spans="47:72" x14ac:dyDescent="0.25">
      <c r="AU17945" s="2">
        <v>44511.668715277781</v>
      </c>
      <c r="AW17945" t="s">
        <v>80</v>
      </c>
      <c r="BC17945" s="2">
        <v>44510.510428240741</v>
      </c>
      <c r="BD17945" t="s">
        <v>79</v>
      </c>
      <c r="BE17945" s="2">
        <v>44501</v>
      </c>
      <c r="BL17945" t="s">
        <v>9164</v>
      </c>
      <c r="BM17945" t="s">
        <v>82</v>
      </c>
      <c r="BN17945" t="s">
        <v>102</v>
      </c>
      <c r="BO17945" t="s">
        <v>9165</v>
      </c>
      <c r="BP17945" t="s">
        <v>89</v>
      </c>
      <c r="BQ17945" t="s">
        <v>77</v>
      </c>
      <c r="BS17945" t="s">
        <v>83</v>
      </c>
      <c r="BT17945" t="s">
        <v>83</v>
      </c>
    </row>
    <row r="17946" spans="47:72" x14ac:dyDescent="0.25">
      <c r="AU17946" s="2">
        <v>44511.563460648147</v>
      </c>
      <c r="AW17946" t="s">
        <v>80</v>
      </c>
      <c r="BC17946" s="2">
        <v>44510.283715277779</v>
      </c>
      <c r="BL17946" t="s">
        <v>9356</v>
      </c>
      <c r="BN17946" t="s">
        <v>102</v>
      </c>
      <c r="BO17946" t="s">
        <v>9357</v>
      </c>
      <c r="BP17946" t="s">
        <v>197</v>
      </c>
      <c r="BQ17946" t="s">
        <v>77</v>
      </c>
      <c r="BS17946" t="s">
        <v>83</v>
      </c>
    </row>
    <row r="17947" spans="47:72" x14ac:dyDescent="0.25">
      <c r="AU17947" s="2">
        <v>44511.615381944444</v>
      </c>
      <c r="AW17947" t="s">
        <v>80</v>
      </c>
      <c r="BC17947" s="2">
        <v>44510.354375000003</v>
      </c>
      <c r="BL17947" t="s">
        <v>9434</v>
      </c>
      <c r="BN17947" t="s">
        <v>454</v>
      </c>
      <c r="BO17947" t="s">
        <v>9435</v>
      </c>
      <c r="BP17947" t="s">
        <v>401</v>
      </c>
      <c r="BQ17947" t="s">
        <v>77</v>
      </c>
      <c r="BS17947" t="s">
        <v>83</v>
      </c>
    </row>
    <row r="17948" spans="47:72" x14ac:dyDescent="0.25">
      <c r="AW17948" t="s">
        <v>80</v>
      </c>
      <c r="AZ17948" t="s">
        <v>138</v>
      </c>
      <c r="BA17948" t="s">
        <v>146</v>
      </c>
      <c r="BB17948" t="s">
        <v>2659</v>
      </c>
      <c r="BC17948" s="2">
        <v>44509.440636574072</v>
      </c>
      <c r="BL17948" t="s">
        <v>9550</v>
      </c>
      <c r="BM17948" t="s">
        <v>82</v>
      </c>
      <c r="BP17948" t="s">
        <v>401</v>
      </c>
      <c r="BQ17948" t="s">
        <v>77</v>
      </c>
    </row>
    <row r="17949" spans="47:72" x14ac:dyDescent="0.25">
      <c r="AW17949" t="s">
        <v>80</v>
      </c>
      <c r="AZ17949" t="s">
        <v>138</v>
      </c>
      <c r="BA17949" t="s">
        <v>146</v>
      </c>
      <c r="BB17949" t="s">
        <v>7435</v>
      </c>
      <c r="BC17949" s="2">
        <v>44510.581331018519</v>
      </c>
      <c r="BL17949" t="s">
        <v>9765</v>
      </c>
      <c r="BM17949" t="s">
        <v>82</v>
      </c>
      <c r="BP17949" t="s">
        <v>89</v>
      </c>
      <c r="BQ17949" t="s">
        <v>77</v>
      </c>
    </row>
    <row r="17950" spans="47:72" x14ac:dyDescent="0.25">
      <c r="AU17950" s="2">
        <v>44511.551863425928</v>
      </c>
      <c r="AW17950" t="s">
        <v>80</v>
      </c>
      <c r="BC17950" s="2">
        <v>44510.380439814813</v>
      </c>
      <c r="BP17950" t="s">
        <v>203</v>
      </c>
      <c r="BQ17950" t="s">
        <v>77</v>
      </c>
      <c r="BS17950" t="s">
        <v>83</v>
      </c>
    </row>
    <row r="17951" spans="47:72" x14ac:dyDescent="0.25">
      <c r="AU17951" s="2">
        <v>44511.422662037039</v>
      </c>
      <c r="AW17951" t="s">
        <v>80</v>
      </c>
      <c r="BC17951" s="2">
        <v>44510.269884259258</v>
      </c>
      <c r="BL17951" t="s">
        <v>9916</v>
      </c>
      <c r="BN17951" t="s">
        <v>102</v>
      </c>
      <c r="BO17951" t="s">
        <v>9917</v>
      </c>
      <c r="BP17951" t="s">
        <v>166</v>
      </c>
      <c r="BQ17951" t="s">
        <v>77</v>
      </c>
      <c r="BS17951" t="s">
        <v>83</v>
      </c>
      <c r="BT17951" t="s">
        <v>83</v>
      </c>
    </row>
    <row r="17952" spans="47:72" x14ac:dyDescent="0.25">
      <c r="AU17952" s="2">
        <v>44511.401354166665</v>
      </c>
      <c r="AW17952" t="s">
        <v>80</v>
      </c>
      <c r="BC17952" s="2">
        <v>44510.6483912037</v>
      </c>
      <c r="BL17952" t="s">
        <v>10122</v>
      </c>
      <c r="BN17952" t="s">
        <v>102</v>
      </c>
      <c r="BO17952" t="s">
        <v>10123</v>
      </c>
      <c r="BP17952" t="s">
        <v>89</v>
      </c>
      <c r="BQ17952" t="s">
        <v>77</v>
      </c>
      <c r="BS17952" t="s">
        <v>83</v>
      </c>
      <c r="BT17952" t="s">
        <v>83</v>
      </c>
    </row>
    <row r="17953" spans="46:72" x14ac:dyDescent="0.25">
      <c r="AU17953" s="2">
        <v>44511.675717592596</v>
      </c>
      <c r="AW17953" t="s">
        <v>80</v>
      </c>
      <c r="BC17953" s="2">
        <v>44510.315509259257</v>
      </c>
      <c r="BL17953" t="s">
        <v>10660</v>
      </c>
      <c r="BP17953" t="s">
        <v>166</v>
      </c>
      <c r="BQ17953" t="s">
        <v>77</v>
      </c>
      <c r="BS17953" t="s">
        <v>83</v>
      </c>
      <c r="BT17953" t="s">
        <v>83</v>
      </c>
    </row>
    <row r="17954" spans="46:72" x14ac:dyDescent="0.25">
      <c r="AT17954" t="s">
        <v>79</v>
      </c>
      <c r="AU17954" s="2">
        <v>44511.679398148146</v>
      </c>
      <c r="AW17954" t="s">
        <v>80</v>
      </c>
      <c r="BC17954" s="2">
        <v>44510.51771990741</v>
      </c>
      <c r="BL17954" t="s">
        <v>10815</v>
      </c>
      <c r="BP17954" t="s">
        <v>743</v>
      </c>
      <c r="BQ17954" t="s">
        <v>77</v>
      </c>
      <c r="BS17954" t="s">
        <v>204</v>
      </c>
    </row>
    <row r="17955" spans="46:72" x14ac:dyDescent="0.25">
      <c r="AW17955" t="s">
        <v>80</v>
      </c>
      <c r="AZ17955" t="s">
        <v>138</v>
      </c>
      <c r="BA17955" t="s">
        <v>48</v>
      </c>
      <c r="BB17955" t="s">
        <v>2659</v>
      </c>
      <c r="BC17955" s="2">
        <v>44510.380439814813</v>
      </c>
      <c r="BL17955" t="s">
        <v>10828</v>
      </c>
      <c r="BP17955" t="s">
        <v>89</v>
      </c>
      <c r="BQ17955" t="s">
        <v>77</v>
      </c>
    </row>
    <row r="17956" spans="46:72" x14ac:dyDescent="0.25">
      <c r="AW17956" t="s">
        <v>80</v>
      </c>
      <c r="AZ17956" t="s">
        <v>138</v>
      </c>
      <c r="BA17956" t="s">
        <v>48</v>
      </c>
      <c r="BB17956" t="s">
        <v>2659</v>
      </c>
      <c r="BC17956" s="2">
        <v>44511.359270833331</v>
      </c>
      <c r="BL17956" t="s">
        <v>10846</v>
      </c>
      <c r="BM17956" t="s">
        <v>82</v>
      </c>
      <c r="BP17956" t="s">
        <v>401</v>
      </c>
      <c r="BQ17956" t="s">
        <v>77</v>
      </c>
    </row>
    <row r="17957" spans="46:72" x14ac:dyDescent="0.25">
      <c r="AV17957" s="2">
        <v>44511.433912037035</v>
      </c>
      <c r="AW17957" t="s">
        <v>80</v>
      </c>
      <c r="BC17957" s="2">
        <v>44510.302488425928</v>
      </c>
      <c r="BL17957" t="s">
        <v>10895</v>
      </c>
      <c r="BP17957" t="s">
        <v>89</v>
      </c>
      <c r="BQ17957" t="s">
        <v>77</v>
      </c>
    </row>
    <row r="17958" spans="46:72" x14ac:dyDescent="0.25">
      <c r="AU17958" s="2">
        <v>44511.717511574076</v>
      </c>
      <c r="AW17958" t="s">
        <v>80</v>
      </c>
      <c r="BC17958" s="2">
        <v>44510.269884259258</v>
      </c>
      <c r="BL17958" t="s">
        <v>11258</v>
      </c>
      <c r="BP17958" t="s">
        <v>401</v>
      </c>
      <c r="BQ17958" t="s">
        <v>77</v>
      </c>
      <c r="BS17958" t="s">
        <v>83</v>
      </c>
    </row>
    <row r="17959" spans="46:72" x14ac:dyDescent="0.25">
      <c r="AU17959" s="2">
        <v>44511.417557870373</v>
      </c>
      <c r="AW17959" t="s">
        <v>80</v>
      </c>
      <c r="BC17959" s="2">
        <v>44510.354375000003</v>
      </c>
      <c r="BL17959" t="s">
        <v>11281</v>
      </c>
      <c r="BN17959" t="s">
        <v>454</v>
      </c>
      <c r="BP17959" t="s">
        <v>214</v>
      </c>
      <c r="BQ17959" t="s">
        <v>77</v>
      </c>
    </row>
    <row r="17960" spans="46:72" x14ac:dyDescent="0.25">
      <c r="AU17960" s="2">
        <v>44511.524224537039</v>
      </c>
      <c r="AW17960" t="s">
        <v>80</v>
      </c>
      <c r="BC17960" s="2">
        <v>44509.440636574072</v>
      </c>
      <c r="BG17960" t="s">
        <v>11353</v>
      </c>
      <c r="BH17960" t="s">
        <v>11354</v>
      </c>
      <c r="BL17960" t="s">
        <v>11355</v>
      </c>
      <c r="BM17960" t="s">
        <v>82</v>
      </c>
      <c r="BN17960" t="s">
        <v>102</v>
      </c>
      <c r="BO17960" t="s">
        <v>11356</v>
      </c>
      <c r="BP17960" t="s">
        <v>89</v>
      </c>
      <c r="BQ17960" t="s">
        <v>77</v>
      </c>
      <c r="BS17960" t="s">
        <v>83</v>
      </c>
      <c r="BT17960" t="s">
        <v>83</v>
      </c>
    </row>
    <row r="17961" spans="46:72" x14ac:dyDescent="0.25">
      <c r="AU17961" s="2">
        <v>44511.623935185184</v>
      </c>
      <c r="AW17961" t="s">
        <v>80</v>
      </c>
      <c r="BC17961" s="2">
        <v>44510.303796296299</v>
      </c>
      <c r="BL17961" t="s">
        <v>11412</v>
      </c>
      <c r="BN17961" t="s">
        <v>102</v>
      </c>
      <c r="BO17961" t="s">
        <v>11413</v>
      </c>
      <c r="BP17961" t="s">
        <v>144</v>
      </c>
      <c r="BQ17961" t="s">
        <v>77</v>
      </c>
      <c r="BS17961" t="s">
        <v>83</v>
      </c>
    </row>
    <row r="17962" spans="46:72" x14ac:dyDescent="0.25">
      <c r="AU17962" s="2">
        <v>44511.490995370368</v>
      </c>
      <c r="AW17962" t="s">
        <v>80</v>
      </c>
      <c r="BC17962" s="2">
        <v>44510.303796296299</v>
      </c>
      <c r="BL17962" t="s">
        <v>11436</v>
      </c>
      <c r="BN17962" t="s">
        <v>102</v>
      </c>
      <c r="BO17962" t="s">
        <v>11437</v>
      </c>
      <c r="BP17962" t="s">
        <v>89</v>
      </c>
      <c r="BQ17962" t="s">
        <v>77</v>
      </c>
      <c r="BS17962" t="s">
        <v>83</v>
      </c>
      <c r="BT17962" t="s">
        <v>83</v>
      </c>
    </row>
    <row r="17963" spans="46:72" x14ac:dyDescent="0.25">
      <c r="AW17963" t="s">
        <v>80</v>
      </c>
      <c r="AZ17963" t="s">
        <v>206</v>
      </c>
      <c r="BA17963" t="s">
        <v>48</v>
      </c>
      <c r="BB17963" t="s">
        <v>4257</v>
      </c>
      <c r="BC17963" s="2">
        <v>44510.260914351849</v>
      </c>
      <c r="BL17963" t="s">
        <v>11480</v>
      </c>
      <c r="BM17963" t="s">
        <v>82</v>
      </c>
      <c r="BP17963" t="s">
        <v>144</v>
      </c>
      <c r="BQ17963" t="s">
        <v>77</v>
      </c>
    </row>
    <row r="17964" spans="46:72" x14ac:dyDescent="0.25">
      <c r="AU17964" s="2">
        <v>44511.621493055558</v>
      </c>
      <c r="AW17964" t="s">
        <v>80</v>
      </c>
      <c r="BC17964" s="2">
        <v>44510.269884259258</v>
      </c>
      <c r="BL17964" t="s">
        <v>11511</v>
      </c>
      <c r="BN17964" t="s">
        <v>102</v>
      </c>
      <c r="BO17964" t="s">
        <v>11512</v>
      </c>
      <c r="BP17964" t="s">
        <v>89</v>
      </c>
      <c r="BQ17964" t="s">
        <v>77</v>
      </c>
      <c r="BS17964" t="s">
        <v>83</v>
      </c>
      <c r="BT17964" t="s">
        <v>83</v>
      </c>
    </row>
    <row r="17965" spans="46:72" x14ac:dyDescent="0.25">
      <c r="AU17965" s="2">
        <v>44511.538969907408</v>
      </c>
      <c r="AW17965" t="s">
        <v>80</v>
      </c>
      <c r="BC17965" s="2">
        <v>44510.460277777776</v>
      </c>
      <c r="BG17965" t="s">
        <v>11811</v>
      </c>
      <c r="BL17965" t="s">
        <v>11812</v>
      </c>
      <c r="BN17965" t="s">
        <v>102</v>
      </c>
      <c r="BO17965" t="s">
        <v>11813</v>
      </c>
      <c r="BP17965" t="s">
        <v>89</v>
      </c>
      <c r="BQ17965" t="s">
        <v>77</v>
      </c>
      <c r="BS17965" t="s">
        <v>83</v>
      </c>
      <c r="BT17965" t="s">
        <v>83</v>
      </c>
    </row>
    <row r="17966" spans="46:72" x14ac:dyDescent="0.25">
      <c r="AU17966" s="2">
        <v>44511.437581018516</v>
      </c>
      <c r="AW17966" t="s">
        <v>80</v>
      </c>
      <c r="BC17966" s="2">
        <v>44510.315509259257</v>
      </c>
      <c r="BL17966" t="s">
        <v>11904</v>
      </c>
      <c r="BN17966" t="s">
        <v>102</v>
      </c>
      <c r="BO17966" t="s">
        <v>11905</v>
      </c>
      <c r="BP17966" t="s">
        <v>89</v>
      </c>
      <c r="BQ17966" t="s">
        <v>77</v>
      </c>
      <c r="BS17966" t="s">
        <v>83</v>
      </c>
      <c r="BT17966" t="s">
        <v>83</v>
      </c>
    </row>
    <row r="17967" spans="46:72" x14ac:dyDescent="0.25">
      <c r="AT17967" t="s">
        <v>79</v>
      </c>
      <c r="AU17967" s="2">
        <v>44511.43372685185</v>
      </c>
      <c r="AW17967" t="s">
        <v>80</v>
      </c>
      <c r="BC17967" s="2">
        <v>44510.333796296298</v>
      </c>
      <c r="BL17967" t="s">
        <v>11913</v>
      </c>
      <c r="BP17967" t="s">
        <v>743</v>
      </c>
      <c r="BQ17967" t="s">
        <v>77</v>
      </c>
      <c r="BS17967" t="s">
        <v>83</v>
      </c>
    </row>
    <row r="17968" spans="46:72" x14ac:dyDescent="0.25">
      <c r="AU17968" s="2">
        <v>44511.516284722224</v>
      </c>
      <c r="AW17968" t="s">
        <v>80</v>
      </c>
      <c r="BC17968" s="2">
        <v>44511.41128472222</v>
      </c>
      <c r="BL17968" t="s">
        <v>11946</v>
      </c>
      <c r="BM17968" t="s">
        <v>82</v>
      </c>
      <c r="BN17968" t="s">
        <v>102</v>
      </c>
      <c r="BO17968" t="s">
        <v>11947</v>
      </c>
      <c r="BP17968" t="s">
        <v>89</v>
      </c>
      <c r="BQ17968" t="s">
        <v>77</v>
      </c>
      <c r="BS17968" t="s">
        <v>83</v>
      </c>
    </row>
    <row r="17969" spans="47:72" x14ac:dyDescent="0.25">
      <c r="AV17969" s="2">
        <v>44511.54105324074</v>
      </c>
      <c r="AW17969" t="s">
        <v>80</v>
      </c>
      <c r="BC17969" s="2">
        <v>44510.531192129631</v>
      </c>
      <c r="BL17969" t="s">
        <v>12002</v>
      </c>
      <c r="BP17969" t="s">
        <v>144</v>
      </c>
      <c r="BQ17969" t="s">
        <v>77</v>
      </c>
    </row>
    <row r="17970" spans="47:72" x14ac:dyDescent="0.25">
      <c r="AU17970" s="2">
        <v>44511.773773148147</v>
      </c>
      <c r="AW17970" t="s">
        <v>80</v>
      </c>
      <c r="BC17970" s="2">
        <v>44510.36136574074</v>
      </c>
      <c r="BL17970" t="s">
        <v>12272</v>
      </c>
      <c r="BM17970" t="s">
        <v>82</v>
      </c>
      <c r="BN17970" t="s">
        <v>102</v>
      </c>
      <c r="BO17970" t="s">
        <v>12273</v>
      </c>
      <c r="BP17970" t="s">
        <v>89</v>
      </c>
      <c r="BQ17970" t="s">
        <v>77</v>
      </c>
      <c r="BS17970" t="s">
        <v>83</v>
      </c>
      <c r="BT17970" t="s">
        <v>83</v>
      </c>
    </row>
    <row r="17971" spans="47:72" x14ac:dyDescent="0.25">
      <c r="AU17971" s="2">
        <v>44511.409780092596</v>
      </c>
      <c r="AW17971" t="s">
        <v>80</v>
      </c>
      <c r="BC17971" s="2">
        <v>44510.449513888889</v>
      </c>
      <c r="BL17971" t="s">
        <v>12440</v>
      </c>
      <c r="BP17971" t="s">
        <v>304</v>
      </c>
      <c r="BQ17971" t="s">
        <v>77</v>
      </c>
    </row>
    <row r="17972" spans="47:72" x14ac:dyDescent="0.25">
      <c r="AU17972" s="2">
        <v>44511.448518518519</v>
      </c>
      <c r="AW17972" t="s">
        <v>80</v>
      </c>
      <c r="BC17972" s="2">
        <v>44510.336516203701</v>
      </c>
      <c r="BL17972" t="s">
        <v>13087</v>
      </c>
      <c r="BN17972" t="s">
        <v>102</v>
      </c>
      <c r="BO17972" t="s">
        <v>13088</v>
      </c>
      <c r="BP17972" t="s">
        <v>89</v>
      </c>
      <c r="BQ17972" t="s">
        <v>77</v>
      </c>
      <c r="BS17972" t="s">
        <v>83</v>
      </c>
      <c r="BT17972" t="s">
        <v>83</v>
      </c>
    </row>
    <row r="17973" spans="47:72" x14ac:dyDescent="0.25">
      <c r="AU17973" s="2">
        <v>44511.600613425922</v>
      </c>
      <c r="AW17973" t="s">
        <v>80</v>
      </c>
      <c r="BC17973" s="2">
        <v>44510.302488425928</v>
      </c>
      <c r="BL17973" t="s">
        <v>13268</v>
      </c>
      <c r="BN17973" t="s">
        <v>102</v>
      </c>
      <c r="BO17973" t="s">
        <v>13269</v>
      </c>
      <c r="BP17973" t="s">
        <v>89</v>
      </c>
      <c r="BQ17973" t="s">
        <v>77</v>
      </c>
      <c r="BS17973" t="s">
        <v>83</v>
      </c>
      <c r="BT17973" t="s">
        <v>83</v>
      </c>
    </row>
    <row r="17974" spans="47:72" x14ac:dyDescent="0.25">
      <c r="AU17974" s="2">
        <v>44511.65556712963</v>
      </c>
      <c r="AW17974" t="s">
        <v>80</v>
      </c>
      <c r="BC17974" s="2">
        <v>44510.37903935185</v>
      </c>
      <c r="BL17974" t="s">
        <v>13642</v>
      </c>
      <c r="BN17974" t="s">
        <v>102</v>
      </c>
      <c r="BO17974" t="s">
        <v>13643</v>
      </c>
      <c r="BP17974" t="s">
        <v>89</v>
      </c>
      <c r="BQ17974" t="s">
        <v>77</v>
      </c>
      <c r="BS17974" t="s">
        <v>83</v>
      </c>
      <c r="BT17974" t="s">
        <v>83</v>
      </c>
    </row>
    <row r="17975" spans="47:72" x14ac:dyDescent="0.25">
      <c r="AV17975" s="2">
        <v>44511.522361111114</v>
      </c>
      <c r="AW17975" t="s">
        <v>80</v>
      </c>
      <c r="BC17975" s="2">
        <v>44509.53229166667</v>
      </c>
      <c r="BL17975" t="s">
        <v>13696</v>
      </c>
      <c r="BP17975" t="s">
        <v>2672</v>
      </c>
      <c r="BQ17975" t="s">
        <v>77</v>
      </c>
      <c r="BR17975" t="s">
        <v>13697</v>
      </c>
    </row>
    <row r="17976" spans="47:72" x14ac:dyDescent="0.25">
      <c r="AU17976" s="2">
        <v>44511.409062500003</v>
      </c>
      <c r="AW17976" t="s">
        <v>80</v>
      </c>
      <c r="BC17976" s="2">
        <v>44509.53229166667</v>
      </c>
      <c r="BL17976" t="s">
        <v>13712</v>
      </c>
      <c r="BN17976" t="s">
        <v>102</v>
      </c>
      <c r="BO17976" t="s">
        <v>13713</v>
      </c>
      <c r="BP17976" t="s">
        <v>2672</v>
      </c>
      <c r="BQ17976" t="s">
        <v>77</v>
      </c>
      <c r="BR17976" t="s">
        <v>13697</v>
      </c>
      <c r="BS17976" t="s">
        <v>83</v>
      </c>
    </row>
    <row r="17977" spans="47:72" x14ac:dyDescent="0.25">
      <c r="AU17977" s="2">
        <v>44511.500162037039</v>
      </c>
      <c r="AW17977" t="s">
        <v>80</v>
      </c>
      <c r="BC17977" s="2">
        <v>44509.53229166667</v>
      </c>
      <c r="BL17977" t="s">
        <v>13718</v>
      </c>
      <c r="BN17977" t="s">
        <v>102</v>
      </c>
      <c r="BO17977" t="s">
        <v>13719</v>
      </c>
      <c r="BP17977" t="s">
        <v>2672</v>
      </c>
      <c r="BQ17977" t="s">
        <v>77</v>
      </c>
      <c r="BR17977" t="s">
        <v>13697</v>
      </c>
      <c r="BS17977" t="s">
        <v>83</v>
      </c>
    </row>
    <row r="17978" spans="47:72" x14ac:dyDescent="0.25">
      <c r="AU17978" s="2">
        <v>44511.463518518518</v>
      </c>
      <c r="AW17978" t="s">
        <v>80</v>
      </c>
      <c r="BC17978" s="2">
        <v>44509.53229166667</v>
      </c>
      <c r="BL17978" t="s">
        <v>13728</v>
      </c>
      <c r="BN17978" t="s">
        <v>102</v>
      </c>
      <c r="BO17978" t="s">
        <v>13729</v>
      </c>
      <c r="BP17978" t="s">
        <v>2670</v>
      </c>
      <c r="BQ17978" t="s">
        <v>77</v>
      </c>
      <c r="BR17978" t="s">
        <v>13697</v>
      </c>
      <c r="BS17978" t="s">
        <v>83</v>
      </c>
      <c r="BT17978" t="s">
        <v>83</v>
      </c>
    </row>
    <row r="17979" spans="47:72" x14ac:dyDescent="0.25">
      <c r="AV17979" s="2">
        <v>44512.445081018515</v>
      </c>
      <c r="AW17979" t="s">
        <v>80</v>
      </c>
      <c r="BC17979" s="2">
        <v>44511.359270833331</v>
      </c>
      <c r="BL17979" t="s">
        <v>14084</v>
      </c>
      <c r="BM17979" t="s">
        <v>82</v>
      </c>
      <c r="BP17979" t="s">
        <v>89</v>
      </c>
      <c r="BQ17979" t="s">
        <v>77</v>
      </c>
    </row>
    <row r="17980" spans="47:72" x14ac:dyDescent="0.25">
      <c r="AV17980" s="2">
        <v>44511.506747685184</v>
      </c>
      <c r="AW17980" t="s">
        <v>80</v>
      </c>
      <c r="BC17980" s="2">
        <v>44511.359270833331</v>
      </c>
      <c r="BL17980" t="s">
        <v>14183</v>
      </c>
      <c r="BP17980" t="s">
        <v>89</v>
      </c>
      <c r="BQ17980" t="s">
        <v>77</v>
      </c>
      <c r="BS17980" t="s">
        <v>83</v>
      </c>
    </row>
    <row r="17981" spans="47:72" x14ac:dyDescent="0.25">
      <c r="AU17981" s="2">
        <v>44511.399282407408</v>
      </c>
      <c r="AW17981" t="s">
        <v>80</v>
      </c>
      <c r="BC17981" s="2">
        <v>44510.412997685184</v>
      </c>
      <c r="BL17981" t="s">
        <v>14191</v>
      </c>
      <c r="BN17981" t="s">
        <v>102</v>
      </c>
      <c r="BO17981" t="s">
        <v>14192</v>
      </c>
      <c r="BP17981" t="s">
        <v>89</v>
      </c>
      <c r="BQ17981" t="s">
        <v>77</v>
      </c>
      <c r="BS17981" t="s">
        <v>83</v>
      </c>
      <c r="BT17981" t="s">
        <v>83</v>
      </c>
    </row>
    <row r="17982" spans="47:72" x14ac:dyDescent="0.25">
      <c r="AU17982" s="2">
        <v>44511.678530092591</v>
      </c>
      <c r="AW17982" t="s">
        <v>80</v>
      </c>
      <c r="BC17982" s="2">
        <v>44511.41128472222</v>
      </c>
      <c r="BG17982" t="s">
        <v>14223</v>
      </c>
      <c r="BL17982" t="s">
        <v>14224</v>
      </c>
      <c r="BM17982" t="s">
        <v>82</v>
      </c>
      <c r="BN17982" t="s">
        <v>102</v>
      </c>
      <c r="BO17982" t="s">
        <v>14225</v>
      </c>
      <c r="BP17982" t="s">
        <v>89</v>
      </c>
      <c r="BQ17982" t="s">
        <v>77</v>
      </c>
      <c r="BS17982" t="s">
        <v>83</v>
      </c>
      <c r="BT17982" t="s">
        <v>83</v>
      </c>
    </row>
    <row r="17983" spans="47:72" x14ac:dyDescent="0.25">
      <c r="AW17983" t="s">
        <v>80</v>
      </c>
      <c r="AZ17983" t="s">
        <v>330</v>
      </c>
      <c r="BA17983" t="s">
        <v>97</v>
      </c>
      <c r="BB17983" t="s">
        <v>14231</v>
      </c>
      <c r="BC17983" s="2">
        <v>44510.352384259262</v>
      </c>
      <c r="BL17983" t="s">
        <v>14232</v>
      </c>
      <c r="BP17983" t="s">
        <v>89</v>
      </c>
      <c r="BQ17983" t="s">
        <v>77</v>
      </c>
    </row>
    <row r="17984" spans="47:72" x14ac:dyDescent="0.25">
      <c r="AU17984" s="2">
        <v>44511.581967592596</v>
      </c>
      <c r="AW17984" t="s">
        <v>80</v>
      </c>
      <c r="BC17984" s="2">
        <v>44510.291041666664</v>
      </c>
      <c r="BH17984" t="s">
        <v>14498</v>
      </c>
      <c r="BL17984" t="s">
        <v>14499</v>
      </c>
      <c r="BN17984" t="s">
        <v>102</v>
      </c>
      <c r="BO17984" t="s">
        <v>14500</v>
      </c>
      <c r="BP17984" t="s">
        <v>89</v>
      </c>
      <c r="BQ17984" t="s">
        <v>77</v>
      </c>
      <c r="BS17984" t="s">
        <v>83</v>
      </c>
      <c r="BT17984" t="s">
        <v>83</v>
      </c>
    </row>
    <row r="17985" spans="47:72" x14ac:dyDescent="0.25">
      <c r="AW17985" t="s">
        <v>80</v>
      </c>
      <c r="BC17985" s="2">
        <v>44510.480937499997</v>
      </c>
      <c r="BL17985" t="s">
        <v>14594</v>
      </c>
      <c r="BP17985" t="s">
        <v>89</v>
      </c>
      <c r="BQ17985" t="s">
        <v>77</v>
      </c>
    </row>
    <row r="17986" spans="47:72" x14ac:dyDescent="0.25">
      <c r="AU17986" s="2">
        <v>44511.391921296294</v>
      </c>
      <c r="AW17986" t="s">
        <v>80</v>
      </c>
      <c r="BC17986" s="2">
        <v>44510.460277777776</v>
      </c>
      <c r="BL17986" t="s">
        <v>15075</v>
      </c>
      <c r="BN17986" t="s">
        <v>102</v>
      </c>
      <c r="BO17986" t="s">
        <v>15076</v>
      </c>
      <c r="BP17986" t="s">
        <v>89</v>
      </c>
      <c r="BQ17986" t="s">
        <v>77</v>
      </c>
      <c r="BS17986" t="s">
        <v>83</v>
      </c>
      <c r="BT17986" t="s">
        <v>83</v>
      </c>
    </row>
    <row r="17987" spans="47:72" x14ac:dyDescent="0.25">
      <c r="AU17987" s="2">
        <v>44511.640532407408</v>
      </c>
      <c r="AW17987" t="s">
        <v>80</v>
      </c>
      <c r="BC17987" s="2">
        <v>44510.260914351849</v>
      </c>
      <c r="BL17987" t="s">
        <v>15099</v>
      </c>
      <c r="BN17987" t="s">
        <v>102</v>
      </c>
      <c r="BO17987" t="s">
        <v>15100</v>
      </c>
      <c r="BP17987" t="s">
        <v>197</v>
      </c>
      <c r="BQ17987" t="s">
        <v>77</v>
      </c>
      <c r="BS17987" t="s">
        <v>83</v>
      </c>
    </row>
    <row r="17988" spans="47:72" x14ac:dyDescent="0.25">
      <c r="AV17988" s="2">
        <v>44511.550462962965</v>
      </c>
      <c r="AW17988" t="s">
        <v>80</v>
      </c>
      <c r="BC17988" s="2">
        <v>44511.359270833331</v>
      </c>
      <c r="BL17988" t="s">
        <v>15164</v>
      </c>
      <c r="BP17988" t="s">
        <v>89</v>
      </c>
      <c r="BQ17988" t="s">
        <v>77</v>
      </c>
    </row>
    <row r="17989" spans="47:72" x14ac:dyDescent="0.25">
      <c r="AU17989" s="2">
        <v>44511.495335648149</v>
      </c>
      <c r="AW17989" t="s">
        <v>80</v>
      </c>
      <c r="BC17989" s="2">
        <v>44510.291041666664</v>
      </c>
      <c r="BL17989" t="s">
        <v>15229</v>
      </c>
      <c r="BN17989" t="s">
        <v>102</v>
      </c>
      <c r="BO17989" t="s">
        <v>15230</v>
      </c>
      <c r="BP17989" t="s">
        <v>89</v>
      </c>
      <c r="BQ17989" t="s">
        <v>77</v>
      </c>
      <c r="BS17989" t="s">
        <v>83</v>
      </c>
    </row>
    <row r="17990" spans="47:72" x14ac:dyDescent="0.25">
      <c r="AU17990" s="2">
        <v>44511.693761574075</v>
      </c>
      <c r="AW17990" t="s">
        <v>80</v>
      </c>
      <c r="BC17990" s="2">
        <v>44510.480937499997</v>
      </c>
      <c r="BL17990" t="s">
        <v>15351</v>
      </c>
      <c r="BN17990" t="s">
        <v>102</v>
      </c>
      <c r="BO17990" t="s">
        <v>15352</v>
      </c>
      <c r="BP17990" t="s">
        <v>89</v>
      </c>
      <c r="BQ17990" t="s">
        <v>77</v>
      </c>
      <c r="BS17990" t="s">
        <v>83</v>
      </c>
      <c r="BT17990" t="s">
        <v>83</v>
      </c>
    </row>
    <row r="17991" spans="47:72" x14ac:dyDescent="0.25">
      <c r="AU17991" s="2">
        <v>44511.539618055554</v>
      </c>
      <c r="AW17991" t="s">
        <v>80</v>
      </c>
      <c r="BC17991" s="2">
        <v>44510.299178240741</v>
      </c>
      <c r="BL17991" t="s">
        <v>15387</v>
      </c>
      <c r="BN17991" t="s">
        <v>102</v>
      </c>
      <c r="BO17991" t="s">
        <v>15388</v>
      </c>
      <c r="BP17991" t="s">
        <v>89</v>
      </c>
      <c r="BQ17991" t="s">
        <v>77</v>
      </c>
      <c r="BS17991" t="s">
        <v>83</v>
      </c>
      <c r="BT17991" t="s">
        <v>83</v>
      </c>
    </row>
    <row r="17992" spans="47:72" x14ac:dyDescent="0.25">
      <c r="AW17992" t="s">
        <v>80</v>
      </c>
      <c r="AZ17992" t="s">
        <v>138</v>
      </c>
      <c r="BA17992" t="s">
        <v>48</v>
      </c>
      <c r="BB17992" t="s">
        <v>2659</v>
      </c>
      <c r="BC17992" s="2">
        <v>44510.424699074072</v>
      </c>
      <c r="BL17992" t="s">
        <v>15450</v>
      </c>
      <c r="BP17992" t="s">
        <v>401</v>
      </c>
      <c r="BQ17992" t="s">
        <v>77</v>
      </c>
    </row>
    <row r="17993" spans="47:72" x14ac:dyDescent="0.25">
      <c r="AU17993" s="2">
        <v>44511.452708333331</v>
      </c>
      <c r="AW17993" t="s">
        <v>80</v>
      </c>
      <c r="BC17993" s="2">
        <v>44510.354375000003</v>
      </c>
      <c r="BL17993" t="s">
        <v>15489</v>
      </c>
      <c r="BP17993" t="s">
        <v>497</v>
      </c>
      <c r="BQ17993" t="s">
        <v>77</v>
      </c>
    </row>
    <row r="17994" spans="47:72" x14ac:dyDescent="0.25">
      <c r="AU17994" s="2">
        <v>44511.756620370368</v>
      </c>
      <c r="AW17994" t="s">
        <v>80</v>
      </c>
      <c r="BC17994" s="2">
        <v>44510.336516203701</v>
      </c>
      <c r="BL17994" t="s">
        <v>15505</v>
      </c>
      <c r="BP17994" t="s">
        <v>144</v>
      </c>
      <c r="BQ17994" t="s">
        <v>77</v>
      </c>
      <c r="BS17994" t="s">
        <v>83</v>
      </c>
    </row>
    <row r="17995" spans="47:72" x14ac:dyDescent="0.25">
      <c r="AW17995" t="s">
        <v>80</v>
      </c>
      <c r="AZ17995" t="s">
        <v>138</v>
      </c>
      <c r="BA17995" t="s">
        <v>48</v>
      </c>
      <c r="BB17995" t="s">
        <v>1312</v>
      </c>
      <c r="BC17995" s="2">
        <v>44510.302488425928</v>
      </c>
      <c r="BL17995" t="s">
        <v>15550</v>
      </c>
      <c r="BP17995" t="s">
        <v>89</v>
      </c>
      <c r="BQ17995" t="s">
        <v>77</v>
      </c>
    </row>
    <row r="17996" spans="47:72" x14ac:dyDescent="0.25">
      <c r="AU17996" s="2">
        <v>44511.430983796294</v>
      </c>
      <c r="AW17996" t="s">
        <v>80</v>
      </c>
      <c r="BC17996" s="2">
        <v>44510.665208333332</v>
      </c>
      <c r="BL17996" t="s">
        <v>15667</v>
      </c>
      <c r="BP17996" t="s">
        <v>304</v>
      </c>
      <c r="BQ17996" t="s">
        <v>77</v>
      </c>
    </row>
    <row r="17997" spans="47:72" x14ac:dyDescent="0.25">
      <c r="AU17997" s="2">
        <v>44511.463923611111</v>
      </c>
      <c r="AW17997" t="s">
        <v>80</v>
      </c>
      <c r="BC17997" s="2">
        <v>44510.369525462964</v>
      </c>
      <c r="BG17997" t="s">
        <v>15688</v>
      </c>
      <c r="BL17997" t="s">
        <v>15689</v>
      </c>
      <c r="BM17997" t="s">
        <v>82</v>
      </c>
      <c r="BN17997" t="s">
        <v>102</v>
      </c>
      <c r="BO17997" t="s">
        <v>15690</v>
      </c>
      <c r="BP17997" t="s">
        <v>89</v>
      </c>
      <c r="BQ17997" t="s">
        <v>77</v>
      </c>
      <c r="BS17997" t="s">
        <v>83</v>
      </c>
    </row>
    <row r="17998" spans="47:72" x14ac:dyDescent="0.25">
      <c r="AU17998" s="2">
        <v>44511.532627314817</v>
      </c>
      <c r="AW17998" t="s">
        <v>80</v>
      </c>
      <c r="BC17998" s="2">
        <v>44510.480937499997</v>
      </c>
      <c r="BL17998" t="s">
        <v>15750</v>
      </c>
      <c r="BP17998" t="s">
        <v>89</v>
      </c>
      <c r="BQ17998" t="s">
        <v>77</v>
      </c>
      <c r="BS17998" t="s">
        <v>83</v>
      </c>
      <c r="BT17998" t="s">
        <v>83</v>
      </c>
    </row>
    <row r="17999" spans="47:72" x14ac:dyDescent="0.25">
      <c r="AU17999" s="2">
        <v>44511.440266203703</v>
      </c>
      <c r="AW17999" t="s">
        <v>80</v>
      </c>
      <c r="BC17999" s="2">
        <v>44510.510428240741</v>
      </c>
      <c r="BL17999" t="s">
        <v>15925</v>
      </c>
      <c r="BM17999" t="s">
        <v>82</v>
      </c>
      <c r="BN17999" t="s">
        <v>102</v>
      </c>
      <c r="BP17999" t="s">
        <v>214</v>
      </c>
      <c r="BQ17999" t="s">
        <v>77</v>
      </c>
    </row>
    <row r="18000" spans="47:72" x14ac:dyDescent="0.25">
      <c r="AU18000" s="2">
        <v>44511.688090277778</v>
      </c>
      <c r="AW18000" t="s">
        <v>80</v>
      </c>
      <c r="BC18000" s="2">
        <v>44510.356863425928</v>
      </c>
      <c r="BL18000" t="s">
        <v>16058</v>
      </c>
      <c r="BN18000" t="s">
        <v>102</v>
      </c>
      <c r="BO18000" t="s">
        <v>16059</v>
      </c>
      <c r="BP18000" t="s">
        <v>89</v>
      </c>
      <c r="BQ18000" t="s">
        <v>77</v>
      </c>
      <c r="BS18000" t="s">
        <v>83</v>
      </c>
      <c r="BT18000" t="s">
        <v>83</v>
      </c>
    </row>
    <row r="18001" spans="47:72" x14ac:dyDescent="0.25">
      <c r="AU18001" s="2">
        <v>44511.391192129631</v>
      </c>
      <c r="AW18001" t="s">
        <v>80</v>
      </c>
      <c r="BC18001" s="2">
        <v>44510.581331018519</v>
      </c>
      <c r="BL18001" t="s">
        <v>16072</v>
      </c>
      <c r="BP18001" t="s">
        <v>518</v>
      </c>
      <c r="BQ18001" t="s">
        <v>77</v>
      </c>
    </row>
    <row r="18002" spans="47:72" x14ac:dyDescent="0.25">
      <c r="AU18002" s="2">
        <v>44511.597546296296</v>
      </c>
      <c r="AW18002" t="s">
        <v>80</v>
      </c>
      <c r="BC18002" s="2">
        <v>44510.480937499997</v>
      </c>
      <c r="BL18002" t="s">
        <v>16086</v>
      </c>
      <c r="BP18002" t="s">
        <v>144</v>
      </c>
      <c r="BQ18002" t="s">
        <v>77</v>
      </c>
      <c r="BS18002" t="s">
        <v>83</v>
      </c>
    </row>
    <row r="18003" spans="47:72" x14ac:dyDescent="0.25">
      <c r="AU18003" s="2">
        <v>44511.373252314814</v>
      </c>
      <c r="AW18003" t="s">
        <v>80</v>
      </c>
      <c r="BC18003" s="2">
        <v>44510.333796296298</v>
      </c>
      <c r="BL18003" t="s">
        <v>16105</v>
      </c>
      <c r="BN18003" t="s">
        <v>102</v>
      </c>
      <c r="BO18003" t="s">
        <v>16106</v>
      </c>
      <c r="BP18003" t="s">
        <v>89</v>
      </c>
      <c r="BQ18003" t="s">
        <v>77</v>
      </c>
      <c r="BS18003" t="s">
        <v>83</v>
      </c>
      <c r="BT18003" t="s">
        <v>83</v>
      </c>
    </row>
    <row r="18004" spans="47:72" x14ac:dyDescent="0.25">
      <c r="AU18004" s="2">
        <v>44511.377650462964</v>
      </c>
      <c r="AW18004" t="s">
        <v>80</v>
      </c>
      <c r="BC18004" s="2">
        <v>44510.260914351849</v>
      </c>
      <c r="BL18004" t="s">
        <v>16165</v>
      </c>
      <c r="BP18004" t="s">
        <v>144</v>
      </c>
      <c r="BQ18004" t="s">
        <v>77</v>
      </c>
      <c r="BS18004" t="s">
        <v>83</v>
      </c>
    </row>
    <row r="18005" spans="47:72" x14ac:dyDescent="0.25">
      <c r="AW18005" t="s">
        <v>80</v>
      </c>
      <c r="AZ18005" t="s">
        <v>138</v>
      </c>
      <c r="BA18005" t="s">
        <v>146</v>
      </c>
      <c r="BB18005" t="s">
        <v>7435</v>
      </c>
      <c r="BC18005" s="2">
        <v>44510.659386574072</v>
      </c>
      <c r="BL18005" t="s">
        <v>16199</v>
      </c>
      <c r="BP18005" t="s">
        <v>578</v>
      </c>
      <c r="BQ18005" t="s">
        <v>77</v>
      </c>
    </row>
    <row r="18006" spans="47:72" x14ac:dyDescent="0.25">
      <c r="AU18006" s="2">
        <v>44511.583807870367</v>
      </c>
      <c r="AW18006" t="s">
        <v>80</v>
      </c>
      <c r="BC18006" s="2">
        <v>44510.353645833333</v>
      </c>
      <c r="BL18006" t="s">
        <v>16235</v>
      </c>
      <c r="BN18006" t="s">
        <v>102</v>
      </c>
      <c r="BO18006" t="s">
        <v>16236</v>
      </c>
      <c r="BP18006" t="s">
        <v>89</v>
      </c>
      <c r="BQ18006" t="s">
        <v>77</v>
      </c>
      <c r="BS18006" t="s">
        <v>83</v>
      </c>
      <c r="BT18006" t="s">
        <v>83</v>
      </c>
    </row>
    <row r="18007" spans="47:72" x14ac:dyDescent="0.25">
      <c r="AU18007" s="2">
        <v>44511.553043981483</v>
      </c>
      <c r="AW18007" t="s">
        <v>80</v>
      </c>
      <c r="BC18007" s="2">
        <v>44510.424699074072</v>
      </c>
      <c r="BL18007" t="s">
        <v>16299</v>
      </c>
      <c r="BN18007" t="s">
        <v>102</v>
      </c>
      <c r="BO18007" t="s">
        <v>16300</v>
      </c>
      <c r="BP18007" t="s">
        <v>166</v>
      </c>
      <c r="BQ18007" t="s">
        <v>77</v>
      </c>
      <c r="BS18007" t="s">
        <v>83</v>
      </c>
      <c r="BT18007" t="s">
        <v>83</v>
      </c>
    </row>
    <row r="18008" spans="47:72" x14ac:dyDescent="0.25">
      <c r="AU18008" s="2">
        <v>44511.627210648148</v>
      </c>
      <c r="AW18008" t="s">
        <v>80</v>
      </c>
      <c r="BC18008" s="2">
        <v>44510.654745370368</v>
      </c>
      <c r="BL18008" t="s">
        <v>16310</v>
      </c>
      <c r="BN18008" t="s">
        <v>102</v>
      </c>
      <c r="BO18008" t="s">
        <v>16311</v>
      </c>
      <c r="BP18008" t="s">
        <v>89</v>
      </c>
      <c r="BQ18008" t="s">
        <v>77</v>
      </c>
      <c r="BS18008" t="s">
        <v>83</v>
      </c>
      <c r="BT18008" t="s">
        <v>83</v>
      </c>
    </row>
    <row r="18009" spans="47:72" x14ac:dyDescent="0.25">
      <c r="AW18009" t="s">
        <v>80</v>
      </c>
      <c r="AZ18009" t="s">
        <v>96</v>
      </c>
      <c r="BA18009" t="s">
        <v>146</v>
      </c>
      <c r="BB18009" t="s">
        <v>16337</v>
      </c>
      <c r="BC18009" s="2">
        <v>44510.754224537035</v>
      </c>
      <c r="BL18009" t="s">
        <v>16338</v>
      </c>
      <c r="BP18009" t="s">
        <v>89</v>
      </c>
      <c r="BQ18009" t="s">
        <v>77</v>
      </c>
    </row>
    <row r="18010" spans="47:72" x14ac:dyDescent="0.25">
      <c r="AU18010" s="2">
        <v>44511.692650462966</v>
      </c>
      <c r="AW18010" t="s">
        <v>80</v>
      </c>
      <c r="BC18010" s="2">
        <v>44510.353645833333</v>
      </c>
      <c r="BL18010" t="s">
        <v>16365</v>
      </c>
      <c r="BN18010" t="s">
        <v>102</v>
      </c>
      <c r="BO18010" t="s">
        <v>16366</v>
      </c>
      <c r="BP18010" t="s">
        <v>89</v>
      </c>
      <c r="BQ18010" t="s">
        <v>77</v>
      </c>
      <c r="BS18010" t="s">
        <v>83</v>
      </c>
      <c r="BT18010" t="s">
        <v>83</v>
      </c>
    </row>
    <row r="18011" spans="47:72" x14ac:dyDescent="0.25">
      <c r="AU18011" s="2">
        <v>44511.577314814815</v>
      </c>
      <c r="AW18011" t="s">
        <v>80</v>
      </c>
      <c r="BC18011" s="2">
        <v>44510.453368055554</v>
      </c>
      <c r="BL18011" t="s">
        <v>16466</v>
      </c>
      <c r="BN18011" t="s">
        <v>102</v>
      </c>
      <c r="BO18011" t="s">
        <v>16467</v>
      </c>
      <c r="BP18011" t="s">
        <v>89</v>
      </c>
      <c r="BQ18011" t="s">
        <v>77</v>
      </c>
      <c r="BS18011" t="s">
        <v>83</v>
      </c>
      <c r="BT18011" t="s">
        <v>83</v>
      </c>
    </row>
    <row r="18012" spans="47:72" x14ac:dyDescent="0.25">
      <c r="AU18012" s="2">
        <v>44511.603506944448</v>
      </c>
      <c r="AW18012" t="s">
        <v>80</v>
      </c>
      <c r="BC18012" s="2">
        <v>44510.754224537035</v>
      </c>
      <c r="BL18012" t="s">
        <v>16649</v>
      </c>
      <c r="BN18012" t="s">
        <v>102</v>
      </c>
      <c r="BO18012" t="s">
        <v>16650</v>
      </c>
      <c r="BP18012" t="s">
        <v>89</v>
      </c>
      <c r="BQ18012" t="s">
        <v>77</v>
      </c>
      <c r="BS18012" t="s">
        <v>83</v>
      </c>
      <c r="BT18012" t="s">
        <v>83</v>
      </c>
    </row>
    <row r="18013" spans="47:72" x14ac:dyDescent="0.25">
      <c r="AW18013" t="s">
        <v>80</v>
      </c>
      <c r="AZ18013" t="s">
        <v>96</v>
      </c>
      <c r="BA18013" t="s">
        <v>97</v>
      </c>
      <c r="BB18013" t="s">
        <v>17250</v>
      </c>
      <c r="BC18013" s="2">
        <v>44510.412997685184</v>
      </c>
      <c r="BL18013" t="s">
        <v>17251</v>
      </c>
      <c r="BP18013" t="s">
        <v>89</v>
      </c>
      <c r="BQ18013" t="s">
        <v>77</v>
      </c>
    </row>
    <row r="18014" spans="47:72" x14ac:dyDescent="0.25">
      <c r="AU18014" s="2">
        <v>44511.488379629627</v>
      </c>
      <c r="AW18014" t="s">
        <v>80</v>
      </c>
      <c r="BC18014" s="2">
        <v>44510.654745370368</v>
      </c>
      <c r="BL18014" t="s">
        <v>17328</v>
      </c>
      <c r="BN18014" t="s">
        <v>102</v>
      </c>
      <c r="BO18014" t="s">
        <v>17329</v>
      </c>
      <c r="BP18014" t="s">
        <v>89</v>
      </c>
      <c r="BQ18014" t="s">
        <v>77</v>
      </c>
      <c r="BS18014" t="s">
        <v>83</v>
      </c>
      <c r="BT18014" t="s">
        <v>83</v>
      </c>
    </row>
    <row r="18015" spans="47:72" x14ac:dyDescent="0.25">
      <c r="AV18015" s="2">
        <v>44511.360532407409</v>
      </c>
      <c r="AW18015" t="s">
        <v>80</v>
      </c>
      <c r="BC18015" s="2">
        <v>44510.352384259262</v>
      </c>
      <c r="BL18015" t="s">
        <v>17347</v>
      </c>
      <c r="BP18015" t="s">
        <v>89</v>
      </c>
      <c r="BQ18015" t="s">
        <v>77</v>
      </c>
    </row>
    <row r="18016" spans="47:72" x14ac:dyDescent="0.25">
      <c r="AV18016" s="2">
        <v>44511.538217592592</v>
      </c>
      <c r="AW18016" t="s">
        <v>80</v>
      </c>
      <c r="BC18016" s="2">
        <v>44510.455474537041</v>
      </c>
      <c r="BL18016" t="s">
        <v>17416</v>
      </c>
      <c r="BP18016" t="s">
        <v>89</v>
      </c>
      <c r="BQ18016" t="s">
        <v>77</v>
      </c>
    </row>
    <row r="18017" spans="47:72" x14ac:dyDescent="0.25">
      <c r="AU18017" s="2">
        <v>44511.405173611114</v>
      </c>
      <c r="AW18017" t="s">
        <v>80</v>
      </c>
      <c r="BC18017" s="2">
        <v>44510.369525462964</v>
      </c>
      <c r="BL18017" t="s">
        <v>17468</v>
      </c>
      <c r="BN18017" t="s">
        <v>102</v>
      </c>
      <c r="BO18017" t="s">
        <v>17469</v>
      </c>
      <c r="BP18017" t="s">
        <v>89</v>
      </c>
      <c r="BQ18017" t="s">
        <v>77</v>
      </c>
      <c r="BS18017" t="s">
        <v>83</v>
      </c>
      <c r="BT18017" t="s">
        <v>83</v>
      </c>
    </row>
    <row r="18018" spans="47:72" x14ac:dyDescent="0.25">
      <c r="AU18018" s="2">
        <v>44511.511446759258</v>
      </c>
      <c r="AW18018" t="s">
        <v>80</v>
      </c>
      <c r="BC18018" s="2">
        <v>44510.453368055554</v>
      </c>
      <c r="BL18018" t="s">
        <v>17557</v>
      </c>
      <c r="BN18018" t="s">
        <v>102</v>
      </c>
      <c r="BO18018" t="s">
        <v>17558</v>
      </c>
      <c r="BP18018" t="s">
        <v>89</v>
      </c>
      <c r="BQ18018" t="s">
        <v>77</v>
      </c>
      <c r="BS18018" t="s">
        <v>83</v>
      </c>
      <c r="BT18018" t="s">
        <v>83</v>
      </c>
    </row>
    <row r="18019" spans="47:72" x14ac:dyDescent="0.25">
      <c r="AU18019" s="2">
        <v>44511.66679398148</v>
      </c>
      <c r="AW18019" t="s">
        <v>80</v>
      </c>
      <c r="BC18019" s="2">
        <v>44510.42114583333</v>
      </c>
      <c r="BL18019" t="s">
        <v>17800</v>
      </c>
      <c r="BN18019" t="s">
        <v>102</v>
      </c>
      <c r="BO18019" t="s">
        <v>17801</v>
      </c>
      <c r="BP18019" t="s">
        <v>89</v>
      </c>
      <c r="BQ18019" t="s">
        <v>77</v>
      </c>
      <c r="BS18019" t="s">
        <v>83</v>
      </c>
      <c r="BT18019" t="s">
        <v>83</v>
      </c>
    </row>
    <row r="18020" spans="47:72" x14ac:dyDescent="0.25">
      <c r="AU18020" s="2">
        <v>44511.674513888887</v>
      </c>
      <c r="AW18020" t="s">
        <v>80</v>
      </c>
      <c r="BC18020" s="2">
        <v>44510.352384259262</v>
      </c>
      <c r="BL18020" t="s">
        <v>17871</v>
      </c>
      <c r="BN18020" t="s">
        <v>102</v>
      </c>
      <c r="BO18020" t="s">
        <v>17872</v>
      </c>
      <c r="BP18020" t="s">
        <v>89</v>
      </c>
      <c r="BQ18020" t="s">
        <v>77</v>
      </c>
      <c r="BS18020" t="s">
        <v>83</v>
      </c>
      <c r="BT18020" t="s">
        <v>83</v>
      </c>
    </row>
    <row r="18021" spans="47:72" x14ac:dyDescent="0.25">
      <c r="AW18021" t="s">
        <v>80</v>
      </c>
      <c r="AZ18021" t="s">
        <v>206</v>
      </c>
      <c r="BA18021" t="s">
        <v>48</v>
      </c>
      <c r="BB18021" t="s">
        <v>17879</v>
      </c>
      <c r="BC18021" s="2">
        <v>44510.460277777776</v>
      </c>
      <c r="BL18021" t="s">
        <v>17880</v>
      </c>
      <c r="BM18021" t="s">
        <v>82</v>
      </c>
      <c r="BP18021" t="s">
        <v>89</v>
      </c>
      <c r="BQ18021" t="s">
        <v>77</v>
      </c>
    </row>
    <row r="18022" spans="47:72" x14ac:dyDescent="0.25">
      <c r="AU18022" s="2">
        <v>44511.54378472222</v>
      </c>
      <c r="AW18022" t="s">
        <v>80</v>
      </c>
      <c r="BC18022" s="2">
        <v>44510.510428240741</v>
      </c>
      <c r="BL18022" t="s">
        <v>17912</v>
      </c>
      <c r="BN18022" t="s">
        <v>102</v>
      </c>
      <c r="BO18022" t="s">
        <v>17913</v>
      </c>
      <c r="BP18022" t="s">
        <v>89</v>
      </c>
      <c r="BQ18022" t="s">
        <v>77</v>
      </c>
      <c r="BS18022" t="s">
        <v>83</v>
      </c>
      <c r="BT18022" t="s">
        <v>83</v>
      </c>
    </row>
    <row r="18023" spans="47:72" x14ac:dyDescent="0.25">
      <c r="AU18023" s="2">
        <v>44511.547951388886</v>
      </c>
      <c r="AW18023" t="s">
        <v>80</v>
      </c>
      <c r="BC18023" s="2">
        <v>44510.484363425923</v>
      </c>
      <c r="BL18023" t="s">
        <v>17923</v>
      </c>
      <c r="BN18023" t="s">
        <v>102</v>
      </c>
      <c r="BO18023" t="s">
        <v>17924</v>
      </c>
      <c r="BP18023" t="s">
        <v>89</v>
      </c>
      <c r="BQ18023" t="s">
        <v>77</v>
      </c>
      <c r="BS18023" t="s">
        <v>83</v>
      </c>
      <c r="BT18023" t="s">
        <v>83</v>
      </c>
    </row>
    <row r="18024" spans="47:72" x14ac:dyDescent="0.25">
      <c r="AW18024" t="s">
        <v>80</v>
      </c>
      <c r="AZ18024" t="s">
        <v>170</v>
      </c>
      <c r="BA18024" t="s">
        <v>48</v>
      </c>
      <c r="BB18024" t="s">
        <v>2840</v>
      </c>
      <c r="BC18024" s="2">
        <v>44510.665208333332</v>
      </c>
      <c r="BL18024" t="s">
        <v>17929</v>
      </c>
      <c r="BM18024" t="s">
        <v>82</v>
      </c>
      <c r="BP18024" t="s">
        <v>89</v>
      </c>
      <c r="BQ18024" t="s">
        <v>77</v>
      </c>
    </row>
    <row r="18025" spans="47:72" x14ac:dyDescent="0.25">
      <c r="AU18025" s="2">
        <v>44511.445347222223</v>
      </c>
      <c r="AW18025" t="s">
        <v>80</v>
      </c>
      <c r="BC18025" s="2">
        <v>44510.654745370368</v>
      </c>
      <c r="BL18025" t="s">
        <v>17951</v>
      </c>
      <c r="BN18025" t="s">
        <v>102</v>
      </c>
      <c r="BO18025" t="s">
        <v>17952</v>
      </c>
      <c r="BP18025" t="s">
        <v>89</v>
      </c>
      <c r="BQ18025" t="s">
        <v>77</v>
      </c>
      <c r="BS18025" t="s">
        <v>83</v>
      </c>
      <c r="BT18025" t="s">
        <v>83</v>
      </c>
    </row>
    <row r="18026" spans="47:72" x14ac:dyDescent="0.25">
      <c r="AU18026" s="2">
        <v>44511.452256944445</v>
      </c>
      <c r="AW18026" t="s">
        <v>80</v>
      </c>
      <c r="BC18026" s="2">
        <v>44511.279826388891</v>
      </c>
      <c r="BL18026" t="s">
        <v>17964</v>
      </c>
      <c r="BN18026" t="s">
        <v>102</v>
      </c>
      <c r="BO18026" t="s">
        <v>17965</v>
      </c>
      <c r="BP18026" t="s">
        <v>89</v>
      </c>
      <c r="BQ18026" t="s">
        <v>77</v>
      </c>
      <c r="BS18026" t="s">
        <v>83</v>
      </c>
      <c r="BT18026" t="s">
        <v>83</v>
      </c>
    </row>
    <row r="18027" spans="47:72" x14ac:dyDescent="0.25">
      <c r="AW18027" t="s">
        <v>80</v>
      </c>
      <c r="AZ18027" t="s">
        <v>138</v>
      </c>
      <c r="BA18027" t="s">
        <v>146</v>
      </c>
      <c r="BB18027" t="s">
        <v>15433</v>
      </c>
      <c r="BC18027" s="2">
        <v>44510.484363425923</v>
      </c>
      <c r="BL18027" t="s">
        <v>17983</v>
      </c>
      <c r="BP18027" t="s">
        <v>89</v>
      </c>
      <c r="BQ18027" t="s">
        <v>77</v>
      </c>
    </row>
    <row r="18028" spans="47:72" x14ac:dyDescent="0.25">
      <c r="AU18028" s="2">
        <v>44511.555520833332</v>
      </c>
      <c r="AW18028" t="s">
        <v>80</v>
      </c>
      <c r="BC18028" s="2">
        <v>44510.412997685184</v>
      </c>
      <c r="BL18028" t="s">
        <v>18002</v>
      </c>
      <c r="BN18028" t="s">
        <v>102</v>
      </c>
      <c r="BO18028" t="s">
        <v>18003</v>
      </c>
      <c r="BP18028" t="s">
        <v>89</v>
      </c>
      <c r="BQ18028" t="s">
        <v>77</v>
      </c>
      <c r="BS18028" t="s">
        <v>83</v>
      </c>
      <c r="BT18028" t="s">
        <v>83</v>
      </c>
    </row>
    <row r="18029" spans="47:72" x14ac:dyDescent="0.25">
      <c r="AU18029" s="2">
        <v>44511.38082175926</v>
      </c>
      <c r="AW18029" t="s">
        <v>80</v>
      </c>
      <c r="BC18029" s="2">
        <v>44511.279826388891</v>
      </c>
      <c r="BL18029" t="s">
        <v>18046</v>
      </c>
      <c r="BN18029" t="s">
        <v>102</v>
      </c>
      <c r="BO18029" t="s">
        <v>18047</v>
      </c>
      <c r="BP18029" t="s">
        <v>89</v>
      </c>
      <c r="BQ18029" t="s">
        <v>77</v>
      </c>
      <c r="BS18029" t="s">
        <v>83</v>
      </c>
      <c r="BT18029" t="s">
        <v>83</v>
      </c>
    </row>
    <row r="18030" spans="47:72" x14ac:dyDescent="0.25">
      <c r="AU18030" s="2">
        <v>44511.377268518518</v>
      </c>
      <c r="AW18030" t="s">
        <v>80</v>
      </c>
      <c r="BC18030" s="2">
        <v>44510.51771990741</v>
      </c>
      <c r="BL18030" t="s">
        <v>18056</v>
      </c>
      <c r="BN18030" t="s">
        <v>102</v>
      </c>
      <c r="BO18030" t="s">
        <v>18057</v>
      </c>
      <c r="BP18030" t="s">
        <v>89</v>
      </c>
      <c r="BQ18030" t="s">
        <v>77</v>
      </c>
      <c r="BS18030" t="s">
        <v>83</v>
      </c>
      <c r="BT18030" t="s">
        <v>83</v>
      </c>
    </row>
    <row r="18031" spans="47:72" x14ac:dyDescent="0.25">
      <c r="AU18031" s="2">
        <v>44511.52134259259</v>
      </c>
      <c r="AW18031" t="s">
        <v>80</v>
      </c>
      <c r="BC18031" s="2">
        <v>44511.279826388891</v>
      </c>
      <c r="BL18031" t="s">
        <v>18069</v>
      </c>
      <c r="BN18031" t="s">
        <v>102</v>
      </c>
      <c r="BO18031" t="s">
        <v>18070</v>
      </c>
      <c r="BP18031" t="s">
        <v>89</v>
      </c>
      <c r="BQ18031" t="s">
        <v>77</v>
      </c>
      <c r="BS18031" t="s">
        <v>83</v>
      </c>
      <c r="BT18031" t="s">
        <v>83</v>
      </c>
    </row>
    <row r="18032" spans="47:72" x14ac:dyDescent="0.25">
      <c r="AU18032" s="2">
        <v>44511.608877314815</v>
      </c>
      <c r="AW18032" t="s">
        <v>80</v>
      </c>
      <c r="BC18032" s="2">
        <v>44510.467627314814</v>
      </c>
      <c r="BL18032" t="s">
        <v>18116</v>
      </c>
      <c r="BN18032" t="s">
        <v>102</v>
      </c>
      <c r="BO18032" t="s">
        <v>18117</v>
      </c>
      <c r="BP18032" t="s">
        <v>89</v>
      </c>
      <c r="BQ18032" t="s">
        <v>77</v>
      </c>
      <c r="BS18032" t="s">
        <v>83</v>
      </c>
      <c r="BT18032" t="s">
        <v>83</v>
      </c>
    </row>
    <row r="18033" spans="47:72" x14ac:dyDescent="0.25">
      <c r="AW18033" t="s">
        <v>80</v>
      </c>
      <c r="AZ18033" t="s">
        <v>170</v>
      </c>
      <c r="BA18033" t="s">
        <v>48</v>
      </c>
      <c r="BB18033" t="s">
        <v>18123</v>
      </c>
      <c r="BC18033" s="2">
        <v>44510.510428240741</v>
      </c>
      <c r="BL18033" t="s">
        <v>18124</v>
      </c>
      <c r="BM18033" t="s">
        <v>82</v>
      </c>
      <c r="BP18033" t="s">
        <v>89</v>
      </c>
      <c r="BQ18033" t="s">
        <v>77</v>
      </c>
    </row>
    <row r="18034" spans="47:72" x14ac:dyDescent="0.25">
      <c r="AU18034" s="2">
        <v>44511.402719907404</v>
      </c>
      <c r="AW18034" t="s">
        <v>80</v>
      </c>
      <c r="BC18034" s="2">
        <v>44510.665208333332</v>
      </c>
      <c r="BL18034" t="s">
        <v>18134</v>
      </c>
      <c r="BN18034" t="s">
        <v>102</v>
      </c>
      <c r="BO18034" t="s">
        <v>18135</v>
      </c>
      <c r="BP18034" t="s">
        <v>89</v>
      </c>
      <c r="BQ18034" t="s">
        <v>77</v>
      </c>
      <c r="BS18034" t="s">
        <v>83</v>
      </c>
      <c r="BT18034" t="s">
        <v>83</v>
      </c>
    </row>
    <row r="18035" spans="47:72" x14ac:dyDescent="0.25">
      <c r="AU18035" s="2">
        <v>44511.48841435185</v>
      </c>
      <c r="AW18035" t="s">
        <v>80</v>
      </c>
      <c r="BC18035" s="2">
        <v>44510.581331018519</v>
      </c>
      <c r="BL18035" t="s">
        <v>18144</v>
      </c>
      <c r="BN18035" t="s">
        <v>102</v>
      </c>
      <c r="BO18035" t="s">
        <v>18145</v>
      </c>
      <c r="BP18035" t="s">
        <v>89</v>
      </c>
      <c r="BQ18035" t="s">
        <v>77</v>
      </c>
      <c r="BS18035" t="s">
        <v>83</v>
      </c>
      <c r="BT18035" t="s">
        <v>83</v>
      </c>
    </row>
    <row r="18036" spans="47:72" x14ac:dyDescent="0.25">
      <c r="AU18036" s="2">
        <v>44511.510358796295</v>
      </c>
      <c r="AW18036" t="s">
        <v>80</v>
      </c>
      <c r="BC18036" s="2">
        <v>44510.665208333332</v>
      </c>
      <c r="BL18036" t="s">
        <v>18155</v>
      </c>
      <c r="BN18036" t="s">
        <v>102</v>
      </c>
      <c r="BO18036" t="s">
        <v>18156</v>
      </c>
      <c r="BP18036" t="s">
        <v>89</v>
      </c>
      <c r="BQ18036" t="s">
        <v>77</v>
      </c>
      <c r="BS18036" t="s">
        <v>83</v>
      </c>
      <c r="BT18036" t="s">
        <v>83</v>
      </c>
    </row>
    <row r="18037" spans="47:72" x14ac:dyDescent="0.25">
      <c r="AU18037" s="2">
        <v>44511.422083333331</v>
      </c>
      <c r="AW18037" t="s">
        <v>80</v>
      </c>
      <c r="BC18037" s="2">
        <v>44510.456932870373</v>
      </c>
      <c r="BL18037" t="s">
        <v>18164</v>
      </c>
      <c r="BN18037" t="s">
        <v>102</v>
      </c>
      <c r="BO18037" t="s">
        <v>18165</v>
      </c>
      <c r="BP18037" t="s">
        <v>89</v>
      </c>
      <c r="BQ18037" t="s">
        <v>77</v>
      </c>
      <c r="BS18037" t="s">
        <v>83</v>
      </c>
      <c r="BT18037" t="s">
        <v>83</v>
      </c>
    </row>
    <row r="18038" spans="47:72" x14ac:dyDescent="0.25">
      <c r="AU18038" s="2">
        <v>44511.435196759259</v>
      </c>
      <c r="AW18038" t="s">
        <v>80</v>
      </c>
      <c r="BC18038" s="2">
        <v>44510.390300925923</v>
      </c>
      <c r="BG18038" t="s">
        <v>18175</v>
      </c>
      <c r="BL18038" t="s">
        <v>18176</v>
      </c>
      <c r="BN18038" t="s">
        <v>102</v>
      </c>
      <c r="BO18038" t="s">
        <v>18177</v>
      </c>
      <c r="BP18038" t="s">
        <v>89</v>
      </c>
      <c r="BQ18038" t="s">
        <v>77</v>
      </c>
      <c r="BS18038" t="s">
        <v>83</v>
      </c>
      <c r="BT18038" t="s">
        <v>83</v>
      </c>
    </row>
    <row r="18039" spans="47:72" x14ac:dyDescent="0.25">
      <c r="AW18039" t="s">
        <v>80</v>
      </c>
      <c r="AZ18039" t="s">
        <v>138</v>
      </c>
      <c r="BA18039" t="s">
        <v>146</v>
      </c>
      <c r="BB18039" t="s">
        <v>15433</v>
      </c>
      <c r="BC18039" s="2">
        <v>44510.434710648151</v>
      </c>
      <c r="BL18039" t="s">
        <v>18207</v>
      </c>
      <c r="BP18039" t="s">
        <v>89</v>
      </c>
      <c r="BQ18039" t="s">
        <v>77</v>
      </c>
    </row>
    <row r="18040" spans="47:72" x14ac:dyDescent="0.25">
      <c r="AU18040" s="2">
        <v>44511.381469907406</v>
      </c>
      <c r="AW18040" t="s">
        <v>80</v>
      </c>
      <c r="BC18040" s="2">
        <v>44510.654745370368</v>
      </c>
      <c r="BL18040" t="s">
        <v>18240</v>
      </c>
      <c r="BN18040" t="s">
        <v>102</v>
      </c>
      <c r="BO18040" t="s">
        <v>18241</v>
      </c>
      <c r="BP18040" t="s">
        <v>89</v>
      </c>
      <c r="BQ18040" t="s">
        <v>77</v>
      </c>
      <c r="BS18040" t="s">
        <v>83</v>
      </c>
      <c r="BT18040" t="s">
        <v>83</v>
      </c>
    </row>
    <row r="18041" spans="47:72" x14ac:dyDescent="0.25">
      <c r="AU18041" s="2">
        <v>44511.466516203705</v>
      </c>
      <c r="AW18041" t="s">
        <v>80</v>
      </c>
      <c r="BC18041" s="2">
        <v>44510.460277777776</v>
      </c>
      <c r="BL18041" t="s">
        <v>18287</v>
      </c>
      <c r="BN18041" t="s">
        <v>102</v>
      </c>
      <c r="BO18041" t="s">
        <v>18288</v>
      </c>
      <c r="BP18041" t="s">
        <v>89</v>
      </c>
      <c r="BQ18041" t="s">
        <v>77</v>
      </c>
      <c r="BS18041" t="s">
        <v>83</v>
      </c>
      <c r="BT18041" t="s">
        <v>83</v>
      </c>
    </row>
    <row r="18042" spans="47:72" x14ac:dyDescent="0.25">
      <c r="AU18042" s="2">
        <v>44511.430092592593</v>
      </c>
      <c r="AW18042" t="s">
        <v>80</v>
      </c>
      <c r="BC18042" s="2">
        <v>44510.51771990741</v>
      </c>
      <c r="BL18042" t="s">
        <v>18304</v>
      </c>
      <c r="BN18042" t="s">
        <v>102</v>
      </c>
      <c r="BP18042" t="s">
        <v>214</v>
      </c>
      <c r="BQ18042" t="s">
        <v>77</v>
      </c>
    </row>
    <row r="18043" spans="47:72" x14ac:dyDescent="0.25">
      <c r="AU18043" s="2">
        <v>44511.419166666667</v>
      </c>
      <c r="AW18043" t="s">
        <v>80</v>
      </c>
      <c r="BC18043" s="2">
        <v>44510.581331018519</v>
      </c>
      <c r="BL18043" t="s">
        <v>18375</v>
      </c>
      <c r="BP18043" t="s">
        <v>497</v>
      </c>
      <c r="BQ18043" t="s">
        <v>77</v>
      </c>
    </row>
    <row r="18044" spans="47:72" x14ac:dyDescent="0.25">
      <c r="AU18044" s="2">
        <v>44511.648958333331</v>
      </c>
      <c r="AW18044" t="s">
        <v>80</v>
      </c>
      <c r="BC18044" s="2">
        <v>44510.412997685184</v>
      </c>
      <c r="BL18044" t="s">
        <v>18431</v>
      </c>
      <c r="BP18044" t="s">
        <v>89</v>
      </c>
      <c r="BQ18044" t="s">
        <v>77</v>
      </c>
      <c r="BS18044" t="s">
        <v>83</v>
      </c>
      <c r="BT18044" t="s">
        <v>83</v>
      </c>
    </row>
    <row r="18045" spans="47:72" x14ac:dyDescent="0.25">
      <c r="AW18045" t="s">
        <v>80</v>
      </c>
      <c r="AZ18045" t="s">
        <v>206</v>
      </c>
      <c r="BA18045" t="s">
        <v>48</v>
      </c>
      <c r="BB18045" t="s">
        <v>7669</v>
      </c>
      <c r="BC18045" s="2">
        <v>44510.654745370368</v>
      </c>
      <c r="BL18045" t="s">
        <v>18460</v>
      </c>
      <c r="BM18045" t="s">
        <v>82</v>
      </c>
      <c r="BP18045" t="s">
        <v>144</v>
      </c>
      <c r="BQ18045" t="s">
        <v>77</v>
      </c>
    </row>
    <row r="18046" spans="47:72" x14ac:dyDescent="0.25">
      <c r="AU18046" s="2">
        <v>44511.617858796293</v>
      </c>
      <c r="AW18046" t="s">
        <v>80</v>
      </c>
      <c r="BC18046" s="2">
        <v>44511.279826388891</v>
      </c>
      <c r="BG18046" t="s">
        <v>18473</v>
      </c>
      <c r="BL18046" t="s">
        <v>18474</v>
      </c>
      <c r="BN18046" t="s">
        <v>102</v>
      </c>
      <c r="BO18046" t="s">
        <v>18475</v>
      </c>
      <c r="BP18046" t="s">
        <v>89</v>
      </c>
      <c r="BQ18046" t="s">
        <v>77</v>
      </c>
      <c r="BS18046" t="s">
        <v>83</v>
      </c>
      <c r="BT18046" t="s">
        <v>83</v>
      </c>
    </row>
    <row r="18047" spans="47:72" x14ac:dyDescent="0.25">
      <c r="AU18047" s="2">
        <v>44511.590046296296</v>
      </c>
      <c r="AW18047" t="s">
        <v>80</v>
      </c>
      <c r="BC18047" s="2">
        <v>44510.501134259262</v>
      </c>
      <c r="BL18047" t="s">
        <v>18531</v>
      </c>
      <c r="BN18047" t="s">
        <v>102</v>
      </c>
      <c r="BO18047" t="s">
        <v>18532</v>
      </c>
      <c r="BP18047" t="s">
        <v>144</v>
      </c>
      <c r="BQ18047" t="s">
        <v>77</v>
      </c>
      <c r="BS18047" t="s">
        <v>83</v>
      </c>
    </row>
    <row r="18048" spans="47:72" x14ac:dyDescent="0.25">
      <c r="AU18048" s="2">
        <v>44511.46943287037</v>
      </c>
      <c r="AW18048" t="s">
        <v>80</v>
      </c>
      <c r="BC18048" s="2">
        <v>44510.45621527778</v>
      </c>
      <c r="BL18048" t="s">
        <v>18542</v>
      </c>
      <c r="BN18048" t="s">
        <v>102</v>
      </c>
      <c r="BO18048" t="s">
        <v>18543</v>
      </c>
      <c r="BP18048" t="s">
        <v>89</v>
      </c>
      <c r="BQ18048" t="s">
        <v>77</v>
      </c>
      <c r="BS18048" t="s">
        <v>83</v>
      </c>
      <c r="BT18048" t="s">
        <v>83</v>
      </c>
    </row>
    <row r="18049" spans="47:72" x14ac:dyDescent="0.25">
      <c r="AV18049" s="2">
        <v>44511.438680555555</v>
      </c>
      <c r="AW18049" t="s">
        <v>80</v>
      </c>
      <c r="BC18049" s="2">
        <v>44510.260914351849</v>
      </c>
      <c r="BL18049" t="s">
        <v>18633</v>
      </c>
      <c r="BP18049" t="s">
        <v>197</v>
      </c>
      <c r="BQ18049" t="s">
        <v>77</v>
      </c>
      <c r="BS18049" t="s">
        <v>83</v>
      </c>
    </row>
    <row r="18050" spans="47:72" x14ac:dyDescent="0.25">
      <c r="AU18050" s="2">
        <v>44511.672256944446</v>
      </c>
      <c r="AW18050" t="s">
        <v>80</v>
      </c>
      <c r="BC18050" s="2">
        <v>44510.336516203701</v>
      </c>
      <c r="BL18050" t="s">
        <v>18746</v>
      </c>
      <c r="BN18050" t="s">
        <v>102</v>
      </c>
      <c r="BO18050" t="s">
        <v>18747</v>
      </c>
      <c r="BP18050" t="s">
        <v>144</v>
      </c>
      <c r="BQ18050" t="s">
        <v>77</v>
      </c>
      <c r="BS18050" t="s">
        <v>83</v>
      </c>
    </row>
    <row r="18051" spans="47:72" x14ac:dyDescent="0.25">
      <c r="AU18051" s="2">
        <v>44511.60328703704</v>
      </c>
      <c r="AW18051" t="s">
        <v>80</v>
      </c>
      <c r="BC18051" s="2">
        <v>44510.336516203701</v>
      </c>
      <c r="BL18051" t="s">
        <v>18797</v>
      </c>
      <c r="BN18051" t="s">
        <v>102</v>
      </c>
      <c r="BO18051" t="s">
        <v>18798</v>
      </c>
      <c r="BP18051" t="s">
        <v>144</v>
      </c>
      <c r="BQ18051" t="s">
        <v>77</v>
      </c>
      <c r="BS18051" t="s">
        <v>83</v>
      </c>
    </row>
    <row r="18052" spans="47:72" x14ac:dyDescent="0.25">
      <c r="AU18052" s="2">
        <v>44511.553402777776</v>
      </c>
      <c r="AW18052" t="s">
        <v>80</v>
      </c>
      <c r="BC18052" s="2">
        <v>44510.51771990741</v>
      </c>
      <c r="BL18052" t="s">
        <v>18875</v>
      </c>
      <c r="BN18052" t="s">
        <v>102</v>
      </c>
      <c r="BO18052" t="s">
        <v>18876</v>
      </c>
      <c r="BP18052" t="s">
        <v>144</v>
      </c>
      <c r="BQ18052" t="s">
        <v>77</v>
      </c>
      <c r="BS18052" t="s">
        <v>83</v>
      </c>
    </row>
    <row r="18053" spans="47:72" x14ac:dyDescent="0.25">
      <c r="AU18053" s="2">
        <v>44511.388159722221</v>
      </c>
      <c r="AW18053" t="s">
        <v>80</v>
      </c>
      <c r="BC18053" s="2">
        <v>44510.434710648151</v>
      </c>
      <c r="BL18053" t="s">
        <v>19536</v>
      </c>
      <c r="BN18053" t="s">
        <v>102</v>
      </c>
      <c r="BO18053" t="s">
        <v>19537</v>
      </c>
      <c r="BP18053" t="s">
        <v>89</v>
      </c>
      <c r="BQ18053" t="s">
        <v>77</v>
      </c>
      <c r="BS18053" t="s">
        <v>83</v>
      </c>
      <c r="BT18053" t="s">
        <v>83</v>
      </c>
    </row>
    <row r="18054" spans="47:72" x14ac:dyDescent="0.25">
      <c r="AU18054" s="2">
        <v>44511.586238425924</v>
      </c>
      <c r="AW18054" t="s">
        <v>80</v>
      </c>
      <c r="BC18054" s="2">
        <v>44511.409907407404</v>
      </c>
      <c r="BL18054" t="s">
        <v>20395</v>
      </c>
      <c r="BM18054" t="s">
        <v>82</v>
      </c>
      <c r="BN18054" t="s">
        <v>102</v>
      </c>
      <c r="BO18054" t="s">
        <v>20396</v>
      </c>
      <c r="BP18054" t="s">
        <v>89</v>
      </c>
      <c r="BQ18054" t="s">
        <v>77</v>
      </c>
      <c r="BS18054" t="s">
        <v>83</v>
      </c>
      <c r="BT18054" t="s">
        <v>83</v>
      </c>
    </row>
    <row r="18055" spans="47:72" x14ac:dyDescent="0.25">
      <c r="AU18055" s="2">
        <v>44511.652048611111</v>
      </c>
      <c r="AW18055" t="s">
        <v>80</v>
      </c>
      <c r="BC18055" s="2">
        <v>44510.580960648149</v>
      </c>
      <c r="BL18055" t="s">
        <v>20986</v>
      </c>
      <c r="BN18055" t="s">
        <v>102</v>
      </c>
      <c r="BO18055" t="s">
        <v>20987</v>
      </c>
      <c r="BP18055" t="s">
        <v>89</v>
      </c>
      <c r="BQ18055" t="s">
        <v>77</v>
      </c>
      <c r="BS18055" t="s">
        <v>83</v>
      </c>
    </row>
    <row r="18056" spans="47:72" x14ac:dyDescent="0.25">
      <c r="AU18056" s="2">
        <v>44511.622013888889</v>
      </c>
      <c r="AW18056" t="s">
        <v>80</v>
      </c>
      <c r="BC18056" s="2">
        <v>44510.47896990741</v>
      </c>
      <c r="BL18056" t="s">
        <v>21249</v>
      </c>
      <c r="BN18056" t="s">
        <v>102</v>
      </c>
      <c r="BO18056" t="s">
        <v>21250</v>
      </c>
      <c r="BP18056" t="s">
        <v>89</v>
      </c>
      <c r="BQ18056" t="s">
        <v>77</v>
      </c>
      <c r="BS18056" t="s">
        <v>83</v>
      </c>
    </row>
    <row r="18057" spans="47:72" x14ac:dyDescent="0.25">
      <c r="AU18057" s="2">
        <v>44511.432824074072</v>
      </c>
      <c r="AW18057" t="s">
        <v>80</v>
      </c>
      <c r="BC18057" s="2">
        <v>44510.521365740744</v>
      </c>
      <c r="BL18057" t="s">
        <v>21586</v>
      </c>
      <c r="BM18057" t="s">
        <v>82</v>
      </c>
      <c r="BN18057" t="s">
        <v>102</v>
      </c>
      <c r="BO18057" t="s">
        <v>21587</v>
      </c>
      <c r="BP18057" t="s">
        <v>89</v>
      </c>
      <c r="BQ18057" t="s">
        <v>77</v>
      </c>
      <c r="BS18057" t="s">
        <v>83</v>
      </c>
      <c r="BT18057" t="s">
        <v>83</v>
      </c>
    </row>
    <row r="18058" spans="47:72" x14ac:dyDescent="0.25">
      <c r="AU18058" s="2">
        <v>44511.694201388891</v>
      </c>
      <c r="AW18058" t="s">
        <v>80</v>
      </c>
      <c r="BC18058" s="2">
        <v>44510.754224537035</v>
      </c>
      <c r="BL18058" t="s">
        <v>21605</v>
      </c>
      <c r="BN18058" t="s">
        <v>102</v>
      </c>
      <c r="BO18058" t="s">
        <v>21606</v>
      </c>
      <c r="BP18058" t="s">
        <v>89</v>
      </c>
      <c r="BQ18058" t="s">
        <v>77</v>
      </c>
      <c r="BS18058" t="s">
        <v>83</v>
      </c>
    </row>
    <row r="18059" spans="47:72" x14ac:dyDescent="0.25">
      <c r="AU18059" s="2">
        <v>44511.526701388888</v>
      </c>
      <c r="AW18059" t="s">
        <v>80</v>
      </c>
      <c r="BC18059" s="2">
        <v>44510.333796296298</v>
      </c>
      <c r="BL18059" t="s">
        <v>21798</v>
      </c>
      <c r="BN18059" t="s">
        <v>102</v>
      </c>
      <c r="BO18059" t="s">
        <v>21799</v>
      </c>
      <c r="BP18059" t="s">
        <v>89</v>
      </c>
      <c r="BQ18059" t="s">
        <v>77</v>
      </c>
      <c r="BS18059" t="s">
        <v>83</v>
      </c>
      <c r="BT18059" t="s">
        <v>83</v>
      </c>
    </row>
    <row r="18060" spans="47:72" x14ac:dyDescent="0.25">
      <c r="AU18060" s="2">
        <v>44511.730370370373</v>
      </c>
      <c r="AW18060" t="s">
        <v>80</v>
      </c>
      <c r="BC18060" s="2">
        <v>44510.288506944446</v>
      </c>
      <c r="BL18060" t="s">
        <v>21817</v>
      </c>
      <c r="BN18060" t="s">
        <v>102</v>
      </c>
      <c r="BO18060" t="s">
        <v>21818</v>
      </c>
      <c r="BP18060" t="s">
        <v>89</v>
      </c>
      <c r="BQ18060" t="s">
        <v>77</v>
      </c>
      <c r="BS18060" t="s">
        <v>83</v>
      </c>
      <c r="BT18060" t="s">
        <v>83</v>
      </c>
    </row>
    <row r="18061" spans="47:72" x14ac:dyDescent="0.25">
      <c r="AU18061" s="2">
        <v>44511.65011574074</v>
      </c>
      <c r="AW18061" t="s">
        <v>80</v>
      </c>
      <c r="BC18061" s="2">
        <v>44510.291041666664</v>
      </c>
      <c r="BL18061" t="s">
        <v>21915</v>
      </c>
      <c r="BP18061" t="s">
        <v>89</v>
      </c>
      <c r="BQ18061" t="s">
        <v>77</v>
      </c>
      <c r="BS18061" t="s">
        <v>83</v>
      </c>
    </row>
    <row r="18062" spans="47:72" x14ac:dyDescent="0.25">
      <c r="AU18062" s="2">
        <v>44511.568553240744</v>
      </c>
      <c r="AW18062" t="s">
        <v>80</v>
      </c>
      <c r="BC18062" s="2">
        <v>44510.288506944446</v>
      </c>
      <c r="BL18062" t="s">
        <v>22292</v>
      </c>
      <c r="BN18062" t="s">
        <v>102</v>
      </c>
      <c r="BO18062" t="s">
        <v>22293</v>
      </c>
      <c r="BP18062" t="s">
        <v>89</v>
      </c>
      <c r="BQ18062" t="s">
        <v>77</v>
      </c>
      <c r="BS18062" t="s">
        <v>83</v>
      </c>
      <c r="BT18062" t="s">
        <v>83</v>
      </c>
    </row>
    <row r="18063" spans="47:72" x14ac:dyDescent="0.25">
      <c r="AV18063" s="2">
        <v>44511.39534722222</v>
      </c>
      <c r="AW18063" t="s">
        <v>80</v>
      </c>
      <c r="BC18063" s="2">
        <v>44510.754224537035</v>
      </c>
      <c r="BL18063" t="s">
        <v>22364</v>
      </c>
      <c r="BP18063" t="s">
        <v>401</v>
      </c>
      <c r="BQ18063" t="s">
        <v>77</v>
      </c>
    </row>
    <row r="18064" spans="47:72" x14ac:dyDescent="0.25">
      <c r="AW18064" t="s">
        <v>80</v>
      </c>
      <c r="AZ18064" t="s">
        <v>138</v>
      </c>
      <c r="BA18064" t="s">
        <v>146</v>
      </c>
      <c r="BB18064" t="s">
        <v>317</v>
      </c>
      <c r="BC18064" s="2">
        <v>44510.480937499997</v>
      </c>
      <c r="BL18064" t="s">
        <v>22637</v>
      </c>
      <c r="BP18064" t="s">
        <v>578</v>
      </c>
      <c r="BQ18064" t="s">
        <v>77</v>
      </c>
    </row>
    <row r="18065" spans="47:72" x14ac:dyDescent="0.25">
      <c r="AU18065" s="2">
        <v>44511.662719907406</v>
      </c>
      <c r="AW18065" t="s">
        <v>80</v>
      </c>
      <c r="BC18065" s="2">
        <v>44510.390300925923</v>
      </c>
      <c r="BL18065" t="s">
        <v>22705</v>
      </c>
      <c r="BM18065" t="s">
        <v>82</v>
      </c>
      <c r="BP18065" t="s">
        <v>401</v>
      </c>
      <c r="BQ18065" t="s">
        <v>77</v>
      </c>
      <c r="BS18065" t="s">
        <v>83</v>
      </c>
    </row>
    <row r="18066" spans="47:72" x14ac:dyDescent="0.25">
      <c r="AU18066" s="2">
        <v>44511.665092592593</v>
      </c>
      <c r="AW18066" t="s">
        <v>80</v>
      </c>
      <c r="BC18066" s="2">
        <v>44510.484363425923</v>
      </c>
      <c r="BL18066" t="s">
        <v>22711</v>
      </c>
      <c r="BP18066" t="s">
        <v>401</v>
      </c>
      <c r="BQ18066" t="s">
        <v>77</v>
      </c>
      <c r="BS18066" t="s">
        <v>83</v>
      </c>
    </row>
    <row r="18067" spans="47:72" x14ac:dyDescent="0.25">
      <c r="AU18067" s="2">
        <v>44511.758090277777</v>
      </c>
      <c r="AW18067" t="s">
        <v>80</v>
      </c>
      <c r="BC18067" s="2">
        <v>44510.315509259257</v>
      </c>
      <c r="BL18067" t="s">
        <v>22735</v>
      </c>
      <c r="BP18067" t="s">
        <v>89</v>
      </c>
      <c r="BQ18067" t="s">
        <v>77</v>
      </c>
      <c r="BS18067" t="s">
        <v>83</v>
      </c>
      <c r="BT18067" t="s">
        <v>83</v>
      </c>
    </row>
    <row r="18068" spans="47:72" x14ac:dyDescent="0.25">
      <c r="AU18068" s="2">
        <v>44511.528935185182</v>
      </c>
      <c r="AW18068" t="s">
        <v>80</v>
      </c>
      <c r="BC18068" s="2">
        <v>44510.336516203701</v>
      </c>
      <c r="BG18068" t="s">
        <v>22760</v>
      </c>
      <c r="BL18068" t="s">
        <v>22761</v>
      </c>
      <c r="BN18068" t="s">
        <v>102</v>
      </c>
      <c r="BO18068" t="s">
        <v>22762</v>
      </c>
      <c r="BP18068" t="s">
        <v>89</v>
      </c>
      <c r="BQ18068" t="s">
        <v>77</v>
      </c>
      <c r="BS18068" t="s">
        <v>83</v>
      </c>
      <c r="BT18068" t="s">
        <v>83</v>
      </c>
    </row>
    <row r="18069" spans="47:72" x14ac:dyDescent="0.25">
      <c r="AU18069" s="2">
        <v>44511.447222222225</v>
      </c>
      <c r="AW18069" t="s">
        <v>80</v>
      </c>
      <c r="BC18069" s="2">
        <v>44510.291041666664</v>
      </c>
      <c r="BL18069" t="s">
        <v>22784</v>
      </c>
      <c r="BN18069" t="s">
        <v>102</v>
      </c>
      <c r="BO18069" t="s">
        <v>22785</v>
      </c>
      <c r="BP18069" t="s">
        <v>89</v>
      </c>
      <c r="BQ18069" t="s">
        <v>77</v>
      </c>
      <c r="BS18069" t="s">
        <v>83</v>
      </c>
      <c r="BT18069" t="s">
        <v>83</v>
      </c>
    </row>
    <row r="18070" spans="47:72" x14ac:dyDescent="0.25">
      <c r="AU18070" s="2">
        <v>44511.394085648149</v>
      </c>
      <c r="AW18070" t="s">
        <v>80</v>
      </c>
      <c r="BC18070" s="2">
        <v>44511.358668981484</v>
      </c>
      <c r="BL18070" t="s">
        <v>15450</v>
      </c>
      <c r="BM18070" t="s">
        <v>82</v>
      </c>
      <c r="BN18070" t="s">
        <v>102</v>
      </c>
      <c r="BP18070" t="s">
        <v>214</v>
      </c>
      <c r="BQ18070" t="s">
        <v>77</v>
      </c>
    </row>
    <row r="18071" spans="47:72" x14ac:dyDescent="0.25">
      <c r="AU18071" s="2">
        <v>44511.493252314816</v>
      </c>
      <c r="AW18071" t="s">
        <v>80</v>
      </c>
      <c r="BC18071" s="2">
        <v>44511.429548611108</v>
      </c>
      <c r="BL18071" t="s">
        <v>4258</v>
      </c>
      <c r="BP18071" t="s">
        <v>258</v>
      </c>
      <c r="BQ18071" t="s">
        <v>77</v>
      </c>
    </row>
    <row r="18072" spans="47:72" x14ac:dyDescent="0.25">
      <c r="AU18072" s="2">
        <v>44511.44059027778</v>
      </c>
      <c r="AW18072" t="s">
        <v>80</v>
      </c>
      <c r="BC18072" s="2">
        <v>44511.435879629629</v>
      </c>
      <c r="BL18072" t="s">
        <v>23293</v>
      </c>
      <c r="BM18072" t="s">
        <v>82</v>
      </c>
      <c r="BP18072" t="s">
        <v>258</v>
      </c>
      <c r="BQ18072" t="s">
        <v>77</v>
      </c>
    </row>
    <row r="18073" spans="47:72" x14ac:dyDescent="0.25">
      <c r="AU18073" s="2">
        <v>44511.471180555556</v>
      </c>
      <c r="AW18073" t="s">
        <v>80</v>
      </c>
      <c r="BC18073" s="2">
        <v>44511.436331018522</v>
      </c>
      <c r="BL18073" t="s">
        <v>9550</v>
      </c>
      <c r="BM18073" t="s">
        <v>82</v>
      </c>
      <c r="BN18073" t="s">
        <v>102</v>
      </c>
      <c r="BO18073" t="s">
        <v>23304</v>
      </c>
      <c r="BP18073" t="s">
        <v>89</v>
      </c>
      <c r="BQ18073" t="s">
        <v>77</v>
      </c>
      <c r="BS18073" t="s">
        <v>83</v>
      </c>
      <c r="BT18073" t="s">
        <v>83</v>
      </c>
    </row>
    <row r="18074" spans="47:72" x14ac:dyDescent="0.25">
      <c r="AW18074" t="s">
        <v>80</v>
      </c>
      <c r="AZ18074" t="s">
        <v>138</v>
      </c>
      <c r="BA18074" t="s">
        <v>48</v>
      </c>
      <c r="BB18074" t="s">
        <v>2659</v>
      </c>
      <c r="BC18074" s="2">
        <v>44511.493576388886</v>
      </c>
      <c r="BL18074" t="s">
        <v>9765</v>
      </c>
      <c r="BM18074" t="s">
        <v>82</v>
      </c>
      <c r="BP18074" t="s">
        <v>89</v>
      </c>
      <c r="BQ18074" t="s">
        <v>77</v>
      </c>
    </row>
    <row r="18075" spans="47:72" x14ac:dyDescent="0.25">
      <c r="AW18075" t="s">
        <v>80</v>
      </c>
      <c r="AZ18075" t="s">
        <v>206</v>
      </c>
      <c r="BA18075" t="s">
        <v>48</v>
      </c>
      <c r="BB18075" t="s">
        <v>7669</v>
      </c>
      <c r="BC18075" s="2">
        <v>44511.542557870373</v>
      </c>
      <c r="BL18075" t="s">
        <v>16199</v>
      </c>
      <c r="BP18075" t="s">
        <v>578</v>
      </c>
      <c r="BQ18075" t="s">
        <v>77</v>
      </c>
    </row>
    <row r="18076" spans="47:72" x14ac:dyDescent="0.25">
      <c r="AW18076" t="s">
        <v>80</v>
      </c>
      <c r="AZ18076" t="s">
        <v>206</v>
      </c>
      <c r="BA18076" t="s">
        <v>48</v>
      </c>
      <c r="BB18076" t="s">
        <v>4257</v>
      </c>
      <c r="BL18076" t="s">
        <v>16199</v>
      </c>
      <c r="BP18076" t="s">
        <v>362</v>
      </c>
      <c r="BQ18076" t="s">
        <v>77</v>
      </c>
    </row>
    <row r="18077" spans="47:72" x14ac:dyDescent="0.25">
      <c r="AU18077" s="2">
        <v>44511.610844907409</v>
      </c>
      <c r="AW18077" t="s">
        <v>80</v>
      </c>
      <c r="BC18077" s="2">
        <v>44511.549363425926</v>
      </c>
      <c r="BL18077" t="s">
        <v>17983</v>
      </c>
      <c r="BM18077" t="s">
        <v>82</v>
      </c>
      <c r="BN18077" t="s">
        <v>102</v>
      </c>
      <c r="BO18077" t="s">
        <v>23356</v>
      </c>
      <c r="BP18077" t="s">
        <v>89</v>
      </c>
      <c r="BQ18077" t="s">
        <v>77</v>
      </c>
      <c r="BS18077" t="s">
        <v>83</v>
      </c>
      <c r="BT18077" t="s">
        <v>83</v>
      </c>
    </row>
    <row r="18078" spans="47:72" x14ac:dyDescent="0.25">
      <c r="AU18078" s="2">
        <v>44511.525497685187</v>
      </c>
      <c r="AW18078" t="s">
        <v>80</v>
      </c>
      <c r="BC18078" s="2">
        <v>44511.51253472222</v>
      </c>
      <c r="BL18078" t="s">
        <v>9765</v>
      </c>
      <c r="BP18078" t="s">
        <v>401</v>
      </c>
      <c r="BQ18078" t="s">
        <v>77</v>
      </c>
      <c r="BS18078" t="s">
        <v>83</v>
      </c>
    </row>
    <row r="18079" spans="47:72" x14ac:dyDescent="0.25">
      <c r="AU18079" s="2">
        <v>44511.571087962962</v>
      </c>
      <c r="AW18079" t="s">
        <v>80</v>
      </c>
      <c r="BC18079" s="2">
        <v>44511.526608796295</v>
      </c>
      <c r="BL18079" t="s">
        <v>18460</v>
      </c>
      <c r="BM18079" t="s">
        <v>82</v>
      </c>
      <c r="BP18079" t="s">
        <v>197</v>
      </c>
      <c r="BQ18079" t="s">
        <v>77</v>
      </c>
    </row>
    <row r="18080" spans="47:72" x14ac:dyDescent="0.25">
      <c r="AV18080" s="2">
        <v>44516.539641203701</v>
      </c>
      <c r="AW18080" t="s">
        <v>80</v>
      </c>
      <c r="AX18080" t="s">
        <v>167</v>
      </c>
      <c r="AY18080" t="s">
        <v>48</v>
      </c>
      <c r="BC18080" s="2">
        <v>44511.56726851852</v>
      </c>
      <c r="BL18080" t="s">
        <v>10846</v>
      </c>
      <c r="BM18080" t="s">
        <v>82</v>
      </c>
      <c r="BP18080" t="s">
        <v>214</v>
      </c>
      <c r="BQ18080" t="s">
        <v>77</v>
      </c>
    </row>
    <row r="18081" spans="47:72" x14ac:dyDescent="0.25">
      <c r="AU18081" s="2">
        <v>44511.620532407411</v>
      </c>
      <c r="AW18081" t="s">
        <v>80</v>
      </c>
      <c r="BC18081" s="2">
        <v>44511.564027777778</v>
      </c>
      <c r="BL18081" t="s">
        <v>10828</v>
      </c>
      <c r="BP18081" t="s">
        <v>497</v>
      </c>
      <c r="BQ18081" t="s">
        <v>77</v>
      </c>
    </row>
    <row r="18082" spans="47:72" x14ac:dyDescent="0.25">
      <c r="AU18082" s="2">
        <v>44511.608113425929</v>
      </c>
      <c r="AW18082" t="s">
        <v>80</v>
      </c>
      <c r="BC18082" s="2">
        <v>44511.577476851853</v>
      </c>
      <c r="BL18082" t="s">
        <v>16199</v>
      </c>
      <c r="BP18082" t="s">
        <v>258</v>
      </c>
      <c r="BQ18082" t="s">
        <v>77</v>
      </c>
    </row>
    <row r="18083" spans="47:72" x14ac:dyDescent="0.25">
      <c r="AU18083" s="2">
        <v>44511.659722222219</v>
      </c>
      <c r="AW18083" t="s">
        <v>80</v>
      </c>
      <c r="BC18083" s="2">
        <v>44511.577476851853</v>
      </c>
      <c r="BL18083" t="s">
        <v>17880</v>
      </c>
      <c r="BM18083" t="s">
        <v>82</v>
      </c>
      <c r="BP18083" t="s">
        <v>401</v>
      </c>
      <c r="BQ18083" t="s">
        <v>77</v>
      </c>
      <c r="BS18083" t="s">
        <v>83</v>
      </c>
    </row>
    <row r="18084" spans="47:72" x14ac:dyDescent="0.25">
      <c r="AW18084" t="s">
        <v>80</v>
      </c>
      <c r="BC18084" s="2">
        <v>44511.616782407407</v>
      </c>
      <c r="BL18084" t="s">
        <v>23433</v>
      </c>
      <c r="BM18084" t="s">
        <v>82</v>
      </c>
      <c r="BP18084" t="s">
        <v>401</v>
      </c>
      <c r="BQ18084" t="s">
        <v>77</v>
      </c>
    </row>
    <row r="18085" spans="47:72" x14ac:dyDescent="0.25">
      <c r="AU18085" s="2">
        <v>44511.67596064815</v>
      </c>
      <c r="AW18085" t="s">
        <v>80</v>
      </c>
      <c r="BC18085" s="2">
        <v>44511.654456018521</v>
      </c>
      <c r="BL18085" t="s">
        <v>23451</v>
      </c>
      <c r="BM18085" t="s">
        <v>82</v>
      </c>
      <c r="BQ18085" t="s">
        <v>77</v>
      </c>
      <c r="BS18085" t="s">
        <v>83</v>
      </c>
    </row>
    <row r="18086" spans="47:72" x14ac:dyDescent="0.25">
      <c r="AW18086" t="s">
        <v>80</v>
      </c>
      <c r="BC18086" s="2">
        <v>44511.932800925926</v>
      </c>
      <c r="BL18086" t="s">
        <v>15550</v>
      </c>
      <c r="BP18086" t="s">
        <v>401</v>
      </c>
      <c r="BQ18086" t="s">
        <v>77</v>
      </c>
    </row>
    <row r="18087" spans="47:72" x14ac:dyDescent="0.25">
      <c r="AV18087" s="2">
        <v>44515.288553240738</v>
      </c>
      <c r="AW18087" t="s">
        <v>80</v>
      </c>
      <c r="BC18087" s="2">
        <v>44511.29791666667</v>
      </c>
      <c r="BL18087" t="s">
        <v>888</v>
      </c>
      <c r="BP18087" t="s">
        <v>103</v>
      </c>
      <c r="BQ18087" t="s">
        <v>77</v>
      </c>
      <c r="BS18087" t="s">
        <v>83</v>
      </c>
    </row>
    <row r="18088" spans="47:72" x14ac:dyDescent="0.25">
      <c r="AU18088" s="2">
        <v>44512.376423611109</v>
      </c>
      <c r="AW18088" t="s">
        <v>80</v>
      </c>
      <c r="BC18088" s="2">
        <v>44511.475081018521</v>
      </c>
      <c r="BL18088" t="s">
        <v>1092</v>
      </c>
      <c r="BM18088" t="s">
        <v>82</v>
      </c>
      <c r="BP18088" t="s">
        <v>365</v>
      </c>
      <c r="BQ18088" t="s">
        <v>77</v>
      </c>
    </row>
    <row r="18089" spans="47:72" x14ac:dyDescent="0.25">
      <c r="AU18089" s="2">
        <v>44512.50408564815</v>
      </c>
      <c r="AW18089" t="s">
        <v>80</v>
      </c>
      <c r="BC18089" s="2">
        <v>44511.475081018521</v>
      </c>
      <c r="BD18089" t="s">
        <v>79</v>
      </c>
      <c r="BE18089" s="2">
        <v>44470</v>
      </c>
      <c r="BL18089" t="s">
        <v>1114</v>
      </c>
      <c r="BM18089" t="s">
        <v>82</v>
      </c>
      <c r="BN18089" t="s">
        <v>102</v>
      </c>
      <c r="BO18089" t="s">
        <v>1115</v>
      </c>
      <c r="BP18089" t="s">
        <v>89</v>
      </c>
      <c r="BQ18089" t="s">
        <v>77</v>
      </c>
      <c r="BS18089" t="s">
        <v>83</v>
      </c>
      <c r="BT18089" t="s">
        <v>83</v>
      </c>
    </row>
    <row r="18090" spans="47:72" x14ac:dyDescent="0.25">
      <c r="AW18090" t="s">
        <v>80</v>
      </c>
      <c r="AZ18090" t="s">
        <v>138</v>
      </c>
      <c r="BA18090" t="s">
        <v>48</v>
      </c>
      <c r="BB18090" t="s">
        <v>1312</v>
      </c>
      <c r="BC18090" s="2">
        <v>44511.29791666667</v>
      </c>
      <c r="BL18090" t="s">
        <v>1313</v>
      </c>
      <c r="BP18090" t="s">
        <v>1314</v>
      </c>
      <c r="BQ18090" t="s">
        <v>77</v>
      </c>
    </row>
    <row r="18091" spans="47:72" x14ac:dyDescent="0.25">
      <c r="AU18091" s="2">
        <v>44512.436041666668</v>
      </c>
      <c r="AW18091" t="s">
        <v>80</v>
      </c>
      <c r="BC18091" s="2">
        <v>44511.338796296295</v>
      </c>
      <c r="BL18091" t="s">
        <v>1383</v>
      </c>
      <c r="BN18091" t="s">
        <v>102</v>
      </c>
      <c r="BO18091" t="s">
        <v>1384</v>
      </c>
      <c r="BP18091" t="s">
        <v>89</v>
      </c>
      <c r="BQ18091" t="s">
        <v>77</v>
      </c>
      <c r="BS18091" t="s">
        <v>83</v>
      </c>
      <c r="BT18091" t="s">
        <v>83</v>
      </c>
    </row>
    <row r="18092" spans="47:72" x14ac:dyDescent="0.25">
      <c r="AU18092" s="2">
        <v>44515.278217592589</v>
      </c>
      <c r="AW18092" t="s">
        <v>80</v>
      </c>
      <c r="BC18092" s="2">
        <v>44512.462835648148</v>
      </c>
      <c r="BL18092" t="s">
        <v>1615</v>
      </c>
      <c r="BM18092" t="s">
        <v>82</v>
      </c>
      <c r="BN18092" t="s">
        <v>102</v>
      </c>
      <c r="BO18092" t="s">
        <v>1616</v>
      </c>
      <c r="BP18092" t="s">
        <v>89</v>
      </c>
      <c r="BQ18092" t="s">
        <v>77</v>
      </c>
      <c r="BS18092" t="s">
        <v>83</v>
      </c>
      <c r="BT18092" t="s">
        <v>83</v>
      </c>
    </row>
    <row r="18093" spans="47:72" x14ac:dyDescent="0.25">
      <c r="AU18093" s="2">
        <v>44512.441701388889</v>
      </c>
      <c r="AW18093" t="s">
        <v>80</v>
      </c>
      <c r="BC18093" s="2">
        <v>44511.217592592591</v>
      </c>
      <c r="BL18093" t="s">
        <v>1983</v>
      </c>
      <c r="BM18093" t="s">
        <v>82</v>
      </c>
      <c r="BP18093" t="s">
        <v>363</v>
      </c>
      <c r="BQ18093" t="s">
        <v>77</v>
      </c>
      <c r="BS18093" t="s">
        <v>83</v>
      </c>
    </row>
    <row r="18094" spans="47:72" x14ac:dyDescent="0.25">
      <c r="AU18094" s="2">
        <v>44512.691192129627</v>
      </c>
      <c r="AW18094" t="s">
        <v>80</v>
      </c>
      <c r="BC18094" s="2">
        <v>44511.324745370373</v>
      </c>
      <c r="BL18094" t="s">
        <v>2539</v>
      </c>
      <c r="BM18094" t="s">
        <v>82</v>
      </c>
      <c r="BN18094" t="s">
        <v>102</v>
      </c>
      <c r="BO18094" t="s">
        <v>2540</v>
      </c>
      <c r="BP18094" t="s">
        <v>89</v>
      </c>
      <c r="BQ18094" t="s">
        <v>77</v>
      </c>
      <c r="BS18094" t="s">
        <v>83</v>
      </c>
      <c r="BT18094" t="s">
        <v>83</v>
      </c>
    </row>
    <row r="18095" spans="47:72" x14ac:dyDescent="0.25">
      <c r="AV18095" s="2">
        <v>44515.281273148146</v>
      </c>
      <c r="AW18095" t="s">
        <v>80</v>
      </c>
      <c r="BC18095" s="2">
        <v>44511.306030092594</v>
      </c>
      <c r="BL18095" t="s">
        <v>3132</v>
      </c>
      <c r="BP18095" t="s">
        <v>144</v>
      </c>
      <c r="BQ18095" t="s">
        <v>77</v>
      </c>
    </row>
    <row r="18096" spans="47:72" x14ac:dyDescent="0.25">
      <c r="AW18096" t="s">
        <v>80</v>
      </c>
      <c r="BC18096" s="2">
        <v>44511.674664351849</v>
      </c>
      <c r="BL18096">
        <v>1626048</v>
      </c>
      <c r="BM18096" t="s">
        <v>82</v>
      </c>
      <c r="BP18096" t="s">
        <v>3389</v>
      </c>
      <c r="BQ18096" t="s">
        <v>77</v>
      </c>
    </row>
    <row r="18097" spans="47:72" x14ac:dyDescent="0.25">
      <c r="AU18097" s="2">
        <v>44512.691365740742</v>
      </c>
      <c r="AW18097" t="s">
        <v>80</v>
      </c>
      <c r="BC18097" s="2">
        <v>44511.324745370373</v>
      </c>
      <c r="BL18097" t="s">
        <v>3579</v>
      </c>
      <c r="BN18097" t="s">
        <v>102</v>
      </c>
      <c r="BO18097" t="s">
        <v>3580</v>
      </c>
      <c r="BP18097" t="s">
        <v>89</v>
      </c>
      <c r="BQ18097" t="s">
        <v>77</v>
      </c>
      <c r="BS18097" t="s">
        <v>83</v>
      </c>
      <c r="BT18097" t="s">
        <v>83</v>
      </c>
    </row>
    <row r="18098" spans="47:72" x14ac:dyDescent="0.25">
      <c r="AV18098" s="2">
        <v>44512.370983796296</v>
      </c>
      <c r="AW18098" t="s">
        <v>80</v>
      </c>
      <c r="BC18098" s="2">
        <v>44511.328032407408</v>
      </c>
      <c r="BQ18098" t="s">
        <v>77</v>
      </c>
    </row>
    <row r="18099" spans="47:72" x14ac:dyDescent="0.25">
      <c r="AV18099" s="2">
        <v>44512.735219907408</v>
      </c>
      <c r="AW18099" t="s">
        <v>80</v>
      </c>
      <c r="BC18099" s="2">
        <v>44511.359270833331</v>
      </c>
      <c r="BQ18099" t="s">
        <v>77</v>
      </c>
    </row>
    <row r="18100" spans="47:72" x14ac:dyDescent="0.25">
      <c r="AU18100" s="2">
        <v>44512.623842592591</v>
      </c>
      <c r="AW18100" t="s">
        <v>80</v>
      </c>
      <c r="BC18100" s="2">
        <v>44511.372314814813</v>
      </c>
      <c r="BG18100" t="s">
        <v>4093</v>
      </c>
      <c r="BP18100" t="s">
        <v>943</v>
      </c>
      <c r="BQ18100" t="s">
        <v>77</v>
      </c>
    </row>
    <row r="18101" spans="47:72" x14ac:dyDescent="0.25">
      <c r="AW18101" t="s">
        <v>80</v>
      </c>
      <c r="BC18101" s="2">
        <v>44511.217592592591</v>
      </c>
      <c r="BP18101" t="s">
        <v>538</v>
      </c>
      <c r="BQ18101" t="s">
        <v>77</v>
      </c>
    </row>
    <row r="18102" spans="47:72" x14ac:dyDescent="0.25">
      <c r="AU18102" s="2">
        <v>44512.489270833335</v>
      </c>
      <c r="AW18102" t="s">
        <v>80</v>
      </c>
      <c r="BC18102" s="2">
        <v>44511.372314814813</v>
      </c>
      <c r="BQ18102" t="s">
        <v>77</v>
      </c>
    </row>
    <row r="18103" spans="47:72" x14ac:dyDescent="0.25">
      <c r="AV18103" s="2">
        <v>44515.279062499998</v>
      </c>
      <c r="AW18103" t="s">
        <v>80</v>
      </c>
      <c r="BC18103" s="2">
        <v>44508.330601851849</v>
      </c>
      <c r="BM18103" t="s">
        <v>82</v>
      </c>
      <c r="BQ18103" t="s">
        <v>77</v>
      </c>
    </row>
    <row r="18104" spans="47:72" x14ac:dyDescent="0.25">
      <c r="AV18104" s="2">
        <v>44512.354050925926</v>
      </c>
      <c r="AW18104" t="s">
        <v>80</v>
      </c>
      <c r="BC18104" s="2">
        <v>44511.316747685189</v>
      </c>
      <c r="BL18104" t="s">
        <v>4755</v>
      </c>
      <c r="BP18104" t="s">
        <v>144</v>
      </c>
      <c r="BQ18104" t="s">
        <v>77</v>
      </c>
    </row>
    <row r="18105" spans="47:72" x14ac:dyDescent="0.25">
      <c r="AU18105" s="2">
        <v>44512.578194444446</v>
      </c>
      <c r="AW18105" t="s">
        <v>80</v>
      </c>
      <c r="BC18105" s="2">
        <v>44511.217592592591</v>
      </c>
      <c r="BL18105" t="s">
        <v>4804</v>
      </c>
      <c r="BP18105" t="s">
        <v>144</v>
      </c>
      <c r="BQ18105" t="s">
        <v>77</v>
      </c>
      <c r="BS18105" t="s">
        <v>83</v>
      </c>
    </row>
    <row r="18106" spans="47:72" x14ac:dyDescent="0.25">
      <c r="AV18106" s="2">
        <v>44512.338842592595</v>
      </c>
      <c r="AW18106" t="s">
        <v>80</v>
      </c>
      <c r="BC18106" s="2">
        <v>44511.328032407408</v>
      </c>
      <c r="BL18106" t="s">
        <v>5114</v>
      </c>
      <c r="BP18106" t="s">
        <v>166</v>
      </c>
      <c r="BQ18106" t="s">
        <v>77</v>
      </c>
    </row>
    <row r="18107" spans="47:72" x14ac:dyDescent="0.25">
      <c r="AU18107" s="2">
        <v>44512.462893518517</v>
      </c>
      <c r="AW18107" t="s">
        <v>80</v>
      </c>
      <c r="BC18107" s="2">
        <v>44511.318715277775</v>
      </c>
      <c r="BL18107" t="s">
        <v>5361</v>
      </c>
      <c r="BN18107" t="s">
        <v>102</v>
      </c>
      <c r="BO18107" t="s">
        <v>5362</v>
      </c>
      <c r="BP18107" t="s">
        <v>89</v>
      </c>
      <c r="BQ18107" t="s">
        <v>77</v>
      </c>
      <c r="BS18107" t="s">
        <v>83</v>
      </c>
      <c r="BT18107" t="s">
        <v>83</v>
      </c>
    </row>
    <row r="18108" spans="47:72" x14ac:dyDescent="0.25">
      <c r="AU18108" s="2">
        <v>44512.538148148145</v>
      </c>
      <c r="AW18108" t="s">
        <v>80</v>
      </c>
      <c r="BC18108" s="2">
        <v>44511.217592592591</v>
      </c>
      <c r="BL18108" t="s">
        <v>5992</v>
      </c>
      <c r="BP18108" t="s">
        <v>405</v>
      </c>
      <c r="BQ18108" t="s">
        <v>77</v>
      </c>
    </row>
    <row r="18109" spans="47:72" x14ac:dyDescent="0.25">
      <c r="AU18109" s="2">
        <v>44512.439629629633</v>
      </c>
      <c r="AW18109" t="s">
        <v>80</v>
      </c>
      <c r="BC18109" s="2">
        <v>44511.493576388886</v>
      </c>
      <c r="BL18109" t="s">
        <v>6020</v>
      </c>
      <c r="BN18109" t="s">
        <v>102</v>
      </c>
      <c r="BO18109" t="s">
        <v>6021</v>
      </c>
      <c r="BP18109" t="s">
        <v>89</v>
      </c>
      <c r="BQ18109" t="s">
        <v>77</v>
      </c>
      <c r="BS18109" t="s">
        <v>83</v>
      </c>
      <c r="BT18109" t="s">
        <v>83</v>
      </c>
    </row>
    <row r="18110" spans="47:72" x14ac:dyDescent="0.25">
      <c r="AW18110" t="s">
        <v>80</v>
      </c>
      <c r="AZ18110" t="s">
        <v>138</v>
      </c>
      <c r="BA18110" t="s">
        <v>48</v>
      </c>
      <c r="BB18110" t="s">
        <v>2659</v>
      </c>
      <c r="BC18110" s="2">
        <v>44511.217592592591</v>
      </c>
      <c r="BL18110" t="s">
        <v>6030</v>
      </c>
      <c r="BP18110" t="s">
        <v>667</v>
      </c>
      <c r="BQ18110" t="s">
        <v>77</v>
      </c>
    </row>
    <row r="18111" spans="47:72" x14ac:dyDescent="0.25">
      <c r="AU18111" s="2">
        <v>44512.574548611112</v>
      </c>
      <c r="AW18111" t="s">
        <v>80</v>
      </c>
      <c r="BC18111" s="2">
        <v>44511.372303240743</v>
      </c>
      <c r="BL18111" t="s">
        <v>6413</v>
      </c>
      <c r="BN18111" t="s">
        <v>102</v>
      </c>
      <c r="BO18111" t="s">
        <v>6414</v>
      </c>
      <c r="BP18111" t="s">
        <v>166</v>
      </c>
      <c r="BQ18111" t="s">
        <v>77</v>
      </c>
      <c r="BS18111" t="s">
        <v>83</v>
      </c>
      <c r="BT18111" t="s">
        <v>83</v>
      </c>
    </row>
    <row r="18112" spans="47:72" x14ac:dyDescent="0.25">
      <c r="AV18112" s="2">
        <v>44512.573321759257</v>
      </c>
      <c r="AW18112" t="s">
        <v>80</v>
      </c>
      <c r="BC18112" s="2">
        <v>44511.328032407408</v>
      </c>
      <c r="BL18112" t="s">
        <v>6421</v>
      </c>
      <c r="BP18112" t="s">
        <v>401</v>
      </c>
      <c r="BQ18112" t="s">
        <v>77</v>
      </c>
    </row>
    <row r="18113" spans="47:72" x14ac:dyDescent="0.25">
      <c r="AU18113" s="2">
        <v>44512.446909722225</v>
      </c>
      <c r="AW18113" t="s">
        <v>80</v>
      </c>
      <c r="BC18113" s="2">
        <v>44511.747361111113</v>
      </c>
      <c r="BG18113" t="s">
        <v>6799</v>
      </c>
      <c r="BL18113" t="s">
        <v>6800</v>
      </c>
      <c r="BN18113" t="s">
        <v>102</v>
      </c>
      <c r="BO18113" t="s">
        <v>6801</v>
      </c>
      <c r="BP18113" t="s">
        <v>166</v>
      </c>
      <c r="BQ18113" t="s">
        <v>77</v>
      </c>
      <c r="BS18113" t="s">
        <v>83</v>
      </c>
      <c r="BT18113" t="s">
        <v>83</v>
      </c>
    </row>
    <row r="18114" spans="47:72" x14ac:dyDescent="0.25">
      <c r="AV18114" s="2">
        <v>44512.409201388888</v>
      </c>
      <c r="AW18114" t="s">
        <v>80</v>
      </c>
      <c r="BC18114" s="2">
        <v>44511.312824074077</v>
      </c>
      <c r="BL18114" t="s">
        <v>7162</v>
      </c>
      <c r="BP18114" t="s">
        <v>166</v>
      </c>
      <c r="BQ18114" t="s">
        <v>77</v>
      </c>
    </row>
    <row r="18115" spans="47:72" x14ac:dyDescent="0.25">
      <c r="AV18115" s="2">
        <v>44512.446597222224</v>
      </c>
      <c r="AW18115" t="s">
        <v>80</v>
      </c>
      <c r="BC18115" s="2">
        <v>44511.486608796295</v>
      </c>
      <c r="BL18115" t="s">
        <v>7273</v>
      </c>
      <c r="BP18115" t="s">
        <v>89</v>
      </c>
      <c r="BQ18115" t="s">
        <v>77</v>
      </c>
    </row>
    <row r="18116" spans="47:72" x14ac:dyDescent="0.25">
      <c r="AV18116" s="2">
        <v>44512.447453703702</v>
      </c>
      <c r="AW18116" t="s">
        <v>80</v>
      </c>
      <c r="BC18116" s="2">
        <v>44511.355613425927</v>
      </c>
      <c r="BL18116" t="s">
        <v>7303</v>
      </c>
      <c r="BP18116" t="s">
        <v>89</v>
      </c>
      <c r="BQ18116" t="s">
        <v>77</v>
      </c>
    </row>
    <row r="18117" spans="47:72" x14ac:dyDescent="0.25">
      <c r="AW18117" t="s">
        <v>80</v>
      </c>
      <c r="BC18117" s="2">
        <v>44511.486608796295</v>
      </c>
      <c r="BL18117" t="s">
        <v>7421</v>
      </c>
      <c r="BP18117" t="s">
        <v>89</v>
      </c>
      <c r="BQ18117" t="s">
        <v>77</v>
      </c>
    </row>
    <row r="18118" spans="47:72" x14ac:dyDescent="0.25">
      <c r="AU18118" s="2">
        <v>44512.690949074073</v>
      </c>
      <c r="AW18118" t="s">
        <v>80</v>
      </c>
      <c r="BC18118" s="2">
        <v>44511.324745370373</v>
      </c>
      <c r="BL18118" t="s">
        <v>7760</v>
      </c>
      <c r="BN18118" t="s">
        <v>102</v>
      </c>
      <c r="BO18118" t="s">
        <v>7761</v>
      </c>
      <c r="BP18118" t="s">
        <v>166</v>
      </c>
      <c r="BQ18118" t="s">
        <v>77</v>
      </c>
      <c r="BS18118" t="s">
        <v>83</v>
      </c>
    </row>
    <row r="18119" spans="47:72" x14ac:dyDescent="0.25">
      <c r="AU18119" s="2">
        <v>44512.479803240742</v>
      </c>
      <c r="AW18119" t="s">
        <v>80</v>
      </c>
      <c r="BC18119" s="2">
        <v>44511.343692129631</v>
      </c>
      <c r="BL18119" t="s">
        <v>7855</v>
      </c>
      <c r="BN18119" t="s">
        <v>102</v>
      </c>
      <c r="BO18119" t="s">
        <v>7856</v>
      </c>
      <c r="BP18119" t="s">
        <v>89</v>
      </c>
      <c r="BQ18119" t="s">
        <v>77</v>
      </c>
      <c r="BS18119" t="s">
        <v>83</v>
      </c>
      <c r="BT18119" t="s">
        <v>83</v>
      </c>
    </row>
    <row r="18120" spans="47:72" x14ac:dyDescent="0.25">
      <c r="AV18120" s="2">
        <v>44512.629004629627</v>
      </c>
      <c r="AW18120" t="s">
        <v>80</v>
      </c>
      <c r="BC18120" s="2">
        <v>44511.217592592591</v>
      </c>
      <c r="BL18120" t="s">
        <v>8410</v>
      </c>
      <c r="BP18120" t="s">
        <v>89</v>
      </c>
      <c r="BQ18120" t="s">
        <v>77</v>
      </c>
    </row>
    <row r="18121" spans="47:72" x14ac:dyDescent="0.25">
      <c r="AV18121" s="2">
        <v>44512.694201388891</v>
      </c>
      <c r="AW18121" t="s">
        <v>80</v>
      </c>
      <c r="BC18121" s="2">
        <v>44511.359270833331</v>
      </c>
      <c r="BL18121" t="s">
        <v>8436</v>
      </c>
      <c r="BP18121" t="s">
        <v>89</v>
      </c>
      <c r="BQ18121" t="s">
        <v>77</v>
      </c>
    </row>
    <row r="18122" spans="47:72" x14ac:dyDescent="0.25">
      <c r="AV18122" s="2">
        <v>44512.578368055554</v>
      </c>
      <c r="AW18122" t="s">
        <v>80</v>
      </c>
      <c r="BC18122" s="2">
        <v>44511.355613425927</v>
      </c>
      <c r="BL18122" t="s">
        <v>8444</v>
      </c>
      <c r="BP18122" t="s">
        <v>89</v>
      </c>
      <c r="BQ18122" t="s">
        <v>77</v>
      </c>
    </row>
    <row r="18123" spans="47:72" x14ac:dyDescent="0.25">
      <c r="AU18123" s="2">
        <v>44512.640590277777</v>
      </c>
      <c r="AW18123" t="s">
        <v>80</v>
      </c>
      <c r="BC18123" s="2">
        <v>44511.29791666667</v>
      </c>
      <c r="BL18123" t="s">
        <v>8498</v>
      </c>
      <c r="BP18123" t="s">
        <v>89</v>
      </c>
      <c r="BQ18123" t="s">
        <v>77</v>
      </c>
      <c r="BS18123" t="s">
        <v>83</v>
      </c>
      <c r="BT18123" t="s">
        <v>83</v>
      </c>
    </row>
    <row r="18124" spans="47:72" x14ac:dyDescent="0.25">
      <c r="AU18124" s="2">
        <v>44512.441423611112</v>
      </c>
      <c r="AW18124" t="s">
        <v>80</v>
      </c>
      <c r="BC18124" s="2">
        <v>44511.892951388887</v>
      </c>
      <c r="BL18124" t="s">
        <v>8595</v>
      </c>
      <c r="BN18124" t="s">
        <v>102</v>
      </c>
      <c r="BO18124" t="s">
        <v>8596</v>
      </c>
      <c r="BP18124" t="s">
        <v>89</v>
      </c>
      <c r="BQ18124" t="s">
        <v>77</v>
      </c>
      <c r="BS18124" t="s">
        <v>83</v>
      </c>
      <c r="BT18124" t="s">
        <v>83</v>
      </c>
    </row>
    <row r="18125" spans="47:72" x14ac:dyDescent="0.25">
      <c r="AW18125" t="s">
        <v>80</v>
      </c>
      <c r="BC18125" s="2">
        <v>44511.892951388887</v>
      </c>
      <c r="BL18125" t="s">
        <v>8613</v>
      </c>
      <c r="BP18125" t="s">
        <v>89</v>
      </c>
      <c r="BQ18125" t="s">
        <v>77</v>
      </c>
    </row>
    <row r="18126" spans="47:72" x14ac:dyDescent="0.25">
      <c r="AU18126" s="2">
        <v>44512.398634259262</v>
      </c>
      <c r="AW18126" t="s">
        <v>80</v>
      </c>
      <c r="BC18126" s="2">
        <v>44511.674664351849</v>
      </c>
      <c r="BD18126" t="s">
        <v>79</v>
      </c>
      <c r="BE18126" s="2">
        <v>44497</v>
      </c>
      <c r="BL18126" t="s">
        <v>8737</v>
      </c>
      <c r="BM18126" t="s">
        <v>82</v>
      </c>
      <c r="BN18126" t="s">
        <v>102</v>
      </c>
      <c r="BO18126" t="s">
        <v>8738</v>
      </c>
      <c r="BP18126" t="s">
        <v>89</v>
      </c>
      <c r="BQ18126" t="s">
        <v>77</v>
      </c>
      <c r="BS18126" t="s">
        <v>83</v>
      </c>
      <c r="BT18126" t="s">
        <v>83</v>
      </c>
    </row>
    <row r="18127" spans="47:72" x14ac:dyDescent="0.25">
      <c r="AU18127" s="2">
        <v>44512.688599537039</v>
      </c>
      <c r="AW18127" t="s">
        <v>80</v>
      </c>
      <c r="BC18127" s="2">
        <v>44511.318715277775</v>
      </c>
      <c r="BL18127" t="s">
        <v>9488</v>
      </c>
      <c r="BN18127" t="s">
        <v>102</v>
      </c>
      <c r="BO18127" t="s">
        <v>9489</v>
      </c>
      <c r="BP18127" t="s">
        <v>89</v>
      </c>
      <c r="BQ18127" t="s">
        <v>77</v>
      </c>
      <c r="BS18127" t="s">
        <v>83</v>
      </c>
      <c r="BT18127" t="s">
        <v>83</v>
      </c>
    </row>
    <row r="18128" spans="47:72" x14ac:dyDescent="0.25">
      <c r="AV18128" s="2">
        <v>44512.681643518517</v>
      </c>
      <c r="AW18128" t="s">
        <v>80</v>
      </c>
      <c r="BC18128" s="2">
        <v>44511.290625000001</v>
      </c>
      <c r="BL18128" t="s">
        <v>9642</v>
      </c>
      <c r="BP18128" t="s">
        <v>89</v>
      </c>
      <c r="BQ18128" t="s">
        <v>77</v>
      </c>
    </row>
    <row r="18129" spans="46:72" x14ac:dyDescent="0.25">
      <c r="AV18129" s="2">
        <v>44512.351921296293</v>
      </c>
      <c r="AW18129" t="s">
        <v>80</v>
      </c>
      <c r="BC18129" s="2">
        <v>44511.312824074077</v>
      </c>
      <c r="BL18129" t="s">
        <v>9708</v>
      </c>
      <c r="BP18129" t="s">
        <v>89</v>
      </c>
      <c r="BQ18129" t="s">
        <v>77</v>
      </c>
    </row>
    <row r="18130" spans="46:72" x14ac:dyDescent="0.25">
      <c r="AV18130" s="2">
        <v>44515.302766203706</v>
      </c>
      <c r="AW18130" t="s">
        <v>80</v>
      </c>
      <c r="BC18130" s="2">
        <v>44511.343692129631</v>
      </c>
      <c r="BL18130" t="s">
        <v>10155</v>
      </c>
      <c r="BP18130" t="s">
        <v>89</v>
      </c>
      <c r="BQ18130" t="s">
        <v>77</v>
      </c>
    </row>
    <row r="18131" spans="46:72" x14ac:dyDescent="0.25">
      <c r="AW18131" t="s">
        <v>80</v>
      </c>
      <c r="AZ18131" t="s">
        <v>138</v>
      </c>
      <c r="BA18131" t="s">
        <v>146</v>
      </c>
      <c r="BB18131" t="s">
        <v>10196</v>
      </c>
      <c r="BC18131" s="2">
        <v>44511.343692129631</v>
      </c>
      <c r="BL18131" t="s">
        <v>10197</v>
      </c>
      <c r="BP18131" t="s">
        <v>89</v>
      </c>
      <c r="BQ18131" t="s">
        <v>77</v>
      </c>
    </row>
    <row r="18132" spans="46:72" x14ac:dyDescent="0.25">
      <c r="AV18132" s="2">
        <v>44512.536122685182</v>
      </c>
      <c r="AW18132" t="s">
        <v>80</v>
      </c>
      <c r="BC18132" s="2">
        <v>44511.29791666667</v>
      </c>
      <c r="BL18132" t="s">
        <v>10435</v>
      </c>
      <c r="BP18132" t="s">
        <v>166</v>
      </c>
      <c r="BQ18132" t="s">
        <v>77</v>
      </c>
    </row>
    <row r="18133" spans="46:72" x14ac:dyDescent="0.25">
      <c r="AU18133" s="2">
        <v>44512.486076388886</v>
      </c>
      <c r="AW18133" t="s">
        <v>80</v>
      </c>
      <c r="BC18133" s="2">
        <v>44511.312824074077</v>
      </c>
      <c r="BL18133" t="s">
        <v>10737</v>
      </c>
      <c r="BN18133" t="s">
        <v>102</v>
      </c>
      <c r="BO18133" t="s">
        <v>10738</v>
      </c>
      <c r="BP18133" t="s">
        <v>89</v>
      </c>
      <c r="BQ18133" t="s">
        <v>77</v>
      </c>
      <c r="BS18133" t="s">
        <v>83</v>
      </c>
    </row>
    <row r="18134" spans="46:72" x14ac:dyDescent="0.25">
      <c r="AU18134" s="2">
        <v>44512.544907407406</v>
      </c>
      <c r="AW18134" t="s">
        <v>80</v>
      </c>
      <c r="BC18134" s="2">
        <v>44511.316747685189</v>
      </c>
      <c r="BL18134" t="s">
        <v>10943</v>
      </c>
      <c r="BN18134" t="s">
        <v>454</v>
      </c>
      <c r="BO18134" t="s">
        <v>10944</v>
      </c>
      <c r="BP18134" t="s">
        <v>89</v>
      </c>
      <c r="BQ18134" t="s">
        <v>77</v>
      </c>
      <c r="BS18134" t="s">
        <v>83</v>
      </c>
      <c r="BT18134" t="s">
        <v>83</v>
      </c>
    </row>
    <row r="18135" spans="46:72" x14ac:dyDescent="0.25">
      <c r="AV18135" s="2">
        <v>44512.662546296298</v>
      </c>
      <c r="AW18135" t="s">
        <v>80</v>
      </c>
      <c r="BC18135" s="2">
        <v>44511.343692129631</v>
      </c>
      <c r="BL18135" t="s">
        <v>11031</v>
      </c>
      <c r="BP18135" t="s">
        <v>89</v>
      </c>
      <c r="BQ18135" t="s">
        <v>77</v>
      </c>
    </row>
    <row r="18136" spans="46:72" x14ac:dyDescent="0.25">
      <c r="AU18136" s="2">
        <v>44512.423333333332</v>
      </c>
      <c r="AW18136" t="s">
        <v>80</v>
      </c>
      <c r="BC18136" s="2">
        <v>44511.290625000001</v>
      </c>
      <c r="BL18136" t="s">
        <v>11193</v>
      </c>
      <c r="BN18136" t="s">
        <v>102</v>
      </c>
      <c r="BO18136" t="s">
        <v>11194</v>
      </c>
      <c r="BP18136" t="s">
        <v>89</v>
      </c>
      <c r="BQ18136" t="s">
        <v>77</v>
      </c>
      <c r="BS18136" t="s">
        <v>83</v>
      </c>
      <c r="BT18136" t="s">
        <v>83</v>
      </c>
    </row>
    <row r="18137" spans="46:72" x14ac:dyDescent="0.25">
      <c r="AU18137" s="2">
        <v>44512.534583333334</v>
      </c>
      <c r="AW18137" t="s">
        <v>80</v>
      </c>
      <c r="BC18137" s="2">
        <v>44511.290625000001</v>
      </c>
      <c r="BL18137" t="s">
        <v>11523</v>
      </c>
      <c r="BN18137" t="s">
        <v>102</v>
      </c>
      <c r="BO18137" t="s">
        <v>11524</v>
      </c>
      <c r="BP18137" t="s">
        <v>89</v>
      </c>
      <c r="BQ18137" t="s">
        <v>77</v>
      </c>
      <c r="BS18137" t="s">
        <v>83</v>
      </c>
      <c r="BT18137" t="s">
        <v>83</v>
      </c>
    </row>
    <row r="18138" spans="46:72" x14ac:dyDescent="0.25">
      <c r="AV18138" s="2">
        <v>44512.526122685187</v>
      </c>
      <c r="AW18138" t="s">
        <v>80</v>
      </c>
      <c r="BC18138" s="2">
        <v>44511.278541666667</v>
      </c>
      <c r="BL18138" t="s">
        <v>11647</v>
      </c>
      <c r="BP18138" t="s">
        <v>89</v>
      </c>
      <c r="BQ18138" t="s">
        <v>77</v>
      </c>
    </row>
    <row r="18139" spans="46:72" x14ac:dyDescent="0.25">
      <c r="AU18139" s="2">
        <v>44512.444166666668</v>
      </c>
      <c r="AW18139" t="s">
        <v>80</v>
      </c>
      <c r="BC18139" s="2">
        <v>44511.316747685189</v>
      </c>
      <c r="BL18139" t="s">
        <v>11695</v>
      </c>
      <c r="BN18139" t="s">
        <v>454</v>
      </c>
      <c r="BO18139" t="s">
        <v>11696</v>
      </c>
      <c r="BP18139" t="s">
        <v>89</v>
      </c>
      <c r="BQ18139" t="s">
        <v>77</v>
      </c>
      <c r="BS18139" t="s">
        <v>83</v>
      </c>
      <c r="BT18139" t="s">
        <v>83</v>
      </c>
    </row>
    <row r="18140" spans="46:72" x14ac:dyDescent="0.25">
      <c r="AW18140" t="s">
        <v>80</v>
      </c>
      <c r="AZ18140" t="s">
        <v>138</v>
      </c>
      <c r="BA18140" t="s">
        <v>48</v>
      </c>
      <c r="BB18140" t="s">
        <v>2659</v>
      </c>
      <c r="BC18140" s="2">
        <v>44511.747361111113</v>
      </c>
      <c r="BL18140" t="s">
        <v>11894</v>
      </c>
      <c r="BP18140" t="s">
        <v>166</v>
      </c>
      <c r="BQ18140" t="s">
        <v>77</v>
      </c>
    </row>
    <row r="18141" spans="46:72" x14ac:dyDescent="0.25">
      <c r="AT18141" t="s">
        <v>79</v>
      </c>
      <c r="AU18141" s="2">
        <v>44512.643993055557</v>
      </c>
      <c r="AW18141" t="s">
        <v>80</v>
      </c>
      <c r="BC18141" s="2">
        <v>44511.400150462963</v>
      </c>
      <c r="BL18141" t="s">
        <v>11966</v>
      </c>
      <c r="BP18141" t="s">
        <v>743</v>
      </c>
      <c r="BQ18141" t="s">
        <v>77</v>
      </c>
      <c r="BS18141" t="s">
        <v>83</v>
      </c>
    </row>
    <row r="18142" spans="46:72" x14ac:dyDescent="0.25">
      <c r="AU18142" s="2">
        <v>44512.656435185185</v>
      </c>
      <c r="AW18142" t="s">
        <v>80</v>
      </c>
      <c r="BC18142" s="2">
        <v>44511.316747685189</v>
      </c>
      <c r="BL18142" t="s">
        <v>11985</v>
      </c>
      <c r="BP18142" t="s">
        <v>166</v>
      </c>
      <c r="BQ18142" t="s">
        <v>77</v>
      </c>
      <c r="BS18142" t="s">
        <v>83</v>
      </c>
      <c r="BT18142" t="s">
        <v>83</v>
      </c>
    </row>
    <row r="18143" spans="46:72" x14ac:dyDescent="0.25">
      <c r="AV18143" s="2">
        <v>44512.681805555556</v>
      </c>
      <c r="AW18143" t="s">
        <v>80</v>
      </c>
      <c r="BC18143" s="2">
        <v>44512.486979166664</v>
      </c>
      <c r="BL18143" t="s">
        <v>12279</v>
      </c>
      <c r="BM18143" t="s">
        <v>82</v>
      </c>
      <c r="BP18143" t="s">
        <v>166</v>
      </c>
      <c r="BQ18143" t="s">
        <v>77</v>
      </c>
    </row>
    <row r="18144" spans="46:72" x14ac:dyDescent="0.25">
      <c r="AV18144" s="2">
        <v>44512.612592592595</v>
      </c>
      <c r="AW18144" t="s">
        <v>80</v>
      </c>
      <c r="BC18144" s="2">
        <v>44511.290625000001</v>
      </c>
      <c r="BL18144" t="s">
        <v>12373</v>
      </c>
      <c r="BP18144" t="s">
        <v>197</v>
      </c>
      <c r="BQ18144" t="s">
        <v>77</v>
      </c>
      <c r="BS18144" t="s">
        <v>83</v>
      </c>
    </row>
    <row r="18145" spans="47:72" x14ac:dyDescent="0.25">
      <c r="AW18145" t="s">
        <v>80</v>
      </c>
      <c r="AZ18145" t="s">
        <v>138</v>
      </c>
      <c r="BA18145" t="s">
        <v>48</v>
      </c>
      <c r="BB18145" t="s">
        <v>2659</v>
      </c>
      <c r="BC18145" s="2">
        <v>44511.508356481485</v>
      </c>
      <c r="BD18145" t="s">
        <v>79</v>
      </c>
      <c r="BE18145" s="2">
        <v>44504</v>
      </c>
      <c r="BL18145" t="s">
        <v>12617</v>
      </c>
      <c r="BM18145" t="s">
        <v>82</v>
      </c>
      <c r="BP18145" t="s">
        <v>89</v>
      </c>
      <c r="BQ18145" t="s">
        <v>77</v>
      </c>
    </row>
    <row r="18146" spans="47:72" x14ac:dyDescent="0.25">
      <c r="AU18146" s="2">
        <v>44512.460312499999</v>
      </c>
      <c r="AW18146" t="s">
        <v>80</v>
      </c>
      <c r="BC18146" s="2">
        <v>44512.395648148151</v>
      </c>
      <c r="BL18146" t="s">
        <v>12778</v>
      </c>
      <c r="BM18146" t="s">
        <v>82</v>
      </c>
      <c r="BP18146" t="s">
        <v>401</v>
      </c>
      <c r="BQ18146" t="s">
        <v>77</v>
      </c>
      <c r="BS18146" t="s">
        <v>83</v>
      </c>
    </row>
    <row r="18147" spans="47:72" x14ac:dyDescent="0.25">
      <c r="AW18147" t="s">
        <v>80</v>
      </c>
      <c r="AZ18147" t="s">
        <v>138</v>
      </c>
      <c r="BA18147" t="s">
        <v>48</v>
      </c>
      <c r="BB18147" t="s">
        <v>2659</v>
      </c>
      <c r="BC18147" s="2">
        <v>44511.481307870374</v>
      </c>
      <c r="BL18147" t="s">
        <v>12966</v>
      </c>
      <c r="BM18147" t="s">
        <v>82</v>
      </c>
      <c r="BP18147" t="s">
        <v>89</v>
      </c>
      <c r="BQ18147" t="s">
        <v>77</v>
      </c>
    </row>
    <row r="18148" spans="47:72" x14ac:dyDescent="0.25">
      <c r="AU18148" s="2">
        <v>44512.595231481479</v>
      </c>
      <c r="AW18148" t="s">
        <v>80</v>
      </c>
      <c r="BC18148" s="2">
        <v>44511.47042824074</v>
      </c>
      <c r="BL18148" t="s">
        <v>13096</v>
      </c>
      <c r="BN18148" t="s">
        <v>102</v>
      </c>
      <c r="BO18148" t="s">
        <v>13097</v>
      </c>
      <c r="BP18148" t="s">
        <v>144</v>
      </c>
      <c r="BQ18148" t="s">
        <v>77</v>
      </c>
      <c r="BS18148" t="s">
        <v>83</v>
      </c>
    </row>
    <row r="18149" spans="47:72" x14ac:dyDescent="0.25">
      <c r="AU18149" s="2">
        <v>44512.414317129631</v>
      </c>
      <c r="AW18149" t="s">
        <v>80</v>
      </c>
      <c r="BC18149" s="2">
        <v>44511.355613425927</v>
      </c>
      <c r="BL18149" t="s">
        <v>13358</v>
      </c>
      <c r="BP18149" t="s">
        <v>89</v>
      </c>
      <c r="BQ18149" t="s">
        <v>77</v>
      </c>
      <c r="BS18149" t="s">
        <v>83</v>
      </c>
      <c r="BT18149" t="s">
        <v>83</v>
      </c>
    </row>
    <row r="18150" spans="47:72" x14ac:dyDescent="0.25">
      <c r="AW18150" t="s">
        <v>80</v>
      </c>
      <c r="AZ18150" t="s">
        <v>138</v>
      </c>
      <c r="BA18150" t="s">
        <v>146</v>
      </c>
      <c r="BB18150" t="s">
        <v>13760</v>
      </c>
      <c r="BC18150" s="2">
        <v>44511.318715277775</v>
      </c>
      <c r="BL18150" t="s">
        <v>13761</v>
      </c>
      <c r="BP18150" t="s">
        <v>89</v>
      </c>
      <c r="BQ18150" t="s">
        <v>77</v>
      </c>
    </row>
    <row r="18151" spans="47:72" x14ac:dyDescent="0.25">
      <c r="AU18151" s="2">
        <v>44512.690532407411</v>
      </c>
      <c r="AW18151" t="s">
        <v>80</v>
      </c>
      <c r="BC18151" s="2">
        <v>44511.892951388887</v>
      </c>
      <c r="BL18151" t="s">
        <v>13779</v>
      </c>
      <c r="BN18151" t="s">
        <v>102</v>
      </c>
      <c r="BO18151" t="s">
        <v>13780</v>
      </c>
      <c r="BP18151" t="s">
        <v>166</v>
      </c>
      <c r="BQ18151" t="s">
        <v>77</v>
      </c>
      <c r="BS18151" t="s">
        <v>83</v>
      </c>
      <c r="BT18151" t="s">
        <v>83</v>
      </c>
    </row>
    <row r="18152" spans="47:72" x14ac:dyDescent="0.25">
      <c r="AU18152" s="2">
        <v>44512.462870370371</v>
      </c>
      <c r="AW18152" t="s">
        <v>80</v>
      </c>
      <c r="BC18152" s="2">
        <v>44511.306030092594</v>
      </c>
      <c r="BL18152" t="s">
        <v>13822</v>
      </c>
      <c r="BM18152" t="s">
        <v>82</v>
      </c>
      <c r="BN18152" t="s">
        <v>102</v>
      </c>
      <c r="BO18152" t="s">
        <v>13823</v>
      </c>
      <c r="BP18152" t="s">
        <v>166</v>
      </c>
      <c r="BQ18152" t="s">
        <v>77</v>
      </c>
      <c r="BS18152" t="s">
        <v>83</v>
      </c>
      <c r="BT18152" t="s">
        <v>83</v>
      </c>
    </row>
    <row r="18153" spans="47:72" x14ac:dyDescent="0.25">
      <c r="AV18153" s="2">
        <v>44515.396979166668</v>
      </c>
      <c r="AW18153" t="s">
        <v>80</v>
      </c>
      <c r="AX18153" t="s">
        <v>160</v>
      </c>
      <c r="AY18153" t="s">
        <v>146</v>
      </c>
      <c r="BC18153" s="2">
        <v>44511.318715277775</v>
      </c>
      <c r="BL18153" t="s">
        <v>13929</v>
      </c>
      <c r="BM18153" t="s">
        <v>82</v>
      </c>
      <c r="BP18153" t="s">
        <v>89</v>
      </c>
      <c r="BQ18153" t="s">
        <v>77</v>
      </c>
    </row>
    <row r="18154" spans="47:72" x14ac:dyDescent="0.25">
      <c r="AU18154" s="2">
        <v>44512.606064814812</v>
      </c>
      <c r="AW18154" t="s">
        <v>80</v>
      </c>
      <c r="BC18154" s="2">
        <v>44511.892951388887</v>
      </c>
      <c r="BL18154" t="s">
        <v>14039</v>
      </c>
      <c r="BN18154" t="s">
        <v>102</v>
      </c>
      <c r="BO18154" t="s">
        <v>14040</v>
      </c>
      <c r="BP18154" t="s">
        <v>166</v>
      </c>
      <c r="BQ18154" t="s">
        <v>77</v>
      </c>
      <c r="BS18154" t="s">
        <v>83</v>
      </c>
      <c r="BT18154" t="s">
        <v>83</v>
      </c>
    </row>
    <row r="18155" spans="47:72" x14ac:dyDescent="0.25">
      <c r="AV18155" s="2">
        <v>44512.389837962961</v>
      </c>
      <c r="AW18155" t="s">
        <v>80</v>
      </c>
      <c r="BC18155" s="2">
        <v>44511.385787037034</v>
      </c>
      <c r="BL18155" t="s">
        <v>14135</v>
      </c>
      <c r="BM18155" t="s">
        <v>82</v>
      </c>
      <c r="BP18155" t="s">
        <v>89</v>
      </c>
      <c r="BQ18155" t="s">
        <v>77</v>
      </c>
    </row>
    <row r="18156" spans="47:72" x14ac:dyDescent="0.25">
      <c r="AV18156" s="2">
        <v>44512.667708333334</v>
      </c>
      <c r="AW18156" t="s">
        <v>80</v>
      </c>
      <c r="BC18156" s="2">
        <v>44511.316747685189</v>
      </c>
      <c r="BL18156" t="s">
        <v>4113</v>
      </c>
      <c r="BP18156" t="s">
        <v>89</v>
      </c>
      <c r="BQ18156" t="s">
        <v>77</v>
      </c>
    </row>
    <row r="18157" spans="47:72" x14ac:dyDescent="0.25">
      <c r="AW18157" t="s">
        <v>80</v>
      </c>
      <c r="BC18157" s="2">
        <v>44511.359270833331</v>
      </c>
      <c r="BL18157" t="s">
        <v>14354</v>
      </c>
      <c r="BP18157" t="s">
        <v>89</v>
      </c>
      <c r="BQ18157" t="s">
        <v>77</v>
      </c>
      <c r="BS18157" t="s">
        <v>83</v>
      </c>
    </row>
    <row r="18158" spans="47:72" x14ac:dyDescent="0.25">
      <c r="AV18158" s="2">
        <v>44512.633379629631</v>
      </c>
      <c r="AW18158" t="s">
        <v>80</v>
      </c>
      <c r="AX18158" t="s">
        <v>160</v>
      </c>
      <c r="AY18158" t="s">
        <v>146</v>
      </c>
      <c r="BC18158" s="2">
        <v>44511.324745370373</v>
      </c>
      <c r="BL18158" t="s">
        <v>14382</v>
      </c>
      <c r="BM18158" t="s">
        <v>82</v>
      </c>
      <c r="BP18158" t="s">
        <v>89</v>
      </c>
      <c r="BQ18158" t="s">
        <v>77</v>
      </c>
    </row>
    <row r="18159" spans="47:72" x14ac:dyDescent="0.25">
      <c r="AU18159" s="2">
        <v>44512.563437500001</v>
      </c>
      <c r="AW18159" t="s">
        <v>80</v>
      </c>
      <c r="BC18159" s="2">
        <v>44511.312824074077</v>
      </c>
      <c r="BL18159" t="s">
        <v>14435</v>
      </c>
      <c r="BN18159" t="s">
        <v>102</v>
      </c>
      <c r="BO18159" t="s">
        <v>14436</v>
      </c>
      <c r="BP18159" t="s">
        <v>144</v>
      </c>
      <c r="BQ18159" t="s">
        <v>77</v>
      </c>
      <c r="BS18159" t="s">
        <v>83</v>
      </c>
    </row>
    <row r="18160" spans="47:72" x14ac:dyDescent="0.25">
      <c r="AV18160" s="2">
        <v>44512.685694444444</v>
      </c>
      <c r="AW18160" t="s">
        <v>80</v>
      </c>
      <c r="BC18160" s="2">
        <v>44511.385706018518</v>
      </c>
      <c r="BL18160" t="s">
        <v>14623</v>
      </c>
      <c r="BP18160" t="s">
        <v>89</v>
      </c>
      <c r="BQ18160" t="s">
        <v>77</v>
      </c>
    </row>
    <row r="18161" spans="47:72" x14ac:dyDescent="0.25">
      <c r="AU18161" s="2">
        <v>44516.888657407406</v>
      </c>
      <c r="AW18161" t="s">
        <v>80</v>
      </c>
      <c r="BC18161" s="2">
        <v>44511.278541666667</v>
      </c>
      <c r="BL18161" t="s">
        <v>14904</v>
      </c>
      <c r="BN18161" t="s">
        <v>102</v>
      </c>
      <c r="BO18161" t="s">
        <v>14905</v>
      </c>
      <c r="BP18161" t="s">
        <v>144</v>
      </c>
      <c r="BQ18161" t="s">
        <v>77</v>
      </c>
      <c r="BS18161" t="s">
        <v>83</v>
      </c>
    </row>
    <row r="18162" spans="47:72" x14ac:dyDescent="0.25">
      <c r="AU18162" s="2">
        <v>44512.383009259262</v>
      </c>
      <c r="AW18162" t="s">
        <v>80</v>
      </c>
      <c r="BC18162" s="2">
        <v>44511.27171296296</v>
      </c>
      <c r="BL18162" t="s">
        <v>14937</v>
      </c>
      <c r="BN18162" t="s">
        <v>102</v>
      </c>
      <c r="BO18162" t="s">
        <v>14938</v>
      </c>
      <c r="BP18162" t="s">
        <v>166</v>
      </c>
      <c r="BQ18162" t="s">
        <v>77</v>
      </c>
      <c r="BS18162" t="s">
        <v>83</v>
      </c>
      <c r="BT18162" t="s">
        <v>83</v>
      </c>
    </row>
    <row r="18163" spans="47:72" x14ac:dyDescent="0.25">
      <c r="AV18163" s="2">
        <v>44512.358634259261</v>
      </c>
      <c r="AW18163" t="s">
        <v>80</v>
      </c>
      <c r="BC18163" s="2">
        <v>44511.415208333332</v>
      </c>
      <c r="BL18163" t="s">
        <v>14971</v>
      </c>
      <c r="BP18163" t="s">
        <v>401</v>
      </c>
      <c r="BQ18163" t="s">
        <v>77</v>
      </c>
    </row>
    <row r="18164" spans="47:72" x14ac:dyDescent="0.25">
      <c r="AU18164" s="2">
        <v>44512.360543981478</v>
      </c>
      <c r="AW18164" t="s">
        <v>80</v>
      </c>
      <c r="BC18164" s="2">
        <v>44511.396944444445</v>
      </c>
      <c r="BL18164" t="s">
        <v>15651</v>
      </c>
      <c r="BP18164" t="s">
        <v>401</v>
      </c>
      <c r="BQ18164" t="s">
        <v>77</v>
      </c>
      <c r="BS18164" t="s">
        <v>83</v>
      </c>
    </row>
    <row r="18165" spans="47:72" x14ac:dyDescent="0.25">
      <c r="AU18165" s="2">
        <v>44512.597673611112</v>
      </c>
      <c r="AW18165" t="s">
        <v>80</v>
      </c>
      <c r="BC18165" s="2">
        <v>44511.526608796295</v>
      </c>
      <c r="BL18165" t="s">
        <v>16280</v>
      </c>
      <c r="BN18165" t="s">
        <v>102</v>
      </c>
      <c r="BO18165" t="s">
        <v>16281</v>
      </c>
      <c r="BP18165" t="s">
        <v>89</v>
      </c>
      <c r="BQ18165" t="s">
        <v>77</v>
      </c>
      <c r="BS18165" t="s">
        <v>83</v>
      </c>
      <c r="BT18165" t="s">
        <v>83</v>
      </c>
    </row>
    <row r="18166" spans="47:72" x14ac:dyDescent="0.25">
      <c r="AU18166" s="2">
        <v>44512.488379629627</v>
      </c>
      <c r="AW18166" t="s">
        <v>80</v>
      </c>
      <c r="BC18166" s="2">
        <v>44511.542557870373</v>
      </c>
      <c r="BD18166" t="s">
        <v>79</v>
      </c>
      <c r="BE18166" s="2">
        <v>44511</v>
      </c>
      <c r="BL18166" t="s">
        <v>16384</v>
      </c>
      <c r="BM18166" t="s">
        <v>82</v>
      </c>
      <c r="BN18166" t="s">
        <v>102</v>
      </c>
      <c r="BO18166" t="s">
        <v>16385</v>
      </c>
      <c r="BP18166" t="s">
        <v>89</v>
      </c>
      <c r="BQ18166" t="s">
        <v>77</v>
      </c>
      <c r="BS18166" t="s">
        <v>83</v>
      </c>
      <c r="BT18166" t="s">
        <v>83</v>
      </c>
    </row>
    <row r="18167" spans="47:72" x14ac:dyDescent="0.25">
      <c r="AU18167" s="2">
        <v>44512.532476851855</v>
      </c>
      <c r="AW18167" t="s">
        <v>80</v>
      </c>
      <c r="BC18167" s="2">
        <v>44511.481307870374</v>
      </c>
      <c r="BL18167" t="s">
        <v>16444</v>
      </c>
      <c r="BN18167" t="s">
        <v>102</v>
      </c>
      <c r="BO18167" t="s">
        <v>16445</v>
      </c>
      <c r="BP18167" t="s">
        <v>89</v>
      </c>
      <c r="BQ18167" t="s">
        <v>77</v>
      </c>
      <c r="BS18167" t="s">
        <v>83</v>
      </c>
      <c r="BT18167" t="s">
        <v>83</v>
      </c>
    </row>
    <row r="18168" spans="47:72" x14ac:dyDescent="0.25">
      <c r="AU18168" s="2">
        <v>44512.489571759259</v>
      </c>
      <c r="AW18168" t="s">
        <v>80</v>
      </c>
      <c r="BC18168" s="2">
        <v>44511.47042824074</v>
      </c>
      <c r="BL18168" t="s">
        <v>16487</v>
      </c>
      <c r="BN18168" t="s">
        <v>102</v>
      </c>
      <c r="BO18168" t="s">
        <v>16488</v>
      </c>
      <c r="BP18168" t="s">
        <v>89</v>
      </c>
      <c r="BQ18168" t="s">
        <v>77</v>
      </c>
      <c r="BS18168" t="s">
        <v>83</v>
      </c>
      <c r="BT18168" t="s">
        <v>83</v>
      </c>
    </row>
    <row r="18169" spans="47:72" x14ac:dyDescent="0.25">
      <c r="AU18169" s="2">
        <v>44512.656423611108</v>
      </c>
      <c r="AW18169" t="s">
        <v>80</v>
      </c>
      <c r="BC18169" s="2">
        <v>44511.385787037034</v>
      </c>
      <c r="BL18169" t="s">
        <v>16502</v>
      </c>
      <c r="BN18169" t="s">
        <v>102</v>
      </c>
      <c r="BO18169" t="s">
        <v>16503</v>
      </c>
      <c r="BP18169" t="s">
        <v>89</v>
      </c>
      <c r="BQ18169" t="s">
        <v>77</v>
      </c>
      <c r="BS18169" t="s">
        <v>83</v>
      </c>
    </row>
    <row r="18170" spans="47:72" x14ac:dyDescent="0.25">
      <c r="AU18170" s="2">
        <v>44512.419710648152</v>
      </c>
      <c r="AW18170" t="s">
        <v>80</v>
      </c>
      <c r="BC18170" s="2">
        <v>44511.435879629629</v>
      </c>
      <c r="BG18170" t="s">
        <v>16546</v>
      </c>
      <c r="BL18170" t="s">
        <v>16547</v>
      </c>
      <c r="BN18170" t="s">
        <v>102</v>
      </c>
      <c r="BO18170" t="s">
        <v>16548</v>
      </c>
      <c r="BP18170" t="s">
        <v>89</v>
      </c>
      <c r="BQ18170" t="s">
        <v>77</v>
      </c>
      <c r="BS18170" t="s">
        <v>83</v>
      </c>
    </row>
    <row r="18171" spans="47:72" x14ac:dyDescent="0.25">
      <c r="AU18171" s="2">
        <v>44512.368148148147</v>
      </c>
      <c r="AW18171" t="s">
        <v>80</v>
      </c>
      <c r="BC18171" s="2">
        <v>44511.383194444446</v>
      </c>
      <c r="BL18171" t="s">
        <v>16939</v>
      </c>
      <c r="BP18171" t="s">
        <v>401</v>
      </c>
      <c r="BQ18171" t="s">
        <v>77</v>
      </c>
      <c r="BS18171" t="s">
        <v>83</v>
      </c>
    </row>
    <row r="18172" spans="47:72" x14ac:dyDescent="0.25">
      <c r="AU18172" s="2">
        <v>44512.611111111109</v>
      </c>
      <c r="AW18172" t="s">
        <v>80</v>
      </c>
      <c r="BC18172" s="2">
        <v>44511.535162037035</v>
      </c>
      <c r="BL18172" t="s">
        <v>16950</v>
      </c>
      <c r="BM18172" t="s">
        <v>82</v>
      </c>
      <c r="BP18172" t="s">
        <v>89</v>
      </c>
      <c r="BQ18172" t="s">
        <v>77</v>
      </c>
      <c r="BS18172" t="s">
        <v>83</v>
      </c>
      <c r="BT18172" t="s">
        <v>83</v>
      </c>
    </row>
    <row r="18173" spans="47:72" x14ac:dyDescent="0.25">
      <c r="AU18173" s="2">
        <v>44512.553541666668</v>
      </c>
      <c r="AW18173" t="s">
        <v>80</v>
      </c>
      <c r="BC18173" s="2">
        <v>44511.355613425927</v>
      </c>
      <c r="BL18173" t="s">
        <v>17006</v>
      </c>
      <c r="BP18173" t="s">
        <v>221</v>
      </c>
      <c r="BQ18173" t="s">
        <v>77</v>
      </c>
    </row>
    <row r="18174" spans="47:72" x14ac:dyDescent="0.25">
      <c r="AV18174" s="2">
        <v>44512.558969907404</v>
      </c>
      <c r="AW18174" t="s">
        <v>80</v>
      </c>
      <c r="BC18174" s="2">
        <v>44511.355613425927</v>
      </c>
      <c r="BL18174" t="s">
        <v>17011</v>
      </c>
      <c r="BP18174" t="s">
        <v>221</v>
      </c>
      <c r="BQ18174" t="s">
        <v>77</v>
      </c>
    </row>
    <row r="18175" spans="47:72" x14ac:dyDescent="0.25">
      <c r="AU18175" s="2">
        <v>44512.417615740742</v>
      </c>
      <c r="AW18175" t="s">
        <v>80</v>
      </c>
      <c r="BC18175" s="2">
        <v>44511.57068287037</v>
      </c>
      <c r="BL18175" t="s">
        <v>17146</v>
      </c>
      <c r="BN18175" t="s">
        <v>102</v>
      </c>
      <c r="BO18175" t="s">
        <v>17147</v>
      </c>
      <c r="BP18175" t="s">
        <v>89</v>
      </c>
      <c r="BQ18175" t="s">
        <v>77</v>
      </c>
      <c r="BS18175" t="s">
        <v>83</v>
      </c>
      <c r="BT18175" t="s">
        <v>83</v>
      </c>
    </row>
    <row r="18176" spans="47:72" x14ac:dyDescent="0.25">
      <c r="AU18176" s="2">
        <v>44512.661736111113</v>
      </c>
      <c r="AW18176" t="s">
        <v>80</v>
      </c>
      <c r="BC18176" s="2">
        <v>44511.481307870374</v>
      </c>
      <c r="BL18176" t="s">
        <v>17208</v>
      </c>
      <c r="BN18176" t="s">
        <v>102</v>
      </c>
      <c r="BO18176" t="s">
        <v>17209</v>
      </c>
      <c r="BP18176" t="s">
        <v>89</v>
      </c>
      <c r="BQ18176" t="s">
        <v>77</v>
      </c>
      <c r="BS18176" t="s">
        <v>83</v>
      </c>
      <c r="BT18176" t="s">
        <v>83</v>
      </c>
    </row>
    <row r="18177" spans="47:72" x14ac:dyDescent="0.25">
      <c r="AU18177" s="2">
        <v>44512.451354166667</v>
      </c>
      <c r="AW18177" t="s">
        <v>80</v>
      </c>
      <c r="BC18177" s="2">
        <v>44511.526608796295</v>
      </c>
      <c r="BG18177" t="s">
        <v>17271</v>
      </c>
      <c r="BL18177" t="s">
        <v>17272</v>
      </c>
      <c r="BN18177" t="s">
        <v>102</v>
      </c>
      <c r="BO18177" t="s">
        <v>17273</v>
      </c>
      <c r="BP18177" t="s">
        <v>89</v>
      </c>
      <c r="BQ18177" t="s">
        <v>77</v>
      </c>
      <c r="BS18177" t="s">
        <v>83</v>
      </c>
    </row>
    <row r="18178" spans="47:72" x14ac:dyDescent="0.25">
      <c r="AU18178" s="2">
        <v>44512.496886574074</v>
      </c>
      <c r="AW18178" t="s">
        <v>80</v>
      </c>
      <c r="BC18178" s="2">
        <v>44511.493576388886</v>
      </c>
      <c r="BL18178" t="s">
        <v>17306</v>
      </c>
      <c r="BP18178" t="s">
        <v>89</v>
      </c>
      <c r="BQ18178" t="s">
        <v>77</v>
      </c>
      <c r="BS18178" t="s">
        <v>83</v>
      </c>
      <c r="BT18178" t="s">
        <v>83</v>
      </c>
    </row>
    <row r="18179" spans="47:72" x14ac:dyDescent="0.25">
      <c r="AU18179" s="2">
        <v>44512.679155092592</v>
      </c>
      <c r="AW18179" t="s">
        <v>80</v>
      </c>
      <c r="BC18179" s="2">
        <v>44511.508356481485</v>
      </c>
      <c r="BL18179" t="s">
        <v>17389</v>
      </c>
      <c r="BN18179" t="s">
        <v>128</v>
      </c>
      <c r="BO18179" t="s">
        <v>17390</v>
      </c>
      <c r="BP18179" t="s">
        <v>89</v>
      </c>
      <c r="BQ18179" t="s">
        <v>77</v>
      </c>
      <c r="BS18179" t="s">
        <v>83</v>
      </c>
      <c r="BT18179" t="s">
        <v>83</v>
      </c>
    </row>
    <row r="18180" spans="47:72" x14ac:dyDescent="0.25">
      <c r="AU18180" s="2">
        <v>44512.534166666665</v>
      </c>
      <c r="AW18180" t="s">
        <v>80</v>
      </c>
      <c r="BC18180" s="2">
        <v>44511.509942129633</v>
      </c>
      <c r="BL18180" t="s">
        <v>17458</v>
      </c>
      <c r="BN18180" t="s">
        <v>102</v>
      </c>
      <c r="BO18180" t="s">
        <v>17459</v>
      </c>
      <c r="BP18180" t="s">
        <v>89</v>
      </c>
      <c r="BQ18180" t="s">
        <v>77</v>
      </c>
      <c r="BS18180" t="s">
        <v>83</v>
      </c>
      <c r="BT18180" t="s">
        <v>83</v>
      </c>
    </row>
    <row r="18181" spans="47:72" x14ac:dyDescent="0.25">
      <c r="AU18181" s="2">
        <v>44512.678043981483</v>
      </c>
      <c r="AW18181" t="s">
        <v>80</v>
      </c>
      <c r="BC18181" s="2">
        <v>44512.545046296298</v>
      </c>
      <c r="BL18181" t="s">
        <v>17489</v>
      </c>
      <c r="BM18181" t="s">
        <v>82</v>
      </c>
      <c r="BN18181" t="s">
        <v>102</v>
      </c>
      <c r="BO18181" t="s">
        <v>17490</v>
      </c>
      <c r="BP18181" t="s">
        <v>89</v>
      </c>
      <c r="BQ18181" t="s">
        <v>77</v>
      </c>
      <c r="BS18181" t="s">
        <v>83</v>
      </c>
      <c r="BT18181" t="s">
        <v>83</v>
      </c>
    </row>
    <row r="18182" spans="47:72" x14ac:dyDescent="0.25">
      <c r="AU18182" s="2">
        <v>44512.47215277778</v>
      </c>
      <c r="AW18182" t="s">
        <v>80</v>
      </c>
      <c r="BC18182" s="2">
        <v>44511.57068287037</v>
      </c>
      <c r="BL18182" t="s">
        <v>17532</v>
      </c>
      <c r="BN18182" t="s">
        <v>102</v>
      </c>
      <c r="BO18182" t="s">
        <v>17533</v>
      </c>
      <c r="BP18182" t="s">
        <v>89</v>
      </c>
      <c r="BQ18182" t="s">
        <v>77</v>
      </c>
      <c r="BS18182" t="s">
        <v>83</v>
      </c>
      <c r="BT18182" t="s">
        <v>83</v>
      </c>
    </row>
    <row r="18183" spans="47:72" x14ac:dyDescent="0.25">
      <c r="AU18183" s="2">
        <v>44512.586076388892</v>
      </c>
      <c r="AW18183" t="s">
        <v>80</v>
      </c>
      <c r="BC18183" s="2">
        <v>44511.509942129633</v>
      </c>
      <c r="BL18183" t="s">
        <v>17666</v>
      </c>
      <c r="BN18183" t="s">
        <v>102</v>
      </c>
      <c r="BO18183" t="s">
        <v>17667</v>
      </c>
      <c r="BP18183" t="s">
        <v>89</v>
      </c>
      <c r="BQ18183" t="s">
        <v>77</v>
      </c>
      <c r="BS18183" t="s">
        <v>83</v>
      </c>
      <c r="BT18183" t="s">
        <v>83</v>
      </c>
    </row>
    <row r="18184" spans="47:72" x14ac:dyDescent="0.25">
      <c r="AU18184" s="2">
        <v>44512.523252314815</v>
      </c>
      <c r="AW18184" t="s">
        <v>80</v>
      </c>
      <c r="BC18184" s="2">
        <v>44511.385706018518</v>
      </c>
      <c r="BL18184" t="s">
        <v>17770</v>
      </c>
      <c r="BN18184" t="s">
        <v>102</v>
      </c>
      <c r="BO18184" t="s">
        <v>17771</v>
      </c>
      <c r="BP18184" t="s">
        <v>89</v>
      </c>
      <c r="BQ18184" t="s">
        <v>77</v>
      </c>
      <c r="BS18184" t="s">
        <v>83</v>
      </c>
      <c r="BT18184" t="s">
        <v>83</v>
      </c>
    </row>
    <row r="18185" spans="47:72" x14ac:dyDescent="0.25">
      <c r="AU18185" s="2">
        <v>44512.482638888891</v>
      </c>
      <c r="AW18185" t="s">
        <v>80</v>
      </c>
      <c r="BC18185" s="2">
        <v>44511.416979166665</v>
      </c>
      <c r="BL18185" t="s">
        <v>17812</v>
      </c>
      <c r="BM18185" t="s">
        <v>82</v>
      </c>
      <c r="BP18185" t="s">
        <v>89</v>
      </c>
      <c r="BQ18185" t="s">
        <v>77</v>
      </c>
      <c r="BS18185" t="s">
        <v>83</v>
      </c>
      <c r="BT18185" t="s">
        <v>83</v>
      </c>
    </row>
    <row r="18186" spans="47:72" x14ac:dyDescent="0.25">
      <c r="AU18186" s="2">
        <v>44512.526041666664</v>
      </c>
      <c r="AW18186" t="s">
        <v>80</v>
      </c>
      <c r="BC18186" s="2">
        <v>44511.674664351849</v>
      </c>
      <c r="BL18186" t="s">
        <v>17823</v>
      </c>
      <c r="BN18186" t="s">
        <v>102</v>
      </c>
      <c r="BO18186" t="s">
        <v>17824</v>
      </c>
      <c r="BP18186" t="s">
        <v>89</v>
      </c>
      <c r="BQ18186" t="s">
        <v>77</v>
      </c>
      <c r="BS18186" t="s">
        <v>83</v>
      </c>
      <c r="BT18186" t="s">
        <v>83</v>
      </c>
    </row>
    <row r="18187" spans="47:72" x14ac:dyDescent="0.25">
      <c r="AU18187" s="2">
        <v>44512.683680555558</v>
      </c>
      <c r="AW18187" t="s">
        <v>80</v>
      </c>
      <c r="BC18187" s="2">
        <v>44511.385706018518</v>
      </c>
      <c r="BL18187" t="s">
        <v>17849</v>
      </c>
      <c r="BN18187" t="s">
        <v>102</v>
      </c>
      <c r="BO18187" t="s">
        <v>17850</v>
      </c>
      <c r="BP18187" t="s">
        <v>89</v>
      </c>
      <c r="BQ18187" t="s">
        <v>77</v>
      </c>
      <c r="BS18187" t="s">
        <v>83</v>
      </c>
      <c r="BT18187" t="s">
        <v>83</v>
      </c>
    </row>
    <row r="18188" spans="47:72" x14ac:dyDescent="0.25">
      <c r="AU18188" s="2">
        <v>44512.382824074077</v>
      </c>
      <c r="AW18188" t="s">
        <v>80</v>
      </c>
      <c r="BC18188" s="2">
        <v>44511.385706018518</v>
      </c>
      <c r="BL18188" t="s">
        <v>17901</v>
      </c>
      <c r="BN18188" t="s">
        <v>102</v>
      </c>
      <c r="BO18188" t="s">
        <v>17902</v>
      </c>
      <c r="BP18188" t="s">
        <v>89</v>
      </c>
      <c r="BQ18188" t="s">
        <v>77</v>
      </c>
      <c r="BS18188" t="s">
        <v>83</v>
      </c>
      <c r="BT18188" t="s">
        <v>83</v>
      </c>
    </row>
    <row r="18189" spans="47:72" x14ac:dyDescent="0.25">
      <c r="AU18189" s="2">
        <v>44512.634212962963</v>
      </c>
      <c r="AW18189" t="s">
        <v>80</v>
      </c>
      <c r="BC18189" s="2">
        <v>44511.493576388886</v>
      </c>
      <c r="BL18189" t="s">
        <v>17993</v>
      </c>
      <c r="BP18189" t="s">
        <v>89</v>
      </c>
      <c r="BQ18189" t="s">
        <v>77</v>
      </c>
      <c r="BS18189" t="s">
        <v>83</v>
      </c>
      <c r="BT18189" t="s">
        <v>83</v>
      </c>
    </row>
    <row r="18190" spans="47:72" x14ac:dyDescent="0.25">
      <c r="AU18190" s="2">
        <v>44512.598807870374</v>
      </c>
      <c r="AW18190" t="s">
        <v>80</v>
      </c>
      <c r="BC18190" s="2">
        <v>44511.435879629629</v>
      </c>
      <c r="BL18190" t="s">
        <v>18104</v>
      </c>
      <c r="BN18190" t="s">
        <v>102</v>
      </c>
      <c r="BO18190" t="s">
        <v>18105</v>
      </c>
      <c r="BP18190" t="s">
        <v>89</v>
      </c>
      <c r="BQ18190" t="s">
        <v>77</v>
      </c>
      <c r="BS18190" t="s">
        <v>83</v>
      </c>
      <c r="BT18190" t="s">
        <v>83</v>
      </c>
    </row>
    <row r="18191" spans="47:72" x14ac:dyDescent="0.25">
      <c r="AU18191" s="2">
        <v>44512.545543981483</v>
      </c>
      <c r="AW18191" t="s">
        <v>80</v>
      </c>
      <c r="BC18191" s="2">
        <v>44511.415208333332</v>
      </c>
      <c r="BG18191" t="s">
        <v>18187</v>
      </c>
      <c r="BL18191" t="s">
        <v>18188</v>
      </c>
      <c r="BN18191" t="s">
        <v>102</v>
      </c>
      <c r="BO18191" t="s">
        <v>18189</v>
      </c>
      <c r="BP18191" t="s">
        <v>89</v>
      </c>
      <c r="BQ18191" t="s">
        <v>77</v>
      </c>
      <c r="BS18191" t="s">
        <v>83</v>
      </c>
      <c r="BT18191" t="s">
        <v>83</v>
      </c>
    </row>
    <row r="18192" spans="47:72" x14ac:dyDescent="0.25">
      <c r="AU18192" s="2">
        <v>44512.416932870372</v>
      </c>
      <c r="AW18192" t="s">
        <v>80</v>
      </c>
      <c r="BC18192" s="2">
        <v>44511.509155092594</v>
      </c>
      <c r="BL18192" t="s">
        <v>18253</v>
      </c>
      <c r="BN18192" t="s">
        <v>102</v>
      </c>
      <c r="BO18192" t="s">
        <v>18254</v>
      </c>
      <c r="BP18192" t="s">
        <v>304</v>
      </c>
      <c r="BQ18192" t="s">
        <v>77</v>
      </c>
      <c r="BS18192" t="s">
        <v>83</v>
      </c>
    </row>
    <row r="18193" spans="47:72" x14ac:dyDescent="0.25">
      <c r="AU18193" s="2">
        <v>44512.663090277776</v>
      </c>
      <c r="AW18193" t="s">
        <v>80</v>
      </c>
      <c r="BC18193" s="2">
        <v>44511.435879629629</v>
      </c>
      <c r="BL18193" t="s">
        <v>18264</v>
      </c>
      <c r="BN18193" t="s">
        <v>102</v>
      </c>
      <c r="BO18193" t="s">
        <v>18265</v>
      </c>
      <c r="BP18193" t="s">
        <v>89</v>
      </c>
      <c r="BQ18193" t="s">
        <v>77</v>
      </c>
      <c r="BS18193" t="s">
        <v>83</v>
      </c>
      <c r="BT18193" t="s">
        <v>83</v>
      </c>
    </row>
    <row r="18194" spans="47:72" x14ac:dyDescent="0.25">
      <c r="AU18194" s="2">
        <v>44512.372754629629</v>
      </c>
      <c r="AW18194" t="s">
        <v>80</v>
      </c>
      <c r="BC18194" s="2">
        <v>44511.594606481478</v>
      </c>
      <c r="BL18194" t="s">
        <v>18269</v>
      </c>
      <c r="BN18194" t="s">
        <v>102</v>
      </c>
      <c r="BO18194" t="s">
        <v>18270</v>
      </c>
      <c r="BP18194" t="s">
        <v>304</v>
      </c>
      <c r="BQ18194" t="s">
        <v>77</v>
      </c>
    </row>
    <row r="18195" spans="47:72" x14ac:dyDescent="0.25">
      <c r="AU18195" s="2">
        <v>44512.562083333331</v>
      </c>
      <c r="AW18195" t="s">
        <v>80</v>
      </c>
      <c r="BC18195" s="2">
        <v>44511.542557870373</v>
      </c>
      <c r="BL18195" t="s">
        <v>18315</v>
      </c>
      <c r="BN18195" t="s">
        <v>102</v>
      </c>
      <c r="BO18195" t="s">
        <v>18316</v>
      </c>
      <c r="BP18195" t="s">
        <v>89</v>
      </c>
      <c r="BQ18195" t="s">
        <v>77</v>
      </c>
      <c r="BS18195" t="s">
        <v>83</v>
      </c>
      <c r="BT18195" t="s">
        <v>83</v>
      </c>
    </row>
    <row r="18196" spans="47:72" x14ac:dyDescent="0.25">
      <c r="AU18196" s="2">
        <v>44512.472696759258</v>
      </c>
      <c r="AW18196" t="s">
        <v>80</v>
      </c>
      <c r="BC18196" s="2">
        <v>44511.4684837963</v>
      </c>
      <c r="BL18196" t="s">
        <v>18399</v>
      </c>
      <c r="BN18196" t="s">
        <v>102</v>
      </c>
      <c r="BO18196" t="s">
        <v>18400</v>
      </c>
      <c r="BP18196" t="s">
        <v>89</v>
      </c>
      <c r="BQ18196" t="s">
        <v>77</v>
      </c>
      <c r="BS18196" t="s">
        <v>83</v>
      </c>
      <c r="BT18196" t="s">
        <v>83</v>
      </c>
    </row>
    <row r="18197" spans="47:72" x14ac:dyDescent="0.25">
      <c r="AU18197" s="2">
        <v>44512.440763888888</v>
      </c>
      <c r="AW18197" t="s">
        <v>80</v>
      </c>
      <c r="BC18197" s="2">
        <v>44511.415208333332</v>
      </c>
      <c r="BL18197" t="s">
        <v>18419</v>
      </c>
      <c r="BN18197" t="s">
        <v>102</v>
      </c>
      <c r="BO18197" t="s">
        <v>18420</v>
      </c>
      <c r="BP18197" t="s">
        <v>89</v>
      </c>
      <c r="BQ18197" t="s">
        <v>77</v>
      </c>
      <c r="BS18197" t="s">
        <v>83</v>
      </c>
    </row>
    <row r="18198" spans="47:72" x14ac:dyDescent="0.25">
      <c r="AU18198" s="2">
        <v>44512.359120370369</v>
      </c>
      <c r="AW18198" t="s">
        <v>80</v>
      </c>
      <c r="BC18198" s="2">
        <v>44511.416979166665</v>
      </c>
      <c r="BL18198" t="s">
        <v>18604</v>
      </c>
      <c r="BP18198" t="s">
        <v>497</v>
      </c>
      <c r="BQ18198" t="s">
        <v>77</v>
      </c>
    </row>
    <row r="18199" spans="47:72" x14ac:dyDescent="0.25">
      <c r="AV18199" s="2">
        <v>44512.364016203705</v>
      </c>
      <c r="AW18199" t="s">
        <v>80</v>
      </c>
      <c r="BC18199" s="2">
        <v>44511.542557870373</v>
      </c>
      <c r="BL18199" t="s">
        <v>18677</v>
      </c>
      <c r="BP18199" t="s">
        <v>144</v>
      </c>
      <c r="BQ18199" t="s">
        <v>77</v>
      </c>
    </row>
    <row r="18200" spans="47:72" x14ac:dyDescent="0.25">
      <c r="AU18200" s="2">
        <v>44512.645833333336</v>
      </c>
      <c r="AW18200" t="s">
        <v>80</v>
      </c>
      <c r="BC18200" s="2">
        <v>44511.535162037035</v>
      </c>
      <c r="BL18200" t="s">
        <v>18718</v>
      </c>
      <c r="BM18200" t="s">
        <v>82</v>
      </c>
      <c r="BP18200" t="s">
        <v>89</v>
      </c>
      <c r="BQ18200" t="s">
        <v>77</v>
      </c>
      <c r="BS18200" t="s">
        <v>83</v>
      </c>
      <c r="BT18200" t="s">
        <v>83</v>
      </c>
    </row>
    <row r="18201" spans="47:72" x14ac:dyDescent="0.25">
      <c r="AU18201" s="2">
        <v>44512.48641203704</v>
      </c>
      <c r="AW18201" t="s">
        <v>80</v>
      </c>
      <c r="BC18201" s="2">
        <v>44511.385787037034</v>
      </c>
      <c r="BL18201" t="s">
        <v>18764</v>
      </c>
      <c r="BN18201" t="s">
        <v>102</v>
      </c>
      <c r="BO18201" t="s">
        <v>18765</v>
      </c>
      <c r="BP18201" t="s">
        <v>89</v>
      </c>
      <c r="BQ18201" t="s">
        <v>77</v>
      </c>
      <c r="BS18201" t="s">
        <v>83</v>
      </c>
      <c r="BT18201" t="s">
        <v>83</v>
      </c>
    </row>
    <row r="18202" spans="47:72" x14ac:dyDescent="0.25">
      <c r="AU18202" s="2">
        <v>44512.620775462965</v>
      </c>
      <c r="AW18202" t="s">
        <v>80</v>
      </c>
      <c r="BC18202" s="2">
        <v>44511.542557870373</v>
      </c>
      <c r="BL18202" t="s">
        <v>18775</v>
      </c>
      <c r="BN18202" t="s">
        <v>102</v>
      </c>
      <c r="BO18202" t="s">
        <v>18776</v>
      </c>
      <c r="BP18202" t="s">
        <v>89</v>
      </c>
      <c r="BQ18202" t="s">
        <v>77</v>
      </c>
      <c r="BS18202" t="s">
        <v>83</v>
      </c>
      <c r="BT18202" t="s">
        <v>83</v>
      </c>
    </row>
    <row r="18203" spans="47:72" x14ac:dyDescent="0.25">
      <c r="AU18203" s="2">
        <v>44512.630902777775</v>
      </c>
      <c r="AW18203" t="s">
        <v>80</v>
      </c>
      <c r="BC18203" s="2">
        <v>44511.355613425927</v>
      </c>
      <c r="BL18203" t="s">
        <v>18780</v>
      </c>
      <c r="BP18203" t="s">
        <v>937</v>
      </c>
      <c r="BQ18203" t="s">
        <v>77</v>
      </c>
    </row>
    <row r="18204" spans="47:72" x14ac:dyDescent="0.25">
      <c r="AW18204" t="s">
        <v>80</v>
      </c>
      <c r="AZ18204" t="s">
        <v>170</v>
      </c>
      <c r="BA18204" t="s">
        <v>48</v>
      </c>
      <c r="BB18204" t="s">
        <v>18908</v>
      </c>
      <c r="BC18204" s="2">
        <v>44511.415208333332</v>
      </c>
      <c r="BL18204" t="s">
        <v>18909</v>
      </c>
      <c r="BM18204" t="s">
        <v>82</v>
      </c>
      <c r="BP18204" t="s">
        <v>89</v>
      </c>
      <c r="BQ18204" t="s">
        <v>77</v>
      </c>
    </row>
    <row r="18205" spans="47:72" x14ac:dyDescent="0.25">
      <c r="AU18205" s="2">
        <v>44512.697951388887</v>
      </c>
      <c r="AW18205" t="s">
        <v>80</v>
      </c>
      <c r="BC18205" s="2">
        <v>44511.47042824074</v>
      </c>
      <c r="BL18205" t="s">
        <v>20024</v>
      </c>
      <c r="BN18205" t="s">
        <v>102</v>
      </c>
      <c r="BO18205" t="s">
        <v>20025</v>
      </c>
      <c r="BP18205" t="s">
        <v>144</v>
      </c>
      <c r="BQ18205" t="s">
        <v>77</v>
      </c>
      <c r="BS18205" t="s">
        <v>83</v>
      </c>
    </row>
    <row r="18206" spans="47:72" x14ac:dyDescent="0.25">
      <c r="AU18206" s="2">
        <v>44512.488113425927</v>
      </c>
      <c r="AW18206" t="s">
        <v>80</v>
      </c>
      <c r="BC18206" s="2">
        <v>44512.439444444448</v>
      </c>
      <c r="BL18206" t="s">
        <v>20131</v>
      </c>
      <c r="BN18206" t="s">
        <v>102</v>
      </c>
      <c r="BO18206" t="s">
        <v>20132</v>
      </c>
      <c r="BP18206" t="s">
        <v>89</v>
      </c>
      <c r="BQ18206" t="s">
        <v>77</v>
      </c>
      <c r="BS18206" t="s">
        <v>83</v>
      </c>
      <c r="BT18206" t="s">
        <v>83</v>
      </c>
    </row>
    <row r="18207" spans="47:72" x14ac:dyDescent="0.25">
      <c r="AU18207" s="2">
        <v>44512.395509259259</v>
      </c>
      <c r="AW18207" t="s">
        <v>80</v>
      </c>
      <c r="BC18207" s="2">
        <v>44511.413263888891</v>
      </c>
      <c r="BL18207" t="s">
        <v>20247</v>
      </c>
      <c r="BN18207" t="s">
        <v>102</v>
      </c>
      <c r="BO18207" t="s">
        <v>20248</v>
      </c>
      <c r="BP18207" t="s">
        <v>144</v>
      </c>
      <c r="BQ18207" t="s">
        <v>77</v>
      </c>
      <c r="BS18207" t="s">
        <v>83</v>
      </c>
    </row>
    <row r="18208" spans="47:72" x14ac:dyDescent="0.25">
      <c r="AU18208" s="2">
        <v>44512.371423611112</v>
      </c>
      <c r="AW18208" t="s">
        <v>80</v>
      </c>
      <c r="BC18208" s="2">
        <v>44511.338796296295</v>
      </c>
      <c r="BL18208" t="s">
        <v>20318</v>
      </c>
      <c r="BN18208" t="s">
        <v>102</v>
      </c>
      <c r="BO18208" t="s">
        <v>20319</v>
      </c>
      <c r="BP18208" t="s">
        <v>89</v>
      </c>
      <c r="BQ18208" t="s">
        <v>77</v>
      </c>
      <c r="BS18208" t="s">
        <v>83</v>
      </c>
      <c r="BT18208" t="s">
        <v>83</v>
      </c>
    </row>
    <row r="18209" spans="47:72" x14ac:dyDescent="0.25">
      <c r="AU18209" s="2">
        <v>44512.539050925923</v>
      </c>
      <c r="AW18209" t="s">
        <v>80</v>
      </c>
      <c r="BC18209" s="2">
        <v>44511.493576388886</v>
      </c>
      <c r="BL18209" t="s">
        <v>20562</v>
      </c>
      <c r="BN18209" t="s">
        <v>102</v>
      </c>
      <c r="BO18209" t="s">
        <v>20563</v>
      </c>
      <c r="BP18209" t="s">
        <v>144</v>
      </c>
      <c r="BQ18209" t="s">
        <v>77</v>
      </c>
      <c r="BS18209" t="s">
        <v>83</v>
      </c>
    </row>
    <row r="18210" spans="47:72" x14ac:dyDescent="0.25">
      <c r="AU18210" s="2">
        <v>44512.573067129626</v>
      </c>
      <c r="AW18210" t="s">
        <v>80</v>
      </c>
      <c r="BC18210" s="2">
        <v>44511.481307870374</v>
      </c>
      <c r="BL18210" t="s">
        <v>20662</v>
      </c>
      <c r="BN18210" t="s">
        <v>102</v>
      </c>
      <c r="BO18210" t="s">
        <v>20663</v>
      </c>
      <c r="BP18210" t="s">
        <v>144</v>
      </c>
      <c r="BQ18210" t="s">
        <v>77</v>
      </c>
      <c r="BS18210" t="s">
        <v>83</v>
      </c>
    </row>
    <row r="18211" spans="47:72" x14ac:dyDescent="0.25">
      <c r="AU18211" s="2">
        <v>44512.362500000003</v>
      </c>
      <c r="AW18211" t="s">
        <v>80</v>
      </c>
      <c r="BC18211" s="2">
        <v>44511.481307870374</v>
      </c>
      <c r="BL18211" t="s">
        <v>21404</v>
      </c>
      <c r="BN18211" t="s">
        <v>102</v>
      </c>
      <c r="BO18211" t="s">
        <v>21405</v>
      </c>
      <c r="BP18211" t="s">
        <v>144</v>
      </c>
      <c r="BQ18211" t="s">
        <v>77</v>
      </c>
      <c r="BS18211" t="s">
        <v>83</v>
      </c>
    </row>
    <row r="18212" spans="47:72" x14ac:dyDescent="0.25">
      <c r="AW18212" t="s">
        <v>80</v>
      </c>
      <c r="AZ18212" t="s">
        <v>138</v>
      </c>
      <c r="BA18212" t="s">
        <v>48</v>
      </c>
      <c r="BB18212" t="s">
        <v>2659</v>
      </c>
      <c r="BC18212" s="2">
        <v>44512.363067129627</v>
      </c>
      <c r="BL18212" t="s">
        <v>21411</v>
      </c>
      <c r="BP18212" t="s">
        <v>351</v>
      </c>
      <c r="BQ18212" t="s">
        <v>77</v>
      </c>
    </row>
    <row r="18213" spans="47:72" x14ac:dyDescent="0.25">
      <c r="AU18213" s="2">
        <v>44512.402638888889</v>
      </c>
      <c r="AW18213" t="s">
        <v>80</v>
      </c>
      <c r="BC18213" s="2">
        <v>44511.47042824074</v>
      </c>
      <c r="BL18213" t="s">
        <v>21447</v>
      </c>
      <c r="BN18213" t="s">
        <v>102</v>
      </c>
      <c r="BO18213" t="s">
        <v>21448</v>
      </c>
      <c r="BP18213" t="s">
        <v>89</v>
      </c>
      <c r="BQ18213" t="s">
        <v>77</v>
      </c>
      <c r="BS18213" t="s">
        <v>83</v>
      </c>
      <c r="BT18213" t="s">
        <v>83</v>
      </c>
    </row>
    <row r="18214" spans="47:72" x14ac:dyDescent="0.25">
      <c r="AU18214" s="2">
        <v>44512.618958333333</v>
      </c>
      <c r="AW18214" t="s">
        <v>80</v>
      </c>
      <c r="BC18214" s="2">
        <v>44511.338796296295</v>
      </c>
      <c r="BL18214" t="s">
        <v>21972</v>
      </c>
      <c r="BP18214" t="s">
        <v>89</v>
      </c>
      <c r="BQ18214" t="s">
        <v>77</v>
      </c>
      <c r="BS18214" t="s">
        <v>83</v>
      </c>
    </row>
    <row r="18215" spans="47:72" x14ac:dyDescent="0.25">
      <c r="AU18215" s="2">
        <v>44512.572662037041</v>
      </c>
      <c r="AW18215" t="s">
        <v>80</v>
      </c>
      <c r="BC18215" s="2">
        <v>44511.338796296295</v>
      </c>
      <c r="BL18215" t="s">
        <v>21980</v>
      </c>
      <c r="BP18215" t="s">
        <v>144</v>
      </c>
      <c r="BQ18215" t="s">
        <v>77</v>
      </c>
      <c r="BS18215" t="s">
        <v>83</v>
      </c>
    </row>
    <row r="18216" spans="47:72" x14ac:dyDescent="0.25">
      <c r="AU18216" s="2">
        <v>44512.604537037034</v>
      </c>
      <c r="AW18216" t="s">
        <v>80</v>
      </c>
      <c r="BC18216" s="2">
        <v>44511.338796296295</v>
      </c>
      <c r="BL18216" t="s">
        <v>21986</v>
      </c>
      <c r="BP18216" t="s">
        <v>401</v>
      </c>
      <c r="BQ18216" t="s">
        <v>77</v>
      </c>
      <c r="BS18216" t="s">
        <v>83</v>
      </c>
    </row>
    <row r="18217" spans="47:72" x14ac:dyDescent="0.25">
      <c r="AV18217" s="2">
        <v>44512.409039351849</v>
      </c>
      <c r="AW18217" t="s">
        <v>80</v>
      </c>
      <c r="BC18217" s="2">
        <v>44511.217592592591</v>
      </c>
      <c r="BL18217" t="s">
        <v>22223</v>
      </c>
      <c r="BP18217" t="s">
        <v>93</v>
      </c>
      <c r="BQ18217" t="s">
        <v>77</v>
      </c>
    </row>
    <row r="18218" spans="47:72" x14ac:dyDescent="0.25">
      <c r="AU18218" s="2">
        <v>44513.416817129626</v>
      </c>
      <c r="AW18218" t="s">
        <v>80</v>
      </c>
      <c r="BC18218" s="2">
        <v>44511.47042824074</v>
      </c>
      <c r="BL18218" t="s">
        <v>22494</v>
      </c>
      <c r="BP18218" t="s">
        <v>351</v>
      </c>
      <c r="BQ18218" t="s">
        <v>77</v>
      </c>
    </row>
    <row r="18219" spans="47:72" x14ac:dyDescent="0.25">
      <c r="AU18219" s="2">
        <v>44512.687442129631</v>
      </c>
      <c r="AW18219" t="s">
        <v>80</v>
      </c>
      <c r="BC18219" s="2">
        <v>44512.363067129627</v>
      </c>
      <c r="BL18219" t="s">
        <v>22630</v>
      </c>
      <c r="BP18219" t="s">
        <v>368</v>
      </c>
      <c r="BQ18219" t="s">
        <v>77</v>
      </c>
    </row>
    <row r="18220" spans="47:72" x14ac:dyDescent="0.25">
      <c r="AV18220" s="2">
        <v>44512.387361111112</v>
      </c>
      <c r="AW18220" t="s">
        <v>80</v>
      </c>
      <c r="BC18220" s="2">
        <v>44511.318715277775</v>
      </c>
      <c r="BL18220" t="s">
        <v>22638</v>
      </c>
      <c r="BP18220" t="s">
        <v>205</v>
      </c>
      <c r="BQ18220" t="s">
        <v>77</v>
      </c>
    </row>
    <row r="18221" spans="47:72" x14ac:dyDescent="0.25">
      <c r="AW18221" t="s">
        <v>80</v>
      </c>
      <c r="AZ18221" t="s">
        <v>138</v>
      </c>
      <c r="BA18221" t="s">
        <v>48</v>
      </c>
      <c r="BB18221" t="s">
        <v>22811</v>
      </c>
      <c r="BC18221" s="2">
        <v>44511.306030092594</v>
      </c>
      <c r="BL18221" t="s">
        <v>22812</v>
      </c>
      <c r="BP18221" t="s">
        <v>89</v>
      </c>
      <c r="BQ18221" t="s">
        <v>77</v>
      </c>
    </row>
    <row r="18222" spans="47:72" x14ac:dyDescent="0.25">
      <c r="AU18222" s="2">
        <v>44512.412430555552</v>
      </c>
      <c r="AW18222" t="s">
        <v>80</v>
      </c>
      <c r="BC18222" s="2">
        <v>44511.372314814813</v>
      </c>
      <c r="BL18222" t="s">
        <v>22938</v>
      </c>
      <c r="BP18222" t="s">
        <v>362</v>
      </c>
      <c r="BQ18222" t="s">
        <v>77</v>
      </c>
    </row>
    <row r="18223" spans="47:72" x14ac:dyDescent="0.25">
      <c r="AU18223" s="2">
        <v>44512.434502314813</v>
      </c>
      <c r="AW18223" t="s">
        <v>80</v>
      </c>
      <c r="BC18223" s="2">
        <v>44511.385706018518</v>
      </c>
      <c r="BL18223" t="s">
        <v>22948</v>
      </c>
      <c r="BN18223" t="s">
        <v>102</v>
      </c>
      <c r="BP18223" t="s">
        <v>497</v>
      </c>
      <c r="BQ18223" t="s">
        <v>77</v>
      </c>
    </row>
    <row r="18224" spans="47:72" x14ac:dyDescent="0.25">
      <c r="AU18224" s="2">
        <v>44512.446585648147</v>
      </c>
      <c r="AW18224" t="s">
        <v>80</v>
      </c>
      <c r="BC18224" s="2">
        <v>44511.328032407408</v>
      </c>
      <c r="BH18224" t="s">
        <v>23056</v>
      </c>
      <c r="BL18224" t="s">
        <v>23057</v>
      </c>
      <c r="BP18224" t="s">
        <v>401</v>
      </c>
      <c r="BQ18224" t="s">
        <v>77</v>
      </c>
      <c r="BS18224" t="s">
        <v>83</v>
      </c>
    </row>
    <row r="18225" spans="46:72" x14ac:dyDescent="0.25">
      <c r="AU18225" s="2">
        <v>44512.359895833331</v>
      </c>
      <c r="AW18225" t="s">
        <v>80</v>
      </c>
      <c r="BC18225" s="2">
        <v>44511.485162037039</v>
      </c>
      <c r="BL18225" t="s">
        <v>23085</v>
      </c>
      <c r="BN18225" t="s">
        <v>102</v>
      </c>
      <c r="BP18225" t="s">
        <v>214</v>
      </c>
      <c r="BQ18225" t="s">
        <v>77</v>
      </c>
    </row>
    <row r="18226" spans="46:72" x14ac:dyDescent="0.25">
      <c r="AU18226" s="2">
        <v>44512.526643518519</v>
      </c>
      <c r="AW18226" t="s">
        <v>80</v>
      </c>
      <c r="BC18226" s="2">
        <v>44511.526608796295</v>
      </c>
      <c r="BL18226" t="s">
        <v>23175</v>
      </c>
      <c r="BN18226" t="s">
        <v>102</v>
      </c>
      <c r="BO18226" t="s">
        <v>23176</v>
      </c>
      <c r="BP18226" t="s">
        <v>89</v>
      </c>
      <c r="BQ18226" t="s">
        <v>77</v>
      </c>
      <c r="BS18226" t="s">
        <v>83</v>
      </c>
      <c r="BT18226" t="s">
        <v>83</v>
      </c>
    </row>
    <row r="18227" spans="46:72" x14ac:dyDescent="0.25">
      <c r="AU18227" s="2">
        <v>44512.469606481478</v>
      </c>
      <c r="AW18227" t="s">
        <v>80</v>
      </c>
      <c r="BC18227" s="2">
        <v>44512.397615740738</v>
      </c>
      <c r="BK18227" s="2">
        <v>44512.458333333336</v>
      </c>
      <c r="BL18227" t="s">
        <v>23461</v>
      </c>
      <c r="BP18227" t="s">
        <v>440</v>
      </c>
      <c r="BQ18227" t="s">
        <v>77</v>
      </c>
    </row>
    <row r="18228" spans="46:72" x14ac:dyDescent="0.25">
      <c r="AU18228" s="2">
        <v>44512.408101851855</v>
      </c>
      <c r="AW18228" t="s">
        <v>80</v>
      </c>
      <c r="BC18228" s="2">
        <v>44512.397615740738</v>
      </c>
      <c r="BL18228" t="s">
        <v>23491</v>
      </c>
      <c r="BP18228" t="s">
        <v>205</v>
      </c>
      <c r="BQ18228" t="s">
        <v>77</v>
      </c>
    </row>
    <row r="18229" spans="46:72" x14ac:dyDescent="0.25">
      <c r="AU18229" s="2">
        <v>44512.439525462964</v>
      </c>
      <c r="AW18229" t="s">
        <v>80</v>
      </c>
      <c r="BC18229" s="2">
        <v>44512.412824074076</v>
      </c>
      <c r="BL18229" t="s">
        <v>12966</v>
      </c>
      <c r="BN18229" t="s">
        <v>102</v>
      </c>
      <c r="BO18229" t="s">
        <v>23511</v>
      </c>
      <c r="BP18229" t="s">
        <v>401</v>
      </c>
      <c r="BQ18229" t="s">
        <v>77</v>
      </c>
      <c r="BS18229" t="s">
        <v>83</v>
      </c>
    </row>
    <row r="18230" spans="46:72" x14ac:dyDescent="0.25">
      <c r="AU18230" s="2">
        <v>44512.477256944447</v>
      </c>
      <c r="AW18230" t="s">
        <v>80</v>
      </c>
      <c r="BC18230" s="2">
        <v>44512.441701388889</v>
      </c>
      <c r="BK18230" s="5">
        <v>0.53333333333333333</v>
      </c>
      <c r="BL18230" t="s">
        <v>23518</v>
      </c>
      <c r="BP18230" t="s">
        <v>440</v>
      </c>
      <c r="BQ18230" t="s">
        <v>77</v>
      </c>
    </row>
    <row r="18231" spans="46:72" x14ac:dyDescent="0.25">
      <c r="AW18231" t="s">
        <v>80</v>
      </c>
      <c r="AZ18231" t="s">
        <v>206</v>
      </c>
      <c r="BA18231" t="s">
        <v>48</v>
      </c>
      <c r="BB18231" t="s">
        <v>7669</v>
      </c>
      <c r="BC18231" s="2">
        <v>44512.427395833336</v>
      </c>
      <c r="BL18231" t="s">
        <v>23522</v>
      </c>
      <c r="BM18231" t="s">
        <v>82</v>
      </c>
      <c r="BP18231" t="s">
        <v>497</v>
      </c>
      <c r="BQ18231" t="s">
        <v>77</v>
      </c>
    </row>
    <row r="18232" spans="46:72" x14ac:dyDescent="0.25">
      <c r="AU18232" s="2">
        <v>44512.55</v>
      </c>
      <c r="AW18232" t="s">
        <v>80</v>
      </c>
      <c r="BC18232" s="2">
        <v>44512.491041666668</v>
      </c>
      <c r="BL18232" t="s">
        <v>13761</v>
      </c>
      <c r="BN18232" t="s">
        <v>102</v>
      </c>
      <c r="BO18232" t="s">
        <v>23530</v>
      </c>
      <c r="BP18232" t="s">
        <v>89</v>
      </c>
      <c r="BQ18232" t="s">
        <v>77</v>
      </c>
      <c r="BS18232" t="s">
        <v>83</v>
      </c>
      <c r="BT18232" t="s">
        <v>83</v>
      </c>
    </row>
    <row r="18233" spans="46:72" x14ac:dyDescent="0.25">
      <c r="AU18233" s="2">
        <v>44512.43855324074</v>
      </c>
      <c r="AW18233" t="s">
        <v>80</v>
      </c>
      <c r="BC18233" s="2">
        <v>44512.43440972222</v>
      </c>
      <c r="BL18233" t="s">
        <v>23532</v>
      </c>
      <c r="BM18233" t="s">
        <v>82</v>
      </c>
      <c r="BP18233" t="s">
        <v>497</v>
      </c>
      <c r="BQ18233" t="s">
        <v>77</v>
      </c>
    </row>
    <row r="18234" spans="46:72" x14ac:dyDescent="0.25">
      <c r="AU18234" s="2">
        <v>44512.570555555554</v>
      </c>
      <c r="AW18234" t="s">
        <v>80</v>
      </c>
      <c r="BC18234" s="2">
        <v>44512.48945601852</v>
      </c>
      <c r="BK18234" s="2">
        <v>44512.556516203702</v>
      </c>
      <c r="BL18234" t="s">
        <v>23538</v>
      </c>
      <c r="BP18234" t="s">
        <v>1604</v>
      </c>
      <c r="BQ18234" t="s">
        <v>77</v>
      </c>
    </row>
    <row r="18235" spans="46:72" x14ac:dyDescent="0.25">
      <c r="AV18235" s="2">
        <v>44512.76152777778</v>
      </c>
      <c r="AW18235" t="s">
        <v>80</v>
      </c>
      <c r="BC18235" s="2">
        <v>44512.528275462966</v>
      </c>
      <c r="BK18235" s="2">
        <v>44512.575856481482</v>
      </c>
      <c r="BL18235" t="s">
        <v>23547</v>
      </c>
      <c r="BP18235" t="s">
        <v>1604</v>
      </c>
      <c r="BQ18235" t="s">
        <v>77</v>
      </c>
    </row>
    <row r="18236" spans="46:72" x14ac:dyDescent="0.25">
      <c r="AU18236" s="2">
        <v>44512.588148148148</v>
      </c>
      <c r="AW18236" t="s">
        <v>80</v>
      </c>
      <c r="BC18236" s="2">
        <v>44512.463865740741</v>
      </c>
      <c r="BL18236" t="s">
        <v>10197</v>
      </c>
      <c r="BN18236" t="s">
        <v>102</v>
      </c>
      <c r="BO18236" t="s">
        <v>23555</v>
      </c>
      <c r="BP18236" t="s">
        <v>89</v>
      </c>
      <c r="BQ18236" t="s">
        <v>77</v>
      </c>
      <c r="BS18236" t="s">
        <v>83</v>
      </c>
      <c r="BT18236" t="s">
        <v>83</v>
      </c>
    </row>
    <row r="18237" spans="46:72" x14ac:dyDescent="0.25">
      <c r="AU18237" s="2">
        <v>44512.491655092592</v>
      </c>
      <c r="AW18237" t="s">
        <v>80</v>
      </c>
      <c r="BC18237" s="2">
        <v>44512.471400462964</v>
      </c>
      <c r="BK18237" s="5">
        <v>0.54513888888888895</v>
      </c>
      <c r="BL18237" t="s">
        <v>23559</v>
      </c>
      <c r="BP18237" t="s">
        <v>440</v>
      </c>
      <c r="BQ18237" t="s">
        <v>77</v>
      </c>
    </row>
    <row r="18238" spans="46:72" x14ac:dyDescent="0.25">
      <c r="AU18238" s="2">
        <v>44512.479803240742</v>
      </c>
      <c r="AW18238" t="s">
        <v>80</v>
      </c>
      <c r="BC18238" s="2">
        <v>44512.475659722222</v>
      </c>
      <c r="BL18238" t="s">
        <v>23573</v>
      </c>
      <c r="BM18238" t="s">
        <v>82</v>
      </c>
      <c r="BN18238" t="s">
        <v>102</v>
      </c>
      <c r="BO18238" t="s">
        <v>23574</v>
      </c>
      <c r="BP18238" t="s">
        <v>441</v>
      </c>
      <c r="BQ18238" t="s">
        <v>77</v>
      </c>
    </row>
    <row r="18239" spans="46:72" x14ac:dyDescent="0.25">
      <c r="AT18239" t="s">
        <v>79</v>
      </c>
      <c r="AU18239" s="2">
        <v>44512.603831018518</v>
      </c>
      <c r="AW18239" t="s">
        <v>80</v>
      </c>
      <c r="BC18239" s="2">
        <v>44512.535879629628</v>
      </c>
      <c r="BK18239" s="5">
        <v>0.61319444444444449</v>
      </c>
      <c r="BL18239" t="s">
        <v>23575</v>
      </c>
      <c r="BM18239" t="s">
        <v>82</v>
      </c>
      <c r="BP18239" t="s">
        <v>437</v>
      </c>
      <c r="BQ18239" t="s">
        <v>77</v>
      </c>
      <c r="BS18239" t="s">
        <v>83</v>
      </c>
    </row>
    <row r="18240" spans="46:72" x14ac:dyDescent="0.25">
      <c r="AU18240" s="2">
        <v>44512.683437500003</v>
      </c>
      <c r="AW18240" t="s">
        <v>80</v>
      </c>
      <c r="BC18240" s="2">
        <v>44512.616064814814</v>
      </c>
      <c r="BK18240" s="5">
        <v>0.61249999999999993</v>
      </c>
      <c r="BL18240" t="s">
        <v>23586</v>
      </c>
      <c r="BP18240" t="s">
        <v>440</v>
      </c>
      <c r="BQ18240" t="s">
        <v>77</v>
      </c>
    </row>
    <row r="18241" spans="46:72" x14ac:dyDescent="0.25">
      <c r="AU18241" s="2">
        <v>44512.514502314814</v>
      </c>
      <c r="AW18241" t="s">
        <v>80</v>
      </c>
      <c r="BC18241" s="2">
        <v>44512.499340277776</v>
      </c>
      <c r="BL18241" t="s">
        <v>6030</v>
      </c>
      <c r="BM18241" t="s">
        <v>82</v>
      </c>
      <c r="BP18241" t="s">
        <v>144</v>
      </c>
      <c r="BQ18241" t="s">
        <v>77</v>
      </c>
      <c r="BS18241" t="s">
        <v>83</v>
      </c>
    </row>
    <row r="18242" spans="46:72" x14ac:dyDescent="0.25">
      <c r="AU18242" s="2">
        <v>44512.525972222225</v>
      </c>
      <c r="AW18242" t="s">
        <v>80</v>
      </c>
      <c r="BC18242" s="2">
        <v>44512.519849537035</v>
      </c>
      <c r="BL18242" t="s">
        <v>21411</v>
      </c>
      <c r="BM18242" t="s">
        <v>82</v>
      </c>
      <c r="BP18242" t="s">
        <v>441</v>
      </c>
      <c r="BQ18242" t="s">
        <v>77</v>
      </c>
    </row>
    <row r="18243" spans="46:72" x14ac:dyDescent="0.25">
      <c r="AU18243" s="2">
        <v>44512.584062499998</v>
      </c>
      <c r="AW18243" t="s">
        <v>80</v>
      </c>
      <c r="BC18243" s="2">
        <v>44512.526736111111</v>
      </c>
      <c r="BL18243" t="s">
        <v>12617</v>
      </c>
      <c r="BP18243" t="s">
        <v>401</v>
      </c>
      <c r="BQ18243" t="s">
        <v>77</v>
      </c>
      <c r="BS18243" t="s">
        <v>83</v>
      </c>
    </row>
    <row r="18244" spans="46:72" x14ac:dyDescent="0.25">
      <c r="AU18244" s="2">
        <v>44512.588923611111</v>
      </c>
      <c r="AW18244" t="s">
        <v>80</v>
      </c>
      <c r="BC18244" s="2">
        <v>44512.574560185189</v>
      </c>
      <c r="BL18244" t="s">
        <v>23612</v>
      </c>
      <c r="BM18244" t="s">
        <v>82</v>
      </c>
      <c r="BP18244" t="s">
        <v>214</v>
      </c>
      <c r="BQ18244" t="s">
        <v>77</v>
      </c>
    </row>
    <row r="18245" spans="46:72" x14ac:dyDescent="0.25">
      <c r="AU18245" s="2">
        <v>44512.592094907406</v>
      </c>
      <c r="AW18245" t="s">
        <v>80</v>
      </c>
      <c r="BC18245" s="2">
        <v>44512.582511574074</v>
      </c>
      <c r="BL18245" t="s">
        <v>23617</v>
      </c>
      <c r="BM18245" t="s">
        <v>82</v>
      </c>
      <c r="BN18245" t="s">
        <v>102</v>
      </c>
      <c r="BO18245" t="s">
        <v>23618</v>
      </c>
      <c r="BP18245" t="s">
        <v>441</v>
      </c>
      <c r="BQ18245" t="s">
        <v>77</v>
      </c>
    </row>
    <row r="18246" spans="46:72" x14ac:dyDescent="0.25">
      <c r="AU18246" s="2">
        <v>44512.585046296299</v>
      </c>
      <c r="AW18246" t="s">
        <v>80</v>
      </c>
      <c r="BC18246" s="2">
        <v>44512.582326388889</v>
      </c>
      <c r="BL18246" t="s">
        <v>11894</v>
      </c>
      <c r="BM18246" t="s">
        <v>82</v>
      </c>
      <c r="BP18246" t="s">
        <v>441</v>
      </c>
      <c r="BQ18246" t="s">
        <v>77</v>
      </c>
    </row>
    <row r="18247" spans="46:72" x14ac:dyDescent="0.25">
      <c r="AU18247" s="2">
        <v>44512.598715277774</v>
      </c>
      <c r="AW18247" t="s">
        <v>80</v>
      </c>
      <c r="BC18247" s="2">
        <v>44512.596261574072</v>
      </c>
      <c r="BL18247" t="s">
        <v>23645</v>
      </c>
      <c r="BM18247" t="s">
        <v>82</v>
      </c>
      <c r="BP18247" t="s">
        <v>258</v>
      </c>
      <c r="BQ18247" t="s">
        <v>77</v>
      </c>
    </row>
    <row r="18248" spans="46:72" x14ac:dyDescent="0.25">
      <c r="AU18248" s="2">
        <v>44512.64371527778</v>
      </c>
      <c r="AW18248" t="s">
        <v>80</v>
      </c>
      <c r="BC18248" s="2">
        <v>44512.631736111114</v>
      </c>
      <c r="BL18248" t="s">
        <v>23667</v>
      </c>
      <c r="BM18248" t="s">
        <v>82</v>
      </c>
      <c r="BN18248" t="s">
        <v>102</v>
      </c>
      <c r="BP18248" t="s">
        <v>214</v>
      </c>
      <c r="BQ18248" t="s">
        <v>77</v>
      </c>
    </row>
    <row r="18249" spans="46:72" x14ac:dyDescent="0.25">
      <c r="AU18249" s="2">
        <v>44515.370300925926</v>
      </c>
      <c r="AW18249" t="s">
        <v>80</v>
      </c>
      <c r="BC18249" s="2">
        <v>44514.922442129631</v>
      </c>
      <c r="BQ18249" t="s">
        <v>77</v>
      </c>
    </row>
    <row r="18250" spans="46:72" x14ac:dyDescent="0.25">
      <c r="AT18250" t="s">
        <v>77</v>
      </c>
      <c r="AU18250" s="2">
        <v>44512.69017361111</v>
      </c>
      <c r="AW18250" t="s">
        <v>80</v>
      </c>
      <c r="BC18250" s="2">
        <v>44512.617939814816</v>
      </c>
      <c r="BL18250" t="s">
        <v>23812</v>
      </c>
      <c r="BQ18250" t="s">
        <v>79</v>
      </c>
      <c r="BS18250" t="s">
        <v>83</v>
      </c>
    </row>
    <row r="18251" spans="46:72" x14ac:dyDescent="0.25">
      <c r="AV18251" s="2">
        <v>44515.836712962962</v>
      </c>
      <c r="AW18251" t="s">
        <v>80</v>
      </c>
      <c r="BC18251" s="2">
        <v>44512.321469907409</v>
      </c>
      <c r="BL18251" t="s">
        <v>1100</v>
      </c>
      <c r="BP18251" t="s">
        <v>89</v>
      </c>
      <c r="BQ18251" t="s">
        <v>77</v>
      </c>
    </row>
    <row r="18252" spans="46:72" x14ac:dyDescent="0.25">
      <c r="AV18252" s="2">
        <v>44515.694374999999</v>
      </c>
      <c r="AW18252" t="s">
        <v>80</v>
      </c>
      <c r="BC18252" s="2">
        <v>44512.303078703706</v>
      </c>
      <c r="BL18252" t="s">
        <v>1403</v>
      </c>
      <c r="BP18252" t="s">
        <v>221</v>
      </c>
      <c r="BQ18252" t="s">
        <v>77</v>
      </c>
    </row>
    <row r="18253" spans="46:72" x14ac:dyDescent="0.25">
      <c r="AV18253" s="2">
        <v>44515.479467592595</v>
      </c>
      <c r="AW18253" t="s">
        <v>80</v>
      </c>
      <c r="BC18253" s="2">
        <v>44512.38490740741</v>
      </c>
      <c r="BL18253" t="s">
        <v>1929</v>
      </c>
      <c r="BM18253" t="s">
        <v>82</v>
      </c>
      <c r="BP18253" t="s">
        <v>89</v>
      </c>
      <c r="BQ18253" t="s">
        <v>77</v>
      </c>
    </row>
    <row r="18254" spans="46:72" x14ac:dyDescent="0.25">
      <c r="AU18254" s="2">
        <v>44515.834733796299</v>
      </c>
      <c r="AW18254" t="s">
        <v>80</v>
      </c>
      <c r="BC18254" s="2">
        <v>44512.321469907409</v>
      </c>
      <c r="BL18254" t="s">
        <v>2116</v>
      </c>
      <c r="BP18254" t="s">
        <v>334</v>
      </c>
      <c r="BQ18254" t="s">
        <v>77</v>
      </c>
    </row>
    <row r="18255" spans="46:72" x14ac:dyDescent="0.25">
      <c r="AU18255" s="2">
        <v>44515.418043981481</v>
      </c>
      <c r="AW18255" t="s">
        <v>80</v>
      </c>
      <c r="BC18255" s="2">
        <v>44512.279942129629</v>
      </c>
      <c r="BL18255" t="s">
        <v>2644</v>
      </c>
      <c r="BM18255" t="s">
        <v>82</v>
      </c>
      <c r="BN18255" t="s">
        <v>102</v>
      </c>
      <c r="BO18255" t="s">
        <v>2645</v>
      </c>
      <c r="BP18255" t="s">
        <v>166</v>
      </c>
      <c r="BQ18255" t="s">
        <v>77</v>
      </c>
      <c r="BS18255" t="s">
        <v>83</v>
      </c>
      <c r="BT18255" t="s">
        <v>83</v>
      </c>
    </row>
    <row r="18256" spans="46:72" x14ac:dyDescent="0.25">
      <c r="AU18256" s="2">
        <v>44515.600069444445</v>
      </c>
      <c r="AW18256" t="s">
        <v>80</v>
      </c>
      <c r="BC18256" s="2">
        <v>44514.768842592595</v>
      </c>
      <c r="BL18256" t="s">
        <v>2677</v>
      </c>
      <c r="BP18256" t="s">
        <v>221</v>
      </c>
      <c r="BQ18256" t="s">
        <v>77</v>
      </c>
    </row>
    <row r="18257" spans="47:72" x14ac:dyDescent="0.25">
      <c r="AU18257" s="2">
        <v>44515.614259259259</v>
      </c>
      <c r="AW18257" t="s">
        <v>80</v>
      </c>
      <c r="BC18257" s="2">
        <v>44512.352210648147</v>
      </c>
      <c r="BL18257" t="s">
        <v>2933</v>
      </c>
      <c r="BP18257" t="s">
        <v>93</v>
      </c>
      <c r="BQ18257" t="s">
        <v>77</v>
      </c>
    </row>
    <row r="18258" spans="47:72" x14ac:dyDescent="0.25">
      <c r="AV18258" s="2">
        <v>44515.836087962962</v>
      </c>
      <c r="AW18258" t="s">
        <v>80</v>
      </c>
      <c r="BC18258" s="2">
        <v>44512.321469907409</v>
      </c>
      <c r="BL18258" t="s">
        <v>2957</v>
      </c>
      <c r="BP18258" t="s">
        <v>401</v>
      </c>
      <c r="BQ18258" t="s">
        <v>77</v>
      </c>
    </row>
    <row r="18259" spans="47:72" x14ac:dyDescent="0.25">
      <c r="AW18259" t="s">
        <v>80</v>
      </c>
      <c r="BC18259" s="2">
        <v>44512.297465277778</v>
      </c>
      <c r="BL18259" t="s">
        <v>3042</v>
      </c>
      <c r="BM18259" t="s">
        <v>82</v>
      </c>
      <c r="BP18259" t="s">
        <v>304</v>
      </c>
      <c r="BQ18259" t="s">
        <v>77</v>
      </c>
    </row>
    <row r="18260" spans="47:72" x14ac:dyDescent="0.25">
      <c r="AU18260" s="2">
        <v>44515.69090277778</v>
      </c>
      <c r="AW18260" t="s">
        <v>80</v>
      </c>
      <c r="BC18260" s="2">
        <v>44512.369687500002</v>
      </c>
      <c r="BG18260" t="s">
        <v>3077</v>
      </c>
      <c r="BL18260" t="s">
        <v>3078</v>
      </c>
      <c r="BN18260" t="s">
        <v>102</v>
      </c>
      <c r="BO18260" t="s">
        <v>3079</v>
      </c>
      <c r="BP18260" t="s">
        <v>89</v>
      </c>
      <c r="BQ18260" t="s">
        <v>77</v>
      </c>
      <c r="BS18260" t="s">
        <v>83</v>
      </c>
      <c r="BT18260" t="s">
        <v>83</v>
      </c>
    </row>
    <row r="18261" spans="47:72" x14ac:dyDescent="0.25">
      <c r="AU18261" s="2">
        <v>44515.573298611111</v>
      </c>
      <c r="AW18261" t="s">
        <v>80</v>
      </c>
      <c r="BC18261" s="2">
        <v>44512.620995370373</v>
      </c>
      <c r="BL18261" t="s">
        <v>3120</v>
      </c>
      <c r="BN18261" t="s">
        <v>102</v>
      </c>
      <c r="BO18261" t="s">
        <v>3121</v>
      </c>
      <c r="BP18261" t="s">
        <v>197</v>
      </c>
      <c r="BQ18261" t="s">
        <v>77</v>
      </c>
      <c r="BS18261" t="s">
        <v>83</v>
      </c>
    </row>
    <row r="18262" spans="47:72" x14ac:dyDescent="0.25">
      <c r="AU18262" s="2">
        <v>44515.480590277781</v>
      </c>
      <c r="AW18262" t="s">
        <v>80</v>
      </c>
      <c r="BC18262" s="2">
        <v>44512.287314814814</v>
      </c>
      <c r="BL18262" t="s">
        <v>3362</v>
      </c>
      <c r="BN18262" t="s">
        <v>102</v>
      </c>
      <c r="BO18262" t="s">
        <v>3363</v>
      </c>
      <c r="BP18262" t="s">
        <v>197</v>
      </c>
      <c r="BQ18262" t="s">
        <v>77</v>
      </c>
      <c r="BS18262" t="s">
        <v>83</v>
      </c>
    </row>
    <row r="18263" spans="47:72" x14ac:dyDescent="0.25">
      <c r="AW18263" t="s">
        <v>80</v>
      </c>
      <c r="AZ18263" t="s">
        <v>138</v>
      </c>
      <c r="BA18263" t="s">
        <v>48</v>
      </c>
      <c r="BB18263" t="s">
        <v>2659</v>
      </c>
      <c r="BC18263" s="2">
        <v>44512.356874999998</v>
      </c>
      <c r="BL18263" t="s">
        <v>3609</v>
      </c>
      <c r="BM18263" t="s">
        <v>82</v>
      </c>
      <c r="BP18263" t="s">
        <v>89</v>
      </c>
      <c r="BQ18263" t="s">
        <v>77</v>
      </c>
    </row>
    <row r="18264" spans="47:72" x14ac:dyDescent="0.25">
      <c r="AU18264" s="2">
        <v>44515.413726851853</v>
      </c>
      <c r="AW18264" t="s">
        <v>80</v>
      </c>
      <c r="BC18264" s="2">
        <v>44512.302210648151</v>
      </c>
      <c r="BH18264" t="s">
        <v>3639</v>
      </c>
      <c r="BL18264" t="s">
        <v>3640</v>
      </c>
      <c r="BN18264" t="s">
        <v>102</v>
      </c>
      <c r="BO18264" t="s">
        <v>3641</v>
      </c>
      <c r="BP18264" t="s">
        <v>89</v>
      </c>
      <c r="BQ18264" t="s">
        <v>77</v>
      </c>
      <c r="BS18264" t="s">
        <v>83</v>
      </c>
      <c r="BT18264" t="s">
        <v>83</v>
      </c>
    </row>
    <row r="18265" spans="47:72" x14ac:dyDescent="0.25">
      <c r="AU18265" s="2">
        <v>44515.515509259261</v>
      </c>
      <c r="AW18265" t="s">
        <v>80</v>
      </c>
      <c r="BC18265" s="2">
        <v>44512.302210648151</v>
      </c>
      <c r="BL18265" t="s">
        <v>3682</v>
      </c>
      <c r="BN18265" t="s">
        <v>102</v>
      </c>
      <c r="BO18265" t="s">
        <v>3683</v>
      </c>
      <c r="BP18265" t="s">
        <v>89</v>
      </c>
      <c r="BQ18265" t="s">
        <v>77</v>
      </c>
      <c r="BS18265" t="s">
        <v>83</v>
      </c>
      <c r="BT18265" t="s">
        <v>83</v>
      </c>
    </row>
    <row r="18266" spans="47:72" x14ac:dyDescent="0.25">
      <c r="AU18266" s="2">
        <v>44515.368101851855</v>
      </c>
      <c r="AW18266" t="s">
        <v>80</v>
      </c>
      <c r="BC18266" s="2">
        <v>44512.620995370373</v>
      </c>
      <c r="BL18266" t="s">
        <v>3691</v>
      </c>
      <c r="BP18266" t="s">
        <v>304</v>
      </c>
      <c r="BQ18266" t="s">
        <v>77</v>
      </c>
    </row>
    <row r="18267" spans="47:72" x14ac:dyDescent="0.25">
      <c r="AV18267" s="2">
        <v>44515.54791666667</v>
      </c>
      <c r="AW18267" t="s">
        <v>80</v>
      </c>
      <c r="BC18267" s="2">
        <v>44514.900219907409</v>
      </c>
      <c r="BL18267" t="s">
        <v>4362</v>
      </c>
      <c r="BP18267" t="s">
        <v>144</v>
      </c>
      <c r="BQ18267" t="s">
        <v>77</v>
      </c>
    </row>
    <row r="18268" spans="47:72" x14ac:dyDescent="0.25">
      <c r="AV18268" s="2">
        <v>44515.503935185188</v>
      </c>
      <c r="AW18268" t="s">
        <v>80</v>
      </c>
      <c r="BC18268" s="2">
        <v>44512.708518518521</v>
      </c>
      <c r="BM18268" t="s">
        <v>82</v>
      </c>
      <c r="BQ18268" t="s">
        <v>77</v>
      </c>
    </row>
    <row r="18269" spans="47:72" x14ac:dyDescent="0.25">
      <c r="AV18269" s="2">
        <v>44515.600393518522</v>
      </c>
      <c r="AW18269" t="s">
        <v>80</v>
      </c>
      <c r="BC18269" s="2">
        <v>44512.708518518521</v>
      </c>
      <c r="BM18269" t="s">
        <v>82</v>
      </c>
      <c r="BQ18269" t="s">
        <v>77</v>
      </c>
    </row>
    <row r="18270" spans="47:72" x14ac:dyDescent="0.25">
      <c r="AV18270" s="2">
        <v>44515.390138888892</v>
      </c>
      <c r="AW18270" t="s">
        <v>80</v>
      </c>
      <c r="BC18270" s="2">
        <v>44509.310636574075</v>
      </c>
      <c r="BM18270" t="s">
        <v>82</v>
      </c>
      <c r="BQ18270" t="s">
        <v>77</v>
      </c>
    </row>
    <row r="18271" spans="47:72" x14ac:dyDescent="0.25">
      <c r="AV18271" s="2">
        <v>44515.525509259256</v>
      </c>
      <c r="AW18271" t="s">
        <v>80</v>
      </c>
      <c r="BC18271" s="2">
        <v>44509.310636574075</v>
      </c>
      <c r="BM18271" t="s">
        <v>82</v>
      </c>
      <c r="BQ18271" t="s">
        <v>77</v>
      </c>
    </row>
    <row r="18272" spans="47:72" x14ac:dyDescent="0.25">
      <c r="AV18272" s="2">
        <v>44515.561273148145</v>
      </c>
      <c r="AW18272" t="s">
        <v>80</v>
      </c>
      <c r="BC18272" s="2">
        <v>44509.310636574075</v>
      </c>
      <c r="BM18272" t="s">
        <v>82</v>
      </c>
      <c r="BQ18272" t="s">
        <v>77</v>
      </c>
    </row>
    <row r="18273" spans="47:72" x14ac:dyDescent="0.25">
      <c r="AV18273" s="2">
        <v>44515.71875</v>
      </c>
      <c r="AW18273" t="s">
        <v>80</v>
      </c>
      <c r="AX18273" t="s">
        <v>132</v>
      </c>
      <c r="AY18273" t="s">
        <v>97</v>
      </c>
      <c r="BC18273" s="2">
        <v>44512.356874999998</v>
      </c>
      <c r="BL18273" t="s">
        <v>4787</v>
      </c>
      <c r="BM18273" t="s">
        <v>82</v>
      </c>
      <c r="BP18273" t="s">
        <v>89</v>
      </c>
      <c r="BQ18273" t="s">
        <v>77</v>
      </c>
    </row>
    <row r="18274" spans="47:72" x14ac:dyDescent="0.25">
      <c r="AW18274" t="s">
        <v>80</v>
      </c>
      <c r="AZ18274" t="s">
        <v>206</v>
      </c>
      <c r="BA18274" t="s">
        <v>48</v>
      </c>
      <c r="BB18274" t="s">
        <v>4257</v>
      </c>
      <c r="BC18274" s="2">
        <v>44512.620995370373</v>
      </c>
      <c r="BL18274">
        <v>1637235</v>
      </c>
      <c r="BM18274" t="s">
        <v>82</v>
      </c>
      <c r="BP18274" t="s">
        <v>686</v>
      </c>
      <c r="BQ18274" t="s">
        <v>77</v>
      </c>
    </row>
    <row r="18275" spans="47:72" x14ac:dyDescent="0.25">
      <c r="AU18275" s="2">
        <v>44515.442754629628</v>
      </c>
      <c r="AW18275" t="s">
        <v>80</v>
      </c>
      <c r="BC18275" s="2">
        <v>44512.337627314817</v>
      </c>
      <c r="BL18275" t="s">
        <v>5374</v>
      </c>
      <c r="BN18275" t="s">
        <v>102</v>
      </c>
      <c r="BO18275" t="s">
        <v>5375</v>
      </c>
      <c r="BP18275" t="s">
        <v>89</v>
      </c>
      <c r="BQ18275" t="s">
        <v>77</v>
      </c>
      <c r="BS18275" t="s">
        <v>83</v>
      </c>
      <c r="BT18275" t="s">
        <v>83</v>
      </c>
    </row>
    <row r="18276" spans="47:72" x14ac:dyDescent="0.25">
      <c r="AU18276" s="2">
        <v>44515.414247685185</v>
      </c>
      <c r="AW18276" t="s">
        <v>80</v>
      </c>
      <c r="BC18276" s="2">
        <v>44512.283206018517</v>
      </c>
      <c r="BL18276" t="s">
        <v>5985</v>
      </c>
      <c r="BP18276" t="s">
        <v>93</v>
      </c>
      <c r="BQ18276" t="s">
        <v>77</v>
      </c>
    </row>
    <row r="18277" spans="47:72" x14ac:dyDescent="0.25">
      <c r="AU18277" s="2">
        <v>44515.613969907405</v>
      </c>
      <c r="AW18277" t="s">
        <v>80</v>
      </c>
      <c r="BC18277" s="2">
        <v>44512.398553240739</v>
      </c>
      <c r="BG18277" t="s">
        <v>6272</v>
      </c>
      <c r="BL18277" t="s">
        <v>6273</v>
      </c>
      <c r="BM18277" t="s">
        <v>82</v>
      </c>
      <c r="BN18277" t="s">
        <v>102</v>
      </c>
      <c r="BO18277" t="s">
        <v>6274</v>
      </c>
      <c r="BP18277" t="s">
        <v>89</v>
      </c>
      <c r="BQ18277" t="s">
        <v>77</v>
      </c>
      <c r="BS18277" t="s">
        <v>83</v>
      </c>
      <c r="BT18277" t="s">
        <v>83</v>
      </c>
    </row>
    <row r="18278" spans="47:72" x14ac:dyDescent="0.25">
      <c r="AU18278" s="2">
        <v>44515.703101851854</v>
      </c>
      <c r="AW18278" t="s">
        <v>80</v>
      </c>
      <c r="BC18278" s="2">
        <v>44512.297465277778</v>
      </c>
      <c r="BL18278" t="s">
        <v>6637</v>
      </c>
      <c r="BN18278" t="s">
        <v>102</v>
      </c>
      <c r="BO18278" t="s">
        <v>6638</v>
      </c>
      <c r="BP18278" t="s">
        <v>89</v>
      </c>
      <c r="BQ18278" t="s">
        <v>77</v>
      </c>
      <c r="BS18278" t="s">
        <v>83</v>
      </c>
      <c r="BT18278" t="s">
        <v>83</v>
      </c>
    </row>
    <row r="18279" spans="47:72" x14ac:dyDescent="0.25">
      <c r="AW18279" t="s">
        <v>80</v>
      </c>
      <c r="AZ18279" t="s">
        <v>170</v>
      </c>
      <c r="BA18279" t="s">
        <v>48</v>
      </c>
      <c r="BB18279" t="s">
        <v>7193</v>
      </c>
      <c r="BL18279" t="s">
        <v>7194</v>
      </c>
      <c r="BP18279" t="s">
        <v>89</v>
      </c>
      <c r="BQ18279" t="s">
        <v>77</v>
      </c>
    </row>
    <row r="18280" spans="47:72" x14ac:dyDescent="0.25">
      <c r="AU18280" s="2">
        <v>44515.430196759262</v>
      </c>
      <c r="AW18280" t="s">
        <v>80</v>
      </c>
      <c r="BC18280" s="2">
        <v>44512.493530092594</v>
      </c>
      <c r="BL18280" t="s">
        <v>7217</v>
      </c>
      <c r="BN18280" t="s">
        <v>102</v>
      </c>
      <c r="BO18280" t="s">
        <v>7218</v>
      </c>
      <c r="BP18280" t="s">
        <v>89</v>
      </c>
      <c r="BQ18280" t="s">
        <v>77</v>
      </c>
      <c r="BS18280" t="s">
        <v>83</v>
      </c>
      <c r="BT18280" t="s">
        <v>83</v>
      </c>
    </row>
    <row r="18281" spans="47:72" x14ac:dyDescent="0.25">
      <c r="AW18281" t="s">
        <v>80</v>
      </c>
      <c r="AZ18281" t="s">
        <v>138</v>
      </c>
      <c r="BA18281" t="s">
        <v>48</v>
      </c>
      <c r="BB18281" t="s">
        <v>2759</v>
      </c>
      <c r="BC18281" s="2">
        <v>44512.342141203706</v>
      </c>
      <c r="BL18281" t="s">
        <v>7308</v>
      </c>
      <c r="BP18281" t="s">
        <v>475</v>
      </c>
      <c r="BQ18281" t="s">
        <v>77</v>
      </c>
    </row>
    <row r="18282" spans="47:72" x14ac:dyDescent="0.25">
      <c r="AU18282" s="2">
        <v>44515.493506944447</v>
      </c>
      <c r="AW18282" t="s">
        <v>80</v>
      </c>
      <c r="BC18282" s="2">
        <v>44514.900219907409</v>
      </c>
      <c r="BP18282" t="s">
        <v>205</v>
      </c>
      <c r="BQ18282" t="s">
        <v>77</v>
      </c>
    </row>
    <row r="18283" spans="47:72" x14ac:dyDescent="0.25">
      <c r="AU18283" s="2">
        <v>44515.357615740744</v>
      </c>
      <c r="AW18283" t="s">
        <v>80</v>
      </c>
      <c r="BC18283" s="2">
        <v>44512.283206018517</v>
      </c>
      <c r="BL18283" t="s">
        <v>8089</v>
      </c>
      <c r="BP18283" t="s">
        <v>401</v>
      </c>
      <c r="BQ18283" t="s">
        <v>77</v>
      </c>
      <c r="BS18283" t="s">
        <v>83</v>
      </c>
    </row>
    <row r="18284" spans="47:72" x14ac:dyDescent="0.25">
      <c r="AU18284" s="2">
        <v>44515.67087962963</v>
      </c>
      <c r="AW18284" t="s">
        <v>80</v>
      </c>
      <c r="BC18284" s="2">
        <v>44512.690891203703</v>
      </c>
      <c r="BL18284" t="s">
        <v>8183</v>
      </c>
      <c r="BN18284" t="s">
        <v>102</v>
      </c>
      <c r="BO18284" t="s">
        <v>8184</v>
      </c>
      <c r="BP18284" t="s">
        <v>793</v>
      </c>
      <c r="BQ18284" t="s">
        <v>77</v>
      </c>
      <c r="BS18284" t="s">
        <v>83</v>
      </c>
    </row>
    <row r="18285" spans="47:72" x14ac:dyDescent="0.25">
      <c r="AU18285" s="2">
        <v>44515.524016203701</v>
      </c>
      <c r="AW18285" t="s">
        <v>80</v>
      </c>
      <c r="BC18285" s="2">
        <v>44512.283206018517</v>
      </c>
      <c r="BL18285" t="s">
        <v>8274</v>
      </c>
      <c r="BN18285" t="s">
        <v>102</v>
      </c>
      <c r="BO18285" t="s">
        <v>8275</v>
      </c>
      <c r="BP18285" t="s">
        <v>89</v>
      </c>
      <c r="BQ18285" t="s">
        <v>77</v>
      </c>
      <c r="BS18285" t="s">
        <v>83</v>
      </c>
      <c r="BT18285" t="s">
        <v>83</v>
      </c>
    </row>
    <row r="18286" spans="47:72" x14ac:dyDescent="0.25">
      <c r="AV18286" s="2">
        <v>44515.487592592595</v>
      </c>
      <c r="AW18286" t="s">
        <v>80</v>
      </c>
      <c r="BC18286" s="2">
        <v>44514.904062499998</v>
      </c>
      <c r="BL18286" t="s">
        <v>8297</v>
      </c>
      <c r="BP18286" t="s">
        <v>89</v>
      </c>
      <c r="BQ18286" t="s">
        <v>77</v>
      </c>
    </row>
    <row r="18287" spans="47:72" x14ac:dyDescent="0.25">
      <c r="AV18287" s="2">
        <v>44515.486689814818</v>
      </c>
      <c r="AW18287" t="s">
        <v>80</v>
      </c>
      <c r="BC18287" s="2">
        <v>44512.432789351849</v>
      </c>
      <c r="BL18287" t="s">
        <v>8674</v>
      </c>
      <c r="BP18287" t="s">
        <v>89</v>
      </c>
      <c r="BQ18287" t="s">
        <v>77</v>
      </c>
    </row>
    <row r="18288" spans="47:72" x14ac:dyDescent="0.25">
      <c r="AU18288" s="2">
        <v>44515.524293981478</v>
      </c>
      <c r="AW18288" t="s">
        <v>80</v>
      </c>
      <c r="BC18288" s="2">
        <v>44512.303078703706</v>
      </c>
      <c r="BL18288" t="s">
        <v>9333</v>
      </c>
      <c r="BP18288" t="s">
        <v>89</v>
      </c>
      <c r="BQ18288" t="s">
        <v>77</v>
      </c>
      <c r="BS18288" t="s">
        <v>83</v>
      </c>
      <c r="BT18288" t="s">
        <v>83</v>
      </c>
    </row>
    <row r="18289" spans="47:72" x14ac:dyDescent="0.25">
      <c r="AV18289" s="2">
        <v>44515.554270833331</v>
      </c>
      <c r="AW18289" t="s">
        <v>80</v>
      </c>
      <c r="BC18289" s="2">
        <v>44512.38490740741</v>
      </c>
      <c r="BL18289" t="s">
        <v>9745</v>
      </c>
      <c r="BP18289" t="s">
        <v>144</v>
      </c>
      <c r="BQ18289" t="s">
        <v>77</v>
      </c>
    </row>
    <row r="18290" spans="47:72" x14ac:dyDescent="0.25">
      <c r="AU18290" s="2">
        <v>44515.695381944446</v>
      </c>
      <c r="AW18290" t="s">
        <v>80</v>
      </c>
      <c r="BC18290" s="2">
        <v>44514.900219907409</v>
      </c>
      <c r="BL18290" t="s">
        <v>9781</v>
      </c>
      <c r="BN18290" t="s">
        <v>102</v>
      </c>
      <c r="BO18290" t="s">
        <v>9782</v>
      </c>
      <c r="BP18290" t="s">
        <v>197</v>
      </c>
      <c r="BQ18290" t="s">
        <v>77</v>
      </c>
      <c r="BS18290" t="s">
        <v>83</v>
      </c>
    </row>
    <row r="18291" spans="47:72" x14ac:dyDescent="0.25">
      <c r="AU18291" s="2">
        <v>44515.423275462963</v>
      </c>
      <c r="AW18291" t="s">
        <v>80</v>
      </c>
      <c r="BC18291" s="2">
        <v>44512.321469907409</v>
      </c>
      <c r="BL18291" t="s">
        <v>9879</v>
      </c>
      <c r="BN18291" t="s">
        <v>102</v>
      </c>
      <c r="BO18291" t="s">
        <v>9880</v>
      </c>
      <c r="BP18291" t="s">
        <v>89</v>
      </c>
      <c r="BQ18291" t="s">
        <v>77</v>
      </c>
      <c r="BS18291" t="s">
        <v>83</v>
      </c>
      <c r="BT18291" t="s">
        <v>83</v>
      </c>
    </row>
    <row r="18292" spans="47:72" x14ac:dyDescent="0.25">
      <c r="AU18292" s="2">
        <v>44515.601817129631</v>
      </c>
      <c r="AW18292" t="s">
        <v>80</v>
      </c>
      <c r="BC18292" s="2">
        <v>44512.279942129629</v>
      </c>
      <c r="BL18292" t="s">
        <v>10042</v>
      </c>
      <c r="BN18292" t="s">
        <v>102</v>
      </c>
      <c r="BO18292" t="s">
        <v>10043</v>
      </c>
      <c r="BP18292" t="s">
        <v>89</v>
      </c>
      <c r="BQ18292" t="s">
        <v>77</v>
      </c>
      <c r="BS18292" t="s">
        <v>83</v>
      </c>
      <c r="BT18292" t="s">
        <v>83</v>
      </c>
    </row>
    <row r="18293" spans="47:72" x14ac:dyDescent="0.25">
      <c r="AU18293" s="2">
        <v>44515.671967592592</v>
      </c>
      <c r="AW18293" t="s">
        <v>80</v>
      </c>
      <c r="BC18293" s="2">
        <v>44512.273344907408</v>
      </c>
      <c r="BG18293" t="s">
        <v>10287</v>
      </c>
      <c r="BL18293" t="s">
        <v>10288</v>
      </c>
      <c r="BN18293" t="s">
        <v>102</v>
      </c>
      <c r="BO18293" t="s">
        <v>10289</v>
      </c>
      <c r="BP18293" t="s">
        <v>166</v>
      </c>
      <c r="BQ18293" t="s">
        <v>77</v>
      </c>
      <c r="BS18293" t="s">
        <v>83</v>
      </c>
      <c r="BT18293" t="s">
        <v>83</v>
      </c>
    </row>
    <row r="18294" spans="47:72" x14ac:dyDescent="0.25">
      <c r="AU18294" s="2">
        <v>44515.716504629629</v>
      </c>
      <c r="AW18294" t="s">
        <v>80</v>
      </c>
      <c r="BC18294" s="2">
        <v>44512.279942129629</v>
      </c>
      <c r="BL18294" t="s">
        <v>10855</v>
      </c>
      <c r="BN18294" t="s">
        <v>102</v>
      </c>
      <c r="BO18294" t="s">
        <v>10856</v>
      </c>
      <c r="BP18294" t="s">
        <v>89</v>
      </c>
      <c r="BQ18294" t="s">
        <v>77</v>
      </c>
      <c r="BS18294" t="s">
        <v>83</v>
      </c>
      <c r="BT18294" t="s">
        <v>83</v>
      </c>
    </row>
    <row r="18295" spans="47:72" x14ac:dyDescent="0.25">
      <c r="AU18295" s="2">
        <v>44515.445254629631</v>
      </c>
      <c r="AW18295" t="s">
        <v>80</v>
      </c>
      <c r="BC18295" s="2">
        <v>44512.273344907408</v>
      </c>
      <c r="BL18295" t="s">
        <v>10990</v>
      </c>
      <c r="BN18295" t="s">
        <v>102</v>
      </c>
      <c r="BO18295" t="s">
        <v>10991</v>
      </c>
      <c r="BP18295" t="s">
        <v>89</v>
      </c>
      <c r="BQ18295" t="s">
        <v>77</v>
      </c>
      <c r="BS18295" t="s">
        <v>83</v>
      </c>
      <c r="BT18295" t="s">
        <v>83</v>
      </c>
    </row>
    <row r="18296" spans="47:72" x14ac:dyDescent="0.25">
      <c r="AU18296" s="2">
        <v>44515.598726851851</v>
      </c>
      <c r="AW18296" t="s">
        <v>80</v>
      </c>
      <c r="BC18296" s="2">
        <v>44512.431921296295</v>
      </c>
      <c r="BL18296" t="s">
        <v>11050</v>
      </c>
      <c r="BP18296" t="s">
        <v>89</v>
      </c>
      <c r="BQ18296" t="s">
        <v>77</v>
      </c>
      <c r="BS18296" t="s">
        <v>83</v>
      </c>
      <c r="BT18296" t="s">
        <v>83</v>
      </c>
    </row>
    <row r="18297" spans="47:72" x14ac:dyDescent="0.25">
      <c r="AW18297" t="s">
        <v>80</v>
      </c>
      <c r="AZ18297" t="s">
        <v>138</v>
      </c>
      <c r="BA18297" t="s">
        <v>48</v>
      </c>
      <c r="BB18297" t="s">
        <v>2659</v>
      </c>
      <c r="BC18297" s="2">
        <v>44512.656192129631</v>
      </c>
      <c r="BL18297" t="s">
        <v>11146</v>
      </c>
      <c r="BM18297" t="s">
        <v>82</v>
      </c>
      <c r="BP18297" t="s">
        <v>89</v>
      </c>
      <c r="BQ18297" t="s">
        <v>77</v>
      </c>
    </row>
    <row r="18298" spans="47:72" x14ac:dyDescent="0.25">
      <c r="AV18298" s="2">
        <v>44515.600277777776</v>
      </c>
      <c r="AW18298" t="s">
        <v>80</v>
      </c>
      <c r="BC18298" s="2">
        <v>44512.302210648151</v>
      </c>
      <c r="BL18298" t="s">
        <v>11848</v>
      </c>
      <c r="BP18298" t="s">
        <v>89</v>
      </c>
      <c r="BQ18298" t="s">
        <v>77</v>
      </c>
      <c r="BS18298" t="s">
        <v>83</v>
      </c>
    </row>
    <row r="18299" spans="47:72" x14ac:dyDescent="0.25">
      <c r="AV18299" s="2">
        <v>44515.454236111109</v>
      </c>
      <c r="AW18299" t="s">
        <v>80</v>
      </c>
      <c r="BC18299" s="2">
        <v>44514.900219907409</v>
      </c>
      <c r="BL18299" t="s">
        <v>12038</v>
      </c>
      <c r="BP18299" t="s">
        <v>144</v>
      </c>
      <c r="BQ18299" t="s">
        <v>77</v>
      </c>
    </row>
    <row r="18300" spans="47:72" x14ac:dyDescent="0.25">
      <c r="AU18300" s="2">
        <v>44515.655115740738</v>
      </c>
      <c r="AW18300" t="s">
        <v>80</v>
      </c>
      <c r="BC18300" s="2">
        <v>44512.352210648147</v>
      </c>
      <c r="BQ18300" t="s">
        <v>77</v>
      </c>
    </row>
    <row r="18301" spans="47:72" x14ac:dyDescent="0.25">
      <c r="AU18301" s="2">
        <v>44515.353680555556</v>
      </c>
      <c r="AW18301" t="s">
        <v>80</v>
      </c>
      <c r="BC18301" s="2">
        <v>44512.656192129631</v>
      </c>
      <c r="BL18301" t="s">
        <v>12384</v>
      </c>
      <c r="BP18301" t="s">
        <v>304</v>
      </c>
      <c r="BQ18301" t="s">
        <v>77</v>
      </c>
    </row>
    <row r="18302" spans="47:72" x14ac:dyDescent="0.25">
      <c r="AV18302" s="2">
        <v>44515.446400462963</v>
      </c>
      <c r="AW18302" t="s">
        <v>80</v>
      </c>
      <c r="BC18302" s="2">
        <v>44512.303078703706</v>
      </c>
      <c r="BL18302" t="s">
        <v>12392</v>
      </c>
      <c r="BP18302" t="s">
        <v>89</v>
      </c>
      <c r="BQ18302" t="s">
        <v>77</v>
      </c>
    </row>
    <row r="18303" spans="47:72" x14ac:dyDescent="0.25">
      <c r="AU18303" s="2">
        <v>44515.554039351853</v>
      </c>
      <c r="AW18303" t="s">
        <v>80</v>
      </c>
      <c r="BC18303" s="2">
        <v>44512.546724537038</v>
      </c>
      <c r="BL18303" t="s">
        <v>12451</v>
      </c>
      <c r="BP18303" t="s">
        <v>304</v>
      </c>
      <c r="BQ18303" t="s">
        <v>77</v>
      </c>
    </row>
    <row r="18304" spans="47:72" x14ac:dyDescent="0.25">
      <c r="AU18304" s="2">
        <v>44515.348263888889</v>
      </c>
      <c r="AW18304" t="s">
        <v>80</v>
      </c>
      <c r="BC18304" s="2">
        <v>44512.401273148149</v>
      </c>
      <c r="BL18304" t="s">
        <v>12459</v>
      </c>
      <c r="BP18304" t="s">
        <v>304</v>
      </c>
      <c r="BQ18304" t="s">
        <v>77</v>
      </c>
    </row>
    <row r="18305" spans="47:72" x14ac:dyDescent="0.25">
      <c r="AW18305" t="s">
        <v>80</v>
      </c>
      <c r="AZ18305" t="s">
        <v>96</v>
      </c>
      <c r="BA18305" t="s">
        <v>146</v>
      </c>
      <c r="BB18305" t="s">
        <v>12493</v>
      </c>
      <c r="BC18305" s="2">
        <v>44512.369687500002</v>
      </c>
      <c r="BP18305" t="s">
        <v>603</v>
      </c>
      <c r="BQ18305" t="s">
        <v>77</v>
      </c>
    </row>
    <row r="18306" spans="47:72" x14ac:dyDescent="0.25">
      <c r="AU18306" s="2">
        <v>44515.511307870373</v>
      </c>
      <c r="AW18306" t="s">
        <v>80</v>
      </c>
      <c r="BC18306" s="2">
        <v>44514.518993055557</v>
      </c>
      <c r="BL18306" t="s">
        <v>12587</v>
      </c>
      <c r="BN18306" t="s">
        <v>102</v>
      </c>
      <c r="BO18306" t="s">
        <v>12588</v>
      </c>
      <c r="BP18306" t="s">
        <v>166</v>
      </c>
      <c r="BQ18306" t="s">
        <v>77</v>
      </c>
      <c r="BS18306" t="s">
        <v>83</v>
      </c>
    </row>
    <row r="18307" spans="47:72" x14ac:dyDescent="0.25">
      <c r="AU18307" s="2">
        <v>44515.546076388891</v>
      </c>
      <c r="AW18307" t="s">
        <v>80</v>
      </c>
      <c r="BC18307" s="2">
        <v>44512.38957175926</v>
      </c>
      <c r="BL18307" t="s">
        <v>12821</v>
      </c>
      <c r="BM18307" t="s">
        <v>82</v>
      </c>
      <c r="BN18307" t="s">
        <v>102</v>
      </c>
      <c r="BO18307" t="s">
        <v>12822</v>
      </c>
      <c r="BP18307" t="s">
        <v>144</v>
      </c>
      <c r="BQ18307" t="s">
        <v>77</v>
      </c>
      <c r="BS18307" t="s">
        <v>83</v>
      </c>
    </row>
    <row r="18308" spans="47:72" x14ac:dyDescent="0.25">
      <c r="AU18308" s="2">
        <v>44515.594050925924</v>
      </c>
      <c r="AW18308" t="s">
        <v>80</v>
      </c>
      <c r="BC18308" s="2">
        <v>44512.303078703706</v>
      </c>
      <c r="BL18308" t="s">
        <v>12936</v>
      </c>
      <c r="BP18308" t="s">
        <v>144</v>
      </c>
      <c r="BQ18308" t="s">
        <v>77</v>
      </c>
      <c r="BS18308" t="s">
        <v>83</v>
      </c>
    </row>
    <row r="18309" spans="47:72" x14ac:dyDescent="0.25">
      <c r="AU18309" s="2">
        <v>44515.426620370374</v>
      </c>
      <c r="AW18309" t="s">
        <v>80</v>
      </c>
      <c r="BC18309" s="2">
        <v>44512.528275462966</v>
      </c>
      <c r="BL18309" t="s">
        <v>13046</v>
      </c>
      <c r="BN18309" t="s">
        <v>102</v>
      </c>
      <c r="BO18309" t="s">
        <v>13047</v>
      </c>
      <c r="BP18309" t="s">
        <v>89</v>
      </c>
      <c r="BQ18309" t="s">
        <v>77</v>
      </c>
      <c r="BS18309" t="s">
        <v>83</v>
      </c>
      <c r="BT18309" t="s">
        <v>83</v>
      </c>
    </row>
    <row r="18310" spans="47:72" x14ac:dyDescent="0.25">
      <c r="AW18310" t="s">
        <v>80</v>
      </c>
      <c r="AZ18310" t="s">
        <v>138</v>
      </c>
      <c r="BA18310" t="s">
        <v>97</v>
      </c>
      <c r="BB18310" t="s">
        <v>3254</v>
      </c>
      <c r="BC18310" s="2">
        <v>44512.369687500002</v>
      </c>
      <c r="BL18310" t="s">
        <v>13199</v>
      </c>
      <c r="BM18310" t="s">
        <v>82</v>
      </c>
      <c r="BP18310" t="s">
        <v>89</v>
      </c>
      <c r="BQ18310" t="s">
        <v>77</v>
      </c>
    </row>
    <row r="18311" spans="47:72" x14ac:dyDescent="0.25">
      <c r="AU18311" s="2">
        <v>44515.368854166663</v>
      </c>
      <c r="AW18311" t="s">
        <v>80</v>
      </c>
      <c r="BC18311" s="2">
        <v>44512.493530092594</v>
      </c>
      <c r="BL18311" t="s">
        <v>13568</v>
      </c>
      <c r="BP18311" t="s">
        <v>304</v>
      </c>
      <c r="BQ18311" t="s">
        <v>77</v>
      </c>
    </row>
    <row r="18312" spans="47:72" x14ac:dyDescent="0.25">
      <c r="AW18312" t="s">
        <v>80</v>
      </c>
      <c r="AZ18312" t="s">
        <v>138</v>
      </c>
      <c r="BA18312" t="s">
        <v>48</v>
      </c>
      <c r="BB18312" t="s">
        <v>2659</v>
      </c>
      <c r="BC18312" s="2">
        <v>44512.342141203706</v>
      </c>
      <c r="BL18312" t="s">
        <v>13743</v>
      </c>
      <c r="BP18312" t="s">
        <v>401</v>
      </c>
      <c r="BQ18312" t="s">
        <v>77</v>
      </c>
    </row>
    <row r="18313" spans="47:72" x14ac:dyDescent="0.25">
      <c r="AU18313" s="2">
        <v>44515.440011574072</v>
      </c>
      <c r="AW18313" t="s">
        <v>80</v>
      </c>
      <c r="BC18313" s="2">
        <v>44512.432789351849</v>
      </c>
      <c r="BL18313" t="s">
        <v>13842</v>
      </c>
      <c r="BP18313" t="s">
        <v>578</v>
      </c>
      <c r="BQ18313" t="s">
        <v>77</v>
      </c>
    </row>
    <row r="18314" spans="47:72" x14ac:dyDescent="0.25">
      <c r="AU18314" s="2">
        <v>44515.661828703705</v>
      </c>
      <c r="AW18314" t="s">
        <v>80</v>
      </c>
      <c r="BC18314" s="2">
        <v>44515.260405092595</v>
      </c>
      <c r="BL18314" t="s">
        <v>14106</v>
      </c>
      <c r="BM18314" t="s">
        <v>82</v>
      </c>
      <c r="BP18314" t="s">
        <v>89</v>
      </c>
      <c r="BQ18314" t="s">
        <v>77</v>
      </c>
      <c r="BS18314" t="s">
        <v>83</v>
      </c>
    </row>
    <row r="18315" spans="47:72" x14ac:dyDescent="0.25">
      <c r="AU18315" s="2">
        <v>44515.678148148145</v>
      </c>
      <c r="AW18315" t="s">
        <v>80</v>
      </c>
      <c r="BC18315" s="2">
        <v>44512.423067129632</v>
      </c>
      <c r="BL18315" t="s">
        <v>14473</v>
      </c>
      <c r="BM18315" t="s">
        <v>82</v>
      </c>
      <c r="BN18315" t="s">
        <v>102</v>
      </c>
      <c r="BO18315" t="s">
        <v>14474</v>
      </c>
      <c r="BP18315" t="s">
        <v>89</v>
      </c>
      <c r="BQ18315" t="s">
        <v>77</v>
      </c>
      <c r="BS18315" t="s">
        <v>83</v>
      </c>
    </row>
    <row r="18316" spans="47:72" x14ac:dyDescent="0.25">
      <c r="AU18316" s="2">
        <v>44515.598865740743</v>
      </c>
      <c r="AW18316" t="s">
        <v>80</v>
      </c>
      <c r="BC18316" s="2">
        <v>44512.273344907408</v>
      </c>
      <c r="BL18316" t="s">
        <v>14998</v>
      </c>
      <c r="BN18316" t="s">
        <v>102</v>
      </c>
      <c r="BO18316" t="s">
        <v>14999</v>
      </c>
      <c r="BP18316" t="s">
        <v>89</v>
      </c>
      <c r="BQ18316" t="s">
        <v>77</v>
      </c>
      <c r="BS18316" t="s">
        <v>83</v>
      </c>
      <c r="BT18316" t="s">
        <v>83</v>
      </c>
    </row>
    <row r="18317" spans="47:72" x14ac:dyDescent="0.25">
      <c r="AU18317" s="2">
        <v>44517.761759259258</v>
      </c>
      <c r="AW18317" t="s">
        <v>80</v>
      </c>
      <c r="BC18317" s="2">
        <v>44514.768842592595</v>
      </c>
      <c r="BL18317" t="s">
        <v>15043</v>
      </c>
      <c r="BN18317" t="s">
        <v>102</v>
      </c>
      <c r="BO18317" t="s">
        <v>15044</v>
      </c>
      <c r="BP18317" t="s">
        <v>89</v>
      </c>
      <c r="BQ18317" t="s">
        <v>77</v>
      </c>
      <c r="BS18317" t="s">
        <v>83</v>
      </c>
      <c r="BT18317" t="s">
        <v>83</v>
      </c>
    </row>
    <row r="18318" spans="47:72" x14ac:dyDescent="0.25">
      <c r="AU18318" s="2">
        <v>44515.483726851853</v>
      </c>
      <c r="AW18318" t="s">
        <v>80</v>
      </c>
      <c r="BC18318" s="2">
        <v>44512.342141203706</v>
      </c>
      <c r="BL18318" t="s">
        <v>15091</v>
      </c>
      <c r="BN18318" t="s">
        <v>102</v>
      </c>
      <c r="BO18318" t="s">
        <v>15092</v>
      </c>
      <c r="BP18318" t="s">
        <v>166</v>
      </c>
      <c r="BQ18318" t="s">
        <v>77</v>
      </c>
      <c r="BS18318" t="s">
        <v>83</v>
      </c>
      <c r="BT18318" t="s">
        <v>83</v>
      </c>
    </row>
    <row r="18319" spans="47:72" x14ac:dyDescent="0.25">
      <c r="AU18319" s="2">
        <v>44515.424328703702</v>
      </c>
      <c r="AW18319" t="s">
        <v>80</v>
      </c>
      <c r="BC18319" s="2">
        <v>44514.518993055557</v>
      </c>
      <c r="BL18319" t="s">
        <v>15299</v>
      </c>
      <c r="BP18319" t="s">
        <v>518</v>
      </c>
      <c r="BQ18319" t="s">
        <v>77</v>
      </c>
    </row>
    <row r="18320" spans="47:72" x14ac:dyDescent="0.25">
      <c r="AW18320" t="s">
        <v>80</v>
      </c>
      <c r="AZ18320" t="s">
        <v>138</v>
      </c>
      <c r="BA18320" t="s">
        <v>48</v>
      </c>
      <c r="BB18320" t="s">
        <v>1312</v>
      </c>
      <c r="BC18320" s="2">
        <v>44512.279942129629</v>
      </c>
      <c r="BM18320" t="s">
        <v>82</v>
      </c>
      <c r="BP18320" t="s">
        <v>200</v>
      </c>
      <c r="BQ18320" t="s">
        <v>77</v>
      </c>
    </row>
    <row r="18321" spans="47:72" x14ac:dyDescent="0.25">
      <c r="AW18321" t="s">
        <v>80</v>
      </c>
      <c r="AZ18321" t="s">
        <v>138</v>
      </c>
      <c r="BA18321" t="s">
        <v>146</v>
      </c>
      <c r="BB18321" t="s">
        <v>15433</v>
      </c>
      <c r="BC18321" s="2">
        <v>44512.523472222223</v>
      </c>
      <c r="BL18321" t="s">
        <v>15434</v>
      </c>
      <c r="BP18321" t="s">
        <v>89</v>
      </c>
      <c r="BQ18321" t="s">
        <v>77</v>
      </c>
    </row>
    <row r="18322" spans="47:72" x14ac:dyDescent="0.25">
      <c r="AU18322" s="2">
        <v>44515.655324074076</v>
      </c>
      <c r="AW18322" t="s">
        <v>80</v>
      </c>
      <c r="BC18322" s="2">
        <v>44512.312627314815</v>
      </c>
      <c r="BL18322" t="s">
        <v>15481</v>
      </c>
      <c r="BN18322" t="s">
        <v>102</v>
      </c>
      <c r="BO18322" t="s">
        <v>15482</v>
      </c>
      <c r="BP18322" t="s">
        <v>89</v>
      </c>
      <c r="BQ18322" t="s">
        <v>77</v>
      </c>
      <c r="BS18322" t="s">
        <v>83</v>
      </c>
      <c r="BT18322" t="s">
        <v>83</v>
      </c>
    </row>
    <row r="18323" spans="47:72" x14ac:dyDescent="0.25">
      <c r="AU18323" s="2">
        <v>44515.538194444445</v>
      </c>
      <c r="AW18323" t="s">
        <v>80</v>
      </c>
      <c r="BC18323" s="2">
        <v>44512.321469907409</v>
      </c>
      <c r="BL18323">
        <v>1655906</v>
      </c>
      <c r="BM18323" t="s">
        <v>82</v>
      </c>
      <c r="BP18323" t="s">
        <v>364</v>
      </c>
      <c r="BQ18323" t="s">
        <v>77</v>
      </c>
      <c r="BS18323" t="s">
        <v>83</v>
      </c>
      <c r="BT18323" t="s">
        <v>83</v>
      </c>
    </row>
    <row r="18324" spans="47:72" x14ac:dyDescent="0.25">
      <c r="AU18324" s="2">
        <v>44515.437615740739</v>
      </c>
      <c r="AW18324" t="s">
        <v>80</v>
      </c>
      <c r="BC18324" s="2">
        <v>44512.598634259259</v>
      </c>
      <c r="BL18324" t="s">
        <v>15534</v>
      </c>
      <c r="BN18324" t="s">
        <v>102</v>
      </c>
      <c r="BO18324" t="s">
        <v>15535</v>
      </c>
      <c r="BP18324" t="s">
        <v>89</v>
      </c>
      <c r="BQ18324" t="s">
        <v>77</v>
      </c>
      <c r="BS18324" t="s">
        <v>83</v>
      </c>
      <c r="BT18324" t="s">
        <v>83</v>
      </c>
    </row>
    <row r="18325" spans="47:72" x14ac:dyDescent="0.25">
      <c r="AU18325" s="2">
        <v>44515.554826388892</v>
      </c>
      <c r="AW18325" t="s">
        <v>80</v>
      </c>
      <c r="BC18325" s="2">
        <v>44512.342141203706</v>
      </c>
      <c r="BH18325" t="s">
        <v>15568</v>
      </c>
      <c r="BL18325" t="s">
        <v>15569</v>
      </c>
      <c r="BM18325" t="s">
        <v>82</v>
      </c>
      <c r="BP18325" t="s">
        <v>200</v>
      </c>
      <c r="BQ18325" t="s">
        <v>77</v>
      </c>
      <c r="BS18325" t="s">
        <v>83</v>
      </c>
    </row>
    <row r="18326" spans="47:72" x14ac:dyDescent="0.25">
      <c r="AW18326" t="s">
        <v>80</v>
      </c>
      <c r="BC18326" s="2">
        <v>44512.656192129631</v>
      </c>
      <c r="BL18326" t="s">
        <v>15591</v>
      </c>
      <c r="BP18326" t="s">
        <v>89</v>
      </c>
      <c r="BQ18326" t="s">
        <v>77</v>
      </c>
    </row>
    <row r="18327" spans="47:72" x14ac:dyDescent="0.25">
      <c r="AU18327" s="2">
        <v>44515.622453703705</v>
      </c>
      <c r="AW18327" t="s">
        <v>80</v>
      </c>
      <c r="BC18327" s="2">
        <v>44514.518993055557</v>
      </c>
      <c r="BL18327" t="s">
        <v>15699</v>
      </c>
      <c r="BM18327" t="s">
        <v>82</v>
      </c>
      <c r="BN18327" t="s">
        <v>102</v>
      </c>
      <c r="BO18327" t="s">
        <v>15700</v>
      </c>
      <c r="BP18327" t="s">
        <v>89</v>
      </c>
      <c r="BQ18327" t="s">
        <v>77</v>
      </c>
      <c r="BS18327" t="s">
        <v>83</v>
      </c>
    </row>
    <row r="18328" spans="47:72" x14ac:dyDescent="0.25">
      <c r="AU18328" s="2">
        <v>44515.342002314814</v>
      </c>
      <c r="AW18328" t="s">
        <v>80</v>
      </c>
      <c r="BC18328" s="2">
        <v>44512.342141203706</v>
      </c>
      <c r="BL18328" t="s">
        <v>15708</v>
      </c>
      <c r="BP18328" t="s">
        <v>304</v>
      </c>
      <c r="BQ18328" t="s">
        <v>77</v>
      </c>
    </row>
    <row r="18329" spans="47:72" x14ac:dyDescent="0.25">
      <c r="AU18329" s="2">
        <v>44515.474710648145</v>
      </c>
      <c r="AW18329" t="s">
        <v>80</v>
      </c>
      <c r="BC18329" s="2">
        <v>44512.37703703704</v>
      </c>
      <c r="BL18329" t="s">
        <v>15811</v>
      </c>
      <c r="BP18329" t="s">
        <v>214</v>
      </c>
      <c r="BQ18329" t="s">
        <v>77</v>
      </c>
    </row>
    <row r="18330" spans="47:72" x14ac:dyDescent="0.25">
      <c r="AU18330" s="2">
        <v>44515.406689814816</v>
      </c>
      <c r="AW18330" t="s">
        <v>80</v>
      </c>
      <c r="BC18330" s="2">
        <v>44512.342141203706</v>
      </c>
      <c r="BG18330" t="s">
        <v>16121</v>
      </c>
      <c r="BL18330" t="s">
        <v>16122</v>
      </c>
      <c r="BN18330" t="s">
        <v>102</v>
      </c>
      <c r="BO18330" t="s">
        <v>16123</v>
      </c>
      <c r="BP18330" t="s">
        <v>197</v>
      </c>
      <c r="BQ18330" t="s">
        <v>77</v>
      </c>
      <c r="BS18330" t="s">
        <v>83</v>
      </c>
    </row>
    <row r="18331" spans="47:72" x14ac:dyDescent="0.25">
      <c r="AV18331" s="2">
        <v>44515.648506944446</v>
      </c>
      <c r="AW18331" t="s">
        <v>80</v>
      </c>
      <c r="BC18331" s="2">
        <v>44512.431921296295</v>
      </c>
      <c r="BL18331" t="s">
        <v>16156</v>
      </c>
      <c r="BP18331" t="s">
        <v>89</v>
      </c>
      <c r="BQ18331" t="s">
        <v>77</v>
      </c>
    </row>
    <row r="18332" spans="47:72" x14ac:dyDescent="0.25">
      <c r="AU18332" s="2">
        <v>44515.523217592592</v>
      </c>
      <c r="AW18332" t="s">
        <v>80</v>
      </c>
      <c r="BC18332" s="2">
        <v>44512.371203703704</v>
      </c>
      <c r="BL18332" t="s">
        <v>16394</v>
      </c>
      <c r="BN18332" t="s">
        <v>102</v>
      </c>
      <c r="BO18332" t="s">
        <v>16395</v>
      </c>
      <c r="BP18332" t="s">
        <v>89</v>
      </c>
      <c r="BQ18332" t="s">
        <v>77</v>
      </c>
      <c r="BS18332" t="s">
        <v>83</v>
      </c>
      <c r="BT18332" t="s">
        <v>83</v>
      </c>
    </row>
    <row r="18333" spans="47:72" x14ac:dyDescent="0.25">
      <c r="AU18333" s="2">
        <v>44515.447465277779</v>
      </c>
      <c r="AW18333" t="s">
        <v>80</v>
      </c>
      <c r="BC18333" s="2">
        <v>44512.356874999998</v>
      </c>
      <c r="BL18333" t="s">
        <v>16626</v>
      </c>
      <c r="BP18333" t="s">
        <v>144</v>
      </c>
      <c r="BQ18333" t="s">
        <v>77</v>
      </c>
      <c r="BS18333" t="s">
        <v>83</v>
      </c>
    </row>
    <row r="18334" spans="47:72" x14ac:dyDescent="0.25">
      <c r="AV18334" s="2">
        <v>44515.40084490741</v>
      </c>
      <c r="AW18334" t="s">
        <v>80</v>
      </c>
      <c r="BC18334" s="2">
        <v>44514.900219907409</v>
      </c>
      <c r="BL18334" t="s">
        <v>16761</v>
      </c>
      <c r="BP18334" t="s">
        <v>144</v>
      </c>
      <c r="BQ18334" t="s">
        <v>77</v>
      </c>
    </row>
    <row r="18335" spans="47:72" x14ac:dyDescent="0.25">
      <c r="AU18335" s="2">
        <v>44515.542199074072</v>
      </c>
      <c r="AW18335" t="s">
        <v>80</v>
      </c>
      <c r="BC18335" s="2">
        <v>44512.38490740741</v>
      </c>
      <c r="BL18335" t="s">
        <v>16796</v>
      </c>
      <c r="BN18335" t="s">
        <v>102</v>
      </c>
      <c r="BO18335" t="s">
        <v>16797</v>
      </c>
      <c r="BP18335" t="s">
        <v>144</v>
      </c>
      <c r="BQ18335" t="s">
        <v>77</v>
      </c>
      <c r="BS18335" t="s">
        <v>83</v>
      </c>
    </row>
    <row r="18336" spans="47:72" x14ac:dyDescent="0.25">
      <c r="AU18336" s="2">
        <v>44515.387523148151</v>
      </c>
      <c r="AW18336" t="s">
        <v>80</v>
      </c>
      <c r="BC18336" s="2">
        <v>44512.184039351851</v>
      </c>
      <c r="BL18336" t="s">
        <v>16919</v>
      </c>
      <c r="BP18336" t="s">
        <v>401</v>
      </c>
      <c r="BQ18336" t="s">
        <v>77</v>
      </c>
      <c r="BS18336" t="s">
        <v>83</v>
      </c>
    </row>
    <row r="18337" spans="47:72" x14ac:dyDescent="0.25">
      <c r="AV18337" s="2">
        <v>44515.582928240743</v>
      </c>
      <c r="AW18337" t="s">
        <v>80</v>
      </c>
      <c r="BC18337" s="2">
        <v>44512.432789351849</v>
      </c>
      <c r="BL18337" t="s">
        <v>16959</v>
      </c>
      <c r="BP18337" t="s">
        <v>89</v>
      </c>
      <c r="BQ18337" t="s">
        <v>77</v>
      </c>
    </row>
    <row r="18338" spans="47:72" x14ac:dyDescent="0.25">
      <c r="AU18338" s="2">
        <v>44515.488865740743</v>
      </c>
      <c r="AW18338" t="s">
        <v>80</v>
      </c>
      <c r="BC18338" s="2">
        <v>44512.570648148147</v>
      </c>
      <c r="BL18338" t="s">
        <v>17000</v>
      </c>
      <c r="BP18338" t="s">
        <v>497</v>
      </c>
      <c r="BQ18338" t="s">
        <v>77</v>
      </c>
    </row>
    <row r="18339" spans="47:72" x14ac:dyDescent="0.25">
      <c r="AU18339" s="2">
        <v>44515.591377314813</v>
      </c>
      <c r="AW18339" t="s">
        <v>80</v>
      </c>
      <c r="BC18339" s="2">
        <v>44512.184039351851</v>
      </c>
      <c r="BL18339" t="s">
        <v>17018</v>
      </c>
      <c r="BN18339" t="s">
        <v>102</v>
      </c>
      <c r="BO18339" t="s">
        <v>17019</v>
      </c>
      <c r="BP18339" t="s">
        <v>144</v>
      </c>
      <c r="BQ18339" t="s">
        <v>77</v>
      </c>
      <c r="BS18339" t="s">
        <v>83</v>
      </c>
    </row>
    <row r="18340" spans="47:72" x14ac:dyDescent="0.25">
      <c r="AV18340" s="2">
        <v>44515.677604166667</v>
      </c>
      <c r="AW18340" t="s">
        <v>80</v>
      </c>
      <c r="BC18340" s="2">
        <v>44512.429247685184</v>
      </c>
      <c r="BQ18340" t="s">
        <v>77</v>
      </c>
    </row>
    <row r="18341" spans="47:72" x14ac:dyDescent="0.25">
      <c r="AU18341" s="2">
        <v>44515.6643287037</v>
      </c>
      <c r="AW18341" t="s">
        <v>80</v>
      </c>
      <c r="BC18341" s="2">
        <v>44512.37703703704</v>
      </c>
      <c r="BG18341" t="s">
        <v>17701</v>
      </c>
      <c r="BL18341" t="s">
        <v>17702</v>
      </c>
      <c r="BN18341" t="s">
        <v>102</v>
      </c>
      <c r="BO18341" t="s">
        <v>17703</v>
      </c>
      <c r="BP18341" t="s">
        <v>89</v>
      </c>
      <c r="BQ18341" t="s">
        <v>77</v>
      </c>
      <c r="BS18341" t="s">
        <v>83</v>
      </c>
      <c r="BT18341" t="s">
        <v>83</v>
      </c>
    </row>
    <row r="18342" spans="47:72" x14ac:dyDescent="0.25">
      <c r="AU18342" s="2">
        <v>44515.498692129629</v>
      </c>
      <c r="AW18342" t="s">
        <v>80</v>
      </c>
      <c r="BC18342" s="2">
        <v>44512.528275462966</v>
      </c>
      <c r="BL18342" t="s">
        <v>18024</v>
      </c>
      <c r="BN18342" t="s">
        <v>102</v>
      </c>
      <c r="BO18342" t="s">
        <v>18025</v>
      </c>
      <c r="BP18342" t="s">
        <v>89</v>
      </c>
      <c r="BQ18342" t="s">
        <v>77</v>
      </c>
      <c r="BS18342" t="s">
        <v>83</v>
      </c>
      <c r="BT18342" t="s">
        <v>83</v>
      </c>
    </row>
    <row r="18343" spans="47:72" x14ac:dyDescent="0.25">
      <c r="AU18343" s="2">
        <v>44515.431689814817</v>
      </c>
      <c r="AW18343" t="s">
        <v>80</v>
      </c>
      <c r="BC18343" s="2">
        <v>44512.371203703704</v>
      </c>
      <c r="BL18343" t="s">
        <v>18035</v>
      </c>
      <c r="BN18343" t="s">
        <v>102</v>
      </c>
      <c r="BO18343" t="s">
        <v>18036</v>
      </c>
      <c r="BP18343" t="s">
        <v>89</v>
      </c>
      <c r="BQ18343" t="s">
        <v>77</v>
      </c>
      <c r="BS18343" t="s">
        <v>83</v>
      </c>
      <c r="BT18343" t="s">
        <v>83</v>
      </c>
    </row>
    <row r="18344" spans="47:72" x14ac:dyDescent="0.25">
      <c r="AU18344" s="2">
        <v>44515.423784722225</v>
      </c>
      <c r="AW18344" t="s">
        <v>80</v>
      </c>
      <c r="BC18344" s="2">
        <v>44512.398553240739</v>
      </c>
      <c r="BH18344" t="s">
        <v>18092</v>
      </c>
      <c r="BL18344" t="s">
        <v>18093</v>
      </c>
      <c r="BN18344" t="s">
        <v>102</v>
      </c>
      <c r="BO18344" t="s">
        <v>18094</v>
      </c>
      <c r="BP18344" t="s">
        <v>89</v>
      </c>
      <c r="BQ18344" t="s">
        <v>77</v>
      </c>
      <c r="BS18344" t="s">
        <v>83</v>
      </c>
      <c r="BT18344" t="s">
        <v>83</v>
      </c>
    </row>
    <row r="18345" spans="47:72" x14ac:dyDescent="0.25">
      <c r="AW18345" t="s">
        <v>80</v>
      </c>
      <c r="AZ18345" t="s">
        <v>138</v>
      </c>
      <c r="BA18345" t="s">
        <v>97</v>
      </c>
      <c r="BB18345" t="s">
        <v>15433</v>
      </c>
      <c r="BC18345" s="2">
        <v>44512.423067129632</v>
      </c>
      <c r="BL18345" t="s">
        <v>18245</v>
      </c>
      <c r="BP18345" t="s">
        <v>89</v>
      </c>
      <c r="BQ18345" t="s">
        <v>77</v>
      </c>
    </row>
    <row r="18346" spans="47:72" x14ac:dyDescent="0.25">
      <c r="AU18346" s="2">
        <v>44515.442094907405</v>
      </c>
      <c r="AW18346" t="s">
        <v>80</v>
      </c>
      <c r="BC18346" s="2">
        <v>44512.540763888886</v>
      </c>
      <c r="BL18346" t="s">
        <v>18297</v>
      </c>
      <c r="BP18346" t="s">
        <v>214</v>
      </c>
      <c r="BQ18346" t="s">
        <v>77</v>
      </c>
    </row>
    <row r="18347" spans="47:72" x14ac:dyDescent="0.25">
      <c r="AU18347" s="2">
        <v>44515.605590277781</v>
      </c>
      <c r="AW18347" t="s">
        <v>80</v>
      </c>
      <c r="BC18347" s="2">
        <v>44512.54210648148</v>
      </c>
      <c r="BL18347" t="s">
        <v>8240</v>
      </c>
      <c r="BN18347" t="s">
        <v>102</v>
      </c>
      <c r="BO18347" t="s">
        <v>18509</v>
      </c>
      <c r="BP18347" t="s">
        <v>89</v>
      </c>
      <c r="BQ18347" t="s">
        <v>77</v>
      </c>
      <c r="BS18347" t="s">
        <v>83</v>
      </c>
      <c r="BT18347" t="s">
        <v>83</v>
      </c>
    </row>
    <row r="18348" spans="47:72" x14ac:dyDescent="0.25">
      <c r="AU18348" s="2">
        <v>44515.631018518521</v>
      </c>
      <c r="AW18348" t="s">
        <v>80</v>
      </c>
      <c r="BC18348" s="2">
        <v>44514.900219907409</v>
      </c>
      <c r="BL18348" t="s">
        <v>18516</v>
      </c>
      <c r="BP18348" t="s">
        <v>197</v>
      </c>
      <c r="BQ18348" t="s">
        <v>77</v>
      </c>
      <c r="BS18348" t="s">
        <v>83</v>
      </c>
    </row>
    <row r="18349" spans="47:72" x14ac:dyDescent="0.25">
      <c r="AU18349" s="2">
        <v>44515.805381944447</v>
      </c>
      <c r="AW18349" t="s">
        <v>80</v>
      </c>
      <c r="BC18349" s="2">
        <v>44512.287314814814</v>
      </c>
      <c r="BL18349" t="s">
        <v>18553</v>
      </c>
      <c r="BN18349" t="s">
        <v>102</v>
      </c>
      <c r="BO18349" t="s">
        <v>18554</v>
      </c>
      <c r="BP18349" t="s">
        <v>144</v>
      </c>
      <c r="BQ18349" t="s">
        <v>77</v>
      </c>
      <c r="BS18349" t="s">
        <v>83</v>
      </c>
    </row>
    <row r="18350" spans="47:72" x14ac:dyDescent="0.25">
      <c r="AU18350" s="2">
        <v>44515.804409722223</v>
      </c>
      <c r="AW18350" t="s">
        <v>80</v>
      </c>
      <c r="BC18350" s="2">
        <v>44512.287314814814</v>
      </c>
      <c r="BL18350" t="s">
        <v>18560</v>
      </c>
      <c r="BP18350" t="s">
        <v>144</v>
      </c>
      <c r="BQ18350" t="s">
        <v>77</v>
      </c>
      <c r="BS18350" t="s">
        <v>83</v>
      </c>
    </row>
    <row r="18351" spans="47:72" x14ac:dyDescent="0.25">
      <c r="AV18351" s="2">
        <v>44516.731736111113</v>
      </c>
      <c r="AW18351" t="s">
        <v>80</v>
      </c>
      <c r="BC18351" s="2">
        <v>44512.369687500002</v>
      </c>
      <c r="BL18351" t="s">
        <v>18582</v>
      </c>
      <c r="BP18351" t="s">
        <v>89</v>
      </c>
      <c r="BQ18351" t="s">
        <v>77</v>
      </c>
    </row>
    <row r="18352" spans="47:72" x14ac:dyDescent="0.25">
      <c r="AU18352" s="2">
        <v>44515.604675925926</v>
      </c>
      <c r="AW18352" t="s">
        <v>80</v>
      </c>
      <c r="BC18352" s="2">
        <v>44512.369687500002</v>
      </c>
      <c r="BL18352" t="s">
        <v>18688</v>
      </c>
      <c r="BN18352" t="s">
        <v>102</v>
      </c>
      <c r="BO18352" t="s">
        <v>18689</v>
      </c>
      <c r="BP18352" t="s">
        <v>89</v>
      </c>
      <c r="BQ18352" t="s">
        <v>77</v>
      </c>
      <c r="BS18352" t="s">
        <v>83</v>
      </c>
      <c r="BT18352" t="s">
        <v>83</v>
      </c>
    </row>
    <row r="18353" spans="47:72" x14ac:dyDescent="0.25">
      <c r="AU18353" s="2">
        <v>44515.494293981479</v>
      </c>
      <c r="AW18353" t="s">
        <v>80</v>
      </c>
      <c r="BC18353" s="2">
        <v>44512.493530092594</v>
      </c>
      <c r="BL18353" t="s">
        <v>18730</v>
      </c>
      <c r="BN18353" t="s">
        <v>102</v>
      </c>
      <c r="BO18353" t="s">
        <v>18731</v>
      </c>
      <c r="BP18353" t="s">
        <v>89</v>
      </c>
      <c r="BQ18353" t="s">
        <v>77</v>
      </c>
      <c r="BS18353" t="s">
        <v>83</v>
      </c>
      <c r="BT18353" t="s">
        <v>83</v>
      </c>
    </row>
    <row r="18354" spans="47:72" x14ac:dyDescent="0.25">
      <c r="AU18354" s="2">
        <v>44515.670752314814</v>
      </c>
      <c r="AW18354" t="s">
        <v>80</v>
      </c>
      <c r="BC18354" s="2">
        <v>44512.341064814813</v>
      </c>
      <c r="BH18354" t="s">
        <v>18818</v>
      </c>
      <c r="BL18354" t="s">
        <v>18819</v>
      </c>
      <c r="BP18354" t="s">
        <v>401</v>
      </c>
      <c r="BQ18354" t="s">
        <v>77</v>
      </c>
      <c r="BS18354" t="s">
        <v>83</v>
      </c>
    </row>
    <row r="18355" spans="47:72" x14ac:dyDescent="0.25">
      <c r="AW18355" t="s">
        <v>80</v>
      </c>
      <c r="AZ18355" t="s">
        <v>138</v>
      </c>
      <c r="BA18355" t="s">
        <v>48</v>
      </c>
      <c r="BB18355" t="s">
        <v>4890</v>
      </c>
      <c r="BC18355" s="2">
        <v>44512.606828703705</v>
      </c>
      <c r="BL18355" t="s">
        <v>18934</v>
      </c>
      <c r="BP18355" t="s">
        <v>89</v>
      </c>
      <c r="BQ18355" t="s">
        <v>77</v>
      </c>
    </row>
    <row r="18356" spans="47:72" x14ac:dyDescent="0.25">
      <c r="AU18356" s="2">
        <v>44515.470625000002</v>
      </c>
      <c r="AW18356" t="s">
        <v>80</v>
      </c>
      <c r="BC18356" s="2">
        <v>44512.606828703705</v>
      </c>
      <c r="BL18356" t="s">
        <v>18944</v>
      </c>
      <c r="BN18356" t="s">
        <v>102</v>
      </c>
      <c r="BO18356" t="s">
        <v>18945</v>
      </c>
      <c r="BP18356" t="s">
        <v>89</v>
      </c>
      <c r="BQ18356" t="s">
        <v>77</v>
      </c>
      <c r="BS18356" t="s">
        <v>83</v>
      </c>
      <c r="BT18356" t="s">
        <v>83</v>
      </c>
    </row>
    <row r="18357" spans="47:72" x14ac:dyDescent="0.25">
      <c r="AU18357" s="2">
        <v>44515.417858796296</v>
      </c>
      <c r="AW18357" t="s">
        <v>80</v>
      </c>
      <c r="BC18357" s="2">
        <v>44512.389236111114</v>
      </c>
      <c r="BL18357" t="s">
        <v>18955</v>
      </c>
      <c r="BN18357" t="s">
        <v>102</v>
      </c>
      <c r="BO18357" t="s">
        <v>18956</v>
      </c>
      <c r="BP18357" t="s">
        <v>89</v>
      </c>
      <c r="BQ18357" t="s">
        <v>77</v>
      </c>
      <c r="BS18357" t="s">
        <v>83</v>
      </c>
      <c r="BT18357" t="s">
        <v>83</v>
      </c>
    </row>
    <row r="18358" spans="47:72" x14ac:dyDescent="0.25">
      <c r="AU18358" s="2">
        <v>44515.46534722222</v>
      </c>
      <c r="AW18358" t="s">
        <v>80</v>
      </c>
      <c r="BC18358" s="2">
        <v>44512.486631944441</v>
      </c>
      <c r="BL18358" t="s">
        <v>18991</v>
      </c>
      <c r="BN18358" t="s">
        <v>102</v>
      </c>
      <c r="BO18358" t="s">
        <v>18992</v>
      </c>
      <c r="BP18358" t="s">
        <v>89</v>
      </c>
      <c r="BQ18358" t="s">
        <v>77</v>
      </c>
      <c r="BS18358" t="s">
        <v>83</v>
      </c>
      <c r="BT18358" t="s">
        <v>83</v>
      </c>
    </row>
    <row r="18359" spans="47:72" x14ac:dyDescent="0.25">
      <c r="AU18359" s="2">
        <v>44515.470648148148</v>
      </c>
      <c r="AW18359" t="s">
        <v>80</v>
      </c>
      <c r="BC18359" s="2">
        <v>44514.904062499998</v>
      </c>
      <c r="BG18359" t="s">
        <v>19002</v>
      </c>
      <c r="BL18359" t="s">
        <v>19003</v>
      </c>
      <c r="BN18359" t="s">
        <v>102</v>
      </c>
      <c r="BO18359" t="s">
        <v>19004</v>
      </c>
      <c r="BP18359" t="s">
        <v>89</v>
      </c>
      <c r="BQ18359" t="s">
        <v>77</v>
      </c>
      <c r="BS18359" t="s">
        <v>83</v>
      </c>
      <c r="BT18359" t="s">
        <v>83</v>
      </c>
    </row>
    <row r="18360" spans="47:72" x14ac:dyDescent="0.25">
      <c r="AU18360" s="2">
        <v>44515.390868055554</v>
      </c>
      <c r="AW18360" t="s">
        <v>80</v>
      </c>
      <c r="BC18360" s="2">
        <v>44514.904062499998</v>
      </c>
      <c r="BG18360" t="s">
        <v>19025</v>
      </c>
      <c r="BL18360" t="s">
        <v>19026</v>
      </c>
      <c r="BN18360" t="s">
        <v>102</v>
      </c>
      <c r="BO18360" t="s">
        <v>19027</v>
      </c>
      <c r="BP18360" t="s">
        <v>89</v>
      </c>
      <c r="BQ18360" t="s">
        <v>77</v>
      </c>
      <c r="BS18360" t="s">
        <v>83</v>
      </c>
      <c r="BT18360" t="s">
        <v>83</v>
      </c>
    </row>
    <row r="18361" spans="47:72" x14ac:dyDescent="0.25">
      <c r="AU18361" s="2">
        <v>44515.692164351851</v>
      </c>
      <c r="AW18361" t="s">
        <v>80</v>
      </c>
      <c r="BC18361" s="2">
        <v>44512.526736111111</v>
      </c>
      <c r="BL18361" t="s">
        <v>19036</v>
      </c>
      <c r="BN18361" t="s">
        <v>102</v>
      </c>
      <c r="BO18361" t="s">
        <v>19037</v>
      </c>
      <c r="BP18361" t="s">
        <v>89</v>
      </c>
      <c r="BQ18361" t="s">
        <v>77</v>
      </c>
      <c r="BS18361" t="s">
        <v>83</v>
      </c>
      <c r="BT18361" t="s">
        <v>83</v>
      </c>
    </row>
    <row r="18362" spans="47:72" x14ac:dyDescent="0.25">
      <c r="AU18362" s="2">
        <v>44515.443287037036</v>
      </c>
      <c r="AW18362" t="s">
        <v>80</v>
      </c>
      <c r="BC18362" s="2">
        <v>44512.526736111111</v>
      </c>
      <c r="BL18362" t="s">
        <v>19049</v>
      </c>
      <c r="BN18362" t="s">
        <v>102</v>
      </c>
      <c r="BO18362" t="s">
        <v>19050</v>
      </c>
      <c r="BP18362" t="s">
        <v>89</v>
      </c>
      <c r="BQ18362" t="s">
        <v>77</v>
      </c>
      <c r="BS18362" t="s">
        <v>83</v>
      </c>
      <c r="BT18362" t="s">
        <v>83</v>
      </c>
    </row>
    <row r="18363" spans="47:72" x14ac:dyDescent="0.25">
      <c r="AU18363" s="2">
        <v>44515.679074074076</v>
      </c>
      <c r="AW18363" t="s">
        <v>80</v>
      </c>
      <c r="BC18363" s="2">
        <v>44512.523472222223</v>
      </c>
      <c r="BL18363" t="s">
        <v>19082</v>
      </c>
      <c r="BN18363" t="s">
        <v>102</v>
      </c>
      <c r="BO18363" t="s">
        <v>19083</v>
      </c>
      <c r="BP18363" t="s">
        <v>89</v>
      </c>
      <c r="BQ18363" t="s">
        <v>77</v>
      </c>
      <c r="BS18363" t="s">
        <v>83</v>
      </c>
      <c r="BT18363" t="s">
        <v>83</v>
      </c>
    </row>
    <row r="18364" spans="47:72" x14ac:dyDescent="0.25">
      <c r="AU18364" s="2">
        <v>44515.579861111109</v>
      </c>
      <c r="AW18364" t="s">
        <v>80</v>
      </c>
      <c r="BC18364" s="2">
        <v>44512.656192129631</v>
      </c>
      <c r="BL18364" t="s">
        <v>19093</v>
      </c>
      <c r="BM18364" t="s">
        <v>82</v>
      </c>
      <c r="BP18364" t="s">
        <v>89</v>
      </c>
      <c r="BQ18364" t="s">
        <v>77</v>
      </c>
      <c r="BS18364" t="s">
        <v>83</v>
      </c>
    </row>
    <row r="18365" spans="47:72" x14ac:dyDescent="0.25">
      <c r="AU18365" s="2">
        <v>44515.534560185188</v>
      </c>
      <c r="AW18365" t="s">
        <v>80</v>
      </c>
      <c r="BC18365" s="2">
        <v>44512.526736111111</v>
      </c>
      <c r="BL18365" t="s">
        <v>19105</v>
      </c>
      <c r="BN18365" t="s">
        <v>102</v>
      </c>
      <c r="BO18365" t="s">
        <v>19106</v>
      </c>
      <c r="BP18365" t="s">
        <v>89</v>
      </c>
      <c r="BQ18365" t="s">
        <v>77</v>
      </c>
      <c r="BS18365" t="s">
        <v>83</v>
      </c>
      <c r="BT18365" t="s">
        <v>83</v>
      </c>
    </row>
    <row r="18366" spans="47:72" x14ac:dyDescent="0.25">
      <c r="AU18366" s="2">
        <v>44515.549895833334</v>
      </c>
      <c r="AW18366" t="s">
        <v>80</v>
      </c>
      <c r="BC18366" s="2">
        <v>44512.606828703705</v>
      </c>
      <c r="BL18366" t="s">
        <v>19122</v>
      </c>
      <c r="BN18366" t="s">
        <v>102</v>
      </c>
      <c r="BO18366" t="s">
        <v>19123</v>
      </c>
      <c r="BP18366" t="s">
        <v>89</v>
      </c>
      <c r="BQ18366" t="s">
        <v>77</v>
      </c>
      <c r="BS18366" t="s">
        <v>83</v>
      </c>
      <c r="BT18366" t="s">
        <v>83</v>
      </c>
    </row>
    <row r="18367" spans="47:72" x14ac:dyDescent="0.25">
      <c r="AU18367" s="2">
        <v>44515.664560185185</v>
      </c>
      <c r="AW18367" t="s">
        <v>80</v>
      </c>
      <c r="BC18367" s="2">
        <v>44512.546724537038</v>
      </c>
      <c r="BL18367" t="s">
        <v>19145</v>
      </c>
      <c r="BN18367" t="s">
        <v>102</v>
      </c>
      <c r="BO18367" t="s">
        <v>19146</v>
      </c>
      <c r="BP18367" t="s">
        <v>89</v>
      </c>
      <c r="BQ18367" t="s">
        <v>77</v>
      </c>
      <c r="BS18367" t="s">
        <v>83</v>
      </c>
      <c r="BT18367" t="s">
        <v>83</v>
      </c>
    </row>
    <row r="18368" spans="47:72" x14ac:dyDescent="0.25">
      <c r="AW18368" t="s">
        <v>80</v>
      </c>
      <c r="AZ18368" t="s">
        <v>330</v>
      </c>
      <c r="BA18368" t="s">
        <v>97</v>
      </c>
      <c r="BB18368" t="s">
        <v>14231</v>
      </c>
      <c r="BC18368" s="2">
        <v>44512.528275462966</v>
      </c>
      <c r="BL18368" t="s">
        <v>19152</v>
      </c>
      <c r="BM18368" t="s">
        <v>82</v>
      </c>
      <c r="BP18368" t="s">
        <v>89</v>
      </c>
      <c r="BQ18368" t="s">
        <v>77</v>
      </c>
    </row>
    <row r="18369" spans="47:72" x14ac:dyDescent="0.25">
      <c r="AU18369" s="2">
        <v>44515.586805555555</v>
      </c>
      <c r="AW18369" t="s">
        <v>80</v>
      </c>
      <c r="BC18369" s="2">
        <v>44512.656192129631</v>
      </c>
      <c r="BL18369" t="s">
        <v>19163</v>
      </c>
      <c r="BM18369" t="s">
        <v>82</v>
      </c>
      <c r="BP18369" t="s">
        <v>89</v>
      </c>
      <c r="BQ18369" t="s">
        <v>77</v>
      </c>
      <c r="BS18369" t="s">
        <v>83</v>
      </c>
      <c r="BT18369" t="s">
        <v>83</v>
      </c>
    </row>
    <row r="18370" spans="47:72" x14ac:dyDescent="0.25">
      <c r="AU18370" s="2">
        <v>44515.410717592589</v>
      </c>
      <c r="AW18370" t="s">
        <v>80</v>
      </c>
      <c r="BC18370" s="2">
        <v>44512.37703703704</v>
      </c>
      <c r="BL18370" t="s">
        <v>19174</v>
      </c>
      <c r="BN18370" t="s">
        <v>102</v>
      </c>
      <c r="BO18370" t="s">
        <v>19175</v>
      </c>
      <c r="BP18370" t="s">
        <v>89</v>
      </c>
      <c r="BQ18370" t="s">
        <v>77</v>
      </c>
      <c r="BS18370" t="s">
        <v>83</v>
      </c>
      <c r="BT18370" t="s">
        <v>83</v>
      </c>
    </row>
    <row r="18371" spans="47:72" x14ac:dyDescent="0.25">
      <c r="AU18371" s="2">
        <v>44515.527256944442</v>
      </c>
      <c r="AW18371" t="s">
        <v>80</v>
      </c>
      <c r="BC18371" s="2">
        <v>44512.523472222223</v>
      </c>
      <c r="BL18371" t="s">
        <v>19184</v>
      </c>
      <c r="BN18371" t="s">
        <v>102</v>
      </c>
      <c r="BO18371" t="s">
        <v>19185</v>
      </c>
      <c r="BP18371" t="s">
        <v>89</v>
      </c>
      <c r="BQ18371" t="s">
        <v>77</v>
      </c>
      <c r="BS18371" t="s">
        <v>83</v>
      </c>
      <c r="BT18371" t="s">
        <v>83</v>
      </c>
    </row>
    <row r="18372" spans="47:72" x14ac:dyDescent="0.25">
      <c r="AU18372" s="2">
        <v>44515.660729166666</v>
      </c>
      <c r="AW18372" t="s">
        <v>80</v>
      </c>
      <c r="BC18372" s="2">
        <v>44512.389236111114</v>
      </c>
      <c r="BL18372" t="s">
        <v>19216</v>
      </c>
      <c r="BN18372" t="s">
        <v>102</v>
      </c>
      <c r="BO18372" t="s">
        <v>19217</v>
      </c>
      <c r="BP18372" t="s">
        <v>89</v>
      </c>
      <c r="BQ18372" t="s">
        <v>77</v>
      </c>
      <c r="BS18372" t="s">
        <v>83</v>
      </c>
      <c r="BT18372" t="s">
        <v>83</v>
      </c>
    </row>
    <row r="18373" spans="47:72" x14ac:dyDescent="0.25">
      <c r="AU18373" s="2">
        <v>44515.623923611114</v>
      </c>
      <c r="AW18373" t="s">
        <v>80</v>
      </c>
      <c r="BC18373" s="2">
        <v>44512.546724537038</v>
      </c>
      <c r="BL18373" t="s">
        <v>19226</v>
      </c>
      <c r="BN18373" t="s">
        <v>102</v>
      </c>
      <c r="BO18373" t="s">
        <v>19227</v>
      </c>
      <c r="BP18373" t="s">
        <v>89</v>
      </c>
      <c r="BQ18373" t="s">
        <v>77</v>
      </c>
      <c r="BS18373" t="s">
        <v>83</v>
      </c>
      <c r="BT18373" t="s">
        <v>83</v>
      </c>
    </row>
    <row r="18374" spans="47:72" x14ac:dyDescent="0.25">
      <c r="AU18374" s="2">
        <v>44515.485648148147</v>
      </c>
      <c r="AW18374" t="s">
        <v>80</v>
      </c>
      <c r="BC18374" s="2">
        <v>44512.598634259259</v>
      </c>
      <c r="BL18374" t="s">
        <v>19238</v>
      </c>
      <c r="BN18374" t="s">
        <v>102</v>
      </c>
      <c r="BO18374" t="s">
        <v>19239</v>
      </c>
      <c r="BP18374" t="s">
        <v>89</v>
      </c>
      <c r="BQ18374" t="s">
        <v>77</v>
      </c>
      <c r="BS18374" t="s">
        <v>83</v>
      </c>
      <c r="BT18374" t="s">
        <v>83</v>
      </c>
    </row>
    <row r="18375" spans="47:72" x14ac:dyDescent="0.25">
      <c r="AV18375" s="2">
        <v>44515.501122685186</v>
      </c>
      <c r="AW18375" t="s">
        <v>80</v>
      </c>
      <c r="BC18375" s="2">
        <v>44512.37703703704</v>
      </c>
      <c r="BL18375" t="s">
        <v>19246</v>
      </c>
      <c r="BP18375" t="s">
        <v>89</v>
      </c>
      <c r="BQ18375" t="s">
        <v>77</v>
      </c>
    </row>
    <row r="18376" spans="47:72" x14ac:dyDescent="0.25">
      <c r="AU18376" s="2">
        <v>44515.409050925926</v>
      </c>
      <c r="AW18376" t="s">
        <v>80</v>
      </c>
      <c r="BC18376" s="2">
        <v>44515.296851851854</v>
      </c>
      <c r="BL18376" t="s">
        <v>19256</v>
      </c>
      <c r="BN18376" t="s">
        <v>102</v>
      </c>
      <c r="BO18376" t="s">
        <v>19257</v>
      </c>
      <c r="BP18376" t="s">
        <v>89</v>
      </c>
      <c r="BQ18376" t="s">
        <v>77</v>
      </c>
      <c r="BS18376" t="s">
        <v>83</v>
      </c>
      <c r="BT18376" t="s">
        <v>83</v>
      </c>
    </row>
    <row r="18377" spans="47:72" x14ac:dyDescent="0.25">
      <c r="AU18377" s="2">
        <v>44515.536990740744</v>
      </c>
      <c r="AW18377" t="s">
        <v>80</v>
      </c>
      <c r="BC18377" s="2">
        <v>44512.493530092594</v>
      </c>
      <c r="BL18377" t="s">
        <v>19279</v>
      </c>
      <c r="BN18377" t="s">
        <v>102</v>
      </c>
      <c r="BO18377" t="s">
        <v>19280</v>
      </c>
      <c r="BP18377" t="s">
        <v>89</v>
      </c>
      <c r="BQ18377" t="s">
        <v>77</v>
      </c>
      <c r="BS18377" t="s">
        <v>83</v>
      </c>
      <c r="BT18377" t="s">
        <v>83</v>
      </c>
    </row>
    <row r="18378" spans="47:72" x14ac:dyDescent="0.25">
      <c r="AU18378" s="2">
        <v>44515.588796296295</v>
      </c>
      <c r="AW18378" t="s">
        <v>80</v>
      </c>
      <c r="BC18378" s="2">
        <v>44512.389236111114</v>
      </c>
      <c r="BL18378" t="s">
        <v>19298</v>
      </c>
      <c r="BN18378" t="s">
        <v>102</v>
      </c>
      <c r="BO18378" t="s">
        <v>19299</v>
      </c>
      <c r="BP18378" t="s">
        <v>89</v>
      </c>
      <c r="BQ18378" t="s">
        <v>77</v>
      </c>
      <c r="BS18378" t="s">
        <v>83</v>
      </c>
      <c r="BT18378" t="s">
        <v>83</v>
      </c>
    </row>
    <row r="18379" spans="47:72" x14ac:dyDescent="0.25">
      <c r="AU18379" s="2">
        <v>44515.577997685185</v>
      </c>
      <c r="AW18379" t="s">
        <v>80</v>
      </c>
      <c r="BC18379" s="2">
        <v>44512.528275462966</v>
      </c>
      <c r="BL18379" t="s">
        <v>19305</v>
      </c>
      <c r="BN18379" t="s">
        <v>102</v>
      </c>
      <c r="BO18379" t="s">
        <v>19306</v>
      </c>
      <c r="BP18379" t="s">
        <v>144</v>
      </c>
      <c r="BQ18379" t="s">
        <v>77</v>
      </c>
      <c r="BS18379" t="s">
        <v>83</v>
      </c>
    </row>
    <row r="18380" spans="47:72" x14ac:dyDescent="0.25">
      <c r="AU18380" s="2">
        <v>44515.664351851854</v>
      </c>
      <c r="AW18380" t="s">
        <v>80</v>
      </c>
      <c r="BC18380" s="2">
        <v>44514.904062499998</v>
      </c>
      <c r="BL18380" t="s">
        <v>19321</v>
      </c>
      <c r="BN18380" t="s">
        <v>102</v>
      </c>
      <c r="BO18380" t="s">
        <v>19322</v>
      </c>
      <c r="BP18380" t="s">
        <v>89</v>
      </c>
      <c r="BQ18380" t="s">
        <v>77</v>
      </c>
      <c r="BS18380" t="s">
        <v>83</v>
      </c>
    </row>
    <row r="18381" spans="47:72" x14ac:dyDescent="0.25">
      <c r="AU18381" s="2">
        <v>44515.614432870374</v>
      </c>
      <c r="AW18381" t="s">
        <v>80</v>
      </c>
      <c r="BC18381" s="2">
        <v>44512.606828703705</v>
      </c>
      <c r="BL18381" t="s">
        <v>19334</v>
      </c>
      <c r="BN18381" t="s">
        <v>102</v>
      </c>
      <c r="BO18381" t="s">
        <v>19335</v>
      </c>
      <c r="BP18381" t="s">
        <v>89</v>
      </c>
      <c r="BQ18381" t="s">
        <v>77</v>
      </c>
      <c r="BS18381" t="s">
        <v>83</v>
      </c>
      <c r="BT18381" t="s">
        <v>83</v>
      </c>
    </row>
    <row r="18382" spans="47:72" x14ac:dyDescent="0.25">
      <c r="AU18382" s="2">
        <v>44515.685891203706</v>
      </c>
      <c r="AW18382" t="s">
        <v>80</v>
      </c>
      <c r="BC18382" s="2">
        <v>44512.526736111111</v>
      </c>
      <c r="BL18382" t="s">
        <v>19367</v>
      </c>
      <c r="BN18382" t="s">
        <v>102</v>
      </c>
      <c r="BO18382" t="s">
        <v>19368</v>
      </c>
      <c r="BP18382" t="s">
        <v>89</v>
      </c>
      <c r="BQ18382" t="s">
        <v>77</v>
      </c>
      <c r="BS18382" t="s">
        <v>83</v>
      </c>
      <c r="BT18382" t="s">
        <v>83</v>
      </c>
    </row>
    <row r="18383" spans="47:72" x14ac:dyDescent="0.25">
      <c r="AU18383" s="2">
        <v>44515.647604166668</v>
      </c>
      <c r="AW18383" t="s">
        <v>80</v>
      </c>
      <c r="BC18383" s="2">
        <v>44512.534409722219</v>
      </c>
      <c r="BL18383" t="s">
        <v>19386</v>
      </c>
      <c r="BN18383" t="s">
        <v>102</v>
      </c>
      <c r="BO18383" t="s">
        <v>19387</v>
      </c>
      <c r="BP18383" t="s">
        <v>89</v>
      </c>
      <c r="BQ18383" t="s">
        <v>77</v>
      </c>
      <c r="BS18383" t="s">
        <v>83</v>
      </c>
      <c r="BT18383" t="s">
        <v>83</v>
      </c>
    </row>
    <row r="18384" spans="47:72" x14ac:dyDescent="0.25">
      <c r="AU18384" s="2">
        <v>44515.569675925923</v>
      </c>
      <c r="AW18384" t="s">
        <v>80</v>
      </c>
      <c r="BC18384" s="2">
        <v>44512.598634259259</v>
      </c>
      <c r="BL18384" t="s">
        <v>19395</v>
      </c>
      <c r="BN18384" t="s">
        <v>102</v>
      </c>
      <c r="BO18384" t="s">
        <v>19396</v>
      </c>
      <c r="BP18384" t="s">
        <v>89</v>
      </c>
      <c r="BQ18384" t="s">
        <v>77</v>
      </c>
      <c r="BS18384" t="s">
        <v>83</v>
      </c>
      <c r="BT18384" t="s">
        <v>83</v>
      </c>
    </row>
    <row r="18385" spans="47:72" x14ac:dyDescent="0.25">
      <c r="AU18385" s="2">
        <v>44515.680717592593</v>
      </c>
      <c r="AW18385" t="s">
        <v>80</v>
      </c>
      <c r="BC18385" s="2">
        <v>44512.598634259259</v>
      </c>
      <c r="BL18385" t="s">
        <v>19416</v>
      </c>
      <c r="BN18385" t="s">
        <v>102</v>
      </c>
      <c r="BO18385" t="s">
        <v>19417</v>
      </c>
      <c r="BP18385" t="s">
        <v>89</v>
      </c>
      <c r="BQ18385" t="s">
        <v>77</v>
      </c>
      <c r="BS18385" t="s">
        <v>83</v>
      </c>
      <c r="BT18385" t="s">
        <v>83</v>
      </c>
    </row>
    <row r="18386" spans="47:72" x14ac:dyDescent="0.25">
      <c r="AU18386" s="2">
        <v>44515.504560185182</v>
      </c>
      <c r="AW18386" t="s">
        <v>80</v>
      </c>
      <c r="BC18386" s="2">
        <v>44512.638981481483</v>
      </c>
      <c r="BL18386" t="s">
        <v>19567</v>
      </c>
      <c r="BN18386" t="s">
        <v>102</v>
      </c>
      <c r="BO18386" t="s">
        <v>19568</v>
      </c>
      <c r="BP18386" t="s">
        <v>89</v>
      </c>
      <c r="BQ18386" t="s">
        <v>77</v>
      </c>
      <c r="BS18386" t="s">
        <v>83</v>
      </c>
      <c r="BT18386" t="s">
        <v>83</v>
      </c>
    </row>
    <row r="18387" spans="47:72" x14ac:dyDescent="0.25">
      <c r="AU18387" s="2">
        <v>44515.548298611109</v>
      </c>
      <c r="AW18387" t="s">
        <v>80</v>
      </c>
      <c r="BC18387" s="2">
        <v>44512.287314814814</v>
      </c>
      <c r="BL18387" t="s">
        <v>20351</v>
      </c>
      <c r="BN18387" t="s">
        <v>102</v>
      </c>
      <c r="BO18387" t="s">
        <v>20352</v>
      </c>
      <c r="BP18387" t="s">
        <v>89</v>
      </c>
      <c r="BQ18387" t="s">
        <v>77</v>
      </c>
      <c r="BS18387" t="s">
        <v>83</v>
      </c>
    </row>
    <row r="18388" spans="47:72" x14ac:dyDescent="0.25">
      <c r="AU18388" s="2">
        <v>44515.658692129633</v>
      </c>
      <c r="AW18388" t="s">
        <v>80</v>
      </c>
      <c r="BC18388" s="2">
        <v>44515.570543981485</v>
      </c>
      <c r="BL18388" t="s">
        <v>21178</v>
      </c>
      <c r="BM18388" t="s">
        <v>82</v>
      </c>
      <c r="BN18388" t="s">
        <v>102</v>
      </c>
      <c r="BO18388" t="s">
        <v>21179</v>
      </c>
      <c r="BP18388" t="s">
        <v>89</v>
      </c>
      <c r="BQ18388" t="s">
        <v>77</v>
      </c>
      <c r="BS18388" t="s">
        <v>83</v>
      </c>
      <c r="BT18388" t="s">
        <v>83</v>
      </c>
    </row>
    <row r="18389" spans="47:72" x14ac:dyDescent="0.25">
      <c r="AU18389" s="2">
        <v>44515.430266203701</v>
      </c>
      <c r="AW18389" t="s">
        <v>80</v>
      </c>
      <c r="BC18389" s="2">
        <v>44515.260405092595</v>
      </c>
      <c r="BL18389" t="s">
        <v>21524</v>
      </c>
      <c r="BP18389" t="s">
        <v>401</v>
      </c>
      <c r="BQ18389" t="s">
        <v>77</v>
      </c>
      <c r="BS18389" t="s">
        <v>83</v>
      </c>
    </row>
    <row r="18390" spans="47:72" x14ac:dyDescent="0.25">
      <c r="AW18390" t="s">
        <v>80</v>
      </c>
      <c r="BC18390" s="2">
        <v>44512.352210648147</v>
      </c>
      <c r="BL18390" t="s">
        <v>21612</v>
      </c>
      <c r="BP18390" t="s">
        <v>144</v>
      </c>
      <c r="BQ18390" t="s">
        <v>77</v>
      </c>
    </row>
    <row r="18391" spans="47:72" x14ac:dyDescent="0.25">
      <c r="AU18391" s="2">
        <v>44515.618437500001</v>
      </c>
      <c r="AW18391" t="s">
        <v>80</v>
      </c>
      <c r="BC18391" s="2">
        <v>44512.287314814814</v>
      </c>
      <c r="BL18391" t="s">
        <v>21714</v>
      </c>
      <c r="BN18391" t="s">
        <v>102</v>
      </c>
      <c r="BO18391" t="s">
        <v>21715</v>
      </c>
      <c r="BP18391" t="s">
        <v>144</v>
      </c>
      <c r="BQ18391" t="s">
        <v>77</v>
      </c>
      <c r="BS18391" t="s">
        <v>83</v>
      </c>
    </row>
    <row r="18392" spans="47:72" x14ac:dyDescent="0.25">
      <c r="AU18392" s="2">
        <v>44515.577175925922</v>
      </c>
      <c r="AW18392" t="s">
        <v>80</v>
      </c>
      <c r="BC18392" s="2">
        <v>44515.465127314812</v>
      </c>
      <c r="BG18392" t="s">
        <v>21870</v>
      </c>
      <c r="BL18392" t="s">
        <v>21871</v>
      </c>
      <c r="BM18392" t="s">
        <v>82</v>
      </c>
      <c r="BN18392" t="s">
        <v>102</v>
      </c>
      <c r="BO18392" t="s">
        <v>21872</v>
      </c>
      <c r="BP18392" t="s">
        <v>89</v>
      </c>
      <c r="BQ18392" t="s">
        <v>77</v>
      </c>
      <c r="BS18392" t="s">
        <v>83</v>
      </c>
    </row>
    <row r="18393" spans="47:72" x14ac:dyDescent="0.25">
      <c r="AU18393" s="2">
        <v>44515.407939814817</v>
      </c>
      <c r="AW18393" t="s">
        <v>80</v>
      </c>
      <c r="BC18393" s="2">
        <v>44509.311388888891</v>
      </c>
      <c r="BL18393" t="s">
        <v>21947</v>
      </c>
      <c r="BM18393" t="s">
        <v>82</v>
      </c>
      <c r="BN18393" t="s">
        <v>102</v>
      </c>
      <c r="BO18393" t="s">
        <v>21948</v>
      </c>
      <c r="BP18393" t="s">
        <v>144</v>
      </c>
      <c r="BQ18393" t="s">
        <v>77</v>
      </c>
      <c r="BS18393" t="s">
        <v>83</v>
      </c>
    </row>
    <row r="18394" spans="47:72" x14ac:dyDescent="0.25">
      <c r="AU18394" s="2">
        <v>44515.577187499999</v>
      </c>
      <c r="AW18394" t="s">
        <v>80</v>
      </c>
      <c r="BC18394" s="2">
        <v>44512.352210648147</v>
      </c>
      <c r="BL18394" t="s">
        <v>21962</v>
      </c>
      <c r="BN18394" t="s">
        <v>102</v>
      </c>
      <c r="BO18394" t="s">
        <v>21963</v>
      </c>
      <c r="BP18394" t="s">
        <v>197</v>
      </c>
      <c r="BQ18394" t="s">
        <v>77</v>
      </c>
      <c r="BS18394" t="s">
        <v>83</v>
      </c>
    </row>
    <row r="18395" spans="47:72" x14ac:dyDescent="0.25">
      <c r="AU18395" s="2">
        <v>44515.500300925924</v>
      </c>
      <c r="AW18395" t="s">
        <v>80</v>
      </c>
      <c r="BC18395" s="2">
        <v>44512.352210648147</v>
      </c>
      <c r="BL18395" t="s">
        <v>22160</v>
      </c>
      <c r="BP18395" t="s">
        <v>197</v>
      </c>
      <c r="BQ18395" t="s">
        <v>77</v>
      </c>
      <c r="BS18395" t="s">
        <v>83</v>
      </c>
    </row>
    <row r="18396" spans="47:72" x14ac:dyDescent="0.25">
      <c r="AV18396" s="2">
        <v>44515.368854166663</v>
      </c>
      <c r="AW18396" t="s">
        <v>80</v>
      </c>
      <c r="BC18396" s="2">
        <v>44512.54210648148</v>
      </c>
      <c r="BL18396" t="s">
        <v>22196</v>
      </c>
      <c r="BP18396" t="s">
        <v>89</v>
      </c>
      <c r="BQ18396" t="s">
        <v>77</v>
      </c>
    </row>
    <row r="18397" spans="47:72" x14ac:dyDescent="0.25">
      <c r="AV18397" s="2">
        <v>44515.448576388888</v>
      </c>
      <c r="AW18397" t="s">
        <v>80</v>
      </c>
      <c r="BC18397" s="2">
        <v>44515.260405092595</v>
      </c>
      <c r="BL18397" t="s">
        <v>22237</v>
      </c>
      <c r="BM18397" t="s">
        <v>82</v>
      </c>
      <c r="BP18397" t="s">
        <v>89</v>
      </c>
      <c r="BQ18397" t="s">
        <v>77</v>
      </c>
    </row>
    <row r="18398" spans="47:72" x14ac:dyDescent="0.25">
      <c r="AU18398" s="2">
        <v>44515.394050925926</v>
      </c>
      <c r="AW18398" t="s">
        <v>80</v>
      </c>
      <c r="BC18398" s="2">
        <v>44512.287314814814</v>
      </c>
      <c r="BL18398" t="s">
        <v>22245</v>
      </c>
      <c r="BN18398" t="s">
        <v>102</v>
      </c>
      <c r="BO18398" t="s">
        <v>22246</v>
      </c>
      <c r="BP18398" t="s">
        <v>144</v>
      </c>
      <c r="BQ18398" t="s">
        <v>77</v>
      </c>
      <c r="BS18398" t="s">
        <v>83</v>
      </c>
    </row>
    <row r="18399" spans="47:72" x14ac:dyDescent="0.25">
      <c r="AV18399" s="2">
        <v>44515.396550925929</v>
      </c>
      <c r="AW18399" t="s">
        <v>80</v>
      </c>
      <c r="BC18399" s="2">
        <v>44512.432789351849</v>
      </c>
      <c r="BL18399" t="s">
        <v>22649</v>
      </c>
      <c r="BP18399" t="s">
        <v>166</v>
      </c>
      <c r="BQ18399" t="s">
        <v>77</v>
      </c>
    </row>
    <row r="18400" spans="47:72" x14ac:dyDescent="0.25">
      <c r="AU18400" s="2">
        <v>44515.666504629633</v>
      </c>
      <c r="AW18400" t="s">
        <v>80</v>
      </c>
      <c r="BC18400" s="2">
        <v>44512.303078703706</v>
      </c>
      <c r="BL18400" t="s">
        <v>22717</v>
      </c>
      <c r="BP18400" t="s">
        <v>93</v>
      </c>
      <c r="BQ18400" t="s">
        <v>77</v>
      </c>
    </row>
    <row r="18401" spans="47:72" x14ac:dyDescent="0.25">
      <c r="AV18401" s="2">
        <v>44515.364363425928</v>
      </c>
      <c r="AW18401" t="s">
        <v>80</v>
      </c>
      <c r="BC18401" s="2">
        <v>44514.900219907409</v>
      </c>
      <c r="BL18401" t="s">
        <v>22882</v>
      </c>
      <c r="BP18401" t="s">
        <v>144</v>
      </c>
      <c r="BQ18401" t="s">
        <v>77</v>
      </c>
    </row>
    <row r="18402" spans="47:72" x14ac:dyDescent="0.25">
      <c r="AV18402" s="2">
        <v>44515.67690972222</v>
      </c>
      <c r="AW18402" t="s">
        <v>80</v>
      </c>
      <c r="BC18402" s="2">
        <v>44512.432789351849</v>
      </c>
      <c r="BL18402" t="s">
        <v>22982</v>
      </c>
      <c r="BP18402" t="s">
        <v>89</v>
      </c>
      <c r="BQ18402" t="s">
        <v>77</v>
      </c>
    </row>
    <row r="18403" spans="47:72" x14ac:dyDescent="0.25">
      <c r="AU18403" s="2">
        <v>44515.686400462961</v>
      </c>
      <c r="AW18403" t="s">
        <v>80</v>
      </c>
      <c r="BC18403" s="2">
        <v>44512.38490740741</v>
      </c>
      <c r="BL18403" t="s">
        <v>22994</v>
      </c>
      <c r="BP18403" t="s">
        <v>401</v>
      </c>
      <c r="BQ18403" t="s">
        <v>77</v>
      </c>
      <c r="BS18403" t="s">
        <v>83</v>
      </c>
    </row>
    <row r="18404" spans="47:72" x14ac:dyDescent="0.25">
      <c r="AU18404" s="2">
        <v>44515.675925925927</v>
      </c>
      <c r="AW18404" t="s">
        <v>80</v>
      </c>
      <c r="BC18404" s="2">
        <v>44512.184039351851</v>
      </c>
      <c r="BG18404" t="s">
        <v>23019</v>
      </c>
      <c r="BL18404" t="s">
        <v>23020</v>
      </c>
      <c r="BN18404" t="s">
        <v>102</v>
      </c>
      <c r="BO18404" t="s">
        <v>23021</v>
      </c>
      <c r="BP18404" t="s">
        <v>144</v>
      </c>
      <c r="BQ18404" t="s">
        <v>77</v>
      </c>
      <c r="BS18404" t="s">
        <v>83</v>
      </c>
    </row>
    <row r="18405" spans="47:72" x14ac:dyDescent="0.25">
      <c r="AU18405" s="2">
        <v>44515.663414351853</v>
      </c>
      <c r="AW18405" t="s">
        <v>80</v>
      </c>
      <c r="BC18405" s="2">
        <v>44512.341064814813</v>
      </c>
      <c r="BL18405" t="s">
        <v>23047</v>
      </c>
      <c r="BN18405" t="s">
        <v>102</v>
      </c>
      <c r="BO18405" t="s">
        <v>23048</v>
      </c>
      <c r="BP18405" t="s">
        <v>144</v>
      </c>
      <c r="BQ18405" t="s">
        <v>77</v>
      </c>
      <c r="BS18405" t="s">
        <v>83</v>
      </c>
    </row>
    <row r="18406" spans="47:72" x14ac:dyDescent="0.25">
      <c r="AU18406" s="2">
        <v>44515.689317129632</v>
      </c>
      <c r="AW18406" t="s">
        <v>80</v>
      </c>
      <c r="BC18406" s="2">
        <v>44512.302210648151</v>
      </c>
      <c r="BL18406" t="s">
        <v>23099</v>
      </c>
      <c r="BN18406" t="s">
        <v>102</v>
      </c>
      <c r="BO18406" t="s">
        <v>23100</v>
      </c>
      <c r="BP18406" t="s">
        <v>144</v>
      </c>
      <c r="BQ18406" t="s">
        <v>77</v>
      </c>
      <c r="BS18406" t="s">
        <v>83</v>
      </c>
    </row>
    <row r="18407" spans="47:72" x14ac:dyDescent="0.25">
      <c r="AU18407" s="2">
        <v>44515.666342592594</v>
      </c>
      <c r="AW18407" t="s">
        <v>80</v>
      </c>
      <c r="BC18407" s="2">
        <v>44512.341064814813</v>
      </c>
      <c r="BL18407" t="s">
        <v>23107</v>
      </c>
      <c r="BN18407" t="s">
        <v>102</v>
      </c>
      <c r="BO18407" t="s">
        <v>23108</v>
      </c>
      <c r="BP18407" t="s">
        <v>197</v>
      </c>
      <c r="BQ18407" t="s">
        <v>77</v>
      </c>
      <c r="BS18407" t="s">
        <v>83</v>
      </c>
    </row>
    <row r="18408" spans="47:72" x14ac:dyDescent="0.25">
      <c r="AU18408" s="2">
        <v>44515.376886574071</v>
      </c>
      <c r="AW18408" t="s">
        <v>80</v>
      </c>
      <c r="BC18408" s="2">
        <v>44515.260405092595</v>
      </c>
      <c r="BL18408" t="s">
        <v>23124</v>
      </c>
      <c r="BP18408" t="s">
        <v>89</v>
      </c>
      <c r="BQ18408" t="s">
        <v>77</v>
      </c>
      <c r="BS18408" t="s">
        <v>83</v>
      </c>
    </row>
    <row r="18409" spans="47:72" x14ac:dyDescent="0.25">
      <c r="AU18409" s="2">
        <v>44515.383287037039</v>
      </c>
      <c r="AW18409" t="s">
        <v>80</v>
      </c>
      <c r="BC18409" s="2">
        <v>44514.518993055557</v>
      </c>
      <c r="BL18409" t="s">
        <v>23155</v>
      </c>
      <c r="BN18409" t="s">
        <v>102</v>
      </c>
      <c r="BO18409" t="s">
        <v>23156</v>
      </c>
      <c r="BP18409" t="s">
        <v>144</v>
      </c>
      <c r="BQ18409" t="s">
        <v>77</v>
      </c>
      <c r="BS18409" t="s">
        <v>83</v>
      </c>
    </row>
    <row r="18410" spans="47:72" x14ac:dyDescent="0.25">
      <c r="AU18410" s="2">
        <v>44515.34578703704</v>
      </c>
      <c r="AW18410" t="s">
        <v>80</v>
      </c>
      <c r="BC18410" s="2">
        <v>44512.398553240739</v>
      </c>
      <c r="BL18410" t="s">
        <v>23232</v>
      </c>
      <c r="BP18410" t="s">
        <v>214</v>
      </c>
      <c r="BQ18410" t="s">
        <v>77</v>
      </c>
    </row>
    <row r="18411" spans="47:72" x14ac:dyDescent="0.25">
      <c r="AU18411" s="2">
        <v>44515.436435185184</v>
      </c>
      <c r="AW18411" t="s">
        <v>80</v>
      </c>
      <c r="BC18411" s="2">
        <v>44512.297465277778</v>
      </c>
      <c r="BL18411" t="s">
        <v>23243</v>
      </c>
      <c r="BN18411" t="s">
        <v>102</v>
      </c>
      <c r="BO18411" t="s">
        <v>23244</v>
      </c>
      <c r="BP18411" t="s">
        <v>89</v>
      </c>
      <c r="BQ18411" t="s">
        <v>77</v>
      </c>
      <c r="BS18411" t="s">
        <v>83</v>
      </c>
      <c r="BT18411" t="s">
        <v>83</v>
      </c>
    </row>
    <row r="18412" spans="47:72" x14ac:dyDescent="0.25">
      <c r="AW18412" t="s">
        <v>80</v>
      </c>
      <c r="AZ18412" t="s">
        <v>170</v>
      </c>
      <c r="BA18412" t="s">
        <v>48</v>
      </c>
      <c r="BB18412" t="s">
        <v>18123</v>
      </c>
      <c r="BC18412" s="2">
        <v>44512.37703703704</v>
      </c>
      <c r="BL18412" t="s">
        <v>23253</v>
      </c>
      <c r="BM18412" t="s">
        <v>82</v>
      </c>
      <c r="BP18412" t="s">
        <v>89</v>
      </c>
      <c r="BQ18412" t="s">
        <v>77</v>
      </c>
    </row>
    <row r="18413" spans="47:72" x14ac:dyDescent="0.25">
      <c r="AU18413" s="2">
        <v>44515.601875</v>
      </c>
      <c r="AW18413" t="s">
        <v>80</v>
      </c>
      <c r="BC18413" s="2">
        <v>44512.337037037039</v>
      </c>
      <c r="BL18413" t="s">
        <v>23273</v>
      </c>
      <c r="BN18413" t="s">
        <v>102</v>
      </c>
      <c r="BO18413" t="s">
        <v>23274</v>
      </c>
      <c r="BP18413" t="s">
        <v>89</v>
      </c>
      <c r="BQ18413" t="s">
        <v>77</v>
      </c>
      <c r="BS18413" t="s">
        <v>83</v>
      </c>
      <c r="BT18413" t="s">
        <v>83</v>
      </c>
    </row>
    <row r="18414" spans="47:72" x14ac:dyDescent="0.25">
      <c r="AV18414" s="2">
        <v>44515.663645833331</v>
      </c>
      <c r="AW18414" t="s">
        <v>80</v>
      </c>
      <c r="BC18414" s="2">
        <v>44515.260405092595</v>
      </c>
      <c r="BL18414" t="s">
        <v>23310</v>
      </c>
      <c r="BP18414" t="s">
        <v>89</v>
      </c>
      <c r="BQ18414" t="s">
        <v>77</v>
      </c>
    </row>
    <row r="18415" spans="47:72" x14ac:dyDescent="0.25">
      <c r="AU18415" s="2">
        <v>44515.41715277778</v>
      </c>
      <c r="AW18415" t="s">
        <v>80</v>
      </c>
      <c r="BC18415" s="2">
        <v>44512.352210648147</v>
      </c>
      <c r="BL18415" t="s">
        <v>23348</v>
      </c>
      <c r="BP18415" t="s">
        <v>197</v>
      </c>
      <c r="BQ18415" t="s">
        <v>77</v>
      </c>
      <c r="BS18415" t="s">
        <v>83</v>
      </c>
    </row>
    <row r="18416" spans="47:72" x14ac:dyDescent="0.25">
      <c r="AV18416" s="2">
        <v>44515.570254629631</v>
      </c>
      <c r="AW18416" t="s">
        <v>80</v>
      </c>
      <c r="BC18416" s="2">
        <v>44515.424074074072</v>
      </c>
      <c r="BL18416" t="s">
        <v>23399</v>
      </c>
      <c r="BM18416" t="s">
        <v>82</v>
      </c>
      <c r="BP18416" t="s">
        <v>89</v>
      </c>
      <c r="BQ18416" t="s">
        <v>77</v>
      </c>
    </row>
    <row r="18417" spans="46:72" x14ac:dyDescent="0.25">
      <c r="AV18417" s="2">
        <v>44515.509502314817</v>
      </c>
      <c r="AW18417" t="s">
        <v>80</v>
      </c>
      <c r="BC18417" s="2">
        <v>44512.431921296295</v>
      </c>
      <c r="BL18417" t="s">
        <v>23441</v>
      </c>
      <c r="BP18417" t="s">
        <v>89</v>
      </c>
      <c r="BQ18417" t="s">
        <v>77</v>
      </c>
    </row>
    <row r="18418" spans="46:72" x14ac:dyDescent="0.25">
      <c r="AU18418" s="2">
        <v>44515.375254629631</v>
      </c>
      <c r="AW18418" t="s">
        <v>80</v>
      </c>
      <c r="BC18418" s="2">
        <v>44512.598634259259</v>
      </c>
      <c r="BL18418" t="s">
        <v>23467</v>
      </c>
      <c r="BN18418" t="s">
        <v>102</v>
      </c>
      <c r="BO18418" t="s">
        <v>23468</v>
      </c>
      <c r="BP18418" t="s">
        <v>144</v>
      </c>
      <c r="BQ18418" t="s">
        <v>77</v>
      </c>
      <c r="BS18418" t="s">
        <v>83</v>
      </c>
    </row>
    <row r="18419" spans="46:72" x14ac:dyDescent="0.25">
      <c r="AU18419" s="2">
        <v>44515.47892361111</v>
      </c>
      <c r="AW18419" t="s">
        <v>80</v>
      </c>
      <c r="BC18419" s="2">
        <v>44515.296851851854</v>
      </c>
      <c r="BL18419" t="s">
        <v>23607</v>
      </c>
      <c r="BN18419" t="s">
        <v>102</v>
      </c>
      <c r="BO18419" t="s">
        <v>23608</v>
      </c>
      <c r="BP18419" t="s">
        <v>89</v>
      </c>
      <c r="BQ18419" t="s">
        <v>77</v>
      </c>
      <c r="BS18419" t="s">
        <v>83</v>
      </c>
      <c r="BT18419" t="s">
        <v>83</v>
      </c>
    </row>
    <row r="18420" spans="46:72" x14ac:dyDescent="0.25">
      <c r="AU18420" s="2">
        <v>44515.595856481479</v>
      </c>
      <c r="AW18420" t="s">
        <v>80</v>
      </c>
      <c r="BC18420" s="2">
        <v>44512.692604166667</v>
      </c>
      <c r="BL18420" t="s">
        <v>23646</v>
      </c>
      <c r="BQ18420" t="s">
        <v>77</v>
      </c>
    </row>
    <row r="18421" spans="46:72" x14ac:dyDescent="0.25">
      <c r="AU18421" s="2">
        <v>44515.628252314818</v>
      </c>
      <c r="AW18421" t="s">
        <v>80</v>
      </c>
      <c r="BC18421" s="2">
        <v>44514.752615740741</v>
      </c>
      <c r="BG18421" t="s">
        <v>23661</v>
      </c>
      <c r="BL18421" t="s">
        <v>23662</v>
      </c>
      <c r="BN18421" t="s">
        <v>102</v>
      </c>
      <c r="BO18421" t="s">
        <v>23663</v>
      </c>
      <c r="BP18421" t="s">
        <v>89</v>
      </c>
      <c r="BQ18421" t="s">
        <v>77</v>
      </c>
      <c r="BS18421" t="s">
        <v>83</v>
      </c>
      <c r="BT18421" t="s">
        <v>83</v>
      </c>
    </row>
    <row r="18422" spans="46:72" x14ac:dyDescent="0.25">
      <c r="AU18422" s="2">
        <v>44515.349537037036</v>
      </c>
      <c r="AW18422" t="s">
        <v>80</v>
      </c>
      <c r="BC18422" s="2">
        <v>44515.343321759261</v>
      </c>
      <c r="BL18422" t="s">
        <v>23816</v>
      </c>
      <c r="BM18422" t="s">
        <v>82</v>
      </c>
      <c r="BN18422" t="s">
        <v>102</v>
      </c>
      <c r="BP18422" t="s">
        <v>214</v>
      </c>
      <c r="BQ18422" t="s">
        <v>77</v>
      </c>
    </row>
    <row r="18423" spans="46:72" x14ac:dyDescent="0.25">
      <c r="AU18423" s="2">
        <v>44515.4375</v>
      </c>
      <c r="AW18423" t="s">
        <v>80</v>
      </c>
      <c r="BC18423" s="2">
        <v>44515.360937500001</v>
      </c>
      <c r="BL18423" t="s">
        <v>23833</v>
      </c>
      <c r="BM18423" t="s">
        <v>82</v>
      </c>
      <c r="BP18423" t="s">
        <v>144</v>
      </c>
      <c r="BQ18423" t="s">
        <v>77</v>
      </c>
      <c r="BS18423" t="s">
        <v>83</v>
      </c>
    </row>
    <row r="18424" spans="46:72" x14ac:dyDescent="0.25">
      <c r="AU18424" s="2">
        <v>44515.386886574073</v>
      </c>
      <c r="AW18424" t="s">
        <v>80</v>
      </c>
      <c r="BC18424" s="2">
        <v>44515.371493055558</v>
      </c>
      <c r="BL18424" t="s">
        <v>23840</v>
      </c>
      <c r="BM18424" t="s">
        <v>82</v>
      </c>
      <c r="BP18424" t="s">
        <v>401</v>
      </c>
      <c r="BQ18424" t="s">
        <v>77</v>
      </c>
      <c r="BS18424" t="s">
        <v>83</v>
      </c>
    </row>
    <row r="18425" spans="46:72" x14ac:dyDescent="0.25">
      <c r="AU18425" s="2">
        <v>44515.756168981483</v>
      </c>
      <c r="AW18425" t="s">
        <v>80</v>
      </c>
      <c r="BC18425" s="2">
        <v>44515.53266203704</v>
      </c>
      <c r="BK18425" s="5">
        <v>0.53125</v>
      </c>
      <c r="BL18425" t="s">
        <v>23844</v>
      </c>
      <c r="BP18425" t="s">
        <v>440</v>
      </c>
      <c r="BQ18425" t="s">
        <v>77</v>
      </c>
    </row>
    <row r="18426" spans="46:72" x14ac:dyDescent="0.25">
      <c r="AU18426" s="2">
        <v>44515.414606481485</v>
      </c>
      <c r="AW18426" t="s">
        <v>80</v>
      </c>
      <c r="BC18426" s="2">
        <v>44515.41002314815</v>
      </c>
      <c r="BL18426" t="s">
        <v>18934</v>
      </c>
      <c r="BP18426" t="s">
        <v>578</v>
      </c>
      <c r="BQ18426" t="s">
        <v>77</v>
      </c>
    </row>
    <row r="18427" spans="46:72" x14ac:dyDescent="0.25">
      <c r="AU18427" s="2">
        <v>44515.463287037041</v>
      </c>
      <c r="AW18427" t="s">
        <v>80</v>
      </c>
      <c r="BC18427" s="2">
        <v>44515.44835648148</v>
      </c>
      <c r="BL18427" t="s">
        <v>23856</v>
      </c>
      <c r="BM18427" t="s">
        <v>82</v>
      </c>
      <c r="BP18427" t="s">
        <v>497</v>
      </c>
      <c r="BQ18427" t="s">
        <v>77</v>
      </c>
    </row>
    <row r="18428" spans="46:72" x14ac:dyDescent="0.25">
      <c r="AW18428" t="s">
        <v>80</v>
      </c>
      <c r="AZ18428" t="s">
        <v>138</v>
      </c>
      <c r="BA18428" t="s">
        <v>48</v>
      </c>
      <c r="BB18428" t="s">
        <v>4890</v>
      </c>
      <c r="BC18428" s="2">
        <v>44515.529293981483</v>
      </c>
      <c r="BL18428" t="s">
        <v>15434</v>
      </c>
      <c r="BM18428" t="s">
        <v>82</v>
      </c>
      <c r="BP18428" t="s">
        <v>89</v>
      </c>
      <c r="BQ18428" t="s">
        <v>77</v>
      </c>
    </row>
    <row r="18429" spans="46:72" x14ac:dyDescent="0.25">
      <c r="AT18429" t="s">
        <v>79</v>
      </c>
      <c r="AU18429" s="2">
        <v>44517.761597222219</v>
      </c>
      <c r="AW18429" t="s">
        <v>80</v>
      </c>
      <c r="BC18429" s="2">
        <v>44515.469560185185</v>
      </c>
      <c r="BK18429" s="2">
        <v>44515.569444444445</v>
      </c>
      <c r="BL18429" t="s">
        <v>23867</v>
      </c>
      <c r="BM18429" t="s">
        <v>82</v>
      </c>
      <c r="BP18429" t="s">
        <v>437</v>
      </c>
      <c r="BQ18429" t="s">
        <v>77</v>
      </c>
      <c r="BS18429" t="s">
        <v>83</v>
      </c>
    </row>
    <row r="18430" spans="46:72" x14ac:dyDescent="0.25">
      <c r="AU18430" s="2">
        <v>44515.489687499998</v>
      </c>
      <c r="AW18430" t="s">
        <v>80</v>
      </c>
      <c r="BC18430" s="2">
        <v>44515.457326388889</v>
      </c>
      <c r="BL18430" t="s">
        <v>23875</v>
      </c>
      <c r="BM18430" t="s">
        <v>82</v>
      </c>
      <c r="BP18430" t="s">
        <v>148</v>
      </c>
      <c r="BQ18430" t="s">
        <v>77</v>
      </c>
      <c r="BS18430" t="s">
        <v>83</v>
      </c>
    </row>
    <row r="18431" spans="46:72" x14ac:dyDescent="0.25">
      <c r="AU18431" s="2">
        <v>44515.613715277781</v>
      </c>
      <c r="AW18431" t="s">
        <v>80</v>
      </c>
      <c r="BC18431" s="2">
        <v>44515.535266203704</v>
      </c>
      <c r="BL18431" t="s">
        <v>18245</v>
      </c>
      <c r="BM18431" t="s">
        <v>82</v>
      </c>
      <c r="BN18431" t="s">
        <v>102</v>
      </c>
      <c r="BO18431" t="s">
        <v>23897</v>
      </c>
      <c r="BP18431" t="s">
        <v>89</v>
      </c>
      <c r="BQ18431" t="s">
        <v>77</v>
      </c>
      <c r="BS18431" t="s">
        <v>83</v>
      </c>
      <c r="BT18431" t="s">
        <v>83</v>
      </c>
    </row>
    <row r="18432" spans="46:72" x14ac:dyDescent="0.25">
      <c r="AT18432" t="s">
        <v>79</v>
      </c>
      <c r="AU18432" s="2">
        <v>44515.51866898148</v>
      </c>
      <c r="AW18432" t="s">
        <v>80</v>
      </c>
      <c r="BC18432" s="2">
        <v>44515.48400462963</v>
      </c>
      <c r="BP18432" t="s">
        <v>245</v>
      </c>
      <c r="BQ18432" t="s">
        <v>79</v>
      </c>
      <c r="BS18432" t="s">
        <v>83</v>
      </c>
    </row>
    <row r="18433" spans="47:72" x14ac:dyDescent="0.25">
      <c r="AV18433" s="2">
        <v>44515.530266203707</v>
      </c>
      <c r="AW18433" t="s">
        <v>80</v>
      </c>
      <c r="BC18433" s="2">
        <v>44515.493854166663</v>
      </c>
      <c r="BL18433" t="s">
        <v>13199</v>
      </c>
      <c r="BP18433" t="s">
        <v>89</v>
      </c>
      <c r="BQ18433" t="s">
        <v>77</v>
      </c>
    </row>
    <row r="18434" spans="47:72" x14ac:dyDescent="0.25">
      <c r="AU18434" s="2">
        <v>44515.619212962964</v>
      </c>
      <c r="AW18434" t="s">
        <v>80</v>
      </c>
      <c r="BC18434" s="2">
        <v>44515.577152777776</v>
      </c>
      <c r="BK18434" s="2">
        <v>44515.637569444443</v>
      </c>
      <c r="BL18434" t="s">
        <v>23929</v>
      </c>
      <c r="BP18434" t="s">
        <v>3089</v>
      </c>
      <c r="BQ18434" t="s">
        <v>77</v>
      </c>
    </row>
    <row r="18435" spans="47:72" x14ac:dyDescent="0.25">
      <c r="AU18435" s="2">
        <v>44515.533634259256</v>
      </c>
      <c r="AW18435" t="s">
        <v>80</v>
      </c>
      <c r="BC18435" s="2">
        <v>44515.531666666669</v>
      </c>
      <c r="BL18435" t="s">
        <v>23941</v>
      </c>
      <c r="BP18435" t="s">
        <v>205</v>
      </c>
      <c r="BQ18435" t="s">
        <v>77</v>
      </c>
    </row>
    <row r="18436" spans="47:72" x14ac:dyDescent="0.25">
      <c r="AU18436" s="2">
        <v>44515.581770833334</v>
      </c>
      <c r="AW18436" t="s">
        <v>80</v>
      </c>
      <c r="BC18436" s="2">
        <v>44515.578009259261</v>
      </c>
      <c r="BL18436" t="s">
        <v>15434</v>
      </c>
      <c r="BM18436" t="s">
        <v>82</v>
      </c>
      <c r="BP18436" t="s">
        <v>304</v>
      </c>
      <c r="BQ18436" t="s">
        <v>77</v>
      </c>
    </row>
    <row r="18437" spans="47:72" x14ac:dyDescent="0.25">
      <c r="AW18437" t="s">
        <v>80</v>
      </c>
      <c r="AZ18437" t="s">
        <v>138</v>
      </c>
      <c r="BA18437" t="s">
        <v>48</v>
      </c>
      <c r="BB18437" t="s">
        <v>6616</v>
      </c>
      <c r="BC18437" s="2">
        <v>44515.579247685186</v>
      </c>
      <c r="BL18437" t="s">
        <v>13743</v>
      </c>
      <c r="BM18437" t="s">
        <v>82</v>
      </c>
      <c r="BP18437" t="s">
        <v>497</v>
      </c>
      <c r="BQ18437" t="s">
        <v>77</v>
      </c>
    </row>
    <row r="18438" spans="47:72" x14ac:dyDescent="0.25">
      <c r="AU18438" s="2">
        <v>44515.608657407407</v>
      </c>
      <c r="AW18438" t="s">
        <v>80</v>
      </c>
      <c r="BC18438" s="2">
        <v>44515.592407407406</v>
      </c>
      <c r="BL18438" t="s">
        <v>13743</v>
      </c>
      <c r="BM18438" t="s">
        <v>82</v>
      </c>
      <c r="BN18438" t="s">
        <v>102</v>
      </c>
      <c r="BO18438" t="s">
        <v>23964</v>
      </c>
      <c r="BP18438" t="s">
        <v>401</v>
      </c>
      <c r="BQ18438" t="s">
        <v>77</v>
      </c>
      <c r="BS18438" t="s">
        <v>83</v>
      </c>
    </row>
    <row r="18439" spans="47:72" x14ac:dyDescent="0.25">
      <c r="AU18439" s="2">
        <v>44515.641041666669</v>
      </c>
      <c r="AW18439" t="s">
        <v>80</v>
      </c>
      <c r="BC18439" s="2">
        <v>44515.632719907408</v>
      </c>
      <c r="BL18439" t="s">
        <v>7308</v>
      </c>
      <c r="BM18439" t="s">
        <v>82</v>
      </c>
      <c r="BP18439" t="s">
        <v>23969</v>
      </c>
      <c r="BQ18439" t="s">
        <v>77</v>
      </c>
      <c r="BS18439" t="s">
        <v>83</v>
      </c>
    </row>
    <row r="18440" spans="47:72" x14ac:dyDescent="0.25">
      <c r="AW18440" t="s">
        <v>80</v>
      </c>
      <c r="BC18440" s="2">
        <v>44515.638356481482</v>
      </c>
      <c r="BL18440" t="s">
        <v>11146</v>
      </c>
      <c r="BP18440" t="s">
        <v>401</v>
      </c>
      <c r="BQ18440" t="s">
        <v>77</v>
      </c>
    </row>
    <row r="18441" spans="47:72" x14ac:dyDescent="0.25">
      <c r="AU18441" s="2">
        <v>44515.690092592595</v>
      </c>
      <c r="AW18441" t="s">
        <v>80</v>
      </c>
      <c r="BC18441" s="2">
        <v>44515.642523148148</v>
      </c>
      <c r="BL18441" t="s">
        <v>3609</v>
      </c>
      <c r="BN18441" t="s">
        <v>102</v>
      </c>
      <c r="BO18441" t="s">
        <v>23978</v>
      </c>
      <c r="BP18441" t="s">
        <v>401</v>
      </c>
      <c r="BQ18441" t="s">
        <v>77</v>
      </c>
      <c r="BS18441" t="s">
        <v>83</v>
      </c>
    </row>
    <row r="18442" spans="47:72" x14ac:dyDescent="0.25">
      <c r="AU18442" s="2">
        <v>44515.7659375</v>
      </c>
      <c r="AW18442" t="s">
        <v>80</v>
      </c>
      <c r="BC18442" s="2">
        <v>44515.669965277775</v>
      </c>
      <c r="BK18442" s="5">
        <v>0.7729166666666667</v>
      </c>
      <c r="BL18442" t="s">
        <v>23991</v>
      </c>
      <c r="BP18442" t="s">
        <v>440</v>
      </c>
      <c r="BQ18442" t="s">
        <v>77</v>
      </c>
    </row>
    <row r="18443" spans="47:72" x14ac:dyDescent="0.25">
      <c r="AU18443" s="2">
        <v>44515.811076388891</v>
      </c>
      <c r="AW18443" t="s">
        <v>80</v>
      </c>
      <c r="BC18443" s="2">
        <v>44515.669965277775</v>
      </c>
      <c r="BK18443" s="5">
        <v>0.77430555555555547</v>
      </c>
      <c r="BL18443" t="s">
        <v>23992</v>
      </c>
      <c r="BP18443" t="s">
        <v>22613</v>
      </c>
      <c r="BQ18443" t="s">
        <v>77</v>
      </c>
    </row>
    <row r="18444" spans="47:72" x14ac:dyDescent="0.25">
      <c r="AV18444" s="2">
        <v>44516.413576388892</v>
      </c>
      <c r="AW18444" t="s">
        <v>80</v>
      </c>
      <c r="BC18444" s="2">
        <v>44515.377812500003</v>
      </c>
      <c r="BL18444" t="s">
        <v>269</v>
      </c>
      <c r="BM18444" t="s">
        <v>82</v>
      </c>
      <c r="BP18444" t="s">
        <v>93</v>
      </c>
      <c r="BQ18444" t="s">
        <v>77</v>
      </c>
    </row>
    <row r="18445" spans="47:72" x14ac:dyDescent="0.25">
      <c r="AU18445" s="2">
        <v>44516.605196759258</v>
      </c>
      <c r="AW18445" t="s">
        <v>80</v>
      </c>
      <c r="BC18445" s="2">
        <v>44515.570543981485</v>
      </c>
      <c r="BL18445" t="s">
        <v>1464</v>
      </c>
      <c r="BN18445" t="s">
        <v>102</v>
      </c>
      <c r="BO18445" t="s">
        <v>1465</v>
      </c>
      <c r="BP18445" t="s">
        <v>89</v>
      </c>
      <c r="BQ18445" t="s">
        <v>77</v>
      </c>
      <c r="BS18445" t="s">
        <v>83</v>
      </c>
      <c r="BT18445" t="s">
        <v>83</v>
      </c>
    </row>
    <row r="18446" spans="47:72" x14ac:dyDescent="0.25">
      <c r="AU18446" s="2">
        <v>44516.437442129631</v>
      </c>
      <c r="AW18446" t="s">
        <v>80</v>
      </c>
      <c r="BC18446" s="2">
        <v>44515.309849537036</v>
      </c>
      <c r="BH18446" t="s">
        <v>1475</v>
      </c>
      <c r="BL18446" t="s">
        <v>1476</v>
      </c>
      <c r="BN18446" t="s">
        <v>102</v>
      </c>
      <c r="BO18446" t="s">
        <v>1477</v>
      </c>
      <c r="BP18446" t="s">
        <v>89</v>
      </c>
      <c r="BQ18446" t="s">
        <v>77</v>
      </c>
      <c r="BS18446" t="s">
        <v>83</v>
      </c>
      <c r="BT18446" t="s">
        <v>83</v>
      </c>
    </row>
    <row r="18447" spans="47:72" x14ac:dyDescent="0.25">
      <c r="AU18447" s="2">
        <v>44516.43105324074</v>
      </c>
      <c r="AW18447" t="s">
        <v>80</v>
      </c>
      <c r="BC18447" s="2">
        <v>44515.632013888891</v>
      </c>
      <c r="BL18447" t="s">
        <v>1558</v>
      </c>
      <c r="BP18447" t="s">
        <v>166</v>
      </c>
      <c r="BQ18447" t="s">
        <v>77</v>
      </c>
      <c r="BS18447" t="s">
        <v>83</v>
      </c>
      <c r="BT18447" t="s">
        <v>83</v>
      </c>
    </row>
    <row r="18448" spans="47:72" x14ac:dyDescent="0.25">
      <c r="AU18448" s="2">
        <v>44516.457673611112</v>
      </c>
      <c r="AW18448" t="s">
        <v>80</v>
      </c>
      <c r="BC18448" s="2">
        <v>44515.310486111113</v>
      </c>
      <c r="BL18448" t="s">
        <v>2574</v>
      </c>
      <c r="BP18448" t="s">
        <v>362</v>
      </c>
      <c r="BQ18448" t="s">
        <v>77</v>
      </c>
    </row>
    <row r="18449" spans="47:72" x14ac:dyDescent="0.25">
      <c r="AU18449" s="2">
        <v>44516.683888888889</v>
      </c>
      <c r="AW18449" t="s">
        <v>80</v>
      </c>
      <c r="BC18449" s="2">
        <v>44515.281631944446</v>
      </c>
      <c r="BL18449" t="s">
        <v>3006</v>
      </c>
      <c r="BN18449" t="s">
        <v>102</v>
      </c>
      <c r="BO18449" t="s">
        <v>3007</v>
      </c>
      <c r="BP18449" t="s">
        <v>89</v>
      </c>
      <c r="BQ18449" t="s">
        <v>77</v>
      </c>
      <c r="BS18449" t="s">
        <v>83</v>
      </c>
      <c r="BT18449" t="s">
        <v>83</v>
      </c>
    </row>
    <row r="18450" spans="47:72" x14ac:dyDescent="0.25">
      <c r="AU18450" s="2">
        <v>44516.408032407409</v>
      </c>
      <c r="AW18450" t="s">
        <v>80</v>
      </c>
      <c r="BC18450" s="2">
        <v>44515.570543981485</v>
      </c>
      <c r="BL18450" t="s">
        <v>383</v>
      </c>
      <c r="BP18450" t="s">
        <v>93</v>
      </c>
      <c r="BQ18450" t="s">
        <v>77</v>
      </c>
    </row>
    <row r="18451" spans="47:72" x14ac:dyDescent="0.25">
      <c r="AU18451" s="2">
        <v>44516.580104166664</v>
      </c>
      <c r="AW18451" t="s">
        <v>80</v>
      </c>
      <c r="BC18451" s="2">
        <v>44515.351030092592</v>
      </c>
      <c r="BL18451" t="s">
        <v>4548</v>
      </c>
      <c r="BP18451" t="s">
        <v>405</v>
      </c>
      <c r="BQ18451" t="s">
        <v>77</v>
      </c>
    </row>
    <row r="18452" spans="47:72" x14ac:dyDescent="0.25">
      <c r="AV18452" s="2">
        <v>44516.471828703703</v>
      </c>
      <c r="AW18452" t="s">
        <v>80</v>
      </c>
      <c r="BC18452" s="2">
        <v>44510.303796296299</v>
      </c>
      <c r="BM18452" t="s">
        <v>82</v>
      </c>
      <c r="BQ18452" t="s">
        <v>77</v>
      </c>
    </row>
    <row r="18453" spans="47:72" x14ac:dyDescent="0.25">
      <c r="AV18453" s="2">
        <v>44516.465914351851</v>
      </c>
      <c r="AW18453" t="s">
        <v>80</v>
      </c>
      <c r="BC18453" s="2">
        <v>44514.900219907409</v>
      </c>
      <c r="BM18453" t="s">
        <v>82</v>
      </c>
      <c r="BQ18453" t="s">
        <v>77</v>
      </c>
    </row>
    <row r="18454" spans="47:72" x14ac:dyDescent="0.25">
      <c r="AW18454" t="s">
        <v>80</v>
      </c>
      <c r="AZ18454" t="s">
        <v>138</v>
      </c>
      <c r="BA18454" t="s">
        <v>48</v>
      </c>
      <c r="BB18454" t="s">
        <v>4890</v>
      </c>
      <c r="BC18454" s="2">
        <v>44515.3746875</v>
      </c>
      <c r="BL18454" t="s">
        <v>4891</v>
      </c>
      <c r="BP18454" t="s">
        <v>89</v>
      </c>
      <c r="BQ18454" t="s">
        <v>77</v>
      </c>
    </row>
    <row r="18455" spans="47:72" x14ac:dyDescent="0.25">
      <c r="AU18455" s="2">
        <v>44516.474259259259</v>
      </c>
      <c r="AW18455" t="s">
        <v>80</v>
      </c>
      <c r="BC18455" s="2">
        <v>44515.386458333334</v>
      </c>
      <c r="BL18455" t="s">
        <v>5465</v>
      </c>
      <c r="BN18455" t="s">
        <v>102</v>
      </c>
      <c r="BO18455" t="s">
        <v>5466</v>
      </c>
      <c r="BP18455" t="s">
        <v>166</v>
      </c>
      <c r="BQ18455" t="s">
        <v>77</v>
      </c>
      <c r="BS18455" t="s">
        <v>83</v>
      </c>
      <c r="BT18455" t="s">
        <v>83</v>
      </c>
    </row>
    <row r="18456" spans="47:72" x14ac:dyDescent="0.25">
      <c r="AU18456" s="2">
        <v>44516.466944444444</v>
      </c>
      <c r="AW18456" t="s">
        <v>80</v>
      </c>
      <c r="BC18456" s="2">
        <v>44515.324201388888</v>
      </c>
      <c r="BH18456" t="s">
        <v>5485</v>
      </c>
      <c r="BL18456" t="s">
        <v>5486</v>
      </c>
      <c r="BN18456" t="s">
        <v>102</v>
      </c>
      <c r="BO18456" t="s">
        <v>5487</v>
      </c>
      <c r="BP18456" t="s">
        <v>89</v>
      </c>
      <c r="BQ18456" t="s">
        <v>77</v>
      </c>
      <c r="BS18456" t="s">
        <v>83</v>
      </c>
      <c r="BT18456" t="s">
        <v>83</v>
      </c>
    </row>
    <row r="18457" spans="47:72" x14ac:dyDescent="0.25">
      <c r="AU18457" s="2">
        <v>44516.573854166665</v>
      </c>
      <c r="AW18457" t="s">
        <v>80</v>
      </c>
      <c r="BC18457" s="2">
        <v>44515.310486111113</v>
      </c>
      <c r="BL18457" t="s">
        <v>5643</v>
      </c>
      <c r="BN18457" t="s">
        <v>454</v>
      </c>
      <c r="BO18457" t="s">
        <v>5644</v>
      </c>
      <c r="BP18457" t="s">
        <v>89</v>
      </c>
      <c r="BQ18457" t="s">
        <v>77</v>
      </c>
      <c r="BS18457" t="s">
        <v>83</v>
      </c>
      <c r="BT18457" t="s">
        <v>83</v>
      </c>
    </row>
    <row r="18458" spans="47:72" x14ac:dyDescent="0.25">
      <c r="AW18458" t="s">
        <v>80</v>
      </c>
      <c r="AZ18458" t="s">
        <v>138</v>
      </c>
      <c r="BA18458" t="s">
        <v>48</v>
      </c>
      <c r="BB18458" t="s">
        <v>5944</v>
      </c>
      <c r="BC18458" s="2">
        <v>44515.324201388888</v>
      </c>
      <c r="BL18458" t="s">
        <v>5945</v>
      </c>
      <c r="BP18458" t="s">
        <v>401</v>
      </c>
      <c r="BQ18458" t="s">
        <v>77</v>
      </c>
    </row>
    <row r="18459" spans="47:72" x14ac:dyDescent="0.25">
      <c r="AU18459" s="2">
        <v>44516.420138888891</v>
      </c>
      <c r="AW18459" t="s">
        <v>80</v>
      </c>
      <c r="BC18459" s="2">
        <v>44515.467256944445</v>
      </c>
      <c r="BL18459" t="s">
        <v>6369</v>
      </c>
      <c r="BM18459" t="s">
        <v>82</v>
      </c>
      <c r="BP18459" t="s">
        <v>547</v>
      </c>
      <c r="BQ18459" t="s">
        <v>77</v>
      </c>
    </row>
    <row r="18460" spans="47:72" x14ac:dyDescent="0.25">
      <c r="AW18460" t="s">
        <v>80</v>
      </c>
      <c r="AZ18460" t="s">
        <v>138</v>
      </c>
      <c r="BA18460" t="s">
        <v>48</v>
      </c>
      <c r="BB18460" t="s">
        <v>6616</v>
      </c>
      <c r="BC18460" s="2">
        <v>44515.351030092592</v>
      </c>
      <c r="BL18460" t="s">
        <v>6617</v>
      </c>
      <c r="BM18460" t="s">
        <v>82</v>
      </c>
      <c r="BP18460" t="s">
        <v>364</v>
      </c>
      <c r="BQ18460" t="s">
        <v>77</v>
      </c>
    </row>
    <row r="18461" spans="47:72" x14ac:dyDescent="0.25">
      <c r="AV18461" s="2">
        <v>44516.591145833336</v>
      </c>
      <c r="AW18461" t="s">
        <v>80</v>
      </c>
      <c r="BC18461" s="2">
        <v>44515.310486111113</v>
      </c>
      <c r="BL18461" t="s">
        <v>6678</v>
      </c>
      <c r="BP18461" t="s">
        <v>89</v>
      </c>
      <c r="BQ18461" t="s">
        <v>77</v>
      </c>
    </row>
    <row r="18462" spans="47:72" x14ac:dyDescent="0.25">
      <c r="AV18462" s="2">
        <v>44516.631944444445</v>
      </c>
      <c r="AW18462" t="s">
        <v>80</v>
      </c>
      <c r="AX18462" t="s">
        <v>974</v>
      </c>
      <c r="AY18462" t="s">
        <v>97</v>
      </c>
      <c r="BC18462" s="2">
        <v>44515.377812500003</v>
      </c>
      <c r="BP18462" t="s">
        <v>205</v>
      </c>
      <c r="BQ18462" t="s">
        <v>77</v>
      </c>
    </row>
    <row r="18463" spans="47:72" x14ac:dyDescent="0.25">
      <c r="AW18463" t="s">
        <v>80</v>
      </c>
      <c r="AZ18463" t="s">
        <v>138</v>
      </c>
      <c r="BA18463" t="s">
        <v>146</v>
      </c>
      <c r="BB18463" t="s">
        <v>7435</v>
      </c>
      <c r="BC18463" s="2">
        <v>44515.551747685182</v>
      </c>
      <c r="BL18463" t="s">
        <v>7725</v>
      </c>
      <c r="BP18463" t="s">
        <v>89</v>
      </c>
      <c r="BQ18463" t="s">
        <v>77</v>
      </c>
    </row>
    <row r="18464" spans="47:72" x14ac:dyDescent="0.25">
      <c r="AU18464" s="2">
        <v>44516.425405092596</v>
      </c>
      <c r="AW18464" t="s">
        <v>80</v>
      </c>
      <c r="BC18464" s="2">
        <v>44515.314583333333</v>
      </c>
      <c r="BL18464" t="s">
        <v>8141</v>
      </c>
      <c r="BM18464" t="s">
        <v>82</v>
      </c>
      <c r="BN18464" t="s">
        <v>102</v>
      </c>
      <c r="BO18464" t="s">
        <v>8142</v>
      </c>
      <c r="BP18464" t="s">
        <v>89</v>
      </c>
      <c r="BQ18464" t="s">
        <v>77</v>
      </c>
      <c r="BS18464" t="s">
        <v>83</v>
      </c>
      <c r="BT18464" t="s">
        <v>83</v>
      </c>
    </row>
    <row r="18465" spans="47:72" x14ac:dyDescent="0.25">
      <c r="AV18465" s="2">
        <v>44516.664953703701</v>
      </c>
      <c r="AW18465" t="s">
        <v>80</v>
      </c>
      <c r="BC18465" s="2">
        <v>44515.402256944442</v>
      </c>
      <c r="BL18465" t="s">
        <v>8360</v>
      </c>
      <c r="BM18465" t="s">
        <v>82</v>
      </c>
      <c r="BP18465" t="s">
        <v>89</v>
      </c>
      <c r="BQ18465" t="s">
        <v>77</v>
      </c>
    </row>
    <row r="18466" spans="47:72" x14ac:dyDescent="0.25">
      <c r="AU18466" s="2">
        <v>44516.382916666669</v>
      </c>
      <c r="AW18466" t="s">
        <v>80</v>
      </c>
      <c r="BC18466" s="2">
        <v>44515.324201388888</v>
      </c>
      <c r="BL18466" t="s">
        <v>8402</v>
      </c>
      <c r="BN18466" t="s">
        <v>102</v>
      </c>
      <c r="BO18466" t="s">
        <v>8403</v>
      </c>
      <c r="BP18466" t="s">
        <v>89</v>
      </c>
      <c r="BQ18466" t="s">
        <v>77</v>
      </c>
      <c r="BS18466" t="s">
        <v>83</v>
      </c>
      <c r="BT18466" t="s">
        <v>83</v>
      </c>
    </row>
    <row r="18467" spans="47:72" x14ac:dyDescent="0.25">
      <c r="AW18467" t="s">
        <v>80</v>
      </c>
      <c r="AZ18467" t="s">
        <v>138</v>
      </c>
      <c r="BA18467" t="s">
        <v>97</v>
      </c>
      <c r="BB18467" t="s">
        <v>8488</v>
      </c>
      <c r="BC18467" s="2">
        <v>44515.357928240737</v>
      </c>
      <c r="BL18467" t="s">
        <v>8489</v>
      </c>
      <c r="BP18467" t="s">
        <v>166</v>
      </c>
      <c r="BQ18467" t="s">
        <v>77</v>
      </c>
    </row>
    <row r="18468" spans="47:72" x14ac:dyDescent="0.25">
      <c r="AU18468" s="2">
        <v>44516.527372685188</v>
      </c>
      <c r="AW18468" t="s">
        <v>80</v>
      </c>
      <c r="BC18468" s="2">
        <v>44515.357928240737</v>
      </c>
      <c r="BL18468" t="s">
        <v>9203</v>
      </c>
      <c r="BN18468" t="s">
        <v>102</v>
      </c>
      <c r="BO18468" t="s">
        <v>9204</v>
      </c>
      <c r="BP18468" t="s">
        <v>89</v>
      </c>
      <c r="BQ18468" t="s">
        <v>77</v>
      </c>
      <c r="BS18468" t="s">
        <v>83</v>
      </c>
      <c r="BT18468" t="s">
        <v>83</v>
      </c>
    </row>
    <row r="18469" spans="47:72" x14ac:dyDescent="0.25">
      <c r="AU18469" s="2">
        <v>44516.687743055554</v>
      </c>
      <c r="AW18469" t="s">
        <v>80</v>
      </c>
      <c r="BC18469" s="2">
        <v>44515.273402777777</v>
      </c>
      <c r="BL18469" t="s">
        <v>9533</v>
      </c>
      <c r="BP18469" t="s">
        <v>362</v>
      </c>
      <c r="BQ18469" t="s">
        <v>77</v>
      </c>
    </row>
    <row r="18470" spans="47:72" x14ac:dyDescent="0.25">
      <c r="AV18470" s="2">
        <v>44516.625590277778</v>
      </c>
      <c r="AW18470" t="s">
        <v>80</v>
      </c>
      <c r="BC18470" s="2">
        <v>44515.377812500003</v>
      </c>
      <c r="BL18470" t="s">
        <v>10058</v>
      </c>
      <c r="BP18470" t="s">
        <v>89</v>
      </c>
      <c r="BQ18470" t="s">
        <v>77</v>
      </c>
    </row>
    <row r="18471" spans="47:72" x14ac:dyDescent="0.25">
      <c r="AU18471" s="2">
        <v>44516.413124999999</v>
      </c>
      <c r="AW18471" t="s">
        <v>80</v>
      </c>
      <c r="BC18471" s="2">
        <v>44515.280150462961</v>
      </c>
      <c r="BL18471" t="s">
        <v>10493</v>
      </c>
      <c r="BP18471" t="s">
        <v>401</v>
      </c>
      <c r="BQ18471" t="s">
        <v>77</v>
      </c>
      <c r="BS18471" t="s">
        <v>83</v>
      </c>
    </row>
    <row r="18472" spans="47:72" x14ac:dyDescent="0.25">
      <c r="AV18472" s="2">
        <v>44516.473935185182</v>
      </c>
      <c r="AW18472" t="s">
        <v>80</v>
      </c>
      <c r="BC18472" s="2">
        <v>44515.377812500003</v>
      </c>
      <c r="BL18472" t="s">
        <v>10527</v>
      </c>
      <c r="BP18472" t="s">
        <v>89</v>
      </c>
      <c r="BQ18472" t="s">
        <v>77</v>
      </c>
    </row>
    <row r="18473" spans="47:72" x14ac:dyDescent="0.25">
      <c r="AV18473" s="2">
        <v>44516.710833333331</v>
      </c>
      <c r="AW18473" t="s">
        <v>80</v>
      </c>
      <c r="BC18473" s="2">
        <v>44515.386458333334</v>
      </c>
      <c r="BL18473" t="s">
        <v>10754</v>
      </c>
      <c r="BP18473" t="s">
        <v>89</v>
      </c>
      <c r="BQ18473" t="s">
        <v>77</v>
      </c>
    </row>
    <row r="18474" spans="47:72" x14ac:dyDescent="0.25">
      <c r="AU18474" s="2">
        <v>44516.529409722221</v>
      </c>
      <c r="AW18474" t="s">
        <v>80</v>
      </c>
      <c r="BC18474" s="2">
        <v>44515.281817129631</v>
      </c>
      <c r="BH18474" t="s">
        <v>10837</v>
      </c>
      <c r="BL18474" t="s">
        <v>10838</v>
      </c>
      <c r="BN18474" t="s">
        <v>102</v>
      </c>
      <c r="BO18474" t="s">
        <v>10839</v>
      </c>
      <c r="BP18474" t="s">
        <v>89</v>
      </c>
      <c r="BQ18474" t="s">
        <v>77</v>
      </c>
      <c r="BS18474" t="s">
        <v>83</v>
      </c>
      <c r="BT18474" t="s">
        <v>83</v>
      </c>
    </row>
    <row r="18475" spans="47:72" x14ac:dyDescent="0.25">
      <c r="AU18475" s="2">
        <v>44516.592037037037</v>
      </c>
      <c r="AW18475" t="s">
        <v>80</v>
      </c>
      <c r="BC18475" s="2">
        <v>44515.281817129631</v>
      </c>
      <c r="BL18475" t="s">
        <v>10968</v>
      </c>
      <c r="BM18475" t="s">
        <v>82</v>
      </c>
      <c r="BN18475" t="s">
        <v>102</v>
      </c>
      <c r="BO18475" t="s">
        <v>10969</v>
      </c>
      <c r="BP18475" t="s">
        <v>89</v>
      </c>
      <c r="BQ18475" t="s">
        <v>77</v>
      </c>
      <c r="BS18475" t="s">
        <v>83</v>
      </c>
    </row>
    <row r="18476" spans="47:72" x14ac:dyDescent="0.25">
      <c r="AV18476" s="2">
        <v>44516.663668981484</v>
      </c>
      <c r="AW18476" t="s">
        <v>80</v>
      </c>
      <c r="BC18476" s="2">
        <v>44515.314583333333</v>
      </c>
      <c r="BL18476" t="s">
        <v>11024</v>
      </c>
      <c r="BP18476" t="s">
        <v>918</v>
      </c>
      <c r="BQ18476" t="s">
        <v>77</v>
      </c>
    </row>
    <row r="18477" spans="47:72" x14ac:dyDescent="0.25">
      <c r="AU18477" s="2">
        <v>44516.554629629631</v>
      </c>
      <c r="AW18477" t="s">
        <v>80</v>
      </c>
      <c r="BC18477" s="2">
        <v>44515.401909722219</v>
      </c>
      <c r="BG18477" t="s">
        <v>11118</v>
      </c>
      <c r="BL18477" t="s">
        <v>11119</v>
      </c>
      <c r="BN18477" t="s">
        <v>102</v>
      </c>
      <c r="BO18477" t="s">
        <v>11120</v>
      </c>
      <c r="BP18477" t="s">
        <v>89</v>
      </c>
      <c r="BQ18477" t="s">
        <v>77</v>
      </c>
      <c r="BS18477" t="s">
        <v>83</v>
      </c>
      <c r="BT18477" t="s">
        <v>83</v>
      </c>
    </row>
    <row r="18478" spans="47:72" x14ac:dyDescent="0.25">
      <c r="AU18478" s="2">
        <v>44516.633564814816</v>
      </c>
      <c r="AW18478" t="s">
        <v>80</v>
      </c>
      <c r="BC18478" s="2">
        <v>44515.401909722219</v>
      </c>
      <c r="BL18478" t="s">
        <v>11139</v>
      </c>
      <c r="BN18478" t="s">
        <v>102</v>
      </c>
      <c r="BO18478" t="s">
        <v>11140</v>
      </c>
      <c r="BP18478" t="s">
        <v>89</v>
      </c>
      <c r="BQ18478" t="s">
        <v>77</v>
      </c>
      <c r="BS18478" t="s">
        <v>83</v>
      </c>
      <c r="BT18478" t="s">
        <v>83</v>
      </c>
    </row>
    <row r="18479" spans="47:72" x14ac:dyDescent="0.25">
      <c r="AW18479" t="s">
        <v>80</v>
      </c>
      <c r="AZ18479" t="s">
        <v>138</v>
      </c>
      <c r="BA18479" t="s">
        <v>146</v>
      </c>
      <c r="BB18479" t="s">
        <v>7435</v>
      </c>
      <c r="BC18479" s="2">
        <v>44515.357928240737</v>
      </c>
      <c r="BL18479" t="s">
        <v>11152</v>
      </c>
      <c r="BP18479" t="s">
        <v>89</v>
      </c>
      <c r="BQ18479" t="s">
        <v>77</v>
      </c>
    </row>
    <row r="18480" spans="47:72" x14ac:dyDescent="0.25">
      <c r="AV18480" s="2">
        <v>44516.652442129627</v>
      </c>
      <c r="AW18480" t="s">
        <v>80</v>
      </c>
      <c r="BC18480" s="2">
        <v>44515.324201388888</v>
      </c>
      <c r="BL18480" t="s">
        <v>11757</v>
      </c>
      <c r="BP18480" t="s">
        <v>221</v>
      </c>
      <c r="BQ18480" t="s">
        <v>77</v>
      </c>
    </row>
    <row r="18481" spans="47:72" x14ac:dyDescent="0.25">
      <c r="AU18481" s="2">
        <v>44516.556979166664</v>
      </c>
      <c r="AW18481" t="s">
        <v>80</v>
      </c>
      <c r="BC18481" s="2">
        <v>44515.280150462961</v>
      </c>
      <c r="BL18481" t="s">
        <v>12013</v>
      </c>
      <c r="BN18481" t="s">
        <v>102</v>
      </c>
      <c r="BO18481" t="s">
        <v>12014</v>
      </c>
      <c r="BP18481" t="s">
        <v>166</v>
      </c>
      <c r="BQ18481" t="s">
        <v>77</v>
      </c>
      <c r="BS18481" t="s">
        <v>83</v>
      </c>
      <c r="BT18481" t="s">
        <v>83</v>
      </c>
    </row>
    <row r="18482" spans="47:72" x14ac:dyDescent="0.25">
      <c r="AU18482" s="2">
        <v>44516.677037037036</v>
      </c>
      <c r="AW18482" t="s">
        <v>80</v>
      </c>
      <c r="BC18482" s="2">
        <v>44515.281817129631</v>
      </c>
      <c r="BG18482" t="s">
        <v>12188</v>
      </c>
      <c r="BL18482" t="s">
        <v>12189</v>
      </c>
      <c r="BN18482" t="s">
        <v>102</v>
      </c>
      <c r="BO18482" t="s">
        <v>12190</v>
      </c>
      <c r="BP18482" t="s">
        <v>166</v>
      </c>
      <c r="BQ18482" t="s">
        <v>77</v>
      </c>
      <c r="BS18482" t="s">
        <v>83</v>
      </c>
      <c r="BT18482" t="s">
        <v>83</v>
      </c>
    </row>
    <row r="18483" spans="47:72" x14ac:dyDescent="0.25">
      <c r="AU18483" s="2">
        <v>44516.562314814815</v>
      </c>
      <c r="AW18483" t="s">
        <v>80</v>
      </c>
      <c r="BC18483" s="2">
        <v>44515.281631944446</v>
      </c>
      <c r="BL18483" t="s">
        <v>12320</v>
      </c>
      <c r="BN18483" t="s">
        <v>102</v>
      </c>
      <c r="BO18483" t="s">
        <v>12321</v>
      </c>
      <c r="BP18483" t="s">
        <v>89</v>
      </c>
      <c r="BQ18483" t="s">
        <v>77</v>
      </c>
      <c r="BS18483" t="s">
        <v>83</v>
      </c>
      <c r="BT18483" t="s">
        <v>83</v>
      </c>
    </row>
    <row r="18484" spans="47:72" x14ac:dyDescent="0.25">
      <c r="AU18484" s="2">
        <v>44516.550115740742</v>
      </c>
      <c r="AW18484" t="s">
        <v>80</v>
      </c>
      <c r="BC18484" s="2">
        <v>44515.324201388888</v>
      </c>
      <c r="BL18484" t="s">
        <v>12364</v>
      </c>
      <c r="BN18484" t="s">
        <v>102</v>
      </c>
      <c r="BO18484" t="s">
        <v>12365</v>
      </c>
      <c r="BP18484" t="s">
        <v>166</v>
      </c>
      <c r="BQ18484" t="s">
        <v>77</v>
      </c>
      <c r="BS18484" t="s">
        <v>83</v>
      </c>
      <c r="BT18484" t="s">
        <v>83</v>
      </c>
    </row>
    <row r="18485" spans="47:72" x14ac:dyDescent="0.25">
      <c r="AU18485" s="2">
        <v>44516.681793981479</v>
      </c>
      <c r="AW18485" t="s">
        <v>80</v>
      </c>
      <c r="BC18485" s="2">
        <v>44515.386458333334</v>
      </c>
      <c r="BL18485" t="s">
        <v>12506</v>
      </c>
      <c r="BP18485" t="s">
        <v>89</v>
      </c>
      <c r="BQ18485" t="s">
        <v>77</v>
      </c>
      <c r="BS18485" t="s">
        <v>83</v>
      </c>
      <c r="BT18485" t="s">
        <v>83</v>
      </c>
    </row>
    <row r="18486" spans="47:72" x14ac:dyDescent="0.25">
      <c r="AU18486" s="2">
        <v>44516.638831018521</v>
      </c>
      <c r="AW18486" t="s">
        <v>80</v>
      </c>
      <c r="BC18486" s="2">
        <v>44515.299745370372</v>
      </c>
      <c r="BL18486" t="s">
        <v>12547</v>
      </c>
      <c r="BP18486" t="s">
        <v>89</v>
      </c>
      <c r="BQ18486" t="s">
        <v>77</v>
      </c>
      <c r="BS18486" t="s">
        <v>83</v>
      </c>
      <c r="BT18486" t="s">
        <v>83</v>
      </c>
    </row>
    <row r="18487" spans="47:72" x14ac:dyDescent="0.25">
      <c r="AU18487" s="2">
        <v>44516.569675925923</v>
      </c>
      <c r="AW18487" t="s">
        <v>80</v>
      </c>
      <c r="BC18487" s="2">
        <v>44515.275636574072</v>
      </c>
      <c r="BL18487" t="s">
        <v>12749</v>
      </c>
      <c r="BM18487" t="s">
        <v>82</v>
      </c>
      <c r="BN18487" t="s">
        <v>102</v>
      </c>
      <c r="BO18487" t="s">
        <v>12750</v>
      </c>
      <c r="BP18487" t="s">
        <v>89</v>
      </c>
      <c r="BQ18487" t="s">
        <v>77</v>
      </c>
      <c r="BS18487" t="s">
        <v>83</v>
      </c>
      <c r="BT18487" t="s">
        <v>83</v>
      </c>
    </row>
    <row r="18488" spans="47:72" x14ac:dyDescent="0.25">
      <c r="AU18488" s="2">
        <v>44516.669490740744</v>
      </c>
      <c r="AW18488" t="s">
        <v>80</v>
      </c>
      <c r="BC18488" s="2">
        <v>44515.24759259259</v>
      </c>
      <c r="BL18488" t="s">
        <v>12787</v>
      </c>
      <c r="BM18488" t="s">
        <v>82</v>
      </c>
      <c r="BP18488" t="s">
        <v>401</v>
      </c>
      <c r="BQ18488" t="s">
        <v>77</v>
      </c>
      <c r="BS18488" t="s">
        <v>83</v>
      </c>
    </row>
    <row r="18489" spans="47:72" x14ac:dyDescent="0.25">
      <c r="AU18489" s="2">
        <v>44516.412106481483</v>
      </c>
      <c r="AW18489" t="s">
        <v>80</v>
      </c>
      <c r="BC18489" s="2">
        <v>44515.324201388888</v>
      </c>
      <c r="BL18489" t="s">
        <v>12917</v>
      </c>
      <c r="BP18489" t="s">
        <v>441</v>
      </c>
      <c r="BQ18489" t="s">
        <v>77</v>
      </c>
    </row>
    <row r="18490" spans="47:72" x14ac:dyDescent="0.25">
      <c r="AU18490" s="2">
        <v>44516.427094907405</v>
      </c>
      <c r="AW18490" t="s">
        <v>80</v>
      </c>
      <c r="BC18490" s="2">
        <v>44515.310486111113</v>
      </c>
      <c r="BL18490" t="s">
        <v>12947</v>
      </c>
      <c r="BP18490" t="s">
        <v>89</v>
      </c>
      <c r="BQ18490" t="s">
        <v>77</v>
      </c>
      <c r="BS18490" t="s">
        <v>83</v>
      </c>
      <c r="BT18490" t="s">
        <v>83</v>
      </c>
    </row>
    <row r="18491" spans="47:72" x14ac:dyDescent="0.25">
      <c r="AW18491" t="s">
        <v>80</v>
      </c>
      <c r="AZ18491" t="s">
        <v>138</v>
      </c>
      <c r="BA18491" t="s">
        <v>48</v>
      </c>
      <c r="BB18491" t="s">
        <v>2659</v>
      </c>
      <c r="BC18491" s="2">
        <v>44516.557060185187</v>
      </c>
      <c r="BL18491" t="s">
        <v>13600</v>
      </c>
      <c r="BM18491" t="s">
        <v>82</v>
      </c>
      <c r="BP18491" t="s">
        <v>144</v>
      </c>
      <c r="BQ18491" t="s">
        <v>77</v>
      </c>
      <c r="BS18491" t="s">
        <v>83</v>
      </c>
    </row>
    <row r="18492" spans="47:72" x14ac:dyDescent="0.25">
      <c r="AU18492" s="2">
        <v>44516.533935185187</v>
      </c>
      <c r="AW18492" t="s">
        <v>80</v>
      </c>
      <c r="BC18492" s="2">
        <v>44515.351030092592</v>
      </c>
      <c r="BH18492" t="s">
        <v>13665</v>
      </c>
      <c r="BL18492" t="s">
        <v>13668</v>
      </c>
      <c r="BM18492" t="s">
        <v>82</v>
      </c>
      <c r="BP18492" t="s">
        <v>89</v>
      </c>
      <c r="BQ18492" t="s">
        <v>77</v>
      </c>
      <c r="BS18492" t="s">
        <v>83</v>
      </c>
      <c r="BT18492" t="s">
        <v>83</v>
      </c>
    </row>
    <row r="18493" spans="47:72" x14ac:dyDescent="0.25">
      <c r="AU18493" s="2">
        <v>44516.510555555556</v>
      </c>
      <c r="AW18493" t="s">
        <v>80</v>
      </c>
      <c r="BC18493" s="2">
        <v>44515.494618055556</v>
      </c>
      <c r="BL18493" t="s">
        <v>13855</v>
      </c>
      <c r="BM18493" t="s">
        <v>82</v>
      </c>
      <c r="BN18493" t="s">
        <v>102</v>
      </c>
      <c r="BO18493" t="s">
        <v>13856</v>
      </c>
      <c r="BP18493" t="s">
        <v>89</v>
      </c>
      <c r="BQ18493" t="s">
        <v>77</v>
      </c>
      <c r="BS18493" t="s">
        <v>83</v>
      </c>
      <c r="BT18493" t="s">
        <v>83</v>
      </c>
    </row>
    <row r="18494" spans="47:72" x14ac:dyDescent="0.25">
      <c r="AU18494" s="2">
        <v>44516.672743055555</v>
      </c>
      <c r="AW18494" t="s">
        <v>80</v>
      </c>
      <c r="BC18494" s="2">
        <v>44515.414340277777</v>
      </c>
      <c r="BL18494" t="s">
        <v>14547</v>
      </c>
      <c r="BN18494" t="s">
        <v>102</v>
      </c>
      <c r="BO18494" t="s">
        <v>14548</v>
      </c>
      <c r="BP18494" t="s">
        <v>89</v>
      </c>
      <c r="BQ18494" t="s">
        <v>77</v>
      </c>
      <c r="BS18494" t="s">
        <v>83</v>
      </c>
      <c r="BT18494" t="s">
        <v>83</v>
      </c>
    </row>
    <row r="18495" spans="47:72" x14ac:dyDescent="0.25">
      <c r="AU18495" s="2">
        <v>44516.65625</v>
      </c>
      <c r="AW18495" t="s">
        <v>80</v>
      </c>
      <c r="BC18495" s="2">
        <v>44515.638356481482</v>
      </c>
      <c r="BL18495" t="s">
        <v>14776</v>
      </c>
      <c r="BM18495" t="s">
        <v>82</v>
      </c>
      <c r="BP18495" t="s">
        <v>89</v>
      </c>
      <c r="BQ18495" t="s">
        <v>77</v>
      </c>
      <c r="BS18495" t="s">
        <v>83</v>
      </c>
      <c r="BT18495" t="s">
        <v>83</v>
      </c>
    </row>
    <row r="18496" spans="47:72" x14ac:dyDescent="0.25">
      <c r="AU18496" s="2">
        <v>44516.569444444445</v>
      </c>
      <c r="AW18496" t="s">
        <v>80</v>
      </c>
      <c r="BC18496" s="2">
        <v>44515.360937500001</v>
      </c>
      <c r="BL18496" t="s">
        <v>14785</v>
      </c>
      <c r="BM18496" t="s">
        <v>82</v>
      </c>
      <c r="BP18496" t="s">
        <v>89</v>
      </c>
      <c r="BQ18496" t="s">
        <v>77</v>
      </c>
      <c r="BS18496" t="s">
        <v>83</v>
      </c>
      <c r="BT18496" t="s">
        <v>83</v>
      </c>
    </row>
    <row r="18497" spans="47:72" x14ac:dyDescent="0.25">
      <c r="AW18497" t="s">
        <v>80</v>
      </c>
      <c r="AZ18497" t="s">
        <v>138</v>
      </c>
      <c r="BA18497" t="s">
        <v>146</v>
      </c>
      <c r="BB18497" t="s">
        <v>7435</v>
      </c>
      <c r="BC18497" s="2">
        <v>44516.40587962963</v>
      </c>
      <c r="BL18497" t="s">
        <v>14887</v>
      </c>
      <c r="BP18497" t="s">
        <v>89</v>
      </c>
      <c r="BQ18497" t="s">
        <v>77</v>
      </c>
    </row>
    <row r="18498" spans="47:72" x14ac:dyDescent="0.25">
      <c r="AW18498" t="s">
        <v>80</v>
      </c>
      <c r="AZ18498" t="s">
        <v>138</v>
      </c>
      <c r="BA18498" t="s">
        <v>48</v>
      </c>
      <c r="BB18498" t="s">
        <v>2659</v>
      </c>
      <c r="BC18498" s="2">
        <v>44516.40587962963</v>
      </c>
      <c r="BL18498" t="s">
        <v>15315</v>
      </c>
      <c r="BM18498" t="s">
        <v>82</v>
      </c>
      <c r="BP18498" t="s">
        <v>497</v>
      </c>
      <c r="BQ18498" t="s">
        <v>77</v>
      </c>
    </row>
    <row r="18499" spans="47:72" x14ac:dyDescent="0.25">
      <c r="AU18499" s="2">
        <v>44516.5391087963</v>
      </c>
      <c r="AW18499" t="s">
        <v>80</v>
      </c>
      <c r="BC18499" s="2">
        <v>44515.547152777777</v>
      </c>
      <c r="BL18499" t="s">
        <v>15545</v>
      </c>
      <c r="BN18499" t="s">
        <v>102</v>
      </c>
      <c r="BO18499" t="s">
        <v>15546</v>
      </c>
      <c r="BP18499" t="s">
        <v>89</v>
      </c>
      <c r="BQ18499" t="s">
        <v>77</v>
      </c>
      <c r="BS18499" t="s">
        <v>83</v>
      </c>
      <c r="BT18499" t="s">
        <v>83</v>
      </c>
    </row>
    <row r="18500" spans="47:72" x14ac:dyDescent="0.25">
      <c r="AU18500" s="2">
        <v>44516.570740740739</v>
      </c>
      <c r="AW18500" t="s">
        <v>80</v>
      </c>
      <c r="BC18500" s="2">
        <v>44515.645104166666</v>
      </c>
      <c r="BL18500" t="s">
        <v>15802</v>
      </c>
      <c r="BM18500" t="s">
        <v>82</v>
      </c>
      <c r="BN18500" t="s">
        <v>102</v>
      </c>
      <c r="BO18500" t="s">
        <v>15803</v>
      </c>
      <c r="BP18500" t="s">
        <v>89</v>
      </c>
      <c r="BQ18500" t="s">
        <v>77</v>
      </c>
      <c r="BS18500" t="s">
        <v>83</v>
      </c>
      <c r="BT18500" t="s">
        <v>83</v>
      </c>
    </row>
    <row r="18501" spans="47:72" x14ac:dyDescent="0.25">
      <c r="AU18501" s="2">
        <v>44516.455613425926</v>
      </c>
      <c r="AW18501" t="s">
        <v>80</v>
      </c>
      <c r="BC18501" s="2">
        <v>44515.275636574072</v>
      </c>
      <c r="BL18501" t="s">
        <v>15907</v>
      </c>
      <c r="BN18501" t="s">
        <v>102</v>
      </c>
      <c r="BO18501" t="s">
        <v>15908</v>
      </c>
      <c r="BP18501" t="s">
        <v>89</v>
      </c>
      <c r="BQ18501" t="s">
        <v>77</v>
      </c>
      <c r="BS18501" t="s">
        <v>83</v>
      </c>
      <c r="BT18501" t="s">
        <v>83</v>
      </c>
    </row>
    <row r="18502" spans="47:72" x14ac:dyDescent="0.25">
      <c r="AU18502" s="2">
        <v>44516.630983796298</v>
      </c>
      <c r="AW18502" t="s">
        <v>80</v>
      </c>
      <c r="BC18502" s="2">
        <v>44515.273402777777</v>
      </c>
      <c r="BL18502" t="s">
        <v>15916</v>
      </c>
      <c r="BP18502" t="s">
        <v>365</v>
      </c>
      <c r="BQ18502" t="s">
        <v>77</v>
      </c>
    </row>
    <row r="18503" spans="47:72" x14ac:dyDescent="0.25">
      <c r="AV18503" s="2">
        <v>44516.691168981481</v>
      </c>
      <c r="AW18503" t="s">
        <v>80</v>
      </c>
      <c r="BC18503" s="2">
        <v>44515.260405092595</v>
      </c>
      <c r="BL18503" t="s">
        <v>16170</v>
      </c>
      <c r="BM18503" t="s">
        <v>82</v>
      </c>
      <c r="BP18503" t="s">
        <v>89</v>
      </c>
      <c r="BQ18503" t="s">
        <v>77</v>
      </c>
    </row>
    <row r="18504" spans="47:72" x14ac:dyDescent="0.25">
      <c r="AU18504" s="2">
        <v>44516.485821759263</v>
      </c>
      <c r="AW18504" t="s">
        <v>80</v>
      </c>
      <c r="BC18504" s="2">
        <v>44515.535266203704</v>
      </c>
      <c r="BL18504" t="s">
        <v>16246</v>
      </c>
      <c r="BN18504" t="s">
        <v>102</v>
      </c>
      <c r="BO18504" t="s">
        <v>16247</v>
      </c>
      <c r="BP18504" t="s">
        <v>89</v>
      </c>
      <c r="BQ18504" t="s">
        <v>77</v>
      </c>
      <c r="BS18504" t="s">
        <v>83</v>
      </c>
      <c r="BT18504" t="s">
        <v>83</v>
      </c>
    </row>
    <row r="18505" spans="47:72" x14ac:dyDescent="0.25">
      <c r="AU18505" s="2">
        <v>44516.505694444444</v>
      </c>
      <c r="AW18505" t="s">
        <v>80</v>
      </c>
      <c r="BC18505" s="2">
        <v>44515.479212962964</v>
      </c>
      <c r="BG18505" t="s">
        <v>16455</v>
      </c>
      <c r="BL18505" t="s">
        <v>16456</v>
      </c>
      <c r="BN18505" t="s">
        <v>102</v>
      </c>
      <c r="BO18505" t="s">
        <v>16457</v>
      </c>
      <c r="BP18505" t="s">
        <v>89</v>
      </c>
      <c r="BQ18505" t="s">
        <v>77</v>
      </c>
      <c r="BS18505" t="s">
        <v>83</v>
      </c>
      <c r="BT18505" t="s">
        <v>83</v>
      </c>
    </row>
    <row r="18506" spans="47:72" x14ac:dyDescent="0.25">
      <c r="AU18506" s="2">
        <v>44516.358784722222</v>
      </c>
      <c r="AW18506" t="s">
        <v>80</v>
      </c>
      <c r="BC18506" s="2">
        <v>44515.299745370372</v>
      </c>
      <c r="BL18506" t="s">
        <v>16679</v>
      </c>
      <c r="BN18506" t="s">
        <v>102</v>
      </c>
      <c r="BO18506" t="s">
        <v>16680</v>
      </c>
      <c r="BP18506" t="s">
        <v>401</v>
      </c>
      <c r="BQ18506" t="s">
        <v>77</v>
      </c>
      <c r="BS18506" t="s">
        <v>83</v>
      </c>
    </row>
    <row r="18507" spans="47:72" x14ac:dyDescent="0.25">
      <c r="AW18507" t="s">
        <v>80</v>
      </c>
      <c r="BC18507" s="2">
        <v>44515.3746875</v>
      </c>
      <c r="BL18507" t="s">
        <v>16707</v>
      </c>
      <c r="BP18507" t="s">
        <v>93</v>
      </c>
      <c r="BQ18507" t="s">
        <v>77</v>
      </c>
    </row>
    <row r="18508" spans="47:72" x14ac:dyDescent="0.25">
      <c r="AU18508" s="2">
        <v>44516.671944444446</v>
      </c>
      <c r="AW18508" t="s">
        <v>80</v>
      </c>
      <c r="BC18508" s="2">
        <v>44515.3746875</v>
      </c>
      <c r="BL18508" t="s">
        <v>16712</v>
      </c>
      <c r="BP18508" t="s">
        <v>93</v>
      </c>
      <c r="BQ18508" t="s">
        <v>77</v>
      </c>
    </row>
    <row r="18509" spans="47:72" x14ac:dyDescent="0.25">
      <c r="AW18509" t="s">
        <v>80</v>
      </c>
      <c r="BC18509" s="2">
        <v>44515.407395833332</v>
      </c>
      <c r="BL18509" t="s">
        <v>16717</v>
      </c>
      <c r="BP18509" t="s">
        <v>93</v>
      </c>
      <c r="BQ18509" t="s">
        <v>77</v>
      </c>
    </row>
    <row r="18510" spans="47:72" x14ac:dyDescent="0.25">
      <c r="AW18510" t="s">
        <v>80</v>
      </c>
      <c r="BC18510" s="2">
        <v>44515.407395833332</v>
      </c>
      <c r="BL18510" t="s">
        <v>16721</v>
      </c>
      <c r="BP18510" t="s">
        <v>93</v>
      </c>
      <c r="BQ18510" t="s">
        <v>77</v>
      </c>
    </row>
    <row r="18511" spans="47:72" x14ac:dyDescent="0.25">
      <c r="AW18511" t="s">
        <v>80</v>
      </c>
      <c r="BC18511" s="2">
        <v>44515.407395833332</v>
      </c>
      <c r="BL18511" t="s">
        <v>16725</v>
      </c>
      <c r="BP18511" t="s">
        <v>93</v>
      </c>
      <c r="BQ18511" t="s">
        <v>77</v>
      </c>
    </row>
    <row r="18512" spans="47:72" x14ac:dyDescent="0.25">
      <c r="AW18512" t="s">
        <v>80</v>
      </c>
      <c r="BC18512" s="2">
        <v>44515.3746875</v>
      </c>
      <c r="BL18512" t="s">
        <v>16729</v>
      </c>
      <c r="BP18512" t="s">
        <v>93</v>
      </c>
      <c r="BQ18512" t="s">
        <v>77</v>
      </c>
    </row>
    <row r="18513" spans="47:72" x14ac:dyDescent="0.25">
      <c r="AU18513" s="2">
        <v>44516.3671875</v>
      </c>
      <c r="AW18513" t="s">
        <v>80</v>
      </c>
      <c r="BC18513" s="2">
        <v>44515.260405092595</v>
      </c>
      <c r="BL18513" t="s">
        <v>16815</v>
      </c>
      <c r="BP18513" t="s">
        <v>401</v>
      </c>
      <c r="BQ18513" t="s">
        <v>77</v>
      </c>
      <c r="BS18513" t="s">
        <v>83</v>
      </c>
    </row>
    <row r="18514" spans="47:72" x14ac:dyDescent="0.25">
      <c r="AW18514" t="s">
        <v>80</v>
      </c>
      <c r="AZ18514" t="s">
        <v>138</v>
      </c>
      <c r="BA18514" t="s">
        <v>48</v>
      </c>
      <c r="BB18514" t="s">
        <v>2659</v>
      </c>
      <c r="BC18514" s="2">
        <v>44515.529293981483</v>
      </c>
      <c r="BL18514" t="s">
        <v>16828</v>
      </c>
      <c r="BM18514" t="s">
        <v>82</v>
      </c>
      <c r="BP18514" t="s">
        <v>89</v>
      </c>
      <c r="BQ18514" t="s">
        <v>77</v>
      </c>
    </row>
    <row r="18515" spans="47:72" x14ac:dyDescent="0.25">
      <c r="AV18515" s="2">
        <v>44516.448425925926</v>
      </c>
      <c r="AW18515" t="s">
        <v>80</v>
      </c>
      <c r="BC18515" s="2">
        <v>44515.281631944446</v>
      </c>
      <c r="BL18515" t="s">
        <v>16979</v>
      </c>
      <c r="BP18515" t="s">
        <v>166</v>
      </c>
      <c r="BQ18515" t="s">
        <v>77</v>
      </c>
    </row>
    <row r="18516" spans="47:72" x14ac:dyDescent="0.25">
      <c r="AW18516" t="s">
        <v>80</v>
      </c>
      <c r="AZ18516" t="s">
        <v>138</v>
      </c>
      <c r="BA18516" t="s">
        <v>146</v>
      </c>
      <c r="BB18516" t="s">
        <v>17029</v>
      </c>
      <c r="BC18516" s="2">
        <v>44515.280150462961</v>
      </c>
      <c r="BL18516" t="s">
        <v>17030</v>
      </c>
      <c r="BP18516" t="s">
        <v>166</v>
      </c>
      <c r="BQ18516" t="s">
        <v>77</v>
      </c>
    </row>
    <row r="18517" spans="47:72" x14ac:dyDescent="0.25">
      <c r="AV18517" s="2">
        <v>44516.627534722225</v>
      </c>
      <c r="AW18517" t="s">
        <v>80</v>
      </c>
      <c r="BC18517" s="2">
        <v>44515.320462962962</v>
      </c>
      <c r="BL18517" t="s">
        <v>17045</v>
      </c>
      <c r="BP18517" t="s">
        <v>144</v>
      </c>
      <c r="BQ18517" t="s">
        <v>77</v>
      </c>
    </row>
    <row r="18518" spans="47:72" x14ac:dyDescent="0.25">
      <c r="AV18518" s="2">
        <v>44517.305173611108</v>
      </c>
      <c r="AW18518" t="s">
        <v>80</v>
      </c>
      <c r="BC18518" s="2">
        <v>44516.481874999998</v>
      </c>
      <c r="BM18518" t="s">
        <v>82</v>
      </c>
      <c r="BQ18518" t="s">
        <v>77</v>
      </c>
    </row>
    <row r="18519" spans="47:72" x14ac:dyDescent="0.25">
      <c r="AU18519" s="2">
        <v>44516.718333333331</v>
      </c>
      <c r="AW18519" t="s">
        <v>80</v>
      </c>
      <c r="BC18519" s="2">
        <v>44515.280150462961</v>
      </c>
      <c r="BL18519" t="s">
        <v>17120</v>
      </c>
      <c r="BN18519" t="s">
        <v>102</v>
      </c>
      <c r="BO18519" t="s">
        <v>17121</v>
      </c>
      <c r="BP18519" t="s">
        <v>89</v>
      </c>
      <c r="BQ18519" t="s">
        <v>77</v>
      </c>
      <c r="BS18519" t="s">
        <v>83</v>
      </c>
      <c r="BT18519" t="s">
        <v>83</v>
      </c>
    </row>
    <row r="18520" spans="47:72" x14ac:dyDescent="0.25">
      <c r="AW18520" t="s">
        <v>80</v>
      </c>
      <c r="AZ18520" t="s">
        <v>206</v>
      </c>
      <c r="BA18520" t="s">
        <v>48</v>
      </c>
      <c r="BB18520" t="s">
        <v>7669</v>
      </c>
      <c r="BC18520" s="2">
        <v>44515.494618055556</v>
      </c>
      <c r="BL18520" t="s">
        <v>17830</v>
      </c>
      <c r="BM18520" t="s">
        <v>82</v>
      </c>
      <c r="BP18520" t="s">
        <v>89</v>
      </c>
      <c r="BQ18520" t="s">
        <v>77</v>
      </c>
    </row>
    <row r="18521" spans="47:72" x14ac:dyDescent="0.25">
      <c r="AU18521" s="2">
        <v>44516.437939814816</v>
      </c>
      <c r="AW18521" t="s">
        <v>80</v>
      </c>
      <c r="BC18521" s="2">
        <v>44515.547152777777</v>
      </c>
      <c r="BL18521" t="s">
        <v>17838</v>
      </c>
      <c r="BN18521" t="s">
        <v>102</v>
      </c>
      <c r="BO18521" t="s">
        <v>17839</v>
      </c>
      <c r="BP18521" t="s">
        <v>89</v>
      </c>
      <c r="BQ18521" t="s">
        <v>77</v>
      </c>
      <c r="BS18521" t="s">
        <v>83</v>
      </c>
      <c r="BT18521" t="s">
        <v>83</v>
      </c>
    </row>
    <row r="18522" spans="47:72" x14ac:dyDescent="0.25">
      <c r="AU18522" s="2">
        <v>44516.651134259257</v>
      </c>
      <c r="AW18522" t="s">
        <v>80</v>
      </c>
      <c r="BC18522" s="2">
        <v>44515.551747685182</v>
      </c>
      <c r="BL18522" t="s">
        <v>18082</v>
      </c>
      <c r="BN18522" t="s">
        <v>102</v>
      </c>
      <c r="BO18522" t="s">
        <v>18083</v>
      </c>
      <c r="BP18522" t="s">
        <v>89</v>
      </c>
      <c r="BQ18522" t="s">
        <v>77</v>
      </c>
      <c r="BS18522" t="s">
        <v>83</v>
      </c>
      <c r="BT18522" t="s">
        <v>83</v>
      </c>
    </row>
    <row r="18523" spans="47:72" x14ac:dyDescent="0.25">
      <c r="AV18523" s="2">
        <v>44516.566053240742</v>
      </c>
      <c r="AW18523" t="s">
        <v>80</v>
      </c>
      <c r="BC18523" s="2">
        <v>44515.479212962964</v>
      </c>
      <c r="BL18523" t="s">
        <v>18229</v>
      </c>
      <c r="BP18523" t="s">
        <v>89</v>
      </c>
      <c r="BQ18523" t="s">
        <v>77</v>
      </c>
    </row>
    <row r="18524" spans="47:72" x14ac:dyDescent="0.25">
      <c r="AU18524" s="2">
        <v>44516.409270833334</v>
      </c>
      <c r="AW18524" t="s">
        <v>80</v>
      </c>
      <c r="BC18524" s="2">
        <v>44515.281631944446</v>
      </c>
      <c r="BG18524" t="s">
        <v>18348</v>
      </c>
      <c r="BL18524" t="s">
        <v>18349</v>
      </c>
      <c r="BN18524" t="s">
        <v>102</v>
      </c>
      <c r="BO18524" t="s">
        <v>18350</v>
      </c>
      <c r="BP18524" t="s">
        <v>89</v>
      </c>
      <c r="BQ18524" t="s">
        <v>77</v>
      </c>
      <c r="BS18524" t="s">
        <v>83</v>
      </c>
      <c r="BT18524" t="s">
        <v>83</v>
      </c>
    </row>
    <row r="18525" spans="47:72" x14ac:dyDescent="0.25">
      <c r="AU18525" s="2">
        <v>44516.378657407404</v>
      </c>
      <c r="AW18525" t="s">
        <v>80</v>
      </c>
      <c r="BC18525" s="2">
        <v>44515.320462962962</v>
      </c>
      <c r="BL18525" t="s">
        <v>18389</v>
      </c>
      <c r="BM18525" t="s">
        <v>82</v>
      </c>
      <c r="BN18525" t="s">
        <v>102</v>
      </c>
      <c r="BO18525" t="s">
        <v>18390</v>
      </c>
      <c r="BP18525" t="s">
        <v>458</v>
      </c>
      <c r="BQ18525" t="s">
        <v>77</v>
      </c>
    </row>
    <row r="18526" spans="47:72" x14ac:dyDescent="0.25">
      <c r="AU18526" s="2">
        <v>44516.391122685185</v>
      </c>
      <c r="AW18526" t="s">
        <v>80</v>
      </c>
      <c r="BC18526" s="2">
        <v>44515.433263888888</v>
      </c>
      <c r="BL18526" t="s">
        <v>18441</v>
      </c>
      <c r="BN18526" t="s">
        <v>102</v>
      </c>
      <c r="BO18526" t="s">
        <v>18442</v>
      </c>
      <c r="BP18526" t="s">
        <v>89</v>
      </c>
      <c r="BQ18526" t="s">
        <v>77</v>
      </c>
      <c r="BS18526" t="s">
        <v>83</v>
      </c>
      <c r="BT18526" t="s">
        <v>83</v>
      </c>
    </row>
    <row r="18527" spans="47:72" x14ac:dyDescent="0.25">
      <c r="AU18527" s="2">
        <v>44516.592916666668</v>
      </c>
      <c r="AW18527" t="s">
        <v>80</v>
      </c>
      <c r="BC18527" s="2">
        <v>44515.320462962962</v>
      </c>
      <c r="BL18527" t="s">
        <v>18640</v>
      </c>
      <c r="BN18527" t="s">
        <v>102</v>
      </c>
      <c r="BO18527" t="s">
        <v>18641</v>
      </c>
      <c r="BP18527" t="s">
        <v>144</v>
      </c>
      <c r="BQ18527" t="s">
        <v>77</v>
      </c>
      <c r="BS18527" t="s">
        <v>83</v>
      </c>
    </row>
    <row r="18528" spans="47:72" x14ac:dyDescent="0.25">
      <c r="AU18528" s="2">
        <v>44516.608981481484</v>
      </c>
      <c r="AW18528" t="s">
        <v>80</v>
      </c>
      <c r="BC18528" s="2">
        <v>44515.24759259259</v>
      </c>
      <c r="BL18528" t="s">
        <v>18648</v>
      </c>
      <c r="BN18528" t="s">
        <v>102</v>
      </c>
      <c r="BO18528" t="s">
        <v>18649</v>
      </c>
      <c r="BP18528" t="s">
        <v>144</v>
      </c>
      <c r="BQ18528" t="s">
        <v>77</v>
      </c>
      <c r="BS18528" t="s">
        <v>83</v>
      </c>
    </row>
    <row r="18529" spans="47:72" x14ac:dyDescent="0.25">
      <c r="AV18529" s="2">
        <v>44516.421631944446</v>
      </c>
      <c r="AW18529" t="s">
        <v>80</v>
      </c>
      <c r="BC18529" s="2">
        <v>44515.357928240737</v>
      </c>
      <c r="BL18529" t="s">
        <v>18670</v>
      </c>
      <c r="BP18529" t="s">
        <v>89</v>
      </c>
      <c r="BQ18529" t="s">
        <v>77</v>
      </c>
    </row>
    <row r="18530" spans="47:72" x14ac:dyDescent="0.25">
      <c r="AU18530" s="2">
        <v>44516.664687500001</v>
      </c>
      <c r="AW18530" t="s">
        <v>80</v>
      </c>
      <c r="BC18530" s="2">
        <v>44515.314571759256</v>
      </c>
      <c r="BL18530" t="s">
        <v>18828</v>
      </c>
      <c r="BN18530" t="s">
        <v>102</v>
      </c>
      <c r="BO18530" t="s">
        <v>18829</v>
      </c>
      <c r="BP18530" t="s">
        <v>89</v>
      </c>
      <c r="BQ18530" t="s">
        <v>77</v>
      </c>
      <c r="BS18530" t="s">
        <v>83</v>
      </c>
      <c r="BT18530" t="s">
        <v>83</v>
      </c>
    </row>
    <row r="18531" spans="47:72" x14ac:dyDescent="0.25">
      <c r="AV18531" s="2">
        <v>44516.679537037038</v>
      </c>
      <c r="AW18531" t="s">
        <v>80</v>
      </c>
      <c r="BC18531" s="2">
        <v>44515.552708333336</v>
      </c>
      <c r="BL18531" t="s">
        <v>19112</v>
      </c>
      <c r="BP18531" t="s">
        <v>89</v>
      </c>
      <c r="BQ18531" t="s">
        <v>77</v>
      </c>
    </row>
    <row r="18532" spans="47:72" x14ac:dyDescent="0.25">
      <c r="AU18532" s="2">
        <v>44516.602719907409</v>
      </c>
      <c r="AW18532" t="s">
        <v>80</v>
      </c>
      <c r="BC18532" s="2">
        <v>44515.426458333335</v>
      </c>
      <c r="BG18532" t="s">
        <v>19134</v>
      </c>
      <c r="BL18532" t="s">
        <v>19135</v>
      </c>
      <c r="BN18532" t="s">
        <v>102</v>
      </c>
      <c r="BO18532" t="s">
        <v>19136</v>
      </c>
      <c r="BP18532" t="s">
        <v>89</v>
      </c>
      <c r="BQ18532" t="s">
        <v>77</v>
      </c>
      <c r="BS18532" t="s">
        <v>83</v>
      </c>
      <c r="BT18532" t="s">
        <v>83</v>
      </c>
    </row>
    <row r="18533" spans="47:72" x14ac:dyDescent="0.25">
      <c r="AU18533" s="2">
        <v>44516.684247685182</v>
      </c>
      <c r="AW18533" t="s">
        <v>80</v>
      </c>
      <c r="BC18533" s="2">
        <v>44515.452974537038</v>
      </c>
      <c r="BG18533" t="s">
        <v>19204</v>
      </c>
      <c r="BL18533" t="s">
        <v>19205</v>
      </c>
      <c r="BN18533" t="s">
        <v>102</v>
      </c>
      <c r="BO18533" t="s">
        <v>19206</v>
      </c>
      <c r="BP18533" t="s">
        <v>89</v>
      </c>
      <c r="BQ18533" t="s">
        <v>77</v>
      </c>
      <c r="BS18533" t="s">
        <v>83</v>
      </c>
      <c r="BT18533" t="s">
        <v>83</v>
      </c>
    </row>
    <row r="18534" spans="47:72" x14ac:dyDescent="0.25">
      <c r="AU18534" s="2">
        <v>44516.667731481481</v>
      </c>
      <c r="AW18534" t="s">
        <v>80</v>
      </c>
      <c r="BC18534" s="2">
        <v>44515.365115740744</v>
      </c>
      <c r="BL18534" t="s">
        <v>19312</v>
      </c>
      <c r="BN18534" t="s">
        <v>102</v>
      </c>
      <c r="BO18534" t="s">
        <v>19313</v>
      </c>
      <c r="BP18534" t="s">
        <v>89</v>
      </c>
      <c r="BQ18534" t="s">
        <v>77</v>
      </c>
      <c r="BS18534" t="s">
        <v>83</v>
      </c>
    </row>
    <row r="18535" spans="47:72" x14ac:dyDescent="0.25">
      <c r="AU18535" s="2">
        <v>44516.645729166667</v>
      </c>
      <c r="AW18535" t="s">
        <v>80</v>
      </c>
      <c r="BC18535" s="2">
        <v>44515.645104166666</v>
      </c>
      <c r="BL18535" t="s">
        <v>19356</v>
      </c>
      <c r="BN18535" t="s">
        <v>102</v>
      </c>
      <c r="BO18535" t="s">
        <v>19357</v>
      </c>
      <c r="BP18535" t="s">
        <v>89</v>
      </c>
      <c r="BQ18535" t="s">
        <v>77</v>
      </c>
      <c r="BS18535" t="s">
        <v>83</v>
      </c>
      <c r="BT18535" t="s">
        <v>83</v>
      </c>
    </row>
    <row r="18536" spans="47:72" x14ac:dyDescent="0.25">
      <c r="AV18536" s="2">
        <v>44516.387650462966</v>
      </c>
      <c r="AW18536" t="s">
        <v>80</v>
      </c>
      <c r="BC18536" s="2">
        <v>44515.494618055556</v>
      </c>
      <c r="BL18536" t="s">
        <v>19376</v>
      </c>
      <c r="BP18536" t="s">
        <v>89</v>
      </c>
      <c r="BQ18536" t="s">
        <v>77</v>
      </c>
    </row>
    <row r="18537" spans="47:72" x14ac:dyDescent="0.25">
      <c r="AU18537" s="2">
        <v>44516.454976851855</v>
      </c>
      <c r="AW18537" t="s">
        <v>80</v>
      </c>
      <c r="BC18537" s="2">
        <v>44515.426458333335</v>
      </c>
      <c r="BG18537" t="s">
        <v>19438</v>
      </c>
      <c r="BL18537" t="s">
        <v>19439</v>
      </c>
      <c r="BN18537" t="s">
        <v>102</v>
      </c>
      <c r="BO18537" t="s">
        <v>19440</v>
      </c>
      <c r="BP18537" t="s">
        <v>89</v>
      </c>
      <c r="BQ18537" t="s">
        <v>77</v>
      </c>
      <c r="BS18537" t="s">
        <v>83</v>
      </c>
      <c r="BT18537" t="s">
        <v>83</v>
      </c>
    </row>
    <row r="18538" spans="47:72" x14ac:dyDescent="0.25">
      <c r="AU18538" s="2">
        <v>44516.366631944446</v>
      </c>
      <c r="AW18538" t="s">
        <v>80</v>
      </c>
      <c r="BC18538" s="2">
        <v>44515.531331018516</v>
      </c>
      <c r="BL18538" t="s">
        <v>19451</v>
      </c>
      <c r="BN18538" t="s">
        <v>102</v>
      </c>
      <c r="BO18538" t="s">
        <v>19452</v>
      </c>
      <c r="BP18538" t="s">
        <v>89</v>
      </c>
      <c r="BQ18538" t="s">
        <v>77</v>
      </c>
      <c r="BS18538" t="s">
        <v>83</v>
      </c>
      <c r="BT18538" t="s">
        <v>83</v>
      </c>
    </row>
    <row r="18539" spans="47:72" x14ac:dyDescent="0.25">
      <c r="AW18539" t="s">
        <v>80</v>
      </c>
      <c r="AZ18539" t="s">
        <v>206</v>
      </c>
      <c r="BA18539" t="s">
        <v>146</v>
      </c>
      <c r="BB18539" t="s">
        <v>7669</v>
      </c>
      <c r="BC18539" s="2">
        <v>44515.414340277777</v>
      </c>
      <c r="BL18539" t="s">
        <v>19459</v>
      </c>
      <c r="BM18539" t="s">
        <v>82</v>
      </c>
      <c r="BP18539" t="s">
        <v>89</v>
      </c>
      <c r="BQ18539" t="s">
        <v>77</v>
      </c>
    </row>
    <row r="18540" spans="47:72" x14ac:dyDescent="0.25">
      <c r="AU18540" s="2">
        <v>44516.640335648146</v>
      </c>
      <c r="AW18540" t="s">
        <v>80</v>
      </c>
      <c r="BC18540" s="2">
        <v>44515.63009259259</v>
      </c>
      <c r="BL18540" t="s">
        <v>19469</v>
      </c>
      <c r="BN18540" t="s">
        <v>102</v>
      </c>
      <c r="BO18540" t="s">
        <v>19470</v>
      </c>
      <c r="BP18540" t="s">
        <v>89</v>
      </c>
      <c r="BQ18540" t="s">
        <v>77</v>
      </c>
      <c r="BS18540" t="s">
        <v>83</v>
      </c>
      <c r="BT18540" t="s">
        <v>83</v>
      </c>
    </row>
    <row r="18541" spans="47:72" x14ac:dyDescent="0.25">
      <c r="AU18541" s="2">
        <v>44516.522766203707</v>
      </c>
      <c r="AW18541" t="s">
        <v>80</v>
      </c>
      <c r="BC18541" s="2">
        <v>44515.529293981483</v>
      </c>
      <c r="BL18541" t="s">
        <v>19513</v>
      </c>
      <c r="BN18541" t="s">
        <v>102</v>
      </c>
      <c r="BO18541" t="s">
        <v>19514</v>
      </c>
      <c r="BP18541" t="s">
        <v>89</v>
      </c>
      <c r="BQ18541" t="s">
        <v>77</v>
      </c>
      <c r="BS18541" t="s">
        <v>83</v>
      </c>
      <c r="BT18541" t="s">
        <v>83</v>
      </c>
    </row>
    <row r="18542" spans="47:72" x14ac:dyDescent="0.25">
      <c r="AU18542" s="2">
        <v>44516.395011574074</v>
      </c>
      <c r="AW18542" t="s">
        <v>80</v>
      </c>
      <c r="BC18542" s="2">
        <v>44515.505520833336</v>
      </c>
      <c r="BL18542" t="s">
        <v>19523</v>
      </c>
      <c r="BN18542" t="s">
        <v>102</v>
      </c>
      <c r="BO18542" t="s">
        <v>19524</v>
      </c>
      <c r="BP18542" t="s">
        <v>89</v>
      </c>
      <c r="BQ18542" t="s">
        <v>77</v>
      </c>
      <c r="BS18542" t="s">
        <v>83</v>
      </c>
      <c r="BT18542" t="s">
        <v>83</v>
      </c>
    </row>
    <row r="18543" spans="47:72" x14ac:dyDescent="0.25">
      <c r="AU18543" s="2">
        <v>44516.39435185185</v>
      </c>
      <c r="AW18543" t="s">
        <v>80</v>
      </c>
      <c r="BC18543" s="2">
        <v>44515.645104166666</v>
      </c>
      <c r="BL18543" t="s">
        <v>19544</v>
      </c>
      <c r="BN18543" t="s">
        <v>102</v>
      </c>
      <c r="BO18543" t="s">
        <v>19545</v>
      </c>
      <c r="BP18543" t="s">
        <v>144</v>
      </c>
      <c r="BQ18543" t="s">
        <v>77</v>
      </c>
      <c r="BS18543" t="s">
        <v>83</v>
      </c>
    </row>
    <row r="18544" spans="47:72" x14ac:dyDescent="0.25">
      <c r="AU18544" s="2">
        <v>44516.388935185183</v>
      </c>
      <c r="AW18544" t="s">
        <v>80</v>
      </c>
      <c r="BC18544" s="2">
        <v>44515.414340277777</v>
      </c>
      <c r="BL18544" t="s">
        <v>19578</v>
      </c>
      <c r="BN18544" t="s">
        <v>102</v>
      </c>
      <c r="BO18544" t="s">
        <v>19579</v>
      </c>
      <c r="BP18544" t="s">
        <v>89</v>
      </c>
      <c r="BQ18544" t="s">
        <v>77</v>
      </c>
      <c r="BS18544" t="s">
        <v>83</v>
      </c>
      <c r="BT18544" t="s">
        <v>83</v>
      </c>
    </row>
    <row r="18545" spans="47:72" x14ac:dyDescent="0.25">
      <c r="AU18545" s="2">
        <v>44516.440972222219</v>
      </c>
      <c r="AW18545" t="s">
        <v>80</v>
      </c>
      <c r="BC18545" s="2">
        <v>44515.638356481482</v>
      </c>
      <c r="BL18545" t="s">
        <v>19588</v>
      </c>
      <c r="BM18545" t="s">
        <v>82</v>
      </c>
      <c r="BP18545" t="s">
        <v>89</v>
      </c>
      <c r="BQ18545" t="s">
        <v>77</v>
      </c>
      <c r="BS18545" t="s">
        <v>83</v>
      </c>
      <c r="BT18545" t="s">
        <v>83</v>
      </c>
    </row>
    <row r="18546" spans="47:72" x14ac:dyDescent="0.25">
      <c r="AU18546" s="2">
        <v>44516.660671296297</v>
      </c>
      <c r="AW18546" t="s">
        <v>80</v>
      </c>
      <c r="BC18546" s="2">
        <v>44515.529293981483</v>
      </c>
      <c r="BL18546" t="s">
        <v>19598</v>
      </c>
      <c r="BN18546" t="s">
        <v>102</v>
      </c>
      <c r="BO18546" t="s">
        <v>19599</v>
      </c>
      <c r="BP18546" t="s">
        <v>89</v>
      </c>
      <c r="BQ18546" t="s">
        <v>77</v>
      </c>
      <c r="BS18546" t="s">
        <v>83</v>
      </c>
      <c r="BT18546" t="s">
        <v>83</v>
      </c>
    </row>
    <row r="18547" spans="47:72" x14ac:dyDescent="0.25">
      <c r="AU18547" s="2">
        <v>44516.48097222222</v>
      </c>
      <c r="AW18547" t="s">
        <v>80</v>
      </c>
      <c r="BC18547" s="2">
        <v>44515.63009259259</v>
      </c>
      <c r="BL18547" t="s">
        <v>19619</v>
      </c>
      <c r="BN18547" t="s">
        <v>102</v>
      </c>
      <c r="BO18547" t="s">
        <v>19620</v>
      </c>
      <c r="BP18547" t="s">
        <v>89</v>
      </c>
      <c r="BQ18547" t="s">
        <v>77</v>
      </c>
      <c r="BS18547" t="s">
        <v>83</v>
      </c>
      <c r="BT18547" t="s">
        <v>83</v>
      </c>
    </row>
    <row r="18548" spans="47:72" x14ac:dyDescent="0.25">
      <c r="AU18548" s="2">
        <v>44516.504201388889</v>
      </c>
      <c r="AW18548" t="s">
        <v>80</v>
      </c>
      <c r="BC18548" s="2">
        <v>44515.365115740744</v>
      </c>
      <c r="BL18548" t="s">
        <v>19637</v>
      </c>
      <c r="BN18548" t="s">
        <v>102</v>
      </c>
      <c r="BO18548" t="s">
        <v>19638</v>
      </c>
      <c r="BP18548" t="s">
        <v>89</v>
      </c>
      <c r="BQ18548" t="s">
        <v>77</v>
      </c>
      <c r="BS18548" t="s">
        <v>83</v>
      </c>
    </row>
    <row r="18549" spans="47:72" x14ac:dyDescent="0.25">
      <c r="AV18549" s="2">
        <v>44516.40425925926</v>
      </c>
      <c r="AW18549" t="s">
        <v>80</v>
      </c>
      <c r="BC18549" s="2">
        <v>44515.482152777775</v>
      </c>
      <c r="BL18549" t="s">
        <v>19646</v>
      </c>
      <c r="BP18549" t="s">
        <v>89</v>
      </c>
      <c r="BQ18549" t="s">
        <v>77</v>
      </c>
    </row>
    <row r="18550" spans="47:72" x14ac:dyDescent="0.25">
      <c r="AU18550" s="2">
        <v>44516.481203703705</v>
      </c>
      <c r="AW18550" t="s">
        <v>80</v>
      </c>
      <c r="BC18550" s="2">
        <v>44515.522418981483</v>
      </c>
      <c r="BL18550" t="s">
        <v>19658</v>
      </c>
      <c r="BN18550" t="s">
        <v>102</v>
      </c>
      <c r="BO18550" t="s">
        <v>19659</v>
      </c>
      <c r="BP18550" t="s">
        <v>89</v>
      </c>
      <c r="BQ18550" t="s">
        <v>77</v>
      </c>
      <c r="BS18550" t="s">
        <v>83</v>
      </c>
      <c r="BT18550" t="s">
        <v>83</v>
      </c>
    </row>
    <row r="18551" spans="47:72" x14ac:dyDescent="0.25">
      <c r="AU18551" s="2">
        <v>44516.541516203702</v>
      </c>
      <c r="AW18551" t="s">
        <v>80</v>
      </c>
      <c r="BC18551" s="2">
        <v>44515.63009259259</v>
      </c>
      <c r="BG18551" t="s">
        <v>19687</v>
      </c>
      <c r="BL18551" t="s">
        <v>19688</v>
      </c>
      <c r="BN18551" t="s">
        <v>102</v>
      </c>
      <c r="BO18551" t="s">
        <v>19689</v>
      </c>
      <c r="BP18551" t="s">
        <v>89</v>
      </c>
      <c r="BQ18551" t="s">
        <v>77</v>
      </c>
      <c r="BS18551" t="s">
        <v>83</v>
      </c>
      <c r="BT18551" t="s">
        <v>83</v>
      </c>
    </row>
    <row r="18552" spans="47:72" x14ac:dyDescent="0.25">
      <c r="AU18552" s="2">
        <v>44516.498680555553</v>
      </c>
      <c r="AW18552" t="s">
        <v>80</v>
      </c>
      <c r="BC18552" s="2">
        <v>44515.645104166666</v>
      </c>
      <c r="BG18552" t="s">
        <v>19697</v>
      </c>
      <c r="BL18552" t="s">
        <v>19698</v>
      </c>
      <c r="BN18552" t="s">
        <v>102</v>
      </c>
      <c r="BO18552" t="s">
        <v>19699</v>
      </c>
      <c r="BP18552" t="s">
        <v>89</v>
      </c>
      <c r="BQ18552" t="s">
        <v>77</v>
      </c>
      <c r="BS18552" t="s">
        <v>83</v>
      </c>
      <c r="BT18552" t="s">
        <v>83</v>
      </c>
    </row>
    <row r="18553" spans="47:72" x14ac:dyDescent="0.25">
      <c r="AV18553" s="2">
        <v>44516.380381944444</v>
      </c>
      <c r="AW18553" t="s">
        <v>80</v>
      </c>
      <c r="BC18553" s="2">
        <v>44515.426458333335</v>
      </c>
      <c r="BL18553" t="s">
        <v>19718</v>
      </c>
      <c r="BP18553" t="s">
        <v>89</v>
      </c>
      <c r="BQ18553" t="s">
        <v>77</v>
      </c>
    </row>
    <row r="18554" spans="47:72" x14ac:dyDescent="0.25">
      <c r="AU18554" s="2">
        <v>44516.407962962963</v>
      </c>
      <c r="AW18554" t="s">
        <v>80</v>
      </c>
      <c r="BC18554" s="2">
        <v>44515.63009259259</v>
      </c>
      <c r="BL18554" t="s">
        <v>19741</v>
      </c>
      <c r="BN18554" t="s">
        <v>102</v>
      </c>
      <c r="BO18554" t="s">
        <v>19742</v>
      </c>
      <c r="BP18554" t="s">
        <v>89</v>
      </c>
      <c r="BQ18554" t="s">
        <v>77</v>
      </c>
      <c r="BS18554" t="s">
        <v>83</v>
      </c>
      <c r="BT18554" t="s">
        <v>83</v>
      </c>
    </row>
    <row r="18555" spans="47:72" x14ac:dyDescent="0.25">
      <c r="AU18555" s="2">
        <v>44516.585196759261</v>
      </c>
      <c r="AW18555" t="s">
        <v>80</v>
      </c>
      <c r="BC18555" s="2">
        <v>44515.505520833336</v>
      </c>
      <c r="BL18555" t="s">
        <v>19757</v>
      </c>
      <c r="BN18555" t="s">
        <v>102</v>
      </c>
      <c r="BO18555" t="s">
        <v>19758</v>
      </c>
      <c r="BP18555" t="s">
        <v>89</v>
      </c>
      <c r="BQ18555" t="s">
        <v>77</v>
      </c>
      <c r="BS18555" t="s">
        <v>83</v>
      </c>
      <c r="BT18555" t="s">
        <v>83</v>
      </c>
    </row>
    <row r="18556" spans="47:72" x14ac:dyDescent="0.25">
      <c r="AU18556" s="2">
        <v>44516.472881944443</v>
      </c>
      <c r="AW18556" t="s">
        <v>80</v>
      </c>
      <c r="BC18556" s="2">
        <v>44515.547152777777</v>
      </c>
      <c r="BL18556" t="s">
        <v>19766</v>
      </c>
      <c r="BN18556" t="s">
        <v>102</v>
      </c>
      <c r="BO18556" t="s">
        <v>19767</v>
      </c>
      <c r="BP18556" t="s">
        <v>144</v>
      </c>
      <c r="BQ18556" t="s">
        <v>77</v>
      </c>
      <c r="BS18556" t="s">
        <v>83</v>
      </c>
    </row>
    <row r="18557" spans="47:72" x14ac:dyDescent="0.25">
      <c r="AU18557" s="2">
        <v>44516.425370370373</v>
      </c>
      <c r="AW18557" t="s">
        <v>80</v>
      </c>
      <c r="BC18557" s="2">
        <v>44515.371493055558</v>
      </c>
      <c r="BH18557" t="s">
        <v>19777</v>
      </c>
      <c r="BL18557" t="s">
        <v>19778</v>
      </c>
      <c r="BN18557" t="s">
        <v>102</v>
      </c>
      <c r="BO18557" t="s">
        <v>19779</v>
      </c>
      <c r="BP18557" t="s">
        <v>89</v>
      </c>
      <c r="BQ18557" t="s">
        <v>77</v>
      </c>
      <c r="BS18557" t="s">
        <v>83</v>
      </c>
      <c r="BT18557" t="s">
        <v>83</v>
      </c>
    </row>
    <row r="18558" spans="47:72" x14ac:dyDescent="0.25">
      <c r="AU18558" s="2">
        <v>44516.486111111109</v>
      </c>
      <c r="AW18558" t="s">
        <v>80</v>
      </c>
      <c r="BC18558" s="2">
        <v>44515.360937500001</v>
      </c>
      <c r="BL18558" t="s">
        <v>19787</v>
      </c>
      <c r="BM18558" t="s">
        <v>82</v>
      </c>
      <c r="BP18558" t="s">
        <v>363</v>
      </c>
      <c r="BQ18558" t="s">
        <v>77</v>
      </c>
      <c r="BS18558" t="s">
        <v>83</v>
      </c>
    </row>
    <row r="18559" spans="47:72" x14ac:dyDescent="0.25">
      <c r="AU18559" s="2">
        <v>44516.502766203703</v>
      </c>
      <c r="AW18559" t="s">
        <v>80</v>
      </c>
      <c r="BC18559" s="2">
        <v>44515.414340277777</v>
      </c>
      <c r="BL18559" t="s">
        <v>19797</v>
      </c>
      <c r="BN18559" t="s">
        <v>102</v>
      </c>
      <c r="BO18559" t="s">
        <v>19798</v>
      </c>
      <c r="BP18559" t="s">
        <v>89</v>
      </c>
      <c r="BQ18559" t="s">
        <v>77</v>
      </c>
      <c r="BS18559" t="s">
        <v>83</v>
      </c>
      <c r="BT18559" t="s">
        <v>83</v>
      </c>
    </row>
    <row r="18560" spans="47:72" x14ac:dyDescent="0.25">
      <c r="AU18560" s="2">
        <v>44516.475694444445</v>
      </c>
      <c r="AW18560" t="s">
        <v>80</v>
      </c>
      <c r="BC18560" s="2">
        <v>44515.433263888888</v>
      </c>
      <c r="BL18560" t="s">
        <v>19810</v>
      </c>
      <c r="BN18560" t="s">
        <v>102</v>
      </c>
      <c r="BO18560" t="s">
        <v>19811</v>
      </c>
      <c r="BP18560" t="s">
        <v>89</v>
      </c>
      <c r="BQ18560" t="s">
        <v>77</v>
      </c>
      <c r="BS18560" t="s">
        <v>83</v>
      </c>
      <c r="BT18560" t="s">
        <v>83</v>
      </c>
    </row>
    <row r="18561" spans="47:72" x14ac:dyDescent="0.25">
      <c r="AU18561" s="2">
        <v>44516.498715277776</v>
      </c>
      <c r="AW18561" t="s">
        <v>80</v>
      </c>
      <c r="BC18561" s="2">
        <v>44515.505520833336</v>
      </c>
      <c r="BL18561" t="s">
        <v>19819</v>
      </c>
      <c r="BN18561" t="s">
        <v>102</v>
      </c>
      <c r="BO18561" t="s">
        <v>19820</v>
      </c>
      <c r="BP18561" t="s">
        <v>89</v>
      </c>
      <c r="BQ18561" t="s">
        <v>77</v>
      </c>
      <c r="BS18561" t="s">
        <v>83</v>
      </c>
      <c r="BT18561" t="s">
        <v>83</v>
      </c>
    </row>
    <row r="18562" spans="47:72" x14ac:dyDescent="0.25">
      <c r="AU18562" s="2">
        <v>44516.406354166669</v>
      </c>
      <c r="AW18562" t="s">
        <v>80</v>
      </c>
      <c r="BC18562" s="2">
        <v>44515.535266203704</v>
      </c>
      <c r="BL18562" t="s">
        <v>19871</v>
      </c>
      <c r="BN18562" t="s">
        <v>102</v>
      </c>
      <c r="BO18562" t="s">
        <v>19872</v>
      </c>
      <c r="BP18562" t="s">
        <v>89</v>
      </c>
      <c r="BQ18562" t="s">
        <v>77</v>
      </c>
      <c r="BS18562" t="s">
        <v>83</v>
      </c>
      <c r="BT18562" t="s">
        <v>83</v>
      </c>
    </row>
    <row r="18563" spans="47:72" x14ac:dyDescent="0.25">
      <c r="AU18563" s="2">
        <v>44516.664571759262</v>
      </c>
      <c r="AW18563" t="s">
        <v>80</v>
      </c>
      <c r="BC18563" s="2">
        <v>44515.402256944442</v>
      </c>
      <c r="BL18563" t="s">
        <v>19920</v>
      </c>
      <c r="BN18563" t="s">
        <v>102</v>
      </c>
      <c r="BO18563" t="s">
        <v>19921</v>
      </c>
      <c r="BP18563" t="s">
        <v>89</v>
      </c>
      <c r="BQ18563" t="s">
        <v>77</v>
      </c>
      <c r="BS18563" t="s">
        <v>83</v>
      </c>
      <c r="BT18563" t="s">
        <v>83</v>
      </c>
    </row>
    <row r="18564" spans="47:72" x14ac:dyDescent="0.25">
      <c r="AU18564" s="2">
        <v>44516.407824074071</v>
      </c>
      <c r="AW18564" t="s">
        <v>80</v>
      </c>
      <c r="BC18564" s="2">
        <v>44515.479212962964</v>
      </c>
      <c r="BL18564" t="s">
        <v>19931</v>
      </c>
      <c r="BN18564" t="s">
        <v>102</v>
      </c>
      <c r="BO18564" t="s">
        <v>19932</v>
      </c>
      <c r="BP18564" t="s">
        <v>89</v>
      </c>
      <c r="BQ18564" t="s">
        <v>77</v>
      </c>
      <c r="BS18564" t="s">
        <v>83</v>
      </c>
      <c r="BT18564" t="s">
        <v>83</v>
      </c>
    </row>
    <row r="18565" spans="47:72" x14ac:dyDescent="0.25">
      <c r="AU18565" s="2">
        <v>44516.578182870369</v>
      </c>
      <c r="AW18565" t="s">
        <v>80</v>
      </c>
      <c r="BC18565" s="2">
        <v>44515.529293981483</v>
      </c>
      <c r="BH18565" t="s">
        <v>19943</v>
      </c>
      <c r="BL18565" t="s">
        <v>19944</v>
      </c>
      <c r="BN18565" t="s">
        <v>102</v>
      </c>
      <c r="BO18565" t="s">
        <v>19945</v>
      </c>
      <c r="BP18565" t="s">
        <v>89</v>
      </c>
      <c r="BQ18565" t="s">
        <v>77</v>
      </c>
      <c r="BS18565" t="s">
        <v>83</v>
      </c>
      <c r="BT18565" t="s">
        <v>83</v>
      </c>
    </row>
    <row r="18566" spans="47:72" x14ac:dyDescent="0.25">
      <c r="AU18566" s="2">
        <v>44516.505347222221</v>
      </c>
      <c r="AW18566" t="s">
        <v>80</v>
      </c>
      <c r="BC18566" s="2">
        <v>44515.335787037038</v>
      </c>
      <c r="BL18566" t="s">
        <v>19953</v>
      </c>
      <c r="BN18566" t="s">
        <v>102</v>
      </c>
      <c r="BO18566" t="s">
        <v>19954</v>
      </c>
      <c r="BP18566" t="s">
        <v>89</v>
      </c>
      <c r="BQ18566" t="s">
        <v>77</v>
      </c>
      <c r="BS18566" t="s">
        <v>83</v>
      </c>
      <c r="BT18566" t="s">
        <v>83</v>
      </c>
    </row>
    <row r="18567" spans="47:72" x14ac:dyDescent="0.25">
      <c r="AU18567" s="2">
        <v>44516.65253472222</v>
      </c>
      <c r="AW18567" t="s">
        <v>80</v>
      </c>
      <c r="BC18567" s="2">
        <v>44515.531331018516</v>
      </c>
      <c r="BL18567" t="s">
        <v>19963</v>
      </c>
      <c r="BN18567" t="s">
        <v>102</v>
      </c>
      <c r="BO18567" t="s">
        <v>19964</v>
      </c>
      <c r="BP18567" t="s">
        <v>89</v>
      </c>
      <c r="BQ18567" t="s">
        <v>77</v>
      </c>
      <c r="BS18567" t="s">
        <v>83</v>
      </c>
      <c r="BT18567" t="s">
        <v>83</v>
      </c>
    </row>
    <row r="18568" spans="47:72" x14ac:dyDescent="0.25">
      <c r="AU18568" s="2">
        <v>44516.351724537039</v>
      </c>
      <c r="AW18568" t="s">
        <v>80</v>
      </c>
      <c r="BC18568" s="2">
        <v>44515.479212962964</v>
      </c>
      <c r="BL18568" t="s">
        <v>19983</v>
      </c>
      <c r="BP18568" t="s">
        <v>304</v>
      </c>
      <c r="BQ18568" t="s">
        <v>77</v>
      </c>
    </row>
    <row r="18569" spans="47:72" x14ac:dyDescent="0.25">
      <c r="AU18569" s="2">
        <v>44516.679629629631</v>
      </c>
      <c r="AW18569" t="s">
        <v>80</v>
      </c>
      <c r="BC18569" s="2">
        <v>44515.433263888888</v>
      </c>
      <c r="BL18569" t="s">
        <v>20004</v>
      </c>
      <c r="BN18569" t="s">
        <v>102</v>
      </c>
      <c r="BO18569" t="s">
        <v>20005</v>
      </c>
      <c r="BP18569" t="s">
        <v>89</v>
      </c>
      <c r="BQ18569" t="s">
        <v>77</v>
      </c>
      <c r="BS18569" t="s">
        <v>83</v>
      </c>
      <c r="BT18569" t="s">
        <v>83</v>
      </c>
    </row>
    <row r="18570" spans="47:72" x14ac:dyDescent="0.25">
      <c r="AV18570" s="2">
        <v>44516.422361111108</v>
      </c>
      <c r="AW18570" t="s">
        <v>80</v>
      </c>
      <c r="BC18570" s="2">
        <v>44515.377812500003</v>
      </c>
      <c r="BL18570" t="s">
        <v>20012</v>
      </c>
      <c r="BP18570" t="s">
        <v>144</v>
      </c>
      <c r="BQ18570" t="s">
        <v>77</v>
      </c>
    </row>
    <row r="18571" spans="47:72" x14ac:dyDescent="0.25">
      <c r="AU18571" s="2">
        <v>44516.402638888889</v>
      </c>
      <c r="AW18571" t="s">
        <v>80</v>
      </c>
      <c r="BC18571" s="2">
        <v>44515.357928240737</v>
      </c>
      <c r="BL18571" t="s">
        <v>20017</v>
      </c>
      <c r="BP18571" t="s">
        <v>304</v>
      </c>
      <c r="BQ18571" t="s">
        <v>77</v>
      </c>
    </row>
    <row r="18572" spans="47:72" x14ac:dyDescent="0.25">
      <c r="AV18572" s="2">
        <v>44516.648032407407</v>
      </c>
      <c r="AW18572" t="s">
        <v>80</v>
      </c>
      <c r="BC18572" s="2">
        <v>44515.570543981485</v>
      </c>
      <c r="BL18572" t="s">
        <v>20055</v>
      </c>
      <c r="BP18572" t="s">
        <v>401</v>
      </c>
      <c r="BQ18572" t="s">
        <v>77</v>
      </c>
    </row>
    <row r="18573" spans="47:72" x14ac:dyDescent="0.25">
      <c r="AU18573" s="2">
        <v>44516.567766203705</v>
      </c>
      <c r="AW18573" t="s">
        <v>80</v>
      </c>
      <c r="BC18573" s="2">
        <v>44515.386458333334</v>
      </c>
      <c r="BL18573" t="s">
        <v>20120</v>
      </c>
      <c r="BP18573" t="s">
        <v>144</v>
      </c>
      <c r="BQ18573" t="s">
        <v>77</v>
      </c>
      <c r="BS18573" t="s">
        <v>83</v>
      </c>
    </row>
    <row r="18574" spans="47:72" x14ac:dyDescent="0.25">
      <c r="AU18574" s="2">
        <v>44516.66479166667</v>
      </c>
      <c r="AW18574" t="s">
        <v>80</v>
      </c>
      <c r="BC18574" s="2">
        <v>44515.314571759256</v>
      </c>
      <c r="BL18574" t="s">
        <v>20197</v>
      </c>
      <c r="BN18574" t="s">
        <v>102</v>
      </c>
      <c r="BO18574" t="s">
        <v>20198</v>
      </c>
      <c r="BP18574" t="s">
        <v>89</v>
      </c>
      <c r="BQ18574" t="s">
        <v>77</v>
      </c>
      <c r="BS18574" t="s">
        <v>83</v>
      </c>
      <c r="BT18574" t="s">
        <v>83</v>
      </c>
    </row>
    <row r="18575" spans="47:72" x14ac:dyDescent="0.25">
      <c r="AW18575" t="s">
        <v>80</v>
      </c>
      <c r="AZ18575" t="s">
        <v>206</v>
      </c>
      <c r="BA18575" t="s">
        <v>48</v>
      </c>
      <c r="BB18575" t="s">
        <v>7669</v>
      </c>
      <c r="BC18575" s="2">
        <v>44515.433263888888</v>
      </c>
      <c r="BL18575" t="s">
        <v>20340</v>
      </c>
      <c r="BM18575" t="s">
        <v>82</v>
      </c>
      <c r="BP18575" t="s">
        <v>89</v>
      </c>
      <c r="BQ18575" t="s">
        <v>77</v>
      </c>
    </row>
    <row r="18576" spans="47:72" x14ac:dyDescent="0.25">
      <c r="AW18576" t="s">
        <v>80</v>
      </c>
      <c r="AZ18576" t="s">
        <v>336</v>
      </c>
      <c r="BA18576" t="s">
        <v>48</v>
      </c>
      <c r="BB18576" t="s">
        <v>20378</v>
      </c>
      <c r="BC18576" s="2">
        <v>44515.426458333335</v>
      </c>
      <c r="BL18576" t="s">
        <v>20379</v>
      </c>
      <c r="BP18576" t="s">
        <v>89</v>
      </c>
      <c r="BQ18576" t="s">
        <v>77</v>
      </c>
    </row>
    <row r="18577" spans="47:72" x14ac:dyDescent="0.25">
      <c r="AU18577" s="2">
        <v>44516.667118055557</v>
      </c>
      <c r="AW18577" t="s">
        <v>80</v>
      </c>
      <c r="BC18577" s="2">
        <v>44515.505520833336</v>
      </c>
      <c r="BL18577" t="s">
        <v>20411</v>
      </c>
      <c r="BN18577" t="s">
        <v>102</v>
      </c>
      <c r="BO18577" t="s">
        <v>20412</v>
      </c>
      <c r="BP18577" t="s">
        <v>89</v>
      </c>
      <c r="BQ18577" t="s">
        <v>77</v>
      </c>
      <c r="BS18577" t="s">
        <v>83</v>
      </c>
      <c r="BT18577" t="s">
        <v>83</v>
      </c>
    </row>
    <row r="18578" spans="47:72" x14ac:dyDescent="0.25">
      <c r="AU18578" s="2">
        <v>44516.52553240741</v>
      </c>
      <c r="AW18578" t="s">
        <v>80</v>
      </c>
      <c r="BC18578" s="2">
        <v>44516.357708333337</v>
      </c>
      <c r="BL18578" t="s">
        <v>20452</v>
      </c>
      <c r="BN18578" t="s">
        <v>102</v>
      </c>
      <c r="BO18578" t="s">
        <v>20453</v>
      </c>
      <c r="BP18578" t="s">
        <v>89</v>
      </c>
      <c r="BQ18578" t="s">
        <v>77</v>
      </c>
      <c r="BS18578" t="s">
        <v>83</v>
      </c>
      <c r="BT18578" t="s">
        <v>83</v>
      </c>
    </row>
    <row r="18579" spans="47:72" x14ac:dyDescent="0.25">
      <c r="AU18579" s="2">
        <v>44516.593078703707</v>
      </c>
      <c r="AW18579" t="s">
        <v>80</v>
      </c>
      <c r="BC18579" s="2">
        <v>44515.452974537038</v>
      </c>
      <c r="BL18579" t="s">
        <v>20463</v>
      </c>
      <c r="BN18579" t="s">
        <v>102</v>
      </c>
      <c r="BO18579" t="s">
        <v>20464</v>
      </c>
      <c r="BP18579" t="s">
        <v>89</v>
      </c>
      <c r="BQ18579" t="s">
        <v>77</v>
      </c>
      <c r="BS18579" t="s">
        <v>83</v>
      </c>
      <c r="BT18579" t="s">
        <v>83</v>
      </c>
    </row>
    <row r="18580" spans="47:72" x14ac:dyDescent="0.25">
      <c r="AU18580" s="2">
        <v>44516.637303240743</v>
      </c>
      <c r="AW18580" t="s">
        <v>80</v>
      </c>
      <c r="BC18580" s="2">
        <v>44515.535266203704</v>
      </c>
      <c r="BL18580" t="s">
        <v>20476</v>
      </c>
      <c r="BN18580" t="s">
        <v>102</v>
      </c>
      <c r="BO18580" t="s">
        <v>20477</v>
      </c>
      <c r="BP18580" t="s">
        <v>89</v>
      </c>
      <c r="BQ18580" t="s">
        <v>77</v>
      </c>
      <c r="BS18580" t="s">
        <v>83</v>
      </c>
      <c r="BT18580" t="s">
        <v>83</v>
      </c>
    </row>
    <row r="18581" spans="47:72" x14ac:dyDescent="0.25">
      <c r="AU18581" s="2">
        <v>44516.661076388889</v>
      </c>
      <c r="AW18581" t="s">
        <v>80</v>
      </c>
      <c r="BC18581" s="2">
        <v>44515.479212962964</v>
      </c>
      <c r="BL18581" t="s">
        <v>20486</v>
      </c>
      <c r="BN18581" t="s">
        <v>102</v>
      </c>
      <c r="BO18581" t="s">
        <v>20487</v>
      </c>
      <c r="BP18581" t="s">
        <v>89</v>
      </c>
      <c r="BQ18581" t="s">
        <v>77</v>
      </c>
      <c r="BS18581" t="s">
        <v>83</v>
      </c>
      <c r="BT18581" t="s">
        <v>83</v>
      </c>
    </row>
    <row r="18582" spans="47:72" x14ac:dyDescent="0.25">
      <c r="AU18582" s="2">
        <v>44516.594618055555</v>
      </c>
      <c r="AW18582" t="s">
        <v>80</v>
      </c>
      <c r="BC18582" s="2">
        <v>44515.365115740744</v>
      </c>
      <c r="BL18582" t="s">
        <v>20498</v>
      </c>
      <c r="BN18582" t="s">
        <v>102</v>
      </c>
      <c r="BO18582" t="s">
        <v>20499</v>
      </c>
      <c r="BP18582" t="s">
        <v>89</v>
      </c>
      <c r="BQ18582" t="s">
        <v>77</v>
      </c>
      <c r="BS18582" t="s">
        <v>83</v>
      </c>
      <c r="BT18582" t="s">
        <v>83</v>
      </c>
    </row>
    <row r="18583" spans="47:72" x14ac:dyDescent="0.25">
      <c r="AU18583" s="2">
        <v>44516.605798611112</v>
      </c>
      <c r="AW18583" t="s">
        <v>80</v>
      </c>
      <c r="BC18583" s="2">
        <v>44515.535266203704</v>
      </c>
      <c r="BL18583" t="s">
        <v>20508</v>
      </c>
      <c r="BN18583" t="s">
        <v>102</v>
      </c>
      <c r="BO18583" t="s">
        <v>20509</v>
      </c>
      <c r="BP18583" t="s">
        <v>89</v>
      </c>
      <c r="BQ18583" t="s">
        <v>77</v>
      </c>
      <c r="BS18583" t="s">
        <v>83</v>
      </c>
      <c r="BT18583" t="s">
        <v>83</v>
      </c>
    </row>
    <row r="18584" spans="47:72" x14ac:dyDescent="0.25">
      <c r="AU18584" s="2">
        <v>44516.505914351852</v>
      </c>
      <c r="AW18584" t="s">
        <v>80</v>
      </c>
      <c r="BC18584" s="2">
        <v>44515.371458333335</v>
      </c>
      <c r="BH18584" t="s">
        <v>21268</v>
      </c>
      <c r="BL18584" t="s">
        <v>21269</v>
      </c>
      <c r="BN18584" t="s">
        <v>102</v>
      </c>
      <c r="BO18584" t="s">
        <v>21270</v>
      </c>
      <c r="BP18584" t="s">
        <v>89</v>
      </c>
      <c r="BQ18584" t="s">
        <v>77</v>
      </c>
      <c r="BS18584" t="s">
        <v>83</v>
      </c>
      <c r="BT18584" t="s">
        <v>83</v>
      </c>
    </row>
    <row r="18585" spans="47:72" x14ac:dyDescent="0.25">
      <c r="AV18585" s="2">
        <v>44516.544537037036</v>
      </c>
      <c r="AW18585" t="s">
        <v>80</v>
      </c>
      <c r="BC18585" s="2">
        <v>44515.309849537036</v>
      </c>
      <c r="BL18585" t="s">
        <v>21386</v>
      </c>
      <c r="BP18585" t="s">
        <v>89</v>
      </c>
      <c r="BQ18585" t="s">
        <v>77</v>
      </c>
    </row>
    <row r="18586" spans="47:72" x14ac:dyDescent="0.25">
      <c r="AU18586" s="2">
        <v>44516.518148148149</v>
      </c>
      <c r="AW18586" t="s">
        <v>80</v>
      </c>
      <c r="BC18586" s="2">
        <v>44515.260405092595</v>
      </c>
      <c r="BL18586" t="s">
        <v>21566</v>
      </c>
      <c r="BN18586" t="s">
        <v>102</v>
      </c>
      <c r="BO18586" t="s">
        <v>21567</v>
      </c>
      <c r="BP18586" t="s">
        <v>89</v>
      </c>
      <c r="BQ18586" t="s">
        <v>77</v>
      </c>
      <c r="BS18586" t="s">
        <v>83</v>
      </c>
      <c r="BT18586" t="s">
        <v>83</v>
      </c>
    </row>
    <row r="18587" spans="47:72" x14ac:dyDescent="0.25">
      <c r="AU18587" s="2">
        <v>44516.551087962966</v>
      </c>
      <c r="AW18587" t="s">
        <v>80</v>
      </c>
      <c r="BC18587" s="2">
        <v>44515.377812500003</v>
      </c>
      <c r="BL18587" t="s">
        <v>22098</v>
      </c>
      <c r="BN18587" t="s">
        <v>102</v>
      </c>
      <c r="BO18587" t="s">
        <v>22099</v>
      </c>
      <c r="BP18587" t="s">
        <v>144</v>
      </c>
      <c r="BQ18587" t="s">
        <v>77</v>
      </c>
      <c r="BS18587" t="s">
        <v>83</v>
      </c>
    </row>
    <row r="18588" spans="47:72" x14ac:dyDescent="0.25">
      <c r="AU18588" s="2">
        <v>44516.568356481483</v>
      </c>
      <c r="AW18588" t="s">
        <v>80</v>
      </c>
      <c r="BC18588" s="2">
        <v>44515.299745370372</v>
      </c>
      <c r="BL18588" t="s">
        <v>22151</v>
      </c>
      <c r="BN18588" t="s">
        <v>102</v>
      </c>
      <c r="BO18588" t="s">
        <v>22152</v>
      </c>
      <c r="BP18588" t="s">
        <v>89</v>
      </c>
      <c r="BQ18588" t="s">
        <v>77</v>
      </c>
      <c r="BS18588" t="s">
        <v>83</v>
      </c>
      <c r="BT18588" t="s">
        <v>83</v>
      </c>
    </row>
    <row r="18589" spans="47:72" x14ac:dyDescent="0.25">
      <c r="AU18589" s="2">
        <v>44516.536689814813</v>
      </c>
      <c r="AW18589" t="s">
        <v>80</v>
      </c>
      <c r="BC18589" s="2">
        <v>44515.320462962962</v>
      </c>
      <c r="BL18589" t="s">
        <v>22176</v>
      </c>
      <c r="BP18589" t="s">
        <v>197</v>
      </c>
      <c r="BQ18589" t="s">
        <v>77</v>
      </c>
      <c r="BS18589" t="s">
        <v>83</v>
      </c>
    </row>
    <row r="18590" spans="47:72" x14ac:dyDescent="0.25">
      <c r="AU18590" s="2">
        <v>44516.631006944444</v>
      </c>
      <c r="AW18590" t="s">
        <v>80</v>
      </c>
      <c r="BC18590" s="2">
        <v>44516.459027777775</v>
      </c>
      <c r="BL18590" t="s">
        <v>22397</v>
      </c>
      <c r="BM18590" t="s">
        <v>82</v>
      </c>
      <c r="BN18590" t="s">
        <v>102</v>
      </c>
      <c r="BO18590" t="s">
        <v>22398</v>
      </c>
      <c r="BP18590" t="s">
        <v>89</v>
      </c>
      <c r="BQ18590" t="s">
        <v>77</v>
      </c>
      <c r="BS18590" t="s">
        <v>83</v>
      </c>
      <c r="BT18590" t="s">
        <v>83</v>
      </c>
    </row>
    <row r="18591" spans="47:72" x14ac:dyDescent="0.25">
      <c r="AU18591" s="2">
        <v>44516.681400462963</v>
      </c>
      <c r="AW18591" t="s">
        <v>80</v>
      </c>
      <c r="BC18591" s="2">
        <v>44515.310486111113</v>
      </c>
      <c r="BL18591" t="s">
        <v>22540</v>
      </c>
      <c r="BN18591" t="s">
        <v>454</v>
      </c>
      <c r="BO18591" t="s">
        <v>22541</v>
      </c>
      <c r="BP18591" t="s">
        <v>89</v>
      </c>
      <c r="BQ18591" t="s">
        <v>77</v>
      </c>
      <c r="BS18591" t="s">
        <v>83</v>
      </c>
      <c r="BT18591" t="s">
        <v>83</v>
      </c>
    </row>
    <row r="18592" spans="47:72" x14ac:dyDescent="0.25">
      <c r="AV18592" s="2">
        <v>44517.764305555553</v>
      </c>
      <c r="AW18592" t="s">
        <v>80</v>
      </c>
      <c r="BC18592" s="2">
        <v>44515.275636574072</v>
      </c>
      <c r="BL18592" t="s">
        <v>22549</v>
      </c>
      <c r="BP18592" t="s">
        <v>89</v>
      </c>
      <c r="BQ18592" t="s">
        <v>77</v>
      </c>
    </row>
    <row r="18593" spans="47:72" x14ac:dyDescent="0.25">
      <c r="AU18593" s="2">
        <v>44516.472511574073</v>
      </c>
      <c r="AW18593" t="s">
        <v>80</v>
      </c>
      <c r="BC18593" s="2">
        <v>44515.299745370372</v>
      </c>
      <c r="BL18593" t="s">
        <v>22605</v>
      </c>
      <c r="BN18593" t="s">
        <v>102</v>
      </c>
      <c r="BO18593" t="s">
        <v>22606</v>
      </c>
      <c r="BP18593" t="s">
        <v>166</v>
      </c>
      <c r="BQ18593" t="s">
        <v>77</v>
      </c>
      <c r="BS18593" t="s">
        <v>83</v>
      </c>
      <c r="BT18593" t="s">
        <v>83</v>
      </c>
    </row>
    <row r="18594" spans="47:72" x14ac:dyDescent="0.25">
      <c r="AU18594" s="2">
        <v>44517.761446759258</v>
      </c>
      <c r="AW18594" t="s">
        <v>80</v>
      </c>
      <c r="BC18594" s="2">
        <v>44515.275636574072</v>
      </c>
      <c r="BL18594" t="s">
        <v>22625</v>
      </c>
      <c r="BP18594" t="s">
        <v>401</v>
      </c>
      <c r="BQ18594" t="s">
        <v>77</v>
      </c>
      <c r="BS18594" t="s">
        <v>83</v>
      </c>
    </row>
    <row r="18595" spans="47:72" x14ac:dyDescent="0.25">
      <c r="AU18595" s="2">
        <v>44516.553680555553</v>
      </c>
      <c r="AW18595" t="s">
        <v>80</v>
      </c>
      <c r="BC18595" s="2">
        <v>44515.273402777777</v>
      </c>
      <c r="BL18595" t="s">
        <v>22668</v>
      </c>
      <c r="BP18595" t="s">
        <v>497</v>
      </c>
      <c r="BQ18595" t="s">
        <v>77</v>
      </c>
    </row>
    <row r="18596" spans="47:72" x14ac:dyDescent="0.25">
      <c r="AU18596" s="2">
        <v>44516.449606481481</v>
      </c>
      <c r="AW18596" t="s">
        <v>80</v>
      </c>
      <c r="BC18596" s="2">
        <v>44515.260405092595</v>
      </c>
      <c r="BL18596" t="s">
        <v>22832</v>
      </c>
      <c r="BN18596" t="s">
        <v>102</v>
      </c>
      <c r="BO18596" t="s">
        <v>22833</v>
      </c>
      <c r="BP18596" t="s">
        <v>89</v>
      </c>
      <c r="BQ18596" t="s">
        <v>77</v>
      </c>
      <c r="BS18596" t="s">
        <v>83</v>
      </c>
      <c r="BT18596" t="s">
        <v>83</v>
      </c>
    </row>
    <row r="18597" spans="47:72" x14ac:dyDescent="0.25">
      <c r="AU18597" s="2">
        <v>44516.530925925923</v>
      </c>
      <c r="AW18597" t="s">
        <v>80</v>
      </c>
      <c r="BC18597" s="2">
        <v>44515.24759259259</v>
      </c>
      <c r="BL18597" t="s">
        <v>22874</v>
      </c>
      <c r="BN18597" t="s">
        <v>102</v>
      </c>
      <c r="BO18597" t="s">
        <v>22875</v>
      </c>
      <c r="BP18597" t="s">
        <v>197</v>
      </c>
      <c r="BQ18597" t="s">
        <v>77</v>
      </c>
      <c r="BS18597" t="s">
        <v>83</v>
      </c>
    </row>
    <row r="18598" spans="47:72" x14ac:dyDescent="0.25">
      <c r="AU18598" s="2">
        <v>44516.404189814813</v>
      </c>
      <c r="AW18598" t="s">
        <v>80</v>
      </c>
      <c r="BC18598" s="2">
        <v>44515.342627314814</v>
      </c>
      <c r="BL18598" t="s">
        <v>23028</v>
      </c>
      <c r="BN18598" t="s">
        <v>102</v>
      </c>
      <c r="BO18598" t="s">
        <v>23029</v>
      </c>
      <c r="BP18598" t="s">
        <v>144</v>
      </c>
      <c r="BQ18598" t="s">
        <v>77</v>
      </c>
      <c r="BS18598" t="s">
        <v>83</v>
      </c>
    </row>
    <row r="18599" spans="47:72" x14ac:dyDescent="0.25">
      <c r="AU18599" s="2">
        <v>44516.477638888886</v>
      </c>
      <c r="AW18599" t="s">
        <v>80</v>
      </c>
      <c r="BC18599" s="2">
        <v>44515.551747685182</v>
      </c>
      <c r="BL18599" t="s">
        <v>23203</v>
      </c>
      <c r="BN18599" t="s">
        <v>102</v>
      </c>
      <c r="BO18599" t="s">
        <v>23204</v>
      </c>
      <c r="BP18599" t="s">
        <v>89</v>
      </c>
      <c r="BQ18599" t="s">
        <v>77</v>
      </c>
      <c r="BS18599" t="s">
        <v>83</v>
      </c>
    </row>
    <row r="18600" spans="47:72" x14ac:dyDescent="0.25">
      <c r="AU18600" s="2">
        <v>44516.59238425926</v>
      </c>
      <c r="AW18600" t="s">
        <v>80</v>
      </c>
      <c r="BC18600" s="2">
        <v>44515.371458333335</v>
      </c>
      <c r="BL18600" t="s">
        <v>23214</v>
      </c>
      <c r="BN18600" t="s">
        <v>102</v>
      </c>
      <c r="BO18600" t="s">
        <v>23215</v>
      </c>
      <c r="BP18600" t="s">
        <v>89</v>
      </c>
      <c r="BQ18600" t="s">
        <v>77</v>
      </c>
      <c r="BS18600" t="s">
        <v>83</v>
      </c>
      <c r="BT18600" t="s">
        <v>83</v>
      </c>
    </row>
    <row r="18601" spans="47:72" x14ac:dyDescent="0.25">
      <c r="AU18601" s="2">
        <v>44516.427164351851</v>
      </c>
      <c r="AW18601" t="s">
        <v>80</v>
      </c>
      <c r="BC18601" s="2">
        <v>44515.24759259259</v>
      </c>
      <c r="BL18601" t="s">
        <v>23316</v>
      </c>
      <c r="BN18601" t="s">
        <v>102</v>
      </c>
      <c r="BO18601" t="s">
        <v>23317</v>
      </c>
      <c r="BP18601" t="s">
        <v>197</v>
      </c>
      <c r="BQ18601" t="s">
        <v>77</v>
      </c>
      <c r="BS18601" t="s">
        <v>83</v>
      </c>
    </row>
    <row r="18602" spans="47:72" x14ac:dyDescent="0.25">
      <c r="AU18602" s="2">
        <v>44516.338993055557</v>
      </c>
      <c r="AW18602" t="s">
        <v>80</v>
      </c>
      <c r="BC18602" s="2">
        <v>44515.309849537036</v>
      </c>
      <c r="BL18602" t="s">
        <v>23324</v>
      </c>
      <c r="BP18602" t="s">
        <v>351</v>
      </c>
      <c r="BQ18602" t="s">
        <v>77</v>
      </c>
    </row>
    <row r="18603" spans="47:72" x14ac:dyDescent="0.25">
      <c r="AU18603" s="2">
        <v>44516.373807870368</v>
      </c>
      <c r="AW18603" t="s">
        <v>80</v>
      </c>
      <c r="BC18603" s="2">
        <v>44515.351030092592</v>
      </c>
      <c r="BL18603" t="s">
        <v>23367</v>
      </c>
      <c r="BP18603" t="s">
        <v>144</v>
      </c>
      <c r="BQ18603" t="s">
        <v>77</v>
      </c>
      <c r="BS18603" t="s">
        <v>83</v>
      </c>
    </row>
    <row r="18604" spans="47:72" x14ac:dyDescent="0.25">
      <c r="AU18604" s="2">
        <v>44516.414270833331</v>
      </c>
      <c r="AW18604" t="s">
        <v>80</v>
      </c>
      <c r="BC18604" s="2">
        <v>44515.335787037038</v>
      </c>
      <c r="BL18604" t="s">
        <v>23503</v>
      </c>
      <c r="BN18604" t="s">
        <v>102</v>
      </c>
      <c r="BO18604" t="s">
        <v>23504</v>
      </c>
      <c r="BP18604" t="s">
        <v>89</v>
      </c>
      <c r="BQ18604" t="s">
        <v>77</v>
      </c>
      <c r="BS18604" t="s">
        <v>83</v>
      </c>
      <c r="BT18604" t="s">
        <v>83</v>
      </c>
    </row>
    <row r="18605" spans="47:72" x14ac:dyDescent="0.25">
      <c r="AU18605" s="2">
        <v>44516.362164351849</v>
      </c>
      <c r="AW18605" t="s">
        <v>80</v>
      </c>
      <c r="BC18605" s="2">
        <v>44515.638356481482</v>
      </c>
      <c r="BL18605" t="s">
        <v>23517</v>
      </c>
      <c r="BP18605" t="s">
        <v>401</v>
      </c>
      <c r="BQ18605" t="s">
        <v>77</v>
      </c>
      <c r="BS18605" t="s">
        <v>83</v>
      </c>
    </row>
    <row r="18606" spans="47:72" x14ac:dyDescent="0.25">
      <c r="AU18606" s="2">
        <v>44516.672210648147</v>
      </c>
      <c r="AW18606" t="s">
        <v>80</v>
      </c>
      <c r="BC18606" s="2">
        <v>44515.320462962962</v>
      </c>
      <c r="BL18606" t="s">
        <v>23674</v>
      </c>
      <c r="BP18606" t="s">
        <v>351</v>
      </c>
      <c r="BQ18606" t="s">
        <v>77</v>
      </c>
    </row>
    <row r="18607" spans="47:72" x14ac:dyDescent="0.25">
      <c r="AU18607" s="2">
        <v>44516.502118055556</v>
      </c>
      <c r="AW18607" t="s">
        <v>80</v>
      </c>
      <c r="BC18607" s="2">
        <v>44515.309849537036</v>
      </c>
      <c r="BL18607" t="s">
        <v>23729</v>
      </c>
      <c r="BN18607" t="s">
        <v>102</v>
      </c>
      <c r="BO18607" t="s">
        <v>23730</v>
      </c>
      <c r="BP18607" t="s">
        <v>89</v>
      </c>
      <c r="BQ18607" t="s">
        <v>77</v>
      </c>
      <c r="BS18607" t="s">
        <v>83</v>
      </c>
      <c r="BT18607" t="s">
        <v>83</v>
      </c>
    </row>
    <row r="18608" spans="47:72" x14ac:dyDescent="0.25">
      <c r="AU18608" s="2">
        <v>44516.506909722222</v>
      </c>
      <c r="AW18608" t="s">
        <v>80</v>
      </c>
      <c r="BC18608" s="2">
        <v>44515.460162037038</v>
      </c>
      <c r="BL18608" t="s">
        <v>23889</v>
      </c>
      <c r="BP18608" t="s">
        <v>401</v>
      </c>
      <c r="BQ18608" t="s">
        <v>77</v>
      </c>
      <c r="BS18608" t="s">
        <v>83</v>
      </c>
    </row>
    <row r="18609" spans="47:72" x14ac:dyDescent="0.25">
      <c r="AU18609" s="2">
        <v>44516.368842592594</v>
      </c>
      <c r="AW18609" t="s">
        <v>80</v>
      </c>
      <c r="BC18609" s="2">
        <v>44516.36681712963</v>
      </c>
      <c r="BL18609" t="s">
        <v>16828</v>
      </c>
      <c r="BP18609" t="s">
        <v>304</v>
      </c>
      <c r="BQ18609" t="s">
        <v>77</v>
      </c>
    </row>
    <row r="18610" spans="47:72" x14ac:dyDescent="0.25">
      <c r="AU18610" s="2">
        <v>44516.436145833337</v>
      </c>
      <c r="AW18610" t="s">
        <v>80</v>
      </c>
      <c r="BC18610" s="2">
        <v>44516.424722222226</v>
      </c>
      <c r="BL18610" t="s">
        <v>6617</v>
      </c>
      <c r="BP18610" t="s">
        <v>578</v>
      </c>
      <c r="BQ18610" t="s">
        <v>77</v>
      </c>
    </row>
    <row r="18611" spans="47:72" x14ac:dyDescent="0.25">
      <c r="AV18611" s="2">
        <v>44516.568171296298</v>
      </c>
      <c r="AW18611" t="s">
        <v>80</v>
      </c>
      <c r="BC18611" s="2">
        <v>44516.422858796293</v>
      </c>
      <c r="BL18611" t="s">
        <v>11152</v>
      </c>
      <c r="BP18611" t="s">
        <v>89</v>
      </c>
      <c r="BQ18611" t="s">
        <v>77</v>
      </c>
    </row>
    <row r="18612" spans="47:72" x14ac:dyDescent="0.25">
      <c r="AU18612" s="2">
        <v>44516.538032407407</v>
      </c>
      <c r="AW18612" t="s">
        <v>80</v>
      </c>
      <c r="BC18612" s="2">
        <v>44516.425891203704</v>
      </c>
      <c r="BG18612" t="s">
        <v>24064</v>
      </c>
      <c r="BL18612" t="s">
        <v>7725</v>
      </c>
      <c r="BN18612" t="s">
        <v>102</v>
      </c>
      <c r="BO18612" t="s">
        <v>24065</v>
      </c>
      <c r="BP18612" t="s">
        <v>89</v>
      </c>
      <c r="BQ18612" t="s">
        <v>77</v>
      </c>
      <c r="BS18612" t="s">
        <v>83</v>
      </c>
    </row>
    <row r="18613" spans="47:72" x14ac:dyDescent="0.25">
      <c r="AU18613" s="2">
        <v>44518.518969907411</v>
      </c>
      <c r="AW18613" t="s">
        <v>80</v>
      </c>
      <c r="BC18613" s="2">
        <v>44516.440104166664</v>
      </c>
      <c r="BL18613" t="s">
        <v>4891</v>
      </c>
      <c r="BM18613" t="s">
        <v>82</v>
      </c>
      <c r="BN18613" t="s">
        <v>102</v>
      </c>
      <c r="BP18613" t="s">
        <v>214</v>
      </c>
      <c r="BQ18613" t="s">
        <v>77</v>
      </c>
    </row>
    <row r="18614" spans="47:72" x14ac:dyDescent="0.25">
      <c r="AU18614" s="2">
        <v>44516.526006944441</v>
      </c>
      <c r="AW18614" t="s">
        <v>80</v>
      </c>
      <c r="BC18614" s="2">
        <v>44516.468414351853</v>
      </c>
      <c r="BL18614" t="s">
        <v>15315</v>
      </c>
      <c r="BP18614" t="s">
        <v>401</v>
      </c>
      <c r="BQ18614" t="s">
        <v>77</v>
      </c>
      <c r="BS18614" t="s">
        <v>83</v>
      </c>
    </row>
    <row r="18615" spans="47:72" x14ac:dyDescent="0.25">
      <c r="AU18615" s="2">
        <v>44516.615208333336</v>
      </c>
      <c r="AW18615" t="s">
        <v>80</v>
      </c>
      <c r="BC18615" s="2">
        <v>44516.498113425929</v>
      </c>
      <c r="BL18615" t="s">
        <v>14887</v>
      </c>
      <c r="BP18615" t="s">
        <v>89</v>
      </c>
      <c r="BQ18615" t="s">
        <v>77</v>
      </c>
      <c r="BS18615" t="s">
        <v>83</v>
      </c>
      <c r="BT18615" t="s">
        <v>83</v>
      </c>
    </row>
    <row r="18616" spans="47:72" x14ac:dyDescent="0.25">
      <c r="AU18616" s="2">
        <v>44516.639953703707</v>
      </c>
      <c r="AW18616" t="s">
        <v>80</v>
      </c>
      <c r="BC18616" s="2">
        <v>44516.541122685187</v>
      </c>
      <c r="BL18616" t="s">
        <v>17030</v>
      </c>
      <c r="BN18616" t="s">
        <v>102</v>
      </c>
      <c r="BO18616" t="s">
        <v>24106</v>
      </c>
      <c r="BP18616" t="s">
        <v>89</v>
      </c>
      <c r="BQ18616" t="s">
        <v>77</v>
      </c>
      <c r="BS18616" t="s">
        <v>83</v>
      </c>
      <c r="BT18616" t="s">
        <v>83</v>
      </c>
    </row>
    <row r="18617" spans="47:72" x14ac:dyDescent="0.25">
      <c r="AU18617" s="2">
        <v>44516.602152777778</v>
      </c>
      <c r="AW18617" t="s">
        <v>80</v>
      </c>
      <c r="BC18617" s="2">
        <v>44516.506412037037</v>
      </c>
      <c r="BL18617" t="s">
        <v>19459</v>
      </c>
      <c r="BN18617" t="s">
        <v>102</v>
      </c>
      <c r="BO18617" t="s">
        <v>24114</v>
      </c>
      <c r="BP18617" t="s">
        <v>89</v>
      </c>
      <c r="BQ18617" t="s">
        <v>77</v>
      </c>
      <c r="BS18617" t="s">
        <v>83</v>
      </c>
      <c r="BT18617" t="s">
        <v>83</v>
      </c>
    </row>
    <row r="18618" spans="47:72" x14ac:dyDescent="0.25">
      <c r="AU18618" s="2">
        <v>44516.576481481483</v>
      </c>
      <c r="AW18618" t="s">
        <v>80</v>
      </c>
      <c r="BC18618" s="2">
        <v>44516.552847222221</v>
      </c>
      <c r="BL18618" t="s">
        <v>17830</v>
      </c>
      <c r="BP18618" t="s">
        <v>578</v>
      </c>
      <c r="BQ18618" t="s">
        <v>77</v>
      </c>
    </row>
    <row r="18619" spans="47:72" x14ac:dyDescent="0.25">
      <c r="AU18619" s="2">
        <v>44516.67659722222</v>
      </c>
      <c r="AW18619" t="s">
        <v>80</v>
      </c>
      <c r="BC18619" s="2">
        <v>44516.573900462965</v>
      </c>
      <c r="BH18619" t="s">
        <v>24145</v>
      </c>
      <c r="BL18619" t="s">
        <v>5945</v>
      </c>
      <c r="BM18619" t="s">
        <v>82</v>
      </c>
      <c r="BN18619" t="s">
        <v>102</v>
      </c>
      <c r="BO18619" t="s">
        <v>24146</v>
      </c>
      <c r="BP18619" t="s">
        <v>89</v>
      </c>
      <c r="BQ18619" t="s">
        <v>77</v>
      </c>
      <c r="BS18619" t="s">
        <v>83</v>
      </c>
      <c r="BT18619" t="s">
        <v>83</v>
      </c>
    </row>
    <row r="18620" spans="47:72" x14ac:dyDescent="0.25">
      <c r="AV18620" s="2">
        <v>44516.660127314812</v>
      </c>
      <c r="AW18620" t="s">
        <v>80</v>
      </c>
      <c r="BC18620" s="2">
        <v>44516.634942129633</v>
      </c>
      <c r="BK18620" s="5">
        <v>0.71527777777777779</v>
      </c>
      <c r="BL18620" t="s">
        <v>24147</v>
      </c>
      <c r="BP18620" t="s">
        <v>22613</v>
      </c>
      <c r="BQ18620" t="s">
        <v>77</v>
      </c>
    </row>
    <row r="18621" spans="47:72" x14ac:dyDescent="0.25">
      <c r="AU18621" s="2">
        <v>44516.638460648152</v>
      </c>
      <c r="AW18621" t="s">
        <v>80</v>
      </c>
      <c r="BC18621" s="2">
        <v>44516.634942129633</v>
      </c>
      <c r="BL18621" t="s">
        <v>13600</v>
      </c>
      <c r="BP18621" t="s">
        <v>351</v>
      </c>
      <c r="BQ18621" t="s">
        <v>77</v>
      </c>
    </row>
    <row r="18622" spans="47:72" x14ac:dyDescent="0.25">
      <c r="AW18622" t="s">
        <v>80</v>
      </c>
      <c r="AZ18622" t="s">
        <v>206</v>
      </c>
      <c r="BA18622" t="s">
        <v>48</v>
      </c>
      <c r="BB18622" t="s">
        <v>7669</v>
      </c>
      <c r="BC18622" s="2">
        <v>44516.650787037041</v>
      </c>
      <c r="BL18622" t="s">
        <v>20340</v>
      </c>
      <c r="BM18622" t="s">
        <v>82</v>
      </c>
      <c r="BP18622" t="s">
        <v>401</v>
      </c>
      <c r="BQ18622" t="s">
        <v>77</v>
      </c>
    </row>
    <row r="18623" spans="47:72" x14ac:dyDescent="0.25">
      <c r="AU18623" s="2">
        <v>44516.721446759257</v>
      </c>
      <c r="AW18623" t="s">
        <v>80</v>
      </c>
      <c r="BC18623" s="2">
        <v>44516.683148148149</v>
      </c>
      <c r="BL18623" t="s">
        <v>20340</v>
      </c>
      <c r="BP18623" t="s">
        <v>571</v>
      </c>
      <c r="BQ18623" t="s">
        <v>77</v>
      </c>
    </row>
    <row r="18624" spans="47:72" x14ac:dyDescent="0.25">
      <c r="AU18624" s="2">
        <v>44516.795416666668</v>
      </c>
      <c r="AW18624" t="s">
        <v>80</v>
      </c>
      <c r="BC18624" s="2">
        <v>44516.763449074075</v>
      </c>
      <c r="BK18624" s="5">
        <v>0.86111111111111116</v>
      </c>
      <c r="BP18624" t="s">
        <v>22613</v>
      </c>
      <c r="BQ18624" t="s">
        <v>77</v>
      </c>
    </row>
    <row r="18625" spans="47:72" x14ac:dyDescent="0.25">
      <c r="AU18625" s="2">
        <v>44516.91814814815</v>
      </c>
      <c r="AW18625" t="s">
        <v>80</v>
      </c>
      <c r="BC18625" s="2">
        <v>44516.876631944448</v>
      </c>
      <c r="BG18625" t="s">
        <v>24198</v>
      </c>
      <c r="BL18625" t="s">
        <v>24199</v>
      </c>
      <c r="BQ18625" t="s">
        <v>79</v>
      </c>
      <c r="BS18625" t="s">
        <v>83</v>
      </c>
    </row>
    <row r="18626" spans="47:72" x14ac:dyDescent="0.25">
      <c r="AV18626" s="2">
        <v>44517.527974537035</v>
      </c>
      <c r="AW18626" t="s">
        <v>80</v>
      </c>
      <c r="BC18626" s="2">
        <v>44516.445717592593</v>
      </c>
      <c r="BL18626" t="s">
        <v>1498</v>
      </c>
      <c r="BP18626" t="s">
        <v>144</v>
      </c>
      <c r="BQ18626" t="s">
        <v>77</v>
      </c>
    </row>
    <row r="18627" spans="47:72" x14ac:dyDescent="0.25">
      <c r="AU18627" s="2">
        <v>44517.614907407406</v>
      </c>
      <c r="AW18627" t="s">
        <v>80</v>
      </c>
      <c r="BC18627" s="2">
        <v>44516.43650462963</v>
      </c>
      <c r="BL18627" t="s">
        <v>1505</v>
      </c>
      <c r="BN18627" t="s">
        <v>102</v>
      </c>
      <c r="BO18627" t="s">
        <v>1506</v>
      </c>
      <c r="BP18627" t="s">
        <v>144</v>
      </c>
      <c r="BQ18627" t="s">
        <v>77</v>
      </c>
      <c r="BS18627" t="s">
        <v>83</v>
      </c>
    </row>
    <row r="18628" spans="47:72" x14ac:dyDescent="0.25">
      <c r="AU18628" s="2">
        <v>44517.402222222219</v>
      </c>
      <c r="AW18628" t="s">
        <v>80</v>
      </c>
      <c r="BC18628" s="2">
        <v>44516.43650462963</v>
      </c>
      <c r="BL18628" t="s">
        <v>1526</v>
      </c>
      <c r="BN18628" t="s">
        <v>102</v>
      </c>
      <c r="BO18628" t="s">
        <v>1527</v>
      </c>
      <c r="BP18628" t="s">
        <v>144</v>
      </c>
      <c r="BQ18628" t="s">
        <v>77</v>
      </c>
      <c r="BS18628" t="s">
        <v>83</v>
      </c>
    </row>
    <row r="18629" spans="47:72" x14ac:dyDescent="0.25">
      <c r="AU18629" s="2">
        <v>44517.571458333332</v>
      </c>
      <c r="AW18629" t="s">
        <v>80</v>
      </c>
      <c r="BC18629" s="2">
        <v>44516.43650462963</v>
      </c>
      <c r="BL18629" t="s">
        <v>1538</v>
      </c>
      <c r="BN18629" t="s">
        <v>102</v>
      </c>
      <c r="BO18629" t="s">
        <v>1539</v>
      </c>
      <c r="BP18629" t="s">
        <v>144</v>
      </c>
      <c r="BQ18629" t="s">
        <v>77</v>
      </c>
      <c r="BS18629" t="s">
        <v>83</v>
      </c>
    </row>
    <row r="18630" spans="47:72" x14ac:dyDescent="0.25">
      <c r="AW18630" t="s">
        <v>80</v>
      </c>
      <c r="AZ18630" t="s">
        <v>330</v>
      </c>
      <c r="BA18630" t="s">
        <v>97</v>
      </c>
      <c r="BB18630" t="s">
        <v>2128</v>
      </c>
      <c r="BL18630" t="s">
        <v>2129</v>
      </c>
      <c r="BP18630" t="s">
        <v>89</v>
      </c>
      <c r="BQ18630" t="s">
        <v>77</v>
      </c>
    </row>
    <row r="18631" spans="47:72" x14ac:dyDescent="0.25">
      <c r="AU18631" s="2">
        <v>44517.490983796299</v>
      </c>
      <c r="AW18631" t="s">
        <v>80</v>
      </c>
      <c r="BC18631" s="2">
        <v>44516.717037037037</v>
      </c>
      <c r="BG18631" t="s">
        <v>2707</v>
      </c>
      <c r="BL18631" t="s">
        <v>2708</v>
      </c>
      <c r="BM18631" t="s">
        <v>82</v>
      </c>
      <c r="BN18631" t="s">
        <v>102</v>
      </c>
      <c r="BO18631" t="s">
        <v>2709</v>
      </c>
      <c r="BP18631" t="s">
        <v>364</v>
      </c>
      <c r="BQ18631" t="s">
        <v>77</v>
      </c>
      <c r="BS18631" t="s">
        <v>83</v>
      </c>
      <c r="BT18631" t="s">
        <v>83</v>
      </c>
    </row>
    <row r="18632" spans="47:72" x14ac:dyDescent="0.25">
      <c r="AU18632" s="2">
        <v>44517.477754629632</v>
      </c>
      <c r="AW18632" t="s">
        <v>80</v>
      </c>
      <c r="BC18632" s="2">
        <v>44516.447118055556</v>
      </c>
      <c r="BL18632" t="s">
        <v>2805</v>
      </c>
      <c r="BM18632" t="s">
        <v>82</v>
      </c>
      <c r="BP18632" t="s">
        <v>401</v>
      </c>
      <c r="BQ18632" t="s">
        <v>77</v>
      </c>
      <c r="BS18632" t="s">
        <v>83</v>
      </c>
    </row>
    <row r="18633" spans="47:72" x14ac:dyDescent="0.25">
      <c r="AU18633" s="2">
        <v>44517.394583333335</v>
      </c>
      <c r="AW18633" t="s">
        <v>80</v>
      </c>
      <c r="BC18633" s="2">
        <v>44516.564629629633</v>
      </c>
      <c r="BL18633" t="s">
        <v>3321</v>
      </c>
      <c r="BN18633" t="s">
        <v>102</v>
      </c>
      <c r="BO18633" t="s">
        <v>3322</v>
      </c>
      <c r="BP18633" t="s">
        <v>89</v>
      </c>
      <c r="BQ18633" t="s">
        <v>77</v>
      </c>
      <c r="BS18633" t="s">
        <v>83</v>
      </c>
      <c r="BT18633" t="s">
        <v>83</v>
      </c>
    </row>
    <row r="18634" spans="47:72" x14ac:dyDescent="0.25">
      <c r="AU18634" s="2">
        <v>44517.682523148149</v>
      </c>
      <c r="AW18634" t="s">
        <v>80</v>
      </c>
      <c r="BC18634" s="2">
        <v>44516.455057870371</v>
      </c>
      <c r="BL18634" t="s">
        <v>3603</v>
      </c>
      <c r="BP18634" t="s">
        <v>89</v>
      </c>
      <c r="BQ18634" t="s">
        <v>77</v>
      </c>
      <c r="BS18634" t="s">
        <v>83</v>
      </c>
    </row>
    <row r="18635" spans="47:72" x14ac:dyDescent="0.25">
      <c r="AU18635" s="2">
        <v>44517.709236111114</v>
      </c>
      <c r="AW18635" t="s">
        <v>80</v>
      </c>
      <c r="BC18635" s="2">
        <v>44516.427662037036</v>
      </c>
      <c r="BL18635" t="s">
        <v>4355</v>
      </c>
      <c r="BP18635" t="s">
        <v>93</v>
      </c>
      <c r="BQ18635" t="s">
        <v>77</v>
      </c>
    </row>
    <row r="18636" spans="47:72" x14ac:dyDescent="0.25">
      <c r="AU18636" s="2">
        <v>44517.393333333333</v>
      </c>
      <c r="AW18636" t="s">
        <v>80</v>
      </c>
      <c r="BC18636" s="2">
        <v>44516.43478009259</v>
      </c>
      <c r="BP18636" t="s">
        <v>205</v>
      </c>
      <c r="BQ18636" t="s">
        <v>77</v>
      </c>
    </row>
    <row r="18637" spans="47:72" x14ac:dyDescent="0.25">
      <c r="AW18637" t="s">
        <v>80</v>
      </c>
      <c r="BC18637" s="2">
        <v>44516.462962962964</v>
      </c>
      <c r="BL18637" t="s">
        <v>4598</v>
      </c>
      <c r="BP18637" t="s">
        <v>89</v>
      </c>
      <c r="BQ18637" t="s">
        <v>77</v>
      </c>
    </row>
    <row r="18638" spans="47:72" x14ac:dyDescent="0.25">
      <c r="AV18638" s="2">
        <v>44517.349618055552</v>
      </c>
      <c r="AW18638" t="s">
        <v>80</v>
      </c>
      <c r="BC18638" s="2">
        <v>44516.475775462961</v>
      </c>
      <c r="BP18638" t="s">
        <v>363</v>
      </c>
      <c r="BQ18638" t="s">
        <v>77</v>
      </c>
    </row>
    <row r="18639" spans="47:72" x14ac:dyDescent="0.25">
      <c r="AV18639" s="2">
        <v>44517.581597222219</v>
      </c>
      <c r="AW18639" t="s">
        <v>80</v>
      </c>
      <c r="BC18639" s="2">
        <v>44516.436481481483</v>
      </c>
      <c r="BQ18639" t="s">
        <v>77</v>
      </c>
    </row>
    <row r="18640" spans="47:72" x14ac:dyDescent="0.25">
      <c r="AW18640" t="s">
        <v>80</v>
      </c>
      <c r="AZ18640" t="s">
        <v>330</v>
      </c>
      <c r="BA18640" t="s">
        <v>97</v>
      </c>
      <c r="BB18640" t="s">
        <v>4943</v>
      </c>
      <c r="BC18640" s="2">
        <v>44516.542175925926</v>
      </c>
      <c r="BP18640" t="s">
        <v>205</v>
      </c>
      <c r="BQ18640" t="s">
        <v>77</v>
      </c>
    </row>
    <row r="18641" spans="47:72" x14ac:dyDescent="0.25">
      <c r="AU18641" s="2">
        <v>44517.399502314816</v>
      </c>
      <c r="AW18641" t="s">
        <v>80</v>
      </c>
      <c r="BC18641" s="2">
        <v>44516.444976851853</v>
      </c>
      <c r="BL18641" t="s">
        <v>5171</v>
      </c>
      <c r="BN18641" t="s">
        <v>102</v>
      </c>
      <c r="BO18641" t="s">
        <v>5172</v>
      </c>
      <c r="BP18641" t="s">
        <v>166</v>
      </c>
      <c r="BQ18641" t="s">
        <v>77</v>
      </c>
      <c r="BS18641" t="s">
        <v>83</v>
      </c>
      <c r="BT18641" t="s">
        <v>83</v>
      </c>
    </row>
    <row r="18642" spans="47:72" x14ac:dyDescent="0.25">
      <c r="AV18642" s="2">
        <v>44517.700416666667</v>
      </c>
      <c r="AW18642" t="s">
        <v>80</v>
      </c>
      <c r="BC18642" s="2">
        <v>44516.30804398148</v>
      </c>
      <c r="BL18642" t="s">
        <v>5404</v>
      </c>
      <c r="BP18642" t="s">
        <v>89</v>
      </c>
      <c r="BQ18642" t="s">
        <v>77</v>
      </c>
    </row>
    <row r="18643" spans="47:72" x14ac:dyDescent="0.25">
      <c r="AU18643" s="2">
        <v>44517.654988425929</v>
      </c>
      <c r="AW18643" t="s">
        <v>80</v>
      </c>
      <c r="BC18643" s="2">
        <v>44516.44940972222</v>
      </c>
      <c r="BL18643" t="s">
        <v>5509</v>
      </c>
      <c r="BN18643" t="s">
        <v>102</v>
      </c>
      <c r="BO18643" t="s">
        <v>5510</v>
      </c>
      <c r="BP18643" t="s">
        <v>89</v>
      </c>
      <c r="BQ18643" t="s">
        <v>77</v>
      </c>
      <c r="BS18643" t="s">
        <v>83</v>
      </c>
      <c r="BT18643" t="s">
        <v>83</v>
      </c>
    </row>
    <row r="18644" spans="47:72" x14ac:dyDescent="0.25">
      <c r="AU18644" s="2">
        <v>44517.46162037037</v>
      </c>
      <c r="AW18644" t="s">
        <v>80</v>
      </c>
      <c r="BC18644" s="2">
        <v>44516.484733796293</v>
      </c>
      <c r="BL18644" t="s">
        <v>5763</v>
      </c>
      <c r="BN18644" t="s">
        <v>102</v>
      </c>
      <c r="BO18644" t="s">
        <v>5764</v>
      </c>
      <c r="BP18644" t="s">
        <v>89</v>
      </c>
      <c r="BQ18644" t="s">
        <v>77</v>
      </c>
      <c r="BS18644" t="s">
        <v>83</v>
      </c>
      <c r="BT18644" t="s">
        <v>83</v>
      </c>
    </row>
    <row r="18645" spans="47:72" x14ac:dyDescent="0.25">
      <c r="AU18645" s="2">
        <v>44517.373506944445</v>
      </c>
      <c r="AW18645" t="s">
        <v>80</v>
      </c>
      <c r="BC18645" s="2">
        <v>44516.44940972222</v>
      </c>
      <c r="BL18645" t="s">
        <v>6562</v>
      </c>
      <c r="BP18645" t="s">
        <v>144</v>
      </c>
      <c r="BQ18645" t="s">
        <v>77</v>
      </c>
      <c r="BS18645" t="s">
        <v>83</v>
      </c>
    </row>
    <row r="18646" spans="47:72" x14ac:dyDescent="0.25">
      <c r="AU18646" s="2">
        <v>44517.436203703706</v>
      </c>
      <c r="AW18646" t="s">
        <v>80</v>
      </c>
      <c r="BC18646" s="2">
        <v>44516.470763888887</v>
      </c>
      <c r="BL18646" t="s">
        <v>6608</v>
      </c>
      <c r="BN18646" t="s">
        <v>102</v>
      </c>
      <c r="BO18646" t="s">
        <v>6609</v>
      </c>
      <c r="BP18646" t="s">
        <v>197</v>
      </c>
      <c r="BQ18646" t="s">
        <v>77</v>
      </c>
      <c r="BS18646" t="s">
        <v>83</v>
      </c>
    </row>
    <row r="18647" spans="47:72" x14ac:dyDescent="0.25">
      <c r="AV18647" s="2">
        <v>44517.544571759259</v>
      </c>
      <c r="AW18647" t="s">
        <v>80</v>
      </c>
      <c r="BC18647" s="2">
        <v>44516.470763888887</v>
      </c>
      <c r="BQ18647" t="s">
        <v>77</v>
      </c>
    </row>
    <row r="18648" spans="47:72" x14ac:dyDescent="0.25">
      <c r="AV18648" s="2">
        <v>44518.430081018516</v>
      </c>
      <c r="AW18648" t="s">
        <v>80</v>
      </c>
      <c r="BC18648" s="2">
        <v>44516.424629629626</v>
      </c>
      <c r="BL18648" t="s">
        <v>8392</v>
      </c>
      <c r="BP18648" t="s">
        <v>144</v>
      </c>
      <c r="BQ18648" t="s">
        <v>77</v>
      </c>
    </row>
    <row r="18649" spans="47:72" x14ac:dyDescent="0.25">
      <c r="AU18649" s="2">
        <v>44517.810324074075</v>
      </c>
      <c r="AW18649" t="s">
        <v>80</v>
      </c>
      <c r="BC18649" s="2">
        <v>44516.403252314813</v>
      </c>
      <c r="BL18649" t="s">
        <v>8633</v>
      </c>
      <c r="BN18649" t="s">
        <v>102</v>
      </c>
      <c r="BO18649" t="s">
        <v>8634</v>
      </c>
      <c r="BP18649" t="s">
        <v>89</v>
      </c>
      <c r="BQ18649" t="s">
        <v>77</v>
      </c>
      <c r="BS18649" t="s">
        <v>83</v>
      </c>
      <c r="BT18649" t="s">
        <v>83</v>
      </c>
    </row>
    <row r="18650" spans="47:72" x14ac:dyDescent="0.25">
      <c r="AU18650" s="2">
        <v>44517.653692129628</v>
      </c>
      <c r="AW18650" t="s">
        <v>80</v>
      </c>
      <c r="BC18650" s="2">
        <v>44516.30804398148</v>
      </c>
      <c r="BL18650" t="s">
        <v>8655</v>
      </c>
      <c r="BN18650" t="s">
        <v>102</v>
      </c>
      <c r="BO18650" t="s">
        <v>8656</v>
      </c>
      <c r="BP18650" t="s">
        <v>89</v>
      </c>
      <c r="BQ18650" t="s">
        <v>77</v>
      </c>
      <c r="BS18650" t="s">
        <v>83</v>
      </c>
      <c r="BT18650" t="s">
        <v>83</v>
      </c>
    </row>
    <row r="18651" spans="47:72" x14ac:dyDescent="0.25">
      <c r="AU18651" s="2">
        <v>44517.761018518519</v>
      </c>
      <c r="AW18651" t="s">
        <v>80</v>
      </c>
      <c r="BC18651" s="2">
        <v>44516.455057870371</v>
      </c>
      <c r="BL18651" t="s">
        <v>8701</v>
      </c>
      <c r="BN18651" t="s">
        <v>102</v>
      </c>
      <c r="BO18651" t="s">
        <v>8702</v>
      </c>
      <c r="BP18651" t="s">
        <v>89</v>
      </c>
      <c r="BQ18651" t="s">
        <v>77</v>
      </c>
      <c r="BS18651" t="s">
        <v>83</v>
      </c>
      <c r="BT18651" t="s">
        <v>83</v>
      </c>
    </row>
    <row r="18652" spans="47:72" x14ac:dyDescent="0.25">
      <c r="AW18652" t="s">
        <v>80</v>
      </c>
      <c r="AZ18652" t="s">
        <v>138</v>
      </c>
      <c r="BA18652" t="s">
        <v>146</v>
      </c>
      <c r="BB18652" t="s">
        <v>7435</v>
      </c>
      <c r="BC18652" s="2">
        <v>44516.44940972222</v>
      </c>
      <c r="BL18652" t="s">
        <v>8942</v>
      </c>
      <c r="BP18652" t="s">
        <v>89</v>
      </c>
      <c r="BQ18652" t="s">
        <v>77</v>
      </c>
    </row>
    <row r="18653" spans="47:72" x14ac:dyDescent="0.25">
      <c r="AU18653" s="2">
        <v>44517.430081018516</v>
      </c>
      <c r="AW18653" t="s">
        <v>80</v>
      </c>
      <c r="BC18653" s="2">
        <v>44516.30804398148</v>
      </c>
      <c r="BL18653" t="s">
        <v>8995</v>
      </c>
      <c r="BN18653" t="s">
        <v>102</v>
      </c>
      <c r="BO18653" t="s">
        <v>8996</v>
      </c>
      <c r="BP18653" t="s">
        <v>144</v>
      </c>
      <c r="BQ18653" t="s">
        <v>77</v>
      </c>
      <c r="BS18653" t="s">
        <v>83</v>
      </c>
    </row>
    <row r="18654" spans="47:72" x14ac:dyDescent="0.25">
      <c r="AV18654" s="2">
        <v>44517.632395833331</v>
      </c>
      <c r="AW18654" t="s">
        <v>80</v>
      </c>
      <c r="BC18654" s="2">
        <v>44516.468599537038</v>
      </c>
      <c r="BL18654" t="s">
        <v>9136</v>
      </c>
      <c r="BP18654" t="s">
        <v>89</v>
      </c>
      <c r="BQ18654" t="s">
        <v>77</v>
      </c>
    </row>
    <row r="18655" spans="47:72" x14ac:dyDescent="0.25">
      <c r="AV18655" s="2">
        <v>44517.410231481481</v>
      </c>
      <c r="AW18655" t="s">
        <v>80</v>
      </c>
      <c r="BC18655" s="2">
        <v>44516.468599537038</v>
      </c>
      <c r="BL18655" t="s">
        <v>9614</v>
      </c>
      <c r="BP18655" t="s">
        <v>197</v>
      </c>
      <c r="BQ18655" t="s">
        <v>77</v>
      </c>
    </row>
    <row r="18656" spans="47:72" x14ac:dyDescent="0.25">
      <c r="AU18656" s="2">
        <v>44517.545868055553</v>
      </c>
      <c r="AW18656" t="s">
        <v>80</v>
      </c>
      <c r="BC18656" s="2">
        <v>44516.436481481483</v>
      </c>
      <c r="BG18656" t="s">
        <v>9650</v>
      </c>
      <c r="BL18656" t="s">
        <v>9651</v>
      </c>
      <c r="BP18656" t="s">
        <v>144</v>
      </c>
      <c r="BQ18656" t="s">
        <v>77</v>
      </c>
      <c r="BS18656" t="s">
        <v>83</v>
      </c>
    </row>
    <row r="18657" spans="47:72" x14ac:dyDescent="0.25">
      <c r="AU18657" s="2">
        <v>44517.486145833333</v>
      </c>
      <c r="AW18657" t="s">
        <v>80</v>
      </c>
      <c r="BC18657" s="2">
        <v>44516.476458333331</v>
      </c>
      <c r="BL18657" t="s">
        <v>9661</v>
      </c>
      <c r="BN18657" t="s">
        <v>102</v>
      </c>
      <c r="BO18657" t="s">
        <v>9662</v>
      </c>
      <c r="BP18657" t="s">
        <v>89</v>
      </c>
      <c r="BQ18657" t="s">
        <v>77</v>
      </c>
      <c r="BS18657" t="s">
        <v>83</v>
      </c>
      <c r="BT18657" t="s">
        <v>83</v>
      </c>
    </row>
    <row r="18658" spans="47:72" x14ac:dyDescent="0.25">
      <c r="AV18658" s="2">
        <v>44517.378993055558</v>
      </c>
      <c r="AW18658" t="s">
        <v>80</v>
      </c>
      <c r="BC18658" s="2">
        <v>44516.422858796293</v>
      </c>
      <c r="BL18658" t="s">
        <v>10427</v>
      </c>
      <c r="BP18658" t="s">
        <v>89</v>
      </c>
      <c r="BQ18658" t="s">
        <v>77</v>
      </c>
    </row>
    <row r="18659" spans="47:72" x14ac:dyDescent="0.25">
      <c r="AU18659" s="2">
        <v>44517.633946759262</v>
      </c>
      <c r="AW18659" t="s">
        <v>80</v>
      </c>
      <c r="BC18659" s="2">
        <v>44516.459027777775</v>
      </c>
      <c r="BL18659" t="s">
        <v>11203</v>
      </c>
      <c r="BN18659" t="s">
        <v>102</v>
      </c>
      <c r="BO18659" t="s">
        <v>11204</v>
      </c>
      <c r="BP18659" t="s">
        <v>89</v>
      </c>
      <c r="BQ18659" t="s">
        <v>77</v>
      </c>
      <c r="BS18659" t="s">
        <v>83</v>
      </c>
    </row>
    <row r="18660" spans="47:72" x14ac:dyDescent="0.25">
      <c r="AU18660" s="2">
        <v>44517.613263888888</v>
      </c>
      <c r="AW18660" t="s">
        <v>80</v>
      </c>
      <c r="BC18660" s="2">
        <v>44516.50267361111</v>
      </c>
      <c r="BL18660" t="s">
        <v>11396</v>
      </c>
      <c r="BN18660" t="s">
        <v>102</v>
      </c>
      <c r="BO18660" t="s">
        <v>11397</v>
      </c>
      <c r="BP18660" t="s">
        <v>89</v>
      </c>
      <c r="BQ18660" t="s">
        <v>77</v>
      </c>
      <c r="BS18660" t="s">
        <v>83</v>
      </c>
      <c r="BT18660" t="s">
        <v>83</v>
      </c>
    </row>
    <row r="18661" spans="47:72" x14ac:dyDescent="0.25">
      <c r="AU18661" s="2">
        <v>44517.630196759259</v>
      </c>
      <c r="AW18661" t="s">
        <v>80</v>
      </c>
      <c r="BC18661" s="2">
        <v>44516.474699074075</v>
      </c>
      <c r="BL18661" t="s">
        <v>11474</v>
      </c>
      <c r="BN18661" t="s">
        <v>102</v>
      </c>
      <c r="BO18661" t="s">
        <v>11475</v>
      </c>
      <c r="BP18661" t="s">
        <v>89</v>
      </c>
      <c r="BQ18661" t="s">
        <v>77</v>
      </c>
      <c r="BS18661" t="s">
        <v>83</v>
      </c>
      <c r="BT18661" t="s">
        <v>83</v>
      </c>
    </row>
    <row r="18662" spans="47:72" x14ac:dyDescent="0.25">
      <c r="AV18662" s="2">
        <v>44517.673611111109</v>
      </c>
      <c r="AW18662" t="s">
        <v>80</v>
      </c>
      <c r="AX18662" t="s">
        <v>132</v>
      </c>
      <c r="AY18662" t="s">
        <v>97</v>
      </c>
      <c r="BC18662" s="2">
        <v>44516.474699074075</v>
      </c>
      <c r="BL18662" t="s">
        <v>11592</v>
      </c>
      <c r="BM18662" t="s">
        <v>82</v>
      </c>
      <c r="BP18662" t="s">
        <v>89</v>
      </c>
      <c r="BQ18662" t="s">
        <v>77</v>
      </c>
    </row>
    <row r="18663" spans="47:72" x14ac:dyDescent="0.25">
      <c r="AW18663" t="s">
        <v>80</v>
      </c>
      <c r="AZ18663" t="s">
        <v>138</v>
      </c>
      <c r="BA18663" t="s">
        <v>146</v>
      </c>
      <c r="BB18663" t="s">
        <v>7435</v>
      </c>
      <c r="BC18663" s="2">
        <v>44516.50267361111</v>
      </c>
      <c r="BL18663" t="s">
        <v>11629</v>
      </c>
      <c r="BP18663" t="s">
        <v>89</v>
      </c>
      <c r="BQ18663" t="s">
        <v>77</v>
      </c>
    </row>
    <row r="18664" spans="47:72" x14ac:dyDescent="0.25">
      <c r="AU18664" s="2">
        <v>44517.483738425923</v>
      </c>
      <c r="AW18664" t="s">
        <v>80</v>
      </c>
      <c r="BC18664" s="2">
        <v>44516.50267361111</v>
      </c>
      <c r="BL18664" t="s">
        <v>11656</v>
      </c>
      <c r="BN18664" t="s">
        <v>102</v>
      </c>
      <c r="BO18664" t="s">
        <v>11657</v>
      </c>
      <c r="BP18664" t="s">
        <v>89</v>
      </c>
      <c r="BQ18664" t="s">
        <v>77</v>
      </c>
      <c r="BS18664" t="s">
        <v>83</v>
      </c>
      <c r="BT18664" t="s">
        <v>83</v>
      </c>
    </row>
    <row r="18665" spans="47:72" x14ac:dyDescent="0.25">
      <c r="AU18665" s="2">
        <v>44517.439143518517</v>
      </c>
      <c r="AW18665" t="s">
        <v>80</v>
      </c>
      <c r="BC18665" s="2">
        <v>44516.50267361111</v>
      </c>
      <c r="BH18665" t="s">
        <v>11679</v>
      </c>
      <c r="BL18665" t="s">
        <v>11680</v>
      </c>
      <c r="BN18665" t="s">
        <v>102</v>
      </c>
      <c r="BO18665" t="s">
        <v>11681</v>
      </c>
      <c r="BP18665" t="s">
        <v>89</v>
      </c>
      <c r="BQ18665" t="s">
        <v>77</v>
      </c>
      <c r="BS18665" t="s">
        <v>83</v>
      </c>
      <c r="BT18665" t="s">
        <v>83</v>
      </c>
    </row>
    <row r="18666" spans="47:72" x14ac:dyDescent="0.25">
      <c r="AW18666" t="s">
        <v>80</v>
      </c>
      <c r="BC18666" s="2">
        <v>44517.598576388889</v>
      </c>
      <c r="BL18666" t="s">
        <v>11702</v>
      </c>
      <c r="BM18666" t="s">
        <v>82</v>
      </c>
      <c r="BP18666" t="s">
        <v>89</v>
      </c>
      <c r="BQ18666" t="s">
        <v>77</v>
      </c>
    </row>
    <row r="18667" spans="47:72" x14ac:dyDescent="0.25">
      <c r="AU18667" s="2">
        <v>44517.680196759262</v>
      </c>
      <c r="AW18667" t="s">
        <v>80</v>
      </c>
      <c r="BC18667" s="2">
        <v>44516.570104166669</v>
      </c>
      <c r="BL18667" t="s">
        <v>11725</v>
      </c>
      <c r="BN18667" t="s">
        <v>102</v>
      </c>
      <c r="BO18667" t="s">
        <v>11726</v>
      </c>
      <c r="BP18667" t="s">
        <v>89</v>
      </c>
      <c r="BQ18667" t="s">
        <v>77</v>
      </c>
      <c r="BS18667" t="s">
        <v>83</v>
      </c>
      <c r="BT18667" t="s">
        <v>83</v>
      </c>
    </row>
    <row r="18668" spans="47:72" x14ac:dyDescent="0.25">
      <c r="AU18668" s="2">
        <v>44517.609259259261</v>
      </c>
      <c r="AW18668" t="s">
        <v>80</v>
      </c>
      <c r="BC18668" s="2">
        <v>44516.455057870371</v>
      </c>
      <c r="BL18668" t="s">
        <v>11779</v>
      </c>
      <c r="BP18668" t="s">
        <v>11780</v>
      </c>
      <c r="BQ18668" t="s">
        <v>77</v>
      </c>
    </row>
    <row r="18669" spans="47:72" x14ac:dyDescent="0.25">
      <c r="AW18669" t="s">
        <v>80</v>
      </c>
      <c r="BC18669" s="2">
        <v>44516.48746527778</v>
      </c>
      <c r="BL18669" t="s">
        <v>11925</v>
      </c>
      <c r="BP18669" t="s">
        <v>89</v>
      </c>
      <c r="BQ18669" t="s">
        <v>77</v>
      </c>
    </row>
    <row r="18670" spans="47:72" x14ac:dyDescent="0.25">
      <c r="AU18670" s="2">
        <v>44517.444131944445</v>
      </c>
      <c r="AW18670" t="s">
        <v>80</v>
      </c>
      <c r="BC18670" s="2">
        <v>44516.246018518519</v>
      </c>
      <c r="BL18670" t="s">
        <v>12048</v>
      </c>
      <c r="BN18670" t="s">
        <v>102</v>
      </c>
      <c r="BP18670" t="s">
        <v>497</v>
      </c>
      <c r="BQ18670" t="s">
        <v>77</v>
      </c>
    </row>
    <row r="18671" spans="47:72" x14ac:dyDescent="0.25">
      <c r="AU18671" s="2">
        <v>44517.495462962965</v>
      </c>
      <c r="AW18671" t="s">
        <v>80</v>
      </c>
      <c r="BC18671" s="2">
        <v>44516.48746527778</v>
      </c>
      <c r="BL18671" t="s">
        <v>12081</v>
      </c>
      <c r="BP18671" t="s">
        <v>304</v>
      </c>
      <c r="BQ18671" t="s">
        <v>77</v>
      </c>
    </row>
    <row r="18672" spans="47:72" x14ac:dyDescent="0.25">
      <c r="AU18672" s="2">
        <v>44517.523854166669</v>
      </c>
      <c r="AW18672" t="s">
        <v>80</v>
      </c>
      <c r="BC18672" s="2">
        <v>44516.462962962964</v>
      </c>
      <c r="BL18672" t="s">
        <v>12206</v>
      </c>
      <c r="BN18672" t="s">
        <v>102</v>
      </c>
      <c r="BO18672" t="s">
        <v>12207</v>
      </c>
      <c r="BP18672" t="s">
        <v>89</v>
      </c>
      <c r="BQ18672" t="s">
        <v>77</v>
      </c>
      <c r="BS18672" t="s">
        <v>83</v>
      </c>
      <c r="BT18672" t="s">
        <v>83</v>
      </c>
    </row>
    <row r="18673" spans="47:72" x14ac:dyDescent="0.25">
      <c r="AU18673" s="2">
        <v>44517.356307870374</v>
      </c>
      <c r="AW18673" t="s">
        <v>80</v>
      </c>
      <c r="BC18673" s="2">
        <v>44516.488842592589</v>
      </c>
      <c r="BL18673" t="s">
        <v>12424</v>
      </c>
      <c r="BP18673" t="s">
        <v>441</v>
      </c>
      <c r="BQ18673" t="s">
        <v>77</v>
      </c>
    </row>
    <row r="18674" spans="47:72" x14ac:dyDescent="0.25">
      <c r="AU18674" s="2">
        <v>44517.353796296295</v>
      </c>
      <c r="AW18674" t="s">
        <v>80</v>
      </c>
      <c r="BC18674" s="2">
        <v>44516.615844907406</v>
      </c>
      <c r="BL18674" t="s">
        <v>12480</v>
      </c>
      <c r="BP18674" t="s">
        <v>304</v>
      </c>
      <c r="BQ18674" t="s">
        <v>77</v>
      </c>
    </row>
    <row r="18675" spans="47:72" x14ac:dyDescent="0.25">
      <c r="AU18675" s="2">
        <v>44517.459826388891</v>
      </c>
      <c r="AW18675" t="s">
        <v>80</v>
      </c>
      <c r="BC18675" s="2">
        <v>44516.474108796298</v>
      </c>
      <c r="BL18675" t="s">
        <v>12488</v>
      </c>
      <c r="BP18675" t="s">
        <v>304</v>
      </c>
      <c r="BQ18675" t="s">
        <v>77</v>
      </c>
    </row>
    <row r="18676" spans="47:72" x14ac:dyDescent="0.25">
      <c r="AV18676" s="2">
        <v>44517.452118055553</v>
      </c>
      <c r="AW18676" t="s">
        <v>80</v>
      </c>
      <c r="BC18676" s="2">
        <v>44516.452245370368</v>
      </c>
      <c r="BL18676" t="s">
        <v>12653</v>
      </c>
      <c r="BP18676" t="s">
        <v>197</v>
      </c>
      <c r="BQ18676" t="s">
        <v>77</v>
      </c>
    </row>
    <row r="18677" spans="47:72" x14ac:dyDescent="0.25">
      <c r="AU18677" s="2">
        <v>44517.469155092593</v>
      </c>
      <c r="AW18677" t="s">
        <v>80</v>
      </c>
      <c r="BC18677" s="2">
        <v>44516.44940972222</v>
      </c>
      <c r="BL18677" t="s">
        <v>12890</v>
      </c>
      <c r="BN18677" t="s">
        <v>102</v>
      </c>
      <c r="BO18677" t="s">
        <v>12891</v>
      </c>
      <c r="BP18677" t="s">
        <v>166</v>
      </c>
      <c r="BQ18677" t="s">
        <v>77</v>
      </c>
      <c r="BS18677" t="s">
        <v>83</v>
      </c>
      <c r="BT18677" t="s">
        <v>83</v>
      </c>
    </row>
    <row r="18678" spans="47:72" x14ac:dyDescent="0.25">
      <c r="AV18678" s="2">
        <v>44517.680717592593</v>
      </c>
      <c r="AW18678" t="s">
        <v>80</v>
      </c>
      <c r="BC18678" s="2">
        <v>44516.49596064815</v>
      </c>
      <c r="BL18678" t="s">
        <v>13180</v>
      </c>
      <c r="BP18678" t="s">
        <v>401</v>
      </c>
      <c r="BQ18678" t="s">
        <v>77</v>
      </c>
    </row>
    <row r="18679" spans="47:72" x14ac:dyDescent="0.25">
      <c r="AU18679" s="2">
        <v>44517.48709490741</v>
      </c>
      <c r="AW18679" t="s">
        <v>80</v>
      </c>
      <c r="BC18679" s="2">
        <v>44516.436481481483</v>
      </c>
      <c r="BL18679" t="s">
        <v>13333</v>
      </c>
      <c r="BN18679" t="s">
        <v>102</v>
      </c>
      <c r="BO18679" t="s">
        <v>13334</v>
      </c>
      <c r="BP18679" t="s">
        <v>89</v>
      </c>
      <c r="BQ18679" t="s">
        <v>77</v>
      </c>
      <c r="BS18679" t="s">
        <v>83</v>
      </c>
      <c r="BT18679" t="s">
        <v>83</v>
      </c>
    </row>
    <row r="18680" spans="47:72" x14ac:dyDescent="0.25">
      <c r="AV18680" s="2">
        <v>44517.402372685188</v>
      </c>
      <c r="AW18680" t="s">
        <v>80</v>
      </c>
      <c r="BC18680" s="2">
        <v>44516.437523148146</v>
      </c>
      <c r="BL18680" t="s">
        <v>13659</v>
      </c>
      <c r="BP18680" t="s">
        <v>89</v>
      </c>
      <c r="BQ18680" t="s">
        <v>77</v>
      </c>
    </row>
    <row r="18681" spans="47:72" x14ac:dyDescent="0.25">
      <c r="AV18681" s="2">
        <v>44517.477858796294</v>
      </c>
      <c r="AW18681" t="s">
        <v>80</v>
      </c>
      <c r="BC18681" s="2">
        <v>44516.437384259261</v>
      </c>
      <c r="BQ18681" t="s">
        <v>77</v>
      </c>
    </row>
    <row r="18682" spans="47:72" x14ac:dyDescent="0.25">
      <c r="AV18682" s="2">
        <v>44517.506909722222</v>
      </c>
      <c r="AW18682" t="s">
        <v>80</v>
      </c>
      <c r="BC18682" s="2">
        <v>44516.451458333337</v>
      </c>
      <c r="BL18682" t="s">
        <v>14304</v>
      </c>
      <c r="BP18682" t="s">
        <v>89</v>
      </c>
      <c r="BQ18682" t="s">
        <v>77</v>
      </c>
    </row>
    <row r="18683" spans="47:72" x14ac:dyDescent="0.25">
      <c r="AW18683" t="s">
        <v>80</v>
      </c>
      <c r="AZ18683" t="s">
        <v>138</v>
      </c>
      <c r="BA18683" t="s">
        <v>146</v>
      </c>
      <c r="BB18683" t="s">
        <v>14881</v>
      </c>
      <c r="BC18683" s="2">
        <v>44516.46539351852</v>
      </c>
      <c r="BL18683" t="s">
        <v>14882</v>
      </c>
      <c r="BP18683" t="s">
        <v>304</v>
      </c>
      <c r="BQ18683" t="s">
        <v>77</v>
      </c>
    </row>
    <row r="18684" spans="47:72" x14ac:dyDescent="0.25">
      <c r="AV18684" s="2">
        <v>44517.346273148149</v>
      </c>
      <c r="AW18684" t="s">
        <v>80</v>
      </c>
      <c r="BC18684" s="2">
        <v>44516.437326388892</v>
      </c>
      <c r="BL18684" t="s">
        <v>15023</v>
      </c>
      <c r="BP18684" t="s">
        <v>89</v>
      </c>
      <c r="BQ18684" t="s">
        <v>77</v>
      </c>
    </row>
    <row r="18685" spans="47:72" x14ac:dyDescent="0.25">
      <c r="AU18685" s="2">
        <v>44517.477962962963</v>
      </c>
      <c r="AW18685" t="s">
        <v>80</v>
      </c>
      <c r="BC18685" s="2">
        <v>44516.468599537038</v>
      </c>
      <c r="BG18685" t="s">
        <v>15144</v>
      </c>
      <c r="BH18685" t="s">
        <v>15145</v>
      </c>
      <c r="BL18685" t="s">
        <v>15146</v>
      </c>
      <c r="BN18685" t="s">
        <v>102</v>
      </c>
      <c r="BO18685" t="s">
        <v>15147</v>
      </c>
      <c r="BP18685" t="s">
        <v>89</v>
      </c>
      <c r="BQ18685" t="s">
        <v>77</v>
      </c>
      <c r="BS18685" t="s">
        <v>83</v>
      </c>
      <c r="BT18685" t="s">
        <v>83</v>
      </c>
    </row>
    <row r="18686" spans="47:72" x14ac:dyDescent="0.25">
      <c r="AV18686" s="2">
        <v>44517.34988425926</v>
      </c>
      <c r="AW18686" t="s">
        <v>80</v>
      </c>
      <c r="BC18686" s="2">
        <v>44516.468599537038</v>
      </c>
      <c r="BL18686" t="s">
        <v>15157</v>
      </c>
      <c r="BP18686" t="s">
        <v>401</v>
      </c>
      <c r="BQ18686" t="s">
        <v>77</v>
      </c>
    </row>
    <row r="18687" spans="47:72" x14ac:dyDescent="0.25">
      <c r="AU18687" s="2">
        <v>44517.471863425926</v>
      </c>
      <c r="AW18687" t="s">
        <v>80</v>
      </c>
      <c r="BC18687" s="2">
        <v>44516.477418981478</v>
      </c>
      <c r="BL18687" t="s">
        <v>15244</v>
      </c>
      <c r="BN18687" t="s">
        <v>454</v>
      </c>
      <c r="BO18687" t="s">
        <v>15245</v>
      </c>
      <c r="BP18687" t="s">
        <v>144</v>
      </c>
      <c r="BQ18687" t="s">
        <v>77</v>
      </c>
      <c r="BS18687" t="s">
        <v>83</v>
      </c>
    </row>
    <row r="18688" spans="47:72" x14ac:dyDescent="0.25">
      <c r="AU18688" s="2">
        <v>44517.418796296297</v>
      </c>
      <c r="AW18688" t="s">
        <v>80</v>
      </c>
      <c r="BC18688" s="2">
        <v>44516.455057870371</v>
      </c>
      <c r="BL18688" t="s">
        <v>15421</v>
      </c>
      <c r="BN18688" t="s">
        <v>102</v>
      </c>
      <c r="BO18688" t="s">
        <v>15422</v>
      </c>
      <c r="BP18688" t="s">
        <v>89</v>
      </c>
      <c r="BQ18688" t="s">
        <v>77</v>
      </c>
      <c r="BS18688" t="s">
        <v>83</v>
      </c>
      <c r="BT18688" t="s">
        <v>83</v>
      </c>
    </row>
    <row r="18689" spans="47:72" x14ac:dyDescent="0.25">
      <c r="AV18689" s="2">
        <v>44517.580879629626</v>
      </c>
      <c r="AW18689" t="s">
        <v>80</v>
      </c>
      <c r="BC18689" s="2">
        <v>44516.468599537038</v>
      </c>
      <c r="BL18689" t="s">
        <v>15738</v>
      </c>
      <c r="BP18689" t="s">
        <v>197</v>
      </c>
      <c r="BQ18689" t="s">
        <v>77</v>
      </c>
    </row>
    <row r="18690" spans="47:72" x14ac:dyDescent="0.25">
      <c r="AU18690" s="2">
        <v>44517.459814814814</v>
      </c>
      <c r="AW18690" t="s">
        <v>80</v>
      </c>
      <c r="BC18690" s="2">
        <v>44516.451458333337</v>
      </c>
      <c r="BL18690" t="s">
        <v>16191</v>
      </c>
      <c r="BN18690" t="s">
        <v>102</v>
      </c>
      <c r="BO18690" t="s">
        <v>16192</v>
      </c>
      <c r="BP18690" t="s">
        <v>89</v>
      </c>
      <c r="BQ18690" t="s">
        <v>77</v>
      </c>
      <c r="BS18690" t="s">
        <v>83</v>
      </c>
      <c r="BT18690" t="s">
        <v>83</v>
      </c>
    </row>
    <row r="18691" spans="47:72" x14ac:dyDescent="0.25">
      <c r="AU18691" s="2">
        <v>44517.600787037038</v>
      </c>
      <c r="AW18691" t="s">
        <v>80</v>
      </c>
      <c r="BC18691" s="2">
        <v>44516.457268518519</v>
      </c>
      <c r="BL18691" t="s">
        <v>16569</v>
      </c>
      <c r="BP18691" t="s">
        <v>405</v>
      </c>
      <c r="BQ18691" t="s">
        <v>77</v>
      </c>
    </row>
    <row r="18692" spans="47:72" x14ac:dyDescent="0.25">
      <c r="AW18692" t="s">
        <v>80</v>
      </c>
      <c r="AZ18692" t="s">
        <v>138</v>
      </c>
      <c r="BA18692" t="s">
        <v>146</v>
      </c>
      <c r="BB18692" t="s">
        <v>7435</v>
      </c>
      <c r="BC18692" s="2">
        <v>44516.30804398148</v>
      </c>
      <c r="BL18692" t="s">
        <v>16749</v>
      </c>
      <c r="BP18692" t="s">
        <v>93</v>
      </c>
      <c r="BQ18692" t="s">
        <v>77</v>
      </c>
    </row>
    <row r="18693" spans="47:72" x14ac:dyDescent="0.25">
      <c r="AU18693" s="2">
        <v>44517.398831018516</v>
      </c>
      <c r="AW18693" t="s">
        <v>80</v>
      </c>
      <c r="BC18693" s="2">
        <v>44516.424849537034</v>
      </c>
      <c r="BL18693" t="s">
        <v>16781</v>
      </c>
      <c r="BN18693" t="s">
        <v>102</v>
      </c>
      <c r="BO18693" t="s">
        <v>16782</v>
      </c>
      <c r="BP18693" t="s">
        <v>89</v>
      </c>
      <c r="BQ18693" t="s">
        <v>77</v>
      </c>
      <c r="BS18693" t="s">
        <v>83</v>
      </c>
    </row>
    <row r="18694" spans="47:72" x14ac:dyDescent="0.25">
      <c r="AU18694" s="2">
        <v>44517.556250000001</v>
      </c>
      <c r="AW18694" t="s">
        <v>80</v>
      </c>
      <c r="BC18694" s="2">
        <v>44516.424629629626</v>
      </c>
      <c r="BL18694" t="s">
        <v>18324</v>
      </c>
      <c r="BN18694" t="s">
        <v>102</v>
      </c>
      <c r="BO18694" t="s">
        <v>18325</v>
      </c>
      <c r="BP18694" t="s">
        <v>144</v>
      </c>
      <c r="BQ18694" t="s">
        <v>77</v>
      </c>
      <c r="BS18694" t="s">
        <v>83</v>
      </c>
    </row>
    <row r="18695" spans="47:72" x14ac:dyDescent="0.25">
      <c r="AU18695" s="2">
        <v>44517.548101851855</v>
      </c>
      <c r="AW18695" t="s">
        <v>80</v>
      </c>
      <c r="BC18695" s="2">
        <v>44516.436030092591</v>
      </c>
      <c r="BL18695" t="s">
        <v>18368</v>
      </c>
      <c r="BN18695" t="s">
        <v>102</v>
      </c>
      <c r="BO18695" t="s">
        <v>18369</v>
      </c>
      <c r="BP18695" t="s">
        <v>89</v>
      </c>
      <c r="BQ18695" t="s">
        <v>77</v>
      </c>
      <c r="BS18695" t="s">
        <v>83</v>
      </c>
      <c r="BT18695" t="s">
        <v>83</v>
      </c>
    </row>
    <row r="18696" spans="47:72" x14ac:dyDescent="0.25">
      <c r="AU18696" s="2">
        <v>44517.707083333335</v>
      </c>
      <c r="AW18696" t="s">
        <v>80</v>
      </c>
      <c r="BC18696" s="2">
        <v>44516.484733796293</v>
      </c>
      <c r="BL18696" t="s">
        <v>18410</v>
      </c>
      <c r="BN18696" t="s">
        <v>102</v>
      </c>
      <c r="BO18696" t="s">
        <v>18411</v>
      </c>
      <c r="BP18696" t="s">
        <v>89</v>
      </c>
      <c r="BQ18696" t="s">
        <v>77</v>
      </c>
      <c r="BS18696" t="s">
        <v>83</v>
      </c>
      <c r="BT18696" t="s">
        <v>83</v>
      </c>
    </row>
    <row r="18697" spans="47:72" x14ac:dyDescent="0.25">
      <c r="AU18697" s="2">
        <v>44517.619351851848</v>
      </c>
      <c r="AW18697" t="s">
        <v>80</v>
      </c>
      <c r="BC18697" s="2">
        <v>44516.436030092591</v>
      </c>
      <c r="BL18697" t="s">
        <v>18452</v>
      </c>
      <c r="BN18697" t="s">
        <v>102</v>
      </c>
      <c r="BO18697" t="s">
        <v>18453</v>
      </c>
      <c r="BP18697" t="s">
        <v>89</v>
      </c>
      <c r="BQ18697" t="s">
        <v>77</v>
      </c>
      <c r="BS18697" t="s">
        <v>83</v>
      </c>
      <c r="BT18697" t="s">
        <v>83</v>
      </c>
    </row>
    <row r="18698" spans="47:72" x14ac:dyDescent="0.25">
      <c r="AV18698" s="2">
        <v>44517.87840277778</v>
      </c>
      <c r="AW18698" t="s">
        <v>80</v>
      </c>
      <c r="BC18698" s="2">
        <v>44516.420127314814</v>
      </c>
      <c r="BL18698" t="s">
        <v>18854</v>
      </c>
      <c r="BP18698" t="s">
        <v>401</v>
      </c>
      <c r="BQ18698" t="s">
        <v>77</v>
      </c>
    </row>
    <row r="18699" spans="47:72" x14ac:dyDescent="0.25">
      <c r="AV18699" s="2">
        <v>44517.37703703704</v>
      </c>
      <c r="AW18699" t="s">
        <v>80</v>
      </c>
      <c r="BC18699" s="2">
        <v>44516.470763888887</v>
      </c>
      <c r="BL18699" t="s">
        <v>18862</v>
      </c>
      <c r="BM18699" t="s">
        <v>82</v>
      </c>
      <c r="BP18699" t="s">
        <v>200</v>
      </c>
      <c r="BQ18699" t="s">
        <v>77</v>
      </c>
    </row>
    <row r="18700" spans="47:72" x14ac:dyDescent="0.25">
      <c r="AU18700" s="2">
        <v>44517.63553240741</v>
      </c>
      <c r="AW18700" t="s">
        <v>80</v>
      </c>
      <c r="BC18700" s="2">
        <v>44516.437384259261</v>
      </c>
      <c r="BL18700" t="s">
        <v>18868</v>
      </c>
      <c r="BN18700" t="s">
        <v>102</v>
      </c>
      <c r="BO18700" t="s">
        <v>18869</v>
      </c>
      <c r="BP18700" t="s">
        <v>144</v>
      </c>
      <c r="BQ18700" t="s">
        <v>77</v>
      </c>
      <c r="BS18700" t="s">
        <v>83</v>
      </c>
    </row>
    <row r="18701" spans="47:72" x14ac:dyDescent="0.25">
      <c r="AU18701" s="2">
        <v>44517.663877314815</v>
      </c>
      <c r="AW18701" t="s">
        <v>80</v>
      </c>
      <c r="BC18701" s="2">
        <v>44516.329895833333</v>
      </c>
      <c r="BG18701" t="s">
        <v>18900</v>
      </c>
      <c r="BL18701" t="s">
        <v>18901</v>
      </c>
      <c r="BN18701" t="s">
        <v>102</v>
      </c>
      <c r="BO18701" t="s">
        <v>18902</v>
      </c>
      <c r="BP18701" t="s">
        <v>89</v>
      </c>
      <c r="BQ18701" t="s">
        <v>77</v>
      </c>
      <c r="BS18701" t="s">
        <v>83</v>
      </c>
      <c r="BT18701" t="s">
        <v>83</v>
      </c>
    </row>
    <row r="18702" spans="47:72" x14ac:dyDescent="0.25">
      <c r="AU18702" s="2">
        <v>44517.689305555556</v>
      </c>
      <c r="AW18702" t="s">
        <v>80</v>
      </c>
      <c r="BC18702" s="2">
        <v>44516.317071759258</v>
      </c>
      <c r="BL18702" t="s">
        <v>19609</v>
      </c>
      <c r="BN18702" t="s">
        <v>102</v>
      </c>
      <c r="BO18702" t="s">
        <v>19610</v>
      </c>
      <c r="BP18702" t="s">
        <v>89</v>
      </c>
      <c r="BQ18702" t="s">
        <v>77</v>
      </c>
      <c r="BS18702" t="s">
        <v>83</v>
      </c>
      <c r="BT18702" t="s">
        <v>83</v>
      </c>
    </row>
    <row r="18703" spans="47:72" x14ac:dyDescent="0.25">
      <c r="AU18703" s="2">
        <v>44517.466041666667</v>
      </c>
      <c r="AW18703" t="s">
        <v>80</v>
      </c>
      <c r="BC18703" s="2">
        <v>44516.488842592589</v>
      </c>
      <c r="BL18703" t="s">
        <v>19676</v>
      </c>
      <c r="BN18703" t="s">
        <v>102</v>
      </c>
      <c r="BO18703" t="s">
        <v>19677</v>
      </c>
      <c r="BP18703" t="s">
        <v>89</v>
      </c>
      <c r="BQ18703" t="s">
        <v>77</v>
      </c>
      <c r="BS18703" t="s">
        <v>83</v>
      </c>
      <c r="BT18703" t="s">
        <v>83</v>
      </c>
    </row>
    <row r="18704" spans="47:72" x14ac:dyDescent="0.25">
      <c r="AU18704" s="2">
        <v>44517.617418981485</v>
      </c>
      <c r="AW18704" t="s">
        <v>80</v>
      </c>
      <c r="BC18704" s="2">
        <v>44516.509571759256</v>
      </c>
      <c r="BL18704" t="s">
        <v>19710</v>
      </c>
      <c r="BN18704" t="s">
        <v>102</v>
      </c>
      <c r="BO18704" t="s">
        <v>19711</v>
      </c>
      <c r="BP18704" t="s">
        <v>89</v>
      </c>
      <c r="BQ18704" t="s">
        <v>77</v>
      </c>
      <c r="BS18704" t="s">
        <v>83</v>
      </c>
      <c r="BT18704" t="s">
        <v>83</v>
      </c>
    </row>
    <row r="18705" spans="47:72" x14ac:dyDescent="0.25">
      <c r="AU18705" s="2">
        <v>44517.660081018519</v>
      </c>
      <c r="AW18705" t="s">
        <v>80</v>
      </c>
      <c r="BC18705" s="2">
        <v>44516.615844907406</v>
      </c>
      <c r="BL18705" t="s">
        <v>19729</v>
      </c>
      <c r="BN18705" t="s">
        <v>102</v>
      </c>
      <c r="BO18705" t="s">
        <v>19730</v>
      </c>
      <c r="BP18705" t="s">
        <v>89</v>
      </c>
      <c r="BQ18705" t="s">
        <v>77</v>
      </c>
      <c r="BS18705" t="s">
        <v>83</v>
      </c>
      <c r="BT18705" t="s">
        <v>83</v>
      </c>
    </row>
    <row r="18706" spans="47:72" x14ac:dyDescent="0.25">
      <c r="AU18706" s="2">
        <v>44517.550925925927</v>
      </c>
      <c r="AW18706" t="s">
        <v>80</v>
      </c>
      <c r="BC18706" s="2">
        <v>44516.457268518519</v>
      </c>
      <c r="BL18706" t="s">
        <v>19854</v>
      </c>
      <c r="BN18706" t="s">
        <v>102</v>
      </c>
      <c r="BO18706" t="s">
        <v>19855</v>
      </c>
      <c r="BP18706" t="s">
        <v>89</v>
      </c>
      <c r="BQ18706" t="s">
        <v>77</v>
      </c>
      <c r="BS18706" t="s">
        <v>83</v>
      </c>
      <c r="BT18706" t="s">
        <v>83</v>
      </c>
    </row>
    <row r="18707" spans="47:72" x14ac:dyDescent="0.25">
      <c r="AU18707" s="2">
        <v>44517.646678240744</v>
      </c>
      <c r="AW18707" t="s">
        <v>80</v>
      </c>
      <c r="BC18707" s="2">
        <v>44516.436481481483</v>
      </c>
      <c r="BL18707" t="s">
        <v>20067</v>
      </c>
      <c r="BN18707" t="s">
        <v>102</v>
      </c>
      <c r="BO18707" t="s">
        <v>20068</v>
      </c>
      <c r="BP18707" t="s">
        <v>144</v>
      </c>
      <c r="BQ18707" t="s">
        <v>77</v>
      </c>
      <c r="BS18707" t="s">
        <v>83</v>
      </c>
    </row>
    <row r="18708" spans="47:72" x14ac:dyDescent="0.25">
      <c r="AU18708" s="2">
        <v>44517.774699074071</v>
      </c>
      <c r="AW18708" t="s">
        <v>80</v>
      </c>
      <c r="BC18708" s="2">
        <v>44516.542175925926</v>
      </c>
      <c r="BL18708" t="s">
        <v>20079</v>
      </c>
      <c r="BN18708" t="s">
        <v>102</v>
      </c>
      <c r="BO18708" t="s">
        <v>20080</v>
      </c>
      <c r="BP18708" t="s">
        <v>197</v>
      </c>
      <c r="BQ18708" t="s">
        <v>77</v>
      </c>
      <c r="BS18708" t="s">
        <v>83</v>
      </c>
    </row>
    <row r="18709" spans="47:72" x14ac:dyDescent="0.25">
      <c r="AU18709" s="2">
        <v>44517.774826388886</v>
      </c>
      <c r="AW18709" t="s">
        <v>80</v>
      </c>
      <c r="BC18709" s="2">
        <v>44516.542175925926</v>
      </c>
      <c r="BL18709" t="s">
        <v>20270</v>
      </c>
      <c r="BM18709" t="s">
        <v>82</v>
      </c>
      <c r="BN18709" t="s">
        <v>102</v>
      </c>
      <c r="BO18709" t="s">
        <v>20271</v>
      </c>
      <c r="BP18709" t="s">
        <v>89</v>
      </c>
      <c r="BQ18709" t="s">
        <v>77</v>
      </c>
      <c r="BS18709" t="s">
        <v>83</v>
      </c>
      <c r="BT18709" t="s">
        <v>83</v>
      </c>
    </row>
    <row r="18710" spans="47:72" x14ac:dyDescent="0.25">
      <c r="AU18710" s="2">
        <v>44517.419166666667</v>
      </c>
      <c r="AW18710" t="s">
        <v>80</v>
      </c>
      <c r="BC18710" s="2">
        <v>44516.453611111108</v>
      </c>
      <c r="BL18710" t="s">
        <v>20299</v>
      </c>
      <c r="BP18710" t="s">
        <v>197</v>
      </c>
      <c r="BQ18710" t="s">
        <v>77</v>
      </c>
      <c r="BS18710" t="s">
        <v>83</v>
      </c>
    </row>
    <row r="18711" spans="47:72" x14ac:dyDescent="0.25">
      <c r="AU18711" s="2">
        <v>44517.347615740742</v>
      </c>
      <c r="AW18711" t="s">
        <v>80</v>
      </c>
      <c r="BC18711" s="2">
        <v>44516.455057870371</v>
      </c>
      <c r="BP18711" t="s">
        <v>205</v>
      </c>
      <c r="BQ18711" t="s">
        <v>77</v>
      </c>
    </row>
    <row r="18712" spans="47:72" x14ac:dyDescent="0.25">
      <c r="AU18712" s="2">
        <v>44517.422650462962</v>
      </c>
      <c r="AW18712" t="s">
        <v>80</v>
      </c>
      <c r="BC18712" s="2">
        <v>44516.474108796298</v>
      </c>
      <c r="BG18712" t="s">
        <v>20432</v>
      </c>
      <c r="BH18712" t="s">
        <v>20433</v>
      </c>
      <c r="BL18712" t="s">
        <v>20434</v>
      </c>
      <c r="BN18712" t="s">
        <v>102</v>
      </c>
      <c r="BO18712" t="s">
        <v>20435</v>
      </c>
      <c r="BP18712" t="s">
        <v>89</v>
      </c>
      <c r="BQ18712" t="s">
        <v>77</v>
      </c>
      <c r="BS18712" t="s">
        <v>83</v>
      </c>
      <c r="BT18712" t="s">
        <v>83</v>
      </c>
    </row>
    <row r="18713" spans="47:72" x14ac:dyDescent="0.25">
      <c r="AW18713" t="s">
        <v>80</v>
      </c>
      <c r="AZ18713" t="s">
        <v>138</v>
      </c>
      <c r="BA18713" t="s">
        <v>146</v>
      </c>
      <c r="BB18713" t="s">
        <v>20442</v>
      </c>
      <c r="BC18713" s="2">
        <v>44516.555243055554</v>
      </c>
      <c r="BL18713" t="s">
        <v>20443</v>
      </c>
      <c r="BP18713" t="s">
        <v>89</v>
      </c>
      <c r="BQ18713" t="s">
        <v>77</v>
      </c>
    </row>
    <row r="18714" spans="47:72" x14ac:dyDescent="0.25">
      <c r="AU18714" s="2">
        <v>44517.506064814814</v>
      </c>
      <c r="AW18714" t="s">
        <v>80</v>
      </c>
      <c r="BC18714" s="2">
        <v>44516.49763888889</v>
      </c>
      <c r="BL18714" t="s">
        <v>20520</v>
      </c>
      <c r="BN18714" t="s">
        <v>102</v>
      </c>
      <c r="BO18714" t="s">
        <v>20521</v>
      </c>
      <c r="BP18714" t="s">
        <v>89</v>
      </c>
      <c r="BQ18714" t="s">
        <v>77</v>
      </c>
      <c r="BS18714" t="s">
        <v>83</v>
      </c>
      <c r="BT18714" t="s">
        <v>83</v>
      </c>
    </row>
    <row r="18715" spans="47:72" x14ac:dyDescent="0.25">
      <c r="AU18715" s="2">
        <v>44517.694201388891</v>
      </c>
      <c r="AW18715" t="s">
        <v>80</v>
      </c>
      <c r="BC18715" s="2">
        <v>44516.46539351852</v>
      </c>
      <c r="BH18715" t="s">
        <v>20537</v>
      </c>
      <c r="BL18715" t="s">
        <v>20538</v>
      </c>
      <c r="BN18715" t="s">
        <v>102</v>
      </c>
      <c r="BO18715" t="s">
        <v>20539</v>
      </c>
      <c r="BP18715" t="s">
        <v>89</v>
      </c>
      <c r="BQ18715" t="s">
        <v>77</v>
      </c>
      <c r="BS18715" t="s">
        <v>83</v>
      </c>
      <c r="BT18715" t="s">
        <v>83</v>
      </c>
    </row>
    <row r="18716" spans="47:72" x14ac:dyDescent="0.25">
      <c r="AU18716" s="2">
        <v>44517.456701388888</v>
      </c>
      <c r="AW18716" t="s">
        <v>80</v>
      </c>
      <c r="BC18716" s="2">
        <v>44516.46539351852</v>
      </c>
      <c r="BL18716" t="s">
        <v>20555</v>
      </c>
      <c r="BN18716" t="s">
        <v>102</v>
      </c>
      <c r="BO18716" t="s">
        <v>20556</v>
      </c>
      <c r="BP18716" t="s">
        <v>89</v>
      </c>
      <c r="BQ18716" t="s">
        <v>77</v>
      </c>
      <c r="BS18716" t="s">
        <v>83</v>
      </c>
      <c r="BT18716" t="s">
        <v>83</v>
      </c>
    </row>
    <row r="18717" spans="47:72" x14ac:dyDescent="0.25">
      <c r="AU18717" s="2">
        <v>44517.515069444446</v>
      </c>
      <c r="AW18717" t="s">
        <v>80</v>
      </c>
      <c r="BC18717" s="2">
        <v>44516.317071759258</v>
      </c>
      <c r="BL18717" t="s">
        <v>20573</v>
      </c>
      <c r="BN18717" t="s">
        <v>102</v>
      </c>
      <c r="BO18717" t="s">
        <v>20574</v>
      </c>
      <c r="BP18717" t="s">
        <v>89</v>
      </c>
      <c r="BQ18717" t="s">
        <v>77</v>
      </c>
      <c r="BS18717" t="s">
        <v>83</v>
      </c>
      <c r="BT18717" t="s">
        <v>83</v>
      </c>
    </row>
    <row r="18718" spans="47:72" x14ac:dyDescent="0.25">
      <c r="AU18718" s="2">
        <v>44517.48746527778</v>
      </c>
      <c r="AW18718" t="s">
        <v>80</v>
      </c>
      <c r="BC18718" s="2">
        <v>44516.323796296296</v>
      </c>
      <c r="BL18718" t="s">
        <v>20603</v>
      </c>
      <c r="BN18718" t="s">
        <v>102</v>
      </c>
      <c r="BO18718" t="s">
        <v>20604</v>
      </c>
      <c r="BP18718" t="s">
        <v>89</v>
      </c>
      <c r="BQ18718" t="s">
        <v>77</v>
      </c>
      <c r="BS18718" t="s">
        <v>83</v>
      </c>
      <c r="BT18718" t="s">
        <v>83</v>
      </c>
    </row>
    <row r="18719" spans="47:72" x14ac:dyDescent="0.25">
      <c r="AU18719" s="2">
        <v>44517.372974537036</v>
      </c>
      <c r="AW18719" t="s">
        <v>80</v>
      </c>
      <c r="BC18719" s="2">
        <v>44516.49763888889</v>
      </c>
      <c r="BL18719" t="s">
        <v>20633</v>
      </c>
      <c r="BN18719" t="s">
        <v>454</v>
      </c>
      <c r="BO18719" t="s">
        <v>20634</v>
      </c>
      <c r="BP18719" t="s">
        <v>89</v>
      </c>
      <c r="BQ18719" t="s">
        <v>77</v>
      </c>
      <c r="BS18719" t="s">
        <v>83</v>
      </c>
      <c r="BT18719" t="s">
        <v>83</v>
      </c>
    </row>
    <row r="18720" spans="47:72" x14ac:dyDescent="0.25">
      <c r="AV18720" s="2">
        <v>44517.494826388887</v>
      </c>
      <c r="AW18720" t="s">
        <v>80</v>
      </c>
      <c r="BC18720" s="2">
        <v>44516.555243055554</v>
      </c>
      <c r="BL18720" t="s">
        <v>20670</v>
      </c>
      <c r="BP18720" t="s">
        <v>89</v>
      </c>
      <c r="BQ18720" t="s">
        <v>77</v>
      </c>
    </row>
    <row r="18721" spans="47:72" x14ac:dyDescent="0.25">
      <c r="AU18721" s="2">
        <v>44517.424699074072</v>
      </c>
      <c r="AW18721" t="s">
        <v>80</v>
      </c>
      <c r="BC18721" s="2">
        <v>44516.615844907406</v>
      </c>
      <c r="BL18721" t="s">
        <v>20679</v>
      </c>
      <c r="BN18721" t="s">
        <v>102</v>
      </c>
      <c r="BO18721" t="s">
        <v>20680</v>
      </c>
      <c r="BP18721" t="s">
        <v>89</v>
      </c>
      <c r="BQ18721" t="s">
        <v>77</v>
      </c>
      <c r="BS18721" t="s">
        <v>83</v>
      </c>
      <c r="BT18721" t="s">
        <v>83</v>
      </c>
    </row>
    <row r="18722" spans="47:72" x14ac:dyDescent="0.25">
      <c r="AU18722" s="2">
        <v>44517.653877314813</v>
      </c>
      <c r="AW18722" t="s">
        <v>80</v>
      </c>
      <c r="BC18722" s="2">
        <v>44516.323796296296</v>
      </c>
      <c r="BL18722" t="s">
        <v>20689</v>
      </c>
      <c r="BN18722" t="s">
        <v>102</v>
      </c>
      <c r="BO18722" t="s">
        <v>20690</v>
      </c>
      <c r="BP18722" t="s">
        <v>89</v>
      </c>
      <c r="BQ18722" t="s">
        <v>77</v>
      </c>
      <c r="BS18722" t="s">
        <v>83</v>
      </c>
      <c r="BT18722" t="s">
        <v>83</v>
      </c>
    </row>
    <row r="18723" spans="47:72" x14ac:dyDescent="0.25">
      <c r="AU18723" s="2">
        <v>44517.486932870372</v>
      </c>
      <c r="AW18723" t="s">
        <v>80</v>
      </c>
      <c r="BC18723" s="2">
        <v>44516.615844907406</v>
      </c>
      <c r="BL18723" t="s">
        <v>20701</v>
      </c>
      <c r="BN18723" t="s">
        <v>102</v>
      </c>
      <c r="BO18723" t="s">
        <v>20702</v>
      </c>
      <c r="BP18723" t="s">
        <v>89</v>
      </c>
      <c r="BQ18723" t="s">
        <v>77</v>
      </c>
      <c r="BS18723" t="s">
        <v>83</v>
      </c>
      <c r="BT18723" t="s">
        <v>83</v>
      </c>
    </row>
    <row r="18724" spans="47:72" x14ac:dyDescent="0.25">
      <c r="AU18724" s="2">
        <v>44517.577106481483</v>
      </c>
      <c r="AW18724" t="s">
        <v>80</v>
      </c>
      <c r="BC18724" s="2">
        <v>44516.49763888889</v>
      </c>
      <c r="BH18724" t="s">
        <v>20712</v>
      </c>
      <c r="BL18724" t="s">
        <v>20713</v>
      </c>
      <c r="BN18724" t="s">
        <v>102</v>
      </c>
      <c r="BO18724" t="s">
        <v>20714</v>
      </c>
      <c r="BP18724" t="s">
        <v>89</v>
      </c>
      <c r="BQ18724" t="s">
        <v>77</v>
      </c>
      <c r="BS18724" t="s">
        <v>83</v>
      </c>
      <c r="BT18724" t="s">
        <v>83</v>
      </c>
    </row>
    <row r="18725" spans="47:72" x14ac:dyDescent="0.25">
      <c r="AU18725" s="2">
        <v>44517.508206018516</v>
      </c>
      <c r="AW18725" t="s">
        <v>80</v>
      </c>
      <c r="BC18725" s="2">
        <v>44516.509571759256</v>
      </c>
      <c r="BL18725" t="s">
        <v>20725</v>
      </c>
      <c r="BN18725" t="s">
        <v>102</v>
      </c>
      <c r="BO18725" t="s">
        <v>20726</v>
      </c>
      <c r="BP18725" t="s">
        <v>89</v>
      </c>
      <c r="BQ18725" t="s">
        <v>77</v>
      </c>
      <c r="BS18725" t="s">
        <v>83</v>
      </c>
      <c r="BT18725" t="s">
        <v>83</v>
      </c>
    </row>
    <row r="18726" spans="47:72" x14ac:dyDescent="0.25">
      <c r="AU18726" s="2">
        <v>44517.515625</v>
      </c>
      <c r="AW18726" t="s">
        <v>80</v>
      </c>
      <c r="BC18726" s="2">
        <v>44516.855196759258</v>
      </c>
      <c r="BL18726" t="s">
        <v>20735</v>
      </c>
      <c r="BN18726" t="s">
        <v>102</v>
      </c>
      <c r="BO18726" t="s">
        <v>20736</v>
      </c>
      <c r="BP18726" t="s">
        <v>89</v>
      </c>
      <c r="BQ18726" t="s">
        <v>77</v>
      </c>
      <c r="BS18726" t="s">
        <v>83</v>
      </c>
      <c r="BT18726" t="s">
        <v>83</v>
      </c>
    </row>
    <row r="18727" spans="47:72" x14ac:dyDescent="0.25">
      <c r="AV18727" s="2">
        <v>44517.364247685182</v>
      </c>
      <c r="AW18727" t="s">
        <v>80</v>
      </c>
      <c r="BC18727" s="2">
        <v>44516.332962962966</v>
      </c>
      <c r="BL18727" t="s">
        <v>20743</v>
      </c>
      <c r="BP18727" t="s">
        <v>89</v>
      </c>
      <c r="BQ18727" t="s">
        <v>77</v>
      </c>
    </row>
    <row r="18728" spans="47:72" x14ac:dyDescent="0.25">
      <c r="AU18728" s="2">
        <v>44517.386145833334</v>
      </c>
      <c r="AW18728" t="s">
        <v>80</v>
      </c>
      <c r="BC18728" s="2">
        <v>44516.323796296296</v>
      </c>
      <c r="BL18728" t="s">
        <v>20753</v>
      </c>
      <c r="BN18728" t="s">
        <v>102</v>
      </c>
      <c r="BO18728" t="s">
        <v>20754</v>
      </c>
      <c r="BP18728" t="s">
        <v>89</v>
      </c>
      <c r="BQ18728" t="s">
        <v>77</v>
      </c>
      <c r="BS18728" t="s">
        <v>83</v>
      </c>
      <c r="BT18728" t="s">
        <v>83</v>
      </c>
    </row>
    <row r="18729" spans="47:72" x14ac:dyDescent="0.25">
      <c r="AU18729" s="2">
        <v>44517.554027777776</v>
      </c>
      <c r="AW18729" t="s">
        <v>80</v>
      </c>
      <c r="BC18729" s="2">
        <v>44516.615844907406</v>
      </c>
      <c r="BL18729" t="s">
        <v>20765</v>
      </c>
      <c r="BN18729" t="s">
        <v>102</v>
      </c>
      <c r="BO18729" t="s">
        <v>20766</v>
      </c>
      <c r="BP18729" t="s">
        <v>89</v>
      </c>
      <c r="BQ18729" t="s">
        <v>77</v>
      </c>
      <c r="BS18729" t="s">
        <v>83</v>
      </c>
      <c r="BT18729" t="s">
        <v>83</v>
      </c>
    </row>
    <row r="18730" spans="47:72" x14ac:dyDescent="0.25">
      <c r="AU18730" s="2">
        <v>44517.485694444447</v>
      </c>
      <c r="AW18730" t="s">
        <v>80</v>
      </c>
      <c r="BC18730" s="2">
        <v>44516.334004629629</v>
      </c>
      <c r="BL18730" t="s">
        <v>20776</v>
      </c>
      <c r="BN18730" t="s">
        <v>102</v>
      </c>
      <c r="BO18730" t="s">
        <v>20777</v>
      </c>
      <c r="BP18730" t="s">
        <v>89</v>
      </c>
      <c r="BQ18730" t="s">
        <v>77</v>
      </c>
      <c r="BS18730" t="s">
        <v>83</v>
      </c>
      <c r="BT18730" t="s">
        <v>83</v>
      </c>
    </row>
    <row r="18731" spans="47:72" x14ac:dyDescent="0.25">
      <c r="AU18731" s="2">
        <v>44517.415243055555</v>
      </c>
      <c r="AW18731" t="s">
        <v>80</v>
      </c>
      <c r="BC18731" s="2">
        <v>44516.300034722219</v>
      </c>
      <c r="BL18731" t="s">
        <v>20797</v>
      </c>
      <c r="BN18731" t="s">
        <v>102</v>
      </c>
      <c r="BO18731" t="s">
        <v>20798</v>
      </c>
      <c r="BP18731" t="s">
        <v>89</v>
      </c>
      <c r="BQ18731" t="s">
        <v>77</v>
      </c>
      <c r="BS18731" t="s">
        <v>83</v>
      </c>
      <c r="BT18731" t="s">
        <v>83</v>
      </c>
    </row>
    <row r="18732" spans="47:72" x14ac:dyDescent="0.25">
      <c r="AU18732" s="2">
        <v>44517.423252314817</v>
      </c>
      <c r="AW18732" t="s">
        <v>80</v>
      </c>
      <c r="BC18732" s="2">
        <v>44516.855196759258</v>
      </c>
      <c r="BL18732" t="s">
        <v>20806</v>
      </c>
      <c r="BN18732" t="s">
        <v>102</v>
      </c>
      <c r="BO18732" t="s">
        <v>20807</v>
      </c>
      <c r="BP18732" t="s">
        <v>89</v>
      </c>
      <c r="BQ18732" t="s">
        <v>77</v>
      </c>
      <c r="BS18732" t="s">
        <v>83</v>
      </c>
      <c r="BT18732" t="s">
        <v>83</v>
      </c>
    </row>
    <row r="18733" spans="47:72" x14ac:dyDescent="0.25">
      <c r="AW18733" t="s">
        <v>80</v>
      </c>
      <c r="AZ18733" t="s">
        <v>330</v>
      </c>
      <c r="BA18733" t="s">
        <v>97</v>
      </c>
      <c r="BB18733" t="s">
        <v>20820</v>
      </c>
      <c r="BC18733" s="2">
        <v>44516.48746527778</v>
      </c>
      <c r="BL18733" t="s">
        <v>20821</v>
      </c>
      <c r="BM18733" t="s">
        <v>82</v>
      </c>
      <c r="BP18733" t="s">
        <v>89</v>
      </c>
      <c r="BQ18733" t="s">
        <v>77</v>
      </c>
    </row>
    <row r="18734" spans="47:72" x14ac:dyDescent="0.25">
      <c r="AU18734" s="2">
        <v>44517.565810185188</v>
      </c>
      <c r="AW18734" t="s">
        <v>80</v>
      </c>
      <c r="BC18734" s="2">
        <v>44516.46539351852</v>
      </c>
      <c r="BL18734" t="s">
        <v>20831</v>
      </c>
      <c r="BN18734" t="s">
        <v>102</v>
      </c>
      <c r="BO18734" t="s">
        <v>20832</v>
      </c>
      <c r="BP18734" t="s">
        <v>89</v>
      </c>
      <c r="BQ18734" t="s">
        <v>77</v>
      </c>
      <c r="BS18734" t="s">
        <v>83</v>
      </c>
      <c r="BT18734" t="s">
        <v>83</v>
      </c>
    </row>
    <row r="18735" spans="47:72" x14ac:dyDescent="0.25">
      <c r="AU18735" s="2">
        <v>44517.401400462964</v>
      </c>
      <c r="AW18735" t="s">
        <v>80</v>
      </c>
      <c r="BC18735" s="2">
        <v>44516.509571759256</v>
      </c>
      <c r="BL18735" t="s">
        <v>20844</v>
      </c>
      <c r="BN18735" t="s">
        <v>102</v>
      </c>
      <c r="BO18735" t="s">
        <v>20845</v>
      </c>
      <c r="BP18735" t="s">
        <v>89</v>
      </c>
      <c r="BQ18735" t="s">
        <v>77</v>
      </c>
      <c r="BS18735" t="s">
        <v>83</v>
      </c>
      <c r="BT18735" t="s">
        <v>83</v>
      </c>
    </row>
    <row r="18736" spans="47:72" x14ac:dyDescent="0.25">
      <c r="AW18736" t="s">
        <v>80</v>
      </c>
      <c r="AZ18736" t="s">
        <v>138</v>
      </c>
      <c r="BA18736" t="s">
        <v>146</v>
      </c>
      <c r="BB18736" t="s">
        <v>15433</v>
      </c>
      <c r="BC18736" s="2">
        <v>44516.459537037037</v>
      </c>
      <c r="BL18736" t="s">
        <v>20852</v>
      </c>
      <c r="BP18736" t="s">
        <v>89</v>
      </c>
      <c r="BQ18736" t="s">
        <v>77</v>
      </c>
    </row>
    <row r="18737" spans="47:72" x14ac:dyDescent="0.25">
      <c r="AU18737" s="2">
        <v>44517.422777777778</v>
      </c>
      <c r="AW18737" t="s">
        <v>80</v>
      </c>
      <c r="BC18737" s="2">
        <v>44516.48746527778</v>
      </c>
      <c r="BL18737" t="s">
        <v>20861</v>
      </c>
      <c r="BN18737" t="s">
        <v>102</v>
      </c>
      <c r="BO18737" t="s">
        <v>20862</v>
      </c>
      <c r="BP18737" t="s">
        <v>89</v>
      </c>
      <c r="BQ18737" t="s">
        <v>77</v>
      </c>
      <c r="BS18737" t="s">
        <v>83</v>
      </c>
      <c r="BT18737" t="s">
        <v>83</v>
      </c>
    </row>
    <row r="18738" spans="47:72" x14ac:dyDescent="0.25">
      <c r="AU18738" s="2">
        <v>44517.452013888891</v>
      </c>
      <c r="AW18738" t="s">
        <v>80</v>
      </c>
      <c r="BC18738" s="2">
        <v>44516.317071759258</v>
      </c>
      <c r="BG18738" t="s">
        <v>20871</v>
      </c>
      <c r="BL18738" t="s">
        <v>20872</v>
      </c>
      <c r="BN18738" t="s">
        <v>102</v>
      </c>
      <c r="BO18738" t="s">
        <v>20873</v>
      </c>
      <c r="BP18738" t="s">
        <v>89</v>
      </c>
      <c r="BQ18738" t="s">
        <v>77</v>
      </c>
      <c r="BS18738" t="s">
        <v>83</v>
      </c>
      <c r="BT18738" t="s">
        <v>83</v>
      </c>
    </row>
    <row r="18739" spans="47:72" x14ac:dyDescent="0.25">
      <c r="AU18739" s="2">
        <v>44517.447523148148</v>
      </c>
      <c r="AW18739" t="s">
        <v>80</v>
      </c>
      <c r="BC18739" s="2">
        <v>44516.459537037037</v>
      </c>
      <c r="BL18739" t="s">
        <v>20882</v>
      </c>
      <c r="BN18739" t="s">
        <v>102</v>
      </c>
      <c r="BO18739" t="s">
        <v>20883</v>
      </c>
      <c r="BP18739" t="s">
        <v>89</v>
      </c>
      <c r="BQ18739" t="s">
        <v>77</v>
      </c>
      <c r="BS18739" t="s">
        <v>83</v>
      </c>
      <c r="BT18739" t="s">
        <v>83</v>
      </c>
    </row>
    <row r="18740" spans="47:72" x14ac:dyDescent="0.25">
      <c r="AU18740" s="2">
        <v>44517.621620370373</v>
      </c>
      <c r="AW18740" t="s">
        <v>80</v>
      </c>
      <c r="BC18740" s="2">
        <v>44516.329976851855</v>
      </c>
      <c r="BG18740" t="s">
        <v>20893</v>
      </c>
      <c r="BL18740" t="s">
        <v>20894</v>
      </c>
      <c r="BN18740" t="s">
        <v>102</v>
      </c>
      <c r="BO18740" t="s">
        <v>20895</v>
      </c>
      <c r="BP18740" t="s">
        <v>89</v>
      </c>
      <c r="BQ18740" t="s">
        <v>77</v>
      </c>
      <c r="BS18740" t="s">
        <v>83</v>
      </c>
      <c r="BT18740" t="s">
        <v>83</v>
      </c>
    </row>
    <row r="18741" spans="47:72" x14ac:dyDescent="0.25">
      <c r="AU18741" s="2">
        <v>44517.639479166668</v>
      </c>
      <c r="AW18741" t="s">
        <v>80</v>
      </c>
      <c r="BC18741" s="2">
        <v>44516.300034722219</v>
      </c>
      <c r="BL18741" t="s">
        <v>20907</v>
      </c>
      <c r="BN18741" t="s">
        <v>102</v>
      </c>
      <c r="BO18741" t="s">
        <v>20908</v>
      </c>
      <c r="BP18741" t="s">
        <v>89</v>
      </c>
      <c r="BQ18741" t="s">
        <v>77</v>
      </c>
      <c r="BS18741" t="s">
        <v>83</v>
      </c>
      <c r="BT18741" t="s">
        <v>83</v>
      </c>
    </row>
    <row r="18742" spans="47:72" x14ac:dyDescent="0.25">
      <c r="AV18742" s="2">
        <v>44517.41710648148</v>
      </c>
      <c r="AW18742" t="s">
        <v>80</v>
      </c>
      <c r="BC18742" s="2">
        <v>44516.538078703707</v>
      </c>
      <c r="BL18742" t="s">
        <v>20915</v>
      </c>
      <c r="BP18742" t="s">
        <v>89</v>
      </c>
      <c r="BQ18742" t="s">
        <v>77</v>
      </c>
    </row>
    <row r="18743" spans="47:72" x14ac:dyDescent="0.25">
      <c r="AW18743" t="s">
        <v>80</v>
      </c>
      <c r="BC18743" s="2">
        <v>44522.697106481479</v>
      </c>
      <c r="BL18743" t="s">
        <v>20921</v>
      </c>
      <c r="BM18743" t="s">
        <v>82</v>
      </c>
      <c r="BP18743" t="s">
        <v>89</v>
      </c>
      <c r="BQ18743" t="s">
        <v>77</v>
      </c>
    </row>
    <row r="18744" spans="47:72" x14ac:dyDescent="0.25">
      <c r="AU18744" s="2">
        <v>44517.592986111114</v>
      </c>
      <c r="AW18744" t="s">
        <v>80</v>
      </c>
      <c r="BC18744" s="2">
        <v>44516.323796296296</v>
      </c>
      <c r="BL18744" t="s">
        <v>20942</v>
      </c>
      <c r="BN18744" t="s">
        <v>102</v>
      </c>
      <c r="BO18744" t="s">
        <v>20943</v>
      </c>
      <c r="BP18744" t="s">
        <v>89</v>
      </c>
      <c r="BQ18744" t="s">
        <v>77</v>
      </c>
      <c r="BS18744" t="s">
        <v>83</v>
      </c>
      <c r="BT18744" t="s">
        <v>83</v>
      </c>
    </row>
    <row r="18745" spans="47:72" x14ac:dyDescent="0.25">
      <c r="AU18745" s="2">
        <v>44517.563946759263</v>
      </c>
      <c r="AW18745" t="s">
        <v>80</v>
      </c>
      <c r="BC18745" s="2">
        <v>44516.329976851855</v>
      </c>
      <c r="BG18745" t="s">
        <v>20953</v>
      </c>
      <c r="BL18745" t="s">
        <v>20954</v>
      </c>
      <c r="BN18745" t="s">
        <v>102</v>
      </c>
      <c r="BO18745" t="s">
        <v>20955</v>
      </c>
      <c r="BP18745" t="s">
        <v>89</v>
      </c>
      <c r="BQ18745" t="s">
        <v>77</v>
      </c>
      <c r="BS18745" t="s">
        <v>83</v>
      </c>
      <c r="BT18745" t="s">
        <v>83</v>
      </c>
    </row>
    <row r="18746" spans="47:72" x14ac:dyDescent="0.25">
      <c r="AU18746" s="2">
        <v>44517.533379629633</v>
      </c>
      <c r="AW18746" t="s">
        <v>80</v>
      </c>
      <c r="BC18746" s="2">
        <v>44516.488842592589</v>
      </c>
      <c r="BL18746" t="s">
        <v>20965</v>
      </c>
      <c r="BN18746" t="s">
        <v>102</v>
      </c>
      <c r="BO18746" t="s">
        <v>20966</v>
      </c>
      <c r="BP18746" t="s">
        <v>89</v>
      </c>
      <c r="BQ18746" t="s">
        <v>77</v>
      </c>
      <c r="BS18746" t="s">
        <v>83</v>
      </c>
      <c r="BT18746" t="s">
        <v>83</v>
      </c>
    </row>
    <row r="18747" spans="47:72" x14ac:dyDescent="0.25">
      <c r="AU18747" s="2">
        <v>44517.641597222224</v>
      </c>
      <c r="AW18747" t="s">
        <v>80</v>
      </c>
      <c r="BC18747" s="2">
        <v>44516.459537037037</v>
      </c>
      <c r="BL18747" t="s">
        <v>20998</v>
      </c>
      <c r="BN18747" t="s">
        <v>102</v>
      </c>
      <c r="BO18747" t="s">
        <v>20999</v>
      </c>
      <c r="BP18747" t="s">
        <v>89</v>
      </c>
      <c r="BQ18747" t="s">
        <v>77</v>
      </c>
      <c r="BS18747" t="s">
        <v>83</v>
      </c>
      <c r="BT18747" t="s">
        <v>83</v>
      </c>
    </row>
    <row r="18748" spans="47:72" x14ac:dyDescent="0.25">
      <c r="AU18748" s="2">
        <v>44517.618460648147</v>
      </c>
      <c r="AW18748" t="s">
        <v>80</v>
      </c>
      <c r="BC18748" s="2">
        <v>44516.317071759258</v>
      </c>
      <c r="BG18748" t="s">
        <v>21017</v>
      </c>
      <c r="BH18748" t="s">
        <v>21018</v>
      </c>
      <c r="BL18748" t="s">
        <v>21019</v>
      </c>
      <c r="BN18748" t="s">
        <v>102</v>
      </c>
      <c r="BO18748" t="s">
        <v>21020</v>
      </c>
      <c r="BP18748" t="s">
        <v>89</v>
      </c>
      <c r="BQ18748" t="s">
        <v>77</v>
      </c>
      <c r="BS18748" t="s">
        <v>83</v>
      </c>
      <c r="BT18748" t="s">
        <v>83</v>
      </c>
    </row>
    <row r="18749" spans="47:72" x14ac:dyDescent="0.25">
      <c r="AU18749" s="2">
        <v>44517.682199074072</v>
      </c>
      <c r="AW18749" t="s">
        <v>80</v>
      </c>
      <c r="BC18749" s="2">
        <v>44516.49763888889</v>
      </c>
      <c r="BL18749" t="s">
        <v>21031</v>
      </c>
      <c r="BN18749" t="s">
        <v>102</v>
      </c>
      <c r="BO18749" t="s">
        <v>21032</v>
      </c>
      <c r="BP18749" t="s">
        <v>89</v>
      </c>
      <c r="BQ18749" t="s">
        <v>77</v>
      </c>
      <c r="BS18749" t="s">
        <v>83</v>
      </c>
      <c r="BT18749" t="s">
        <v>83</v>
      </c>
    </row>
    <row r="18750" spans="47:72" x14ac:dyDescent="0.25">
      <c r="AU18750" s="2">
        <v>44517.659687500003</v>
      </c>
      <c r="AW18750" t="s">
        <v>80</v>
      </c>
      <c r="BC18750" s="2">
        <v>44516.332962962966</v>
      </c>
      <c r="BL18750" t="s">
        <v>21041</v>
      </c>
      <c r="BN18750" t="s">
        <v>102</v>
      </c>
      <c r="BO18750" t="s">
        <v>21042</v>
      </c>
      <c r="BP18750" t="s">
        <v>89</v>
      </c>
      <c r="BQ18750" t="s">
        <v>77</v>
      </c>
      <c r="BS18750" t="s">
        <v>83</v>
      </c>
      <c r="BT18750" t="s">
        <v>83</v>
      </c>
    </row>
    <row r="18751" spans="47:72" x14ac:dyDescent="0.25">
      <c r="AU18751" s="2">
        <v>44517.612175925926</v>
      </c>
      <c r="AW18751" t="s">
        <v>80</v>
      </c>
      <c r="BC18751" s="2">
        <v>44516.855196759258</v>
      </c>
      <c r="BL18751" t="s">
        <v>21061</v>
      </c>
      <c r="BN18751" t="s">
        <v>102</v>
      </c>
      <c r="BO18751" t="s">
        <v>21062</v>
      </c>
      <c r="BP18751" t="s">
        <v>89</v>
      </c>
      <c r="BQ18751" t="s">
        <v>77</v>
      </c>
      <c r="BS18751" t="s">
        <v>83</v>
      </c>
      <c r="BT18751" t="s">
        <v>83</v>
      </c>
    </row>
    <row r="18752" spans="47:72" x14ac:dyDescent="0.25">
      <c r="AW18752" t="s">
        <v>80</v>
      </c>
      <c r="AZ18752" t="s">
        <v>330</v>
      </c>
      <c r="BA18752" t="s">
        <v>97</v>
      </c>
      <c r="BB18752" t="s">
        <v>21068</v>
      </c>
      <c r="BC18752" s="2">
        <v>44516.29383101852</v>
      </c>
      <c r="BL18752" t="s">
        <v>21069</v>
      </c>
      <c r="BP18752" t="s">
        <v>89</v>
      </c>
      <c r="BQ18752" t="s">
        <v>77</v>
      </c>
    </row>
    <row r="18753" spans="47:72" x14ac:dyDescent="0.25">
      <c r="AU18753" s="2">
        <v>44517.585613425923</v>
      </c>
      <c r="AW18753" t="s">
        <v>80</v>
      </c>
      <c r="BC18753" s="2">
        <v>44516.332962962966</v>
      </c>
      <c r="BL18753" t="s">
        <v>21080</v>
      </c>
      <c r="BN18753" t="s">
        <v>102</v>
      </c>
      <c r="BO18753" t="s">
        <v>21081</v>
      </c>
      <c r="BP18753" t="s">
        <v>89</v>
      </c>
      <c r="BQ18753" t="s">
        <v>77</v>
      </c>
      <c r="BS18753" t="s">
        <v>83</v>
      </c>
      <c r="BT18753" t="s">
        <v>83</v>
      </c>
    </row>
    <row r="18754" spans="47:72" x14ac:dyDescent="0.25">
      <c r="AU18754" s="2">
        <v>44517.667256944442</v>
      </c>
      <c r="AW18754" t="s">
        <v>80</v>
      </c>
      <c r="BC18754" s="2">
        <v>44516.459537037037</v>
      </c>
      <c r="BL18754" t="s">
        <v>21093</v>
      </c>
      <c r="BN18754" t="s">
        <v>102</v>
      </c>
      <c r="BO18754" t="s">
        <v>21094</v>
      </c>
      <c r="BP18754" t="s">
        <v>144</v>
      </c>
      <c r="BQ18754" t="s">
        <v>77</v>
      </c>
      <c r="BS18754" t="s">
        <v>83</v>
      </c>
    </row>
    <row r="18755" spans="47:72" x14ac:dyDescent="0.25">
      <c r="AV18755" s="2">
        <v>44517.641631944447</v>
      </c>
      <c r="AW18755" t="s">
        <v>80</v>
      </c>
      <c r="BC18755" s="2">
        <v>44516.855196759258</v>
      </c>
      <c r="BL18755" t="s">
        <v>21100</v>
      </c>
      <c r="BP18755" t="s">
        <v>89</v>
      </c>
      <c r="BQ18755" t="s">
        <v>77</v>
      </c>
    </row>
    <row r="18756" spans="47:72" x14ac:dyDescent="0.25">
      <c r="AU18756" s="2">
        <v>44517.635011574072</v>
      </c>
      <c r="AW18756" t="s">
        <v>80</v>
      </c>
      <c r="BC18756" s="2">
        <v>44516.451458333337</v>
      </c>
      <c r="BL18756" t="s">
        <v>21111</v>
      </c>
      <c r="BN18756" t="s">
        <v>102</v>
      </c>
      <c r="BO18756" t="s">
        <v>21112</v>
      </c>
      <c r="BP18756" t="s">
        <v>89</v>
      </c>
      <c r="BQ18756" t="s">
        <v>77</v>
      </c>
      <c r="BS18756" t="s">
        <v>83</v>
      </c>
      <c r="BT18756" t="s">
        <v>83</v>
      </c>
    </row>
    <row r="18757" spans="47:72" x14ac:dyDescent="0.25">
      <c r="AU18757" s="2">
        <v>44517.649016203701</v>
      </c>
      <c r="AW18757" t="s">
        <v>80</v>
      </c>
      <c r="BC18757" s="2">
        <v>44516.458090277774</v>
      </c>
      <c r="BL18757" t="s">
        <v>21124</v>
      </c>
      <c r="BN18757" t="s">
        <v>102</v>
      </c>
      <c r="BO18757" t="s">
        <v>21125</v>
      </c>
      <c r="BP18757" t="s">
        <v>89</v>
      </c>
      <c r="BQ18757" t="s">
        <v>77</v>
      </c>
      <c r="BS18757" t="s">
        <v>83</v>
      </c>
      <c r="BT18757" t="s">
        <v>83</v>
      </c>
    </row>
    <row r="18758" spans="47:72" x14ac:dyDescent="0.25">
      <c r="AV18758" s="2">
        <v>44517.775057870371</v>
      </c>
      <c r="AW18758" t="s">
        <v>80</v>
      </c>
      <c r="BC18758" s="2">
        <v>44516.542175925926</v>
      </c>
      <c r="BL18758" t="s">
        <v>21339</v>
      </c>
      <c r="BP18758" t="s">
        <v>166</v>
      </c>
      <c r="BQ18758" t="s">
        <v>77</v>
      </c>
    </row>
    <row r="18759" spans="47:72" x14ac:dyDescent="0.25">
      <c r="AV18759" s="2">
        <v>44517.355729166666</v>
      </c>
      <c r="AW18759" t="s">
        <v>80</v>
      </c>
      <c r="BC18759" s="2">
        <v>44516.477418981478</v>
      </c>
      <c r="BL18759" t="s">
        <v>21477</v>
      </c>
      <c r="BP18759" t="s">
        <v>89</v>
      </c>
      <c r="BQ18759" t="s">
        <v>77</v>
      </c>
    </row>
    <row r="18760" spans="47:72" x14ac:dyDescent="0.25">
      <c r="AU18760" s="2">
        <v>44517.512499999997</v>
      </c>
      <c r="AW18760" t="s">
        <v>80</v>
      </c>
      <c r="BC18760" s="2">
        <v>44516.437326388892</v>
      </c>
      <c r="BG18760" t="s">
        <v>21693</v>
      </c>
      <c r="BH18760" t="s">
        <v>21694</v>
      </c>
      <c r="BL18760" t="s">
        <v>21695</v>
      </c>
      <c r="BM18760" t="s">
        <v>82</v>
      </c>
      <c r="BP18760" t="s">
        <v>89</v>
      </c>
      <c r="BQ18760" t="s">
        <v>77</v>
      </c>
      <c r="BS18760" t="s">
        <v>83</v>
      </c>
      <c r="BT18760" t="s">
        <v>83</v>
      </c>
    </row>
    <row r="18761" spans="47:72" x14ac:dyDescent="0.25">
      <c r="AV18761" s="2">
        <v>44517.489525462966</v>
      </c>
      <c r="AW18761" t="s">
        <v>80</v>
      </c>
      <c r="BC18761" s="2">
        <v>44516.470763888887</v>
      </c>
      <c r="BL18761" t="s">
        <v>21768</v>
      </c>
      <c r="BM18761" t="s">
        <v>82</v>
      </c>
      <c r="BP18761" t="s">
        <v>401</v>
      </c>
      <c r="BQ18761" t="s">
        <v>77</v>
      </c>
    </row>
    <row r="18762" spans="47:72" x14ac:dyDescent="0.25">
      <c r="AU18762" s="2">
        <v>44517.414131944446</v>
      </c>
      <c r="AW18762" t="s">
        <v>80</v>
      </c>
      <c r="BC18762" s="2">
        <v>44516.483923611115</v>
      </c>
      <c r="BL18762" t="s">
        <v>21848</v>
      </c>
      <c r="BN18762" t="s">
        <v>102</v>
      </c>
      <c r="BO18762" t="s">
        <v>21849</v>
      </c>
      <c r="BP18762" t="s">
        <v>89</v>
      </c>
      <c r="BQ18762" t="s">
        <v>77</v>
      </c>
      <c r="BS18762" t="s">
        <v>83</v>
      </c>
      <c r="BT18762" t="s">
        <v>83</v>
      </c>
    </row>
    <row r="18763" spans="47:72" x14ac:dyDescent="0.25">
      <c r="AV18763" s="2">
        <v>44517.645740740743</v>
      </c>
      <c r="AW18763" t="s">
        <v>80</v>
      </c>
      <c r="BC18763" s="2">
        <v>44516.451458333337</v>
      </c>
      <c r="BL18763" t="s">
        <v>21955</v>
      </c>
      <c r="BP18763" t="s">
        <v>401</v>
      </c>
      <c r="BQ18763" t="s">
        <v>77</v>
      </c>
    </row>
    <row r="18764" spans="47:72" x14ac:dyDescent="0.25">
      <c r="AU18764" s="2">
        <v>44517.488402777781</v>
      </c>
      <c r="AW18764" t="s">
        <v>80</v>
      </c>
      <c r="BC18764" s="2">
        <v>44516.457673611112</v>
      </c>
      <c r="BH18764" t="s">
        <v>22125</v>
      </c>
      <c r="BL18764" t="s">
        <v>22126</v>
      </c>
      <c r="BN18764" t="s">
        <v>102</v>
      </c>
      <c r="BO18764" t="s">
        <v>22127</v>
      </c>
      <c r="BP18764" t="s">
        <v>89</v>
      </c>
      <c r="BQ18764" t="s">
        <v>77</v>
      </c>
      <c r="BS18764" t="s">
        <v>83</v>
      </c>
      <c r="BT18764" t="s">
        <v>83</v>
      </c>
    </row>
    <row r="18765" spans="47:72" x14ac:dyDescent="0.25">
      <c r="AU18765" s="2">
        <v>44517.673530092594</v>
      </c>
      <c r="AW18765" t="s">
        <v>80</v>
      </c>
      <c r="BC18765" s="2">
        <v>44516.437326388892</v>
      </c>
      <c r="BL18765" t="s">
        <v>22263</v>
      </c>
      <c r="BN18765" t="s">
        <v>102</v>
      </c>
      <c r="BO18765" t="s">
        <v>22264</v>
      </c>
      <c r="BP18765" t="s">
        <v>89</v>
      </c>
      <c r="BQ18765" t="s">
        <v>77</v>
      </c>
      <c r="BS18765" t="s">
        <v>83</v>
      </c>
      <c r="BT18765" t="s">
        <v>83</v>
      </c>
    </row>
    <row r="18766" spans="47:72" x14ac:dyDescent="0.25">
      <c r="AW18766" t="s">
        <v>80</v>
      </c>
      <c r="AZ18766" t="s">
        <v>138</v>
      </c>
      <c r="BA18766" t="s">
        <v>146</v>
      </c>
      <c r="BB18766" t="s">
        <v>7435</v>
      </c>
      <c r="BC18766" s="2">
        <v>44517.37090277778</v>
      </c>
      <c r="BL18766" t="s">
        <v>22656</v>
      </c>
      <c r="BM18766" t="s">
        <v>82</v>
      </c>
      <c r="BP18766" t="s">
        <v>89</v>
      </c>
      <c r="BQ18766" t="s">
        <v>77</v>
      </c>
    </row>
    <row r="18767" spans="47:72" x14ac:dyDescent="0.25">
      <c r="AU18767" s="2">
        <v>44517.574999999997</v>
      </c>
      <c r="AW18767" t="s">
        <v>80</v>
      </c>
      <c r="BC18767" s="2">
        <v>44516.457268518519</v>
      </c>
      <c r="BL18767" t="s">
        <v>22724</v>
      </c>
      <c r="BN18767" t="s">
        <v>102</v>
      </c>
      <c r="BO18767" t="s">
        <v>22725</v>
      </c>
      <c r="BP18767" t="s">
        <v>144</v>
      </c>
      <c r="BQ18767" t="s">
        <v>77</v>
      </c>
      <c r="BS18767" t="s">
        <v>83</v>
      </c>
    </row>
    <row r="18768" spans="47:72" x14ac:dyDescent="0.25">
      <c r="AU18768" s="2">
        <v>44517.47892361111</v>
      </c>
      <c r="AW18768" t="s">
        <v>80</v>
      </c>
      <c r="BC18768" s="2">
        <v>44516.457268518519</v>
      </c>
      <c r="BL18768" t="s">
        <v>22743</v>
      </c>
      <c r="BN18768" t="s">
        <v>102</v>
      </c>
      <c r="BO18768" t="s">
        <v>22744</v>
      </c>
      <c r="BP18768" t="s">
        <v>166</v>
      </c>
      <c r="BQ18768" t="s">
        <v>77</v>
      </c>
      <c r="BS18768" t="s">
        <v>83</v>
      </c>
      <c r="BT18768" t="s">
        <v>83</v>
      </c>
    </row>
    <row r="18769" spans="47:72" x14ac:dyDescent="0.25">
      <c r="AV18769" s="2">
        <v>44517.62599537037</v>
      </c>
      <c r="AW18769" t="s">
        <v>80</v>
      </c>
      <c r="BC18769" s="2">
        <v>44516.437523148146</v>
      </c>
      <c r="BL18769" t="s">
        <v>22801</v>
      </c>
      <c r="BP18769" t="s">
        <v>89</v>
      </c>
      <c r="BQ18769" t="s">
        <v>77</v>
      </c>
    </row>
    <row r="18770" spans="47:72" x14ac:dyDescent="0.25">
      <c r="AU18770" s="2">
        <v>44517.589895833335</v>
      </c>
      <c r="AW18770" t="s">
        <v>80</v>
      </c>
      <c r="BC18770" s="2">
        <v>44516.444976851853</v>
      </c>
      <c r="BL18770" t="s">
        <v>22821</v>
      </c>
      <c r="BN18770" t="s">
        <v>102</v>
      </c>
      <c r="BO18770" t="s">
        <v>22822</v>
      </c>
      <c r="BP18770" t="s">
        <v>166</v>
      </c>
      <c r="BQ18770" t="s">
        <v>77</v>
      </c>
      <c r="BS18770" t="s">
        <v>83</v>
      </c>
      <c r="BT18770" t="s">
        <v>83</v>
      </c>
    </row>
    <row r="18771" spans="47:72" x14ac:dyDescent="0.25">
      <c r="AU18771" s="2">
        <v>44517.499444444446</v>
      </c>
      <c r="AW18771" t="s">
        <v>80</v>
      </c>
      <c r="BC18771" s="2">
        <v>44516.538078703707</v>
      </c>
      <c r="BL18771" t="s">
        <v>22861</v>
      </c>
      <c r="BP18771" t="s">
        <v>214</v>
      </c>
      <c r="BQ18771" t="s">
        <v>77</v>
      </c>
    </row>
    <row r="18772" spans="47:72" x14ac:dyDescent="0.25">
      <c r="AU18772" s="2">
        <v>44517.549317129633</v>
      </c>
      <c r="AW18772" t="s">
        <v>80</v>
      </c>
      <c r="BC18772" s="2">
        <v>44516.477418981478</v>
      </c>
      <c r="BL18772" t="s">
        <v>22898</v>
      </c>
      <c r="BN18772" t="s">
        <v>454</v>
      </c>
      <c r="BO18772" t="s">
        <v>22899</v>
      </c>
      <c r="BP18772" t="s">
        <v>144</v>
      </c>
      <c r="BQ18772" t="s">
        <v>77</v>
      </c>
      <c r="BS18772" t="s">
        <v>83</v>
      </c>
    </row>
    <row r="18773" spans="47:72" x14ac:dyDescent="0.25">
      <c r="AW18773" t="s">
        <v>80</v>
      </c>
      <c r="AZ18773" t="s">
        <v>138</v>
      </c>
      <c r="BA18773" t="s">
        <v>48</v>
      </c>
      <c r="BB18773" t="s">
        <v>2759</v>
      </c>
      <c r="BC18773" s="2">
        <v>44516.476458333331</v>
      </c>
      <c r="BL18773" t="s">
        <v>22962</v>
      </c>
      <c r="BP18773" t="s">
        <v>743</v>
      </c>
      <c r="BQ18773" t="s">
        <v>77</v>
      </c>
    </row>
    <row r="18774" spans="47:72" x14ac:dyDescent="0.25">
      <c r="AU18774" s="2">
        <v>44517.404131944444</v>
      </c>
      <c r="AW18774" t="s">
        <v>80</v>
      </c>
      <c r="BC18774" s="2">
        <v>44516.449537037035</v>
      </c>
      <c r="BL18774" t="s">
        <v>23004</v>
      </c>
      <c r="BN18774" t="s">
        <v>102</v>
      </c>
      <c r="BO18774" t="s">
        <v>23005</v>
      </c>
      <c r="BP18774" t="s">
        <v>89</v>
      </c>
      <c r="BQ18774" t="s">
        <v>77</v>
      </c>
      <c r="BS18774" t="s">
        <v>83</v>
      </c>
      <c r="BT18774" t="s">
        <v>83</v>
      </c>
    </row>
    <row r="18775" spans="47:72" x14ac:dyDescent="0.25">
      <c r="AU18775" s="2">
        <v>44517.34888888889</v>
      </c>
      <c r="AW18775" t="s">
        <v>80</v>
      </c>
      <c r="BC18775" s="2">
        <v>44516.455057870371</v>
      </c>
      <c r="BL18775" t="s">
        <v>23070</v>
      </c>
      <c r="BP18775" t="s">
        <v>571</v>
      </c>
      <c r="BQ18775" t="s">
        <v>77</v>
      </c>
    </row>
    <row r="18776" spans="47:72" x14ac:dyDescent="0.25">
      <c r="AU18776" s="2">
        <v>44517.477511574078</v>
      </c>
      <c r="AW18776" t="s">
        <v>80</v>
      </c>
      <c r="BC18776" s="2">
        <v>44516.424722222226</v>
      </c>
      <c r="BL18776" t="s">
        <v>23080</v>
      </c>
      <c r="BN18776" t="s">
        <v>102</v>
      </c>
      <c r="BO18776" t="s">
        <v>23081</v>
      </c>
      <c r="BP18776" t="s">
        <v>89</v>
      </c>
      <c r="BQ18776" t="s">
        <v>77</v>
      </c>
      <c r="BS18776" t="s">
        <v>83</v>
      </c>
      <c r="BT18776" t="s">
        <v>83</v>
      </c>
    </row>
    <row r="18777" spans="47:72" x14ac:dyDescent="0.25">
      <c r="AU18777" s="2">
        <v>44517.66033564815</v>
      </c>
      <c r="AW18777" t="s">
        <v>80</v>
      </c>
      <c r="BC18777" s="2">
        <v>44516.444976851853</v>
      </c>
      <c r="BL18777" t="s">
        <v>23184</v>
      </c>
      <c r="BP18777" t="s">
        <v>401</v>
      </c>
      <c r="BQ18777" t="s">
        <v>77</v>
      </c>
      <c r="BS18777" t="s">
        <v>83</v>
      </c>
    </row>
    <row r="18778" spans="47:72" x14ac:dyDescent="0.25">
      <c r="AU18778" s="2">
        <v>44517.579560185186</v>
      </c>
      <c r="AW18778" t="s">
        <v>80</v>
      </c>
      <c r="BC18778" s="2">
        <v>44516.449537037035</v>
      </c>
      <c r="BL18778" t="s">
        <v>23226</v>
      </c>
      <c r="BP18778" t="s">
        <v>89</v>
      </c>
      <c r="BQ18778" t="s">
        <v>77</v>
      </c>
      <c r="BS18778" t="s">
        <v>83</v>
      </c>
      <c r="BT18778" t="s">
        <v>83</v>
      </c>
    </row>
    <row r="18779" spans="47:72" x14ac:dyDescent="0.25">
      <c r="AU18779" s="2">
        <v>44517.462777777779</v>
      </c>
      <c r="AW18779" t="s">
        <v>80</v>
      </c>
      <c r="BC18779" s="2">
        <v>44516.48746527778</v>
      </c>
      <c r="BL18779" t="s">
        <v>23256</v>
      </c>
      <c r="BN18779" t="s">
        <v>102</v>
      </c>
      <c r="BO18779" t="s">
        <v>23257</v>
      </c>
      <c r="BP18779" t="s">
        <v>304</v>
      </c>
      <c r="BQ18779" t="s">
        <v>77</v>
      </c>
    </row>
    <row r="18780" spans="47:72" x14ac:dyDescent="0.25">
      <c r="AU18780" s="2">
        <v>44517.442835648151</v>
      </c>
      <c r="AW18780" t="s">
        <v>80</v>
      </c>
      <c r="BC18780" s="2">
        <v>44516.323796296296</v>
      </c>
      <c r="BL18780" t="s">
        <v>23263</v>
      </c>
      <c r="BN18780" t="s">
        <v>102</v>
      </c>
      <c r="BO18780" t="s">
        <v>23264</v>
      </c>
      <c r="BP18780" t="s">
        <v>144</v>
      </c>
      <c r="BQ18780" t="s">
        <v>77</v>
      </c>
      <c r="BS18780" t="s">
        <v>83</v>
      </c>
    </row>
    <row r="18781" spans="47:72" x14ac:dyDescent="0.25">
      <c r="AU18781" s="2">
        <v>44517.461967592593</v>
      </c>
      <c r="AW18781" t="s">
        <v>80</v>
      </c>
      <c r="BC18781" s="2">
        <v>44516.555243055554</v>
      </c>
      <c r="BL18781" t="s">
        <v>23477</v>
      </c>
      <c r="BN18781" t="s">
        <v>102</v>
      </c>
      <c r="BO18781" t="s">
        <v>23478</v>
      </c>
      <c r="BP18781" t="s">
        <v>89</v>
      </c>
      <c r="BQ18781" t="s">
        <v>77</v>
      </c>
      <c r="BS18781" t="s">
        <v>83</v>
      </c>
      <c r="BT18781" t="s">
        <v>83</v>
      </c>
    </row>
    <row r="18782" spans="47:72" x14ac:dyDescent="0.25">
      <c r="AU18782" s="2">
        <v>44517.656238425923</v>
      </c>
      <c r="AW18782" t="s">
        <v>80</v>
      </c>
      <c r="BC18782" s="2">
        <v>44516.476458333331</v>
      </c>
      <c r="BL18782" t="s">
        <v>23639</v>
      </c>
      <c r="BN18782" t="s">
        <v>102</v>
      </c>
      <c r="BO18782" t="s">
        <v>23640</v>
      </c>
      <c r="BP18782" t="s">
        <v>89</v>
      </c>
      <c r="BQ18782" t="s">
        <v>77</v>
      </c>
      <c r="BS18782" t="s">
        <v>83</v>
      </c>
      <c r="BT18782" t="s">
        <v>83</v>
      </c>
    </row>
    <row r="18783" spans="47:72" x14ac:dyDescent="0.25">
      <c r="AU18783" s="2">
        <v>44517.368078703701</v>
      </c>
      <c r="AW18783" t="s">
        <v>80</v>
      </c>
      <c r="BC18783" s="2">
        <v>44516.424791666665</v>
      </c>
      <c r="BL18783" t="s">
        <v>23696</v>
      </c>
      <c r="BN18783" t="s">
        <v>102</v>
      </c>
      <c r="BO18783" t="s">
        <v>23697</v>
      </c>
      <c r="BP18783" t="s">
        <v>89</v>
      </c>
      <c r="BQ18783" t="s">
        <v>77</v>
      </c>
      <c r="BS18783" t="s">
        <v>83</v>
      </c>
    </row>
    <row r="18784" spans="47:72" x14ac:dyDescent="0.25">
      <c r="AU18784" s="2">
        <v>44517.557997685188</v>
      </c>
      <c r="AW18784" t="s">
        <v>80</v>
      </c>
      <c r="BC18784" s="2">
        <v>44516.43478009259</v>
      </c>
      <c r="BG18784" t="s">
        <v>23740</v>
      </c>
      <c r="BL18784" t="s">
        <v>23741</v>
      </c>
      <c r="BN18784" t="s">
        <v>102</v>
      </c>
      <c r="BO18784" t="s">
        <v>23742</v>
      </c>
      <c r="BP18784" t="s">
        <v>89</v>
      </c>
      <c r="BQ18784" t="s">
        <v>77</v>
      </c>
      <c r="BS18784" t="s">
        <v>83</v>
      </c>
      <c r="BT18784" t="s">
        <v>83</v>
      </c>
    </row>
    <row r="18785" spans="47:72" x14ac:dyDescent="0.25">
      <c r="AU18785" s="2">
        <v>44517.466863425929</v>
      </c>
      <c r="AW18785" t="s">
        <v>80</v>
      </c>
      <c r="BC18785" s="2">
        <v>44516.459027777775</v>
      </c>
      <c r="BL18785" t="s">
        <v>23796</v>
      </c>
      <c r="BN18785" t="s">
        <v>102</v>
      </c>
      <c r="BO18785" t="s">
        <v>23797</v>
      </c>
      <c r="BP18785" t="s">
        <v>89</v>
      </c>
      <c r="BQ18785" t="s">
        <v>77</v>
      </c>
      <c r="BS18785" t="s">
        <v>83</v>
      </c>
      <c r="BT18785" t="s">
        <v>83</v>
      </c>
    </row>
    <row r="18786" spans="47:72" x14ac:dyDescent="0.25">
      <c r="AV18786" s="2">
        <v>44517.527499999997</v>
      </c>
      <c r="AW18786" t="s">
        <v>80</v>
      </c>
      <c r="BC18786" s="2">
        <v>44516.476458333331</v>
      </c>
      <c r="BL18786" t="s">
        <v>23804</v>
      </c>
      <c r="BP18786" t="s">
        <v>89</v>
      </c>
      <c r="BQ18786" t="s">
        <v>77</v>
      </c>
    </row>
    <row r="18787" spans="47:72" x14ac:dyDescent="0.25">
      <c r="AU18787" s="2">
        <v>44517.723182870373</v>
      </c>
      <c r="AW18787" t="s">
        <v>80</v>
      </c>
      <c r="BC18787" s="2">
        <v>44516.437326388892</v>
      </c>
      <c r="BL18787" t="s">
        <v>23826</v>
      </c>
      <c r="BN18787" t="s">
        <v>102</v>
      </c>
      <c r="BO18787" t="s">
        <v>23827</v>
      </c>
      <c r="BP18787" t="s">
        <v>89</v>
      </c>
      <c r="BQ18787" t="s">
        <v>77</v>
      </c>
      <c r="BS18787" t="s">
        <v>83</v>
      </c>
      <c r="BT18787" t="s">
        <v>83</v>
      </c>
    </row>
    <row r="18788" spans="47:72" x14ac:dyDescent="0.25">
      <c r="AU18788" s="2">
        <v>44517.634930555556</v>
      </c>
      <c r="AW18788" t="s">
        <v>80</v>
      </c>
      <c r="BC18788" s="2">
        <v>44516.462962962964</v>
      </c>
      <c r="BL18788" t="s">
        <v>23985</v>
      </c>
      <c r="BN18788" t="s">
        <v>102</v>
      </c>
      <c r="BO18788" t="s">
        <v>23986</v>
      </c>
      <c r="BP18788" t="s">
        <v>197</v>
      </c>
      <c r="BQ18788" t="s">
        <v>77</v>
      </c>
      <c r="BS18788" t="s">
        <v>83</v>
      </c>
    </row>
    <row r="18789" spans="47:72" x14ac:dyDescent="0.25">
      <c r="AU18789" s="2">
        <v>44517.665347222224</v>
      </c>
      <c r="AW18789" t="s">
        <v>80</v>
      </c>
      <c r="BC18789" s="2">
        <v>44517.514247685183</v>
      </c>
      <c r="BL18789" t="s">
        <v>24005</v>
      </c>
      <c r="BM18789" t="s">
        <v>82</v>
      </c>
      <c r="BN18789" t="s">
        <v>102</v>
      </c>
      <c r="BO18789" t="s">
        <v>24006</v>
      </c>
      <c r="BP18789" t="s">
        <v>89</v>
      </c>
      <c r="BQ18789" t="s">
        <v>77</v>
      </c>
      <c r="BS18789" t="s">
        <v>83</v>
      </c>
      <c r="BT18789" t="s">
        <v>83</v>
      </c>
    </row>
    <row r="18790" spans="47:72" x14ac:dyDescent="0.25">
      <c r="AU18790" s="2">
        <v>44517.413275462961</v>
      </c>
      <c r="AW18790" t="s">
        <v>80</v>
      </c>
      <c r="BC18790" s="2">
        <v>44517.361319444448</v>
      </c>
      <c r="BL18790" t="s">
        <v>22962</v>
      </c>
      <c r="BM18790" t="s">
        <v>82</v>
      </c>
      <c r="BN18790" t="s">
        <v>102</v>
      </c>
      <c r="BO18790" t="s">
        <v>24214</v>
      </c>
      <c r="BP18790" t="s">
        <v>144</v>
      </c>
      <c r="BQ18790" t="s">
        <v>77</v>
      </c>
      <c r="BS18790" t="s">
        <v>83</v>
      </c>
    </row>
    <row r="18791" spans="47:72" x14ac:dyDescent="0.25">
      <c r="AU18791" s="2">
        <v>44517.556979166664</v>
      </c>
      <c r="AW18791" t="s">
        <v>80</v>
      </c>
      <c r="BC18791" s="2">
        <v>44517.475844907407</v>
      </c>
      <c r="BL18791" t="s">
        <v>8942</v>
      </c>
      <c r="BN18791" t="s">
        <v>102</v>
      </c>
      <c r="BO18791" t="s">
        <v>24229</v>
      </c>
      <c r="BP18791" t="s">
        <v>89</v>
      </c>
      <c r="BQ18791" t="s">
        <v>77</v>
      </c>
      <c r="BS18791" t="s">
        <v>83</v>
      </c>
      <c r="BT18791" t="s">
        <v>83</v>
      </c>
    </row>
    <row r="18792" spans="47:72" x14ac:dyDescent="0.25">
      <c r="AU18792" s="2">
        <v>44517.540381944447</v>
      </c>
      <c r="AW18792" t="s">
        <v>80</v>
      </c>
      <c r="BC18792" s="2">
        <v>44517.488009259258</v>
      </c>
      <c r="BL18792" t="s">
        <v>20852</v>
      </c>
      <c r="BM18792" t="s">
        <v>82</v>
      </c>
      <c r="BN18792" t="s">
        <v>102</v>
      </c>
      <c r="BO18792" t="s">
        <v>24234</v>
      </c>
      <c r="BP18792" t="s">
        <v>166</v>
      </c>
      <c r="BQ18792" t="s">
        <v>77</v>
      </c>
      <c r="BS18792" t="s">
        <v>83</v>
      </c>
    </row>
    <row r="18793" spans="47:72" x14ac:dyDescent="0.25">
      <c r="AU18793" s="2">
        <v>44517.578217592592</v>
      </c>
      <c r="AW18793" t="s">
        <v>80</v>
      </c>
      <c r="BC18793" s="2">
        <v>44517.49695601852</v>
      </c>
      <c r="BK18793" s="5">
        <v>0.54166666666666663</v>
      </c>
      <c r="BL18793" t="s">
        <v>24240</v>
      </c>
      <c r="BP18793" t="s">
        <v>22613</v>
      </c>
      <c r="BQ18793" t="s">
        <v>77</v>
      </c>
    </row>
    <row r="18794" spans="47:72" x14ac:dyDescent="0.25">
      <c r="AU18794" s="2">
        <v>44517.694201388891</v>
      </c>
      <c r="AW18794" t="s">
        <v>80</v>
      </c>
      <c r="BC18794" s="2">
        <v>44517.434560185182</v>
      </c>
      <c r="BL18794" t="s">
        <v>14882</v>
      </c>
      <c r="BM18794" t="s">
        <v>82</v>
      </c>
      <c r="BP18794" t="s">
        <v>304</v>
      </c>
      <c r="BQ18794" t="s">
        <v>77</v>
      </c>
    </row>
    <row r="18795" spans="47:72" x14ac:dyDescent="0.25">
      <c r="AU18795" s="2">
        <v>44517.584317129629</v>
      </c>
      <c r="AW18795" t="s">
        <v>80</v>
      </c>
      <c r="BC18795" s="2">
        <v>44517.495428240742</v>
      </c>
      <c r="BL18795" t="s">
        <v>20443</v>
      </c>
      <c r="BM18795" t="s">
        <v>82</v>
      </c>
      <c r="BN18795" t="s">
        <v>102</v>
      </c>
      <c r="BO18795" t="s">
        <v>24251</v>
      </c>
      <c r="BP18795" t="s">
        <v>89</v>
      </c>
      <c r="BQ18795" t="s">
        <v>77</v>
      </c>
      <c r="BS18795" t="s">
        <v>83</v>
      </c>
      <c r="BT18795" t="s">
        <v>83</v>
      </c>
    </row>
    <row r="18796" spans="47:72" x14ac:dyDescent="0.25">
      <c r="AU18796" s="2">
        <v>44517.558067129627</v>
      </c>
      <c r="AW18796" t="s">
        <v>80</v>
      </c>
      <c r="BC18796" s="2">
        <v>44517.469363425924</v>
      </c>
      <c r="BK18796" s="5">
        <v>0.56388888888888888</v>
      </c>
      <c r="BL18796" t="s">
        <v>24255</v>
      </c>
      <c r="BP18796" t="s">
        <v>440</v>
      </c>
      <c r="BQ18796" t="s">
        <v>77</v>
      </c>
    </row>
    <row r="18797" spans="47:72" x14ac:dyDescent="0.25">
      <c r="AW18797" t="s">
        <v>80</v>
      </c>
      <c r="BC18797" s="2">
        <v>44517.454641203702</v>
      </c>
      <c r="BL18797" t="s">
        <v>16749</v>
      </c>
      <c r="BP18797" t="s">
        <v>93</v>
      </c>
      <c r="BQ18797" t="s">
        <v>77</v>
      </c>
    </row>
    <row r="18798" spans="47:72" x14ac:dyDescent="0.25">
      <c r="AU18798" s="2">
        <v>44517.552164351851</v>
      </c>
      <c r="AW18798" t="s">
        <v>80</v>
      </c>
      <c r="BC18798" s="2">
        <v>44517.483981481484</v>
      </c>
      <c r="BL18798" t="s">
        <v>11629</v>
      </c>
      <c r="BN18798" t="s">
        <v>102</v>
      </c>
      <c r="BO18798" t="s">
        <v>24265</v>
      </c>
      <c r="BP18798" t="s">
        <v>89</v>
      </c>
      <c r="BQ18798" t="s">
        <v>77</v>
      </c>
      <c r="BS18798" t="s">
        <v>83</v>
      </c>
      <c r="BT18798" t="s">
        <v>83</v>
      </c>
    </row>
    <row r="18799" spans="47:72" x14ac:dyDescent="0.25">
      <c r="AU18799" s="2">
        <v>44517.498611111114</v>
      </c>
      <c r="AW18799" t="s">
        <v>80</v>
      </c>
      <c r="BC18799" s="2">
        <v>44517.460081018522</v>
      </c>
      <c r="BL18799" t="s">
        <v>24272</v>
      </c>
      <c r="BM18799" t="s">
        <v>82</v>
      </c>
      <c r="BN18799" t="s">
        <v>102</v>
      </c>
      <c r="BO18799" t="s">
        <v>24273</v>
      </c>
      <c r="BP18799" t="s">
        <v>89</v>
      </c>
      <c r="BQ18799" t="s">
        <v>77</v>
      </c>
      <c r="BS18799" t="s">
        <v>83</v>
      </c>
      <c r="BT18799" t="s">
        <v>83</v>
      </c>
    </row>
    <row r="18800" spans="47:72" x14ac:dyDescent="0.25">
      <c r="AU18800" s="2">
        <v>44517.612071759257</v>
      </c>
      <c r="AW18800" t="s">
        <v>80</v>
      </c>
      <c r="BC18800" s="2">
        <v>44517.500381944446</v>
      </c>
      <c r="BL18800" t="s">
        <v>22656</v>
      </c>
      <c r="BM18800" t="s">
        <v>82</v>
      </c>
      <c r="BP18800" t="s">
        <v>89</v>
      </c>
      <c r="BQ18800" t="s">
        <v>77</v>
      </c>
      <c r="BS18800" t="s">
        <v>83</v>
      </c>
      <c r="BT18800" t="s">
        <v>83</v>
      </c>
    </row>
    <row r="18801" spans="46:72" x14ac:dyDescent="0.25">
      <c r="AU18801" s="2">
        <v>44517.520879629628</v>
      </c>
      <c r="AW18801" t="s">
        <v>80</v>
      </c>
      <c r="BC18801" s="2">
        <v>44517.503425925926</v>
      </c>
      <c r="BL18801" t="s">
        <v>24291</v>
      </c>
      <c r="BP18801" t="s">
        <v>203</v>
      </c>
      <c r="BQ18801" t="s">
        <v>79</v>
      </c>
      <c r="BS18801" t="s">
        <v>204</v>
      </c>
    </row>
    <row r="18802" spans="46:72" x14ac:dyDescent="0.25">
      <c r="AT18802" t="s">
        <v>77</v>
      </c>
      <c r="AU18802" s="2">
        <v>44517.801435185182</v>
      </c>
      <c r="AW18802" t="s">
        <v>80</v>
      </c>
      <c r="BC18802" s="2">
        <v>44517.68582175926</v>
      </c>
      <c r="BG18802" t="s">
        <v>24299</v>
      </c>
      <c r="BK18802" s="5">
        <v>0.80208333333333337</v>
      </c>
      <c r="BL18802" t="s">
        <v>24292</v>
      </c>
      <c r="BM18802" t="s">
        <v>82</v>
      </c>
      <c r="BP18802" t="s">
        <v>437</v>
      </c>
      <c r="BQ18802" t="s">
        <v>77</v>
      </c>
      <c r="BS18802" t="s">
        <v>83</v>
      </c>
    </row>
    <row r="18803" spans="46:72" x14ac:dyDescent="0.25">
      <c r="AU18803" s="2">
        <v>44517.909537037034</v>
      </c>
      <c r="AW18803" t="s">
        <v>80</v>
      </c>
      <c r="BC18803" s="2">
        <v>44517.893425925926</v>
      </c>
      <c r="BL18803" t="s">
        <v>24306</v>
      </c>
      <c r="BQ18803" t="s">
        <v>79</v>
      </c>
    </row>
    <row r="18804" spans="46:72" x14ac:dyDescent="0.25">
      <c r="AU18804" s="2">
        <v>44518.41678240741</v>
      </c>
      <c r="AW18804" t="s">
        <v>80</v>
      </c>
      <c r="BC18804" s="2">
        <v>44517.512615740743</v>
      </c>
      <c r="BL18804" t="s">
        <v>2516</v>
      </c>
      <c r="BM18804" t="s">
        <v>82</v>
      </c>
      <c r="BN18804" t="s">
        <v>102</v>
      </c>
      <c r="BO18804" t="s">
        <v>2517</v>
      </c>
      <c r="BP18804" t="s">
        <v>166</v>
      </c>
      <c r="BQ18804" t="s">
        <v>77</v>
      </c>
      <c r="BS18804" t="s">
        <v>83</v>
      </c>
      <c r="BT18804" t="s">
        <v>83</v>
      </c>
    </row>
    <row r="18805" spans="46:72" x14ac:dyDescent="0.25">
      <c r="AU18805" s="2">
        <v>44518.907476851855</v>
      </c>
      <c r="AW18805" t="s">
        <v>80</v>
      </c>
      <c r="BC18805" s="2">
        <v>44517.545312499999</v>
      </c>
      <c r="BL18805" t="s">
        <v>2594</v>
      </c>
      <c r="BP18805" t="s">
        <v>571</v>
      </c>
      <c r="BQ18805" t="s">
        <v>77</v>
      </c>
    </row>
    <row r="18806" spans="46:72" x14ac:dyDescent="0.25">
      <c r="AW18806" t="s">
        <v>80</v>
      </c>
      <c r="AZ18806" t="s">
        <v>138</v>
      </c>
      <c r="BA18806" t="s">
        <v>48</v>
      </c>
      <c r="BB18806" t="s">
        <v>2659</v>
      </c>
      <c r="BC18806" s="2">
        <v>44517.545312499999</v>
      </c>
      <c r="BL18806" t="s">
        <v>2660</v>
      </c>
      <c r="BP18806" t="s">
        <v>89</v>
      </c>
      <c r="BQ18806" t="s">
        <v>77</v>
      </c>
    </row>
    <row r="18807" spans="46:72" x14ac:dyDescent="0.25">
      <c r="AV18807" s="2">
        <v>44518.546678240738</v>
      </c>
      <c r="AW18807" t="s">
        <v>80</v>
      </c>
      <c r="BC18807" s="2">
        <v>44517.507997685185</v>
      </c>
      <c r="BL18807" t="s">
        <v>2755</v>
      </c>
      <c r="BP18807" t="s">
        <v>89</v>
      </c>
      <c r="BQ18807" t="s">
        <v>77</v>
      </c>
    </row>
    <row r="18808" spans="46:72" x14ac:dyDescent="0.25">
      <c r="AV18808" s="2">
        <v>44518.434155092589</v>
      </c>
      <c r="AW18808" t="s">
        <v>80</v>
      </c>
      <c r="BC18808" s="2">
        <v>44517.545312499999</v>
      </c>
      <c r="BL18808" t="s">
        <v>3492</v>
      </c>
      <c r="BP18808" t="s">
        <v>89</v>
      </c>
      <c r="BQ18808" t="s">
        <v>77</v>
      </c>
    </row>
    <row r="18809" spans="46:72" x14ac:dyDescent="0.25">
      <c r="AU18809" s="2">
        <v>44518.636250000003</v>
      </c>
      <c r="AW18809" t="s">
        <v>80</v>
      </c>
      <c r="BC18809" s="2">
        <v>44517.425543981481</v>
      </c>
      <c r="BL18809" t="s">
        <v>4293</v>
      </c>
      <c r="BP18809" t="s">
        <v>258</v>
      </c>
      <c r="BQ18809" t="s">
        <v>77</v>
      </c>
    </row>
    <row r="18810" spans="46:72" x14ac:dyDescent="0.25">
      <c r="AW18810" t="s">
        <v>80</v>
      </c>
      <c r="BC18810" s="2">
        <v>44518.400092592594</v>
      </c>
      <c r="BL18810" t="s">
        <v>4371</v>
      </c>
      <c r="BP18810" t="s">
        <v>89</v>
      </c>
      <c r="BQ18810" t="s">
        <v>77</v>
      </c>
      <c r="BS18810" t="s">
        <v>83</v>
      </c>
    </row>
    <row r="18811" spans="46:72" x14ac:dyDescent="0.25">
      <c r="AU18811" s="2">
        <v>44518.479259259257</v>
      </c>
      <c r="AW18811" t="s">
        <v>80</v>
      </c>
      <c r="BC18811" s="2">
        <v>44517.436550925922</v>
      </c>
      <c r="BD18811" t="s">
        <v>79</v>
      </c>
      <c r="BE18811" s="2">
        <v>44501</v>
      </c>
      <c r="BL18811" t="s">
        <v>4482</v>
      </c>
      <c r="BM18811" t="s">
        <v>82</v>
      </c>
      <c r="BN18811" t="s">
        <v>102</v>
      </c>
      <c r="BO18811" t="s">
        <v>4483</v>
      </c>
      <c r="BP18811" t="s">
        <v>89</v>
      </c>
      <c r="BQ18811" t="s">
        <v>77</v>
      </c>
      <c r="BS18811" t="s">
        <v>83</v>
      </c>
      <c r="BT18811" t="s">
        <v>83</v>
      </c>
    </row>
    <row r="18812" spans="46:72" x14ac:dyDescent="0.25">
      <c r="AV18812" s="2">
        <v>44518.532187500001</v>
      </c>
      <c r="AW18812" t="s">
        <v>80</v>
      </c>
      <c r="BC18812" s="2">
        <v>44512.297465277778</v>
      </c>
      <c r="BM18812" t="s">
        <v>82</v>
      </c>
      <c r="BQ18812" t="s">
        <v>77</v>
      </c>
    </row>
    <row r="18813" spans="46:72" x14ac:dyDescent="0.25">
      <c r="AV18813" s="2">
        <v>44518.457789351851</v>
      </c>
      <c r="AW18813" t="s">
        <v>80</v>
      </c>
      <c r="BC18813" s="2">
        <v>44512.297465277778</v>
      </c>
      <c r="BM18813" t="s">
        <v>82</v>
      </c>
      <c r="BQ18813" t="s">
        <v>77</v>
      </c>
    </row>
    <row r="18814" spans="46:72" x14ac:dyDescent="0.25">
      <c r="AV18814" s="2">
        <v>44518.665324074071</v>
      </c>
      <c r="AW18814" t="s">
        <v>80</v>
      </c>
      <c r="BC18814" s="2">
        <v>44512.297465277778</v>
      </c>
      <c r="BM18814" t="s">
        <v>82</v>
      </c>
      <c r="BQ18814" t="s">
        <v>77</v>
      </c>
    </row>
    <row r="18815" spans="46:72" x14ac:dyDescent="0.25">
      <c r="AV18815" s="2">
        <v>44518.373344907406</v>
      </c>
      <c r="AW18815" t="s">
        <v>80</v>
      </c>
      <c r="BC18815" s="2">
        <v>44517.433576388888</v>
      </c>
      <c r="BL18815" t="s">
        <v>5728</v>
      </c>
      <c r="BP18815" t="s">
        <v>89</v>
      </c>
      <c r="BQ18815" t="s">
        <v>77</v>
      </c>
    </row>
    <row r="18816" spans="46:72" x14ac:dyDescent="0.25">
      <c r="AU18816" s="2">
        <v>44518.624664351853</v>
      </c>
      <c r="AW18816" t="s">
        <v>80</v>
      </c>
      <c r="BC18816" s="2">
        <v>44517.433576388888</v>
      </c>
      <c r="BG18816" t="s">
        <v>6882</v>
      </c>
      <c r="BL18816" t="s">
        <v>6883</v>
      </c>
      <c r="BN18816" t="s">
        <v>102</v>
      </c>
      <c r="BO18816" t="s">
        <v>6884</v>
      </c>
      <c r="BP18816" t="s">
        <v>89</v>
      </c>
      <c r="BQ18816" t="s">
        <v>77</v>
      </c>
      <c r="BS18816" t="s">
        <v>83</v>
      </c>
      <c r="BT18816" t="s">
        <v>83</v>
      </c>
    </row>
    <row r="18817" spans="47:72" x14ac:dyDescent="0.25">
      <c r="AU18817" s="2">
        <v>44518.511550925927</v>
      </c>
      <c r="AW18817" t="s">
        <v>80</v>
      </c>
      <c r="BC18817" s="2">
        <v>44517.31826388889</v>
      </c>
      <c r="BG18817" t="s">
        <v>7010</v>
      </c>
      <c r="BH18817" t="s">
        <v>7011</v>
      </c>
      <c r="BL18817" t="s">
        <v>7012</v>
      </c>
      <c r="BN18817" t="s">
        <v>102</v>
      </c>
      <c r="BO18817" t="s">
        <v>7013</v>
      </c>
      <c r="BP18817" t="s">
        <v>89</v>
      </c>
      <c r="BQ18817" t="s">
        <v>77</v>
      </c>
      <c r="BS18817" t="s">
        <v>83</v>
      </c>
      <c r="BT18817" t="s">
        <v>83</v>
      </c>
    </row>
    <row r="18818" spans="47:72" x14ac:dyDescent="0.25">
      <c r="AU18818" s="2">
        <v>44518.588773148149</v>
      </c>
      <c r="AW18818" t="s">
        <v>80</v>
      </c>
      <c r="BC18818" s="2">
        <v>44517.291412037041</v>
      </c>
      <c r="BG18818" t="s">
        <v>7716</v>
      </c>
      <c r="BL18818" t="s">
        <v>7717</v>
      </c>
      <c r="BN18818" t="s">
        <v>102</v>
      </c>
      <c r="BO18818" t="s">
        <v>7718</v>
      </c>
      <c r="BP18818" t="s">
        <v>89</v>
      </c>
      <c r="BQ18818" t="s">
        <v>77</v>
      </c>
      <c r="BS18818" t="s">
        <v>83</v>
      </c>
      <c r="BT18818" t="s">
        <v>83</v>
      </c>
    </row>
    <row r="18819" spans="47:72" x14ac:dyDescent="0.25">
      <c r="AU18819" s="2">
        <v>44518.78266203704</v>
      </c>
      <c r="AW18819" t="s">
        <v>80</v>
      </c>
      <c r="BC18819" s="2">
        <v>44517.454641203702</v>
      </c>
      <c r="BG18819" t="s">
        <v>7774</v>
      </c>
      <c r="BL18819" t="s">
        <v>7775</v>
      </c>
      <c r="BN18819" t="s">
        <v>102</v>
      </c>
      <c r="BO18819" t="s">
        <v>7776</v>
      </c>
      <c r="BP18819" t="s">
        <v>89</v>
      </c>
      <c r="BQ18819" t="s">
        <v>77</v>
      </c>
      <c r="BS18819" t="s">
        <v>83</v>
      </c>
      <c r="BT18819" t="s">
        <v>83</v>
      </c>
    </row>
    <row r="18820" spans="47:72" x14ac:dyDescent="0.25">
      <c r="AU18820" s="2">
        <v>44518.683749999997</v>
      </c>
      <c r="AW18820" t="s">
        <v>80</v>
      </c>
      <c r="BC18820" s="2">
        <v>44517.500381944446</v>
      </c>
      <c r="BL18820" t="s">
        <v>9731</v>
      </c>
      <c r="BN18820" t="s">
        <v>102</v>
      </c>
      <c r="BO18820" t="s">
        <v>9732</v>
      </c>
      <c r="BP18820" t="s">
        <v>89</v>
      </c>
      <c r="BQ18820" t="s">
        <v>77</v>
      </c>
      <c r="BS18820" t="s">
        <v>83</v>
      </c>
      <c r="BT18820" t="s">
        <v>83</v>
      </c>
    </row>
    <row r="18821" spans="47:72" x14ac:dyDescent="0.25">
      <c r="AU18821" s="2">
        <v>44518.393831018519</v>
      </c>
      <c r="AW18821" t="s">
        <v>80</v>
      </c>
      <c r="BC18821" s="2">
        <v>44517.500381944446</v>
      </c>
      <c r="BL18821" t="s">
        <v>9964</v>
      </c>
      <c r="BP18821" t="s">
        <v>401</v>
      </c>
      <c r="BQ18821" t="s">
        <v>77</v>
      </c>
      <c r="BS18821" t="s">
        <v>83</v>
      </c>
    </row>
    <row r="18822" spans="47:72" x14ac:dyDescent="0.25">
      <c r="AW18822" t="s">
        <v>80</v>
      </c>
      <c r="AZ18822" t="s">
        <v>138</v>
      </c>
      <c r="BA18822" t="s">
        <v>97</v>
      </c>
      <c r="BB18822" t="s">
        <v>10253</v>
      </c>
      <c r="BC18822" s="2">
        <v>44517.31826388889</v>
      </c>
      <c r="BL18822" t="s">
        <v>10254</v>
      </c>
      <c r="BP18822" t="s">
        <v>89</v>
      </c>
      <c r="BQ18822" t="s">
        <v>77</v>
      </c>
    </row>
    <row r="18823" spans="47:72" x14ac:dyDescent="0.25">
      <c r="AU18823" s="2">
        <v>44518.524131944447</v>
      </c>
      <c r="AW18823" t="s">
        <v>80</v>
      </c>
      <c r="BC18823" s="2">
        <v>44517.475844907407</v>
      </c>
      <c r="BL18823" t="s">
        <v>11074</v>
      </c>
      <c r="BN18823" t="s">
        <v>102</v>
      </c>
      <c r="BO18823" t="s">
        <v>11075</v>
      </c>
      <c r="BP18823" t="s">
        <v>89</v>
      </c>
      <c r="BQ18823" t="s">
        <v>77</v>
      </c>
      <c r="BS18823" t="s">
        <v>83</v>
      </c>
      <c r="BT18823" t="s">
        <v>83</v>
      </c>
    </row>
    <row r="18824" spans="47:72" x14ac:dyDescent="0.25">
      <c r="AU18824" s="2">
        <v>44518.594224537039</v>
      </c>
      <c r="AW18824" t="s">
        <v>80</v>
      </c>
      <c r="BC18824" s="2">
        <v>44517.475844907407</v>
      </c>
      <c r="BL18824" t="s">
        <v>11086</v>
      </c>
      <c r="BN18824" t="s">
        <v>102</v>
      </c>
      <c r="BO18824" t="s">
        <v>11087</v>
      </c>
      <c r="BP18824" t="s">
        <v>89</v>
      </c>
      <c r="BQ18824" t="s">
        <v>77</v>
      </c>
      <c r="BS18824" t="s">
        <v>83</v>
      </c>
      <c r="BT18824" t="s">
        <v>83</v>
      </c>
    </row>
    <row r="18825" spans="47:72" x14ac:dyDescent="0.25">
      <c r="AU18825" s="2">
        <v>44518.420428240737</v>
      </c>
      <c r="AW18825" t="s">
        <v>80</v>
      </c>
      <c r="BC18825" s="2">
        <v>44517.443912037037</v>
      </c>
      <c r="BL18825" t="s">
        <v>11583</v>
      </c>
      <c r="BN18825" t="s">
        <v>102</v>
      </c>
      <c r="BO18825" t="s">
        <v>11584</v>
      </c>
      <c r="BP18825" t="s">
        <v>89</v>
      </c>
      <c r="BQ18825" t="s">
        <v>77</v>
      </c>
      <c r="BS18825" t="s">
        <v>83</v>
      </c>
      <c r="BT18825" t="s">
        <v>83</v>
      </c>
    </row>
    <row r="18826" spans="47:72" x14ac:dyDescent="0.25">
      <c r="AU18826" s="2">
        <v>44518.45008101852</v>
      </c>
      <c r="AW18826" t="s">
        <v>80</v>
      </c>
      <c r="BC18826" s="2">
        <v>44517.475844907407</v>
      </c>
      <c r="BG18826" t="s">
        <v>11789</v>
      </c>
      <c r="BH18826" t="s">
        <v>11790</v>
      </c>
      <c r="BL18826" t="s">
        <v>11791</v>
      </c>
      <c r="BN18826" t="s">
        <v>102</v>
      </c>
      <c r="BO18826" t="s">
        <v>11792</v>
      </c>
      <c r="BP18826" t="s">
        <v>89</v>
      </c>
      <c r="BQ18826" t="s">
        <v>77</v>
      </c>
      <c r="BS18826" t="s">
        <v>83</v>
      </c>
      <c r="BT18826" t="s">
        <v>83</v>
      </c>
    </row>
    <row r="18827" spans="47:72" x14ac:dyDescent="0.25">
      <c r="AV18827" s="2">
        <v>44518.744571759256</v>
      </c>
      <c r="AW18827" t="s">
        <v>80</v>
      </c>
      <c r="BC18827" s="2">
        <v>44517.47483796296</v>
      </c>
      <c r="BL18827" t="s">
        <v>11932</v>
      </c>
      <c r="BP18827" t="s">
        <v>196</v>
      </c>
      <c r="BQ18827" t="s">
        <v>77</v>
      </c>
    </row>
    <row r="18828" spans="47:72" x14ac:dyDescent="0.25">
      <c r="AU18828" s="2">
        <v>44518.411458333336</v>
      </c>
      <c r="AW18828" t="s">
        <v>80</v>
      </c>
      <c r="BC18828" s="2">
        <v>44517.436550925922</v>
      </c>
      <c r="BL18828" t="s">
        <v>12288</v>
      </c>
      <c r="BN18828" t="s">
        <v>102</v>
      </c>
      <c r="BO18828" t="s">
        <v>12289</v>
      </c>
      <c r="BP18828" t="s">
        <v>89</v>
      </c>
      <c r="BQ18828" t="s">
        <v>77</v>
      </c>
      <c r="BS18828" t="s">
        <v>83</v>
      </c>
      <c r="BT18828" t="s">
        <v>83</v>
      </c>
    </row>
    <row r="18829" spans="47:72" x14ac:dyDescent="0.25">
      <c r="AU18829" s="2">
        <v>44518.640416666669</v>
      </c>
      <c r="AW18829" t="s">
        <v>80</v>
      </c>
      <c r="BC18829" s="2">
        <v>44517.31826388889</v>
      </c>
      <c r="BL18829" t="s">
        <v>12416</v>
      </c>
      <c r="BN18829" t="s">
        <v>102</v>
      </c>
      <c r="BO18829" t="s">
        <v>12417</v>
      </c>
      <c r="BP18829" t="s">
        <v>89</v>
      </c>
      <c r="BQ18829" t="s">
        <v>77</v>
      </c>
      <c r="BS18829" t="s">
        <v>83</v>
      </c>
      <c r="BT18829" t="s">
        <v>83</v>
      </c>
    </row>
    <row r="18830" spans="47:72" x14ac:dyDescent="0.25">
      <c r="AU18830" s="2">
        <v>44518.391018518516</v>
      </c>
      <c r="AW18830" t="s">
        <v>80</v>
      </c>
      <c r="BC18830" s="2">
        <v>44517.455231481479</v>
      </c>
      <c r="BL18830" t="s">
        <v>12431</v>
      </c>
      <c r="BN18830" t="s">
        <v>102</v>
      </c>
      <c r="BO18830" t="s">
        <v>12432</v>
      </c>
      <c r="BP18830" t="s">
        <v>144</v>
      </c>
      <c r="BQ18830" t="s">
        <v>77</v>
      </c>
      <c r="BS18830" t="s">
        <v>83</v>
      </c>
    </row>
    <row r="18831" spans="47:72" x14ac:dyDescent="0.25">
      <c r="AU18831" s="2">
        <v>44518.483171296299</v>
      </c>
      <c r="AW18831" t="s">
        <v>80</v>
      </c>
      <c r="BC18831" s="2">
        <v>44517.433576388888</v>
      </c>
      <c r="BG18831" t="s">
        <v>13171</v>
      </c>
      <c r="BL18831" t="s">
        <v>13172</v>
      </c>
      <c r="BN18831" t="s">
        <v>102</v>
      </c>
      <c r="BO18831" t="s">
        <v>13173</v>
      </c>
      <c r="BP18831" t="s">
        <v>166</v>
      </c>
      <c r="BQ18831" t="s">
        <v>77</v>
      </c>
      <c r="BS18831" t="s">
        <v>83</v>
      </c>
      <c r="BT18831" t="s">
        <v>83</v>
      </c>
    </row>
    <row r="18832" spans="47:72" x14ac:dyDescent="0.25">
      <c r="AU18832" s="2">
        <v>44518.641597222224</v>
      </c>
      <c r="AW18832" t="s">
        <v>80</v>
      </c>
      <c r="BC18832" s="2">
        <v>44517.436550925922</v>
      </c>
      <c r="BL18832" t="s">
        <v>13304</v>
      </c>
      <c r="BN18832" t="s">
        <v>102</v>
      </c>
      <c r="BO18832" t="s">
        <v>13305</v>
      </c>
      <c r="BP18832" t="s">
        <v>144</v>
      </c>
      <c r="BQ18832" t="s">
        <v>77</v>
      </c>
      <c r="BS18832" t="s">
        <v>83</v>
      </c>
    </row>
    <row r="18833" spans="47:72" x14ac:dyDescent="0.25">
      <c r="AU18833" s="2">
        <v>44518.431701388887</v>
      </c>
      <c r="AW18833" t="s">
        <v>80</v>
      </c>
      <c r="BC18833" s="2">
        <v>44517.590011574073</v>
      </c>
      <c r="BL18833" t="s">
        <v>13621</v>
      </c>
      <c r="BP18833" t="s">
        <v>144</v>
      </c>
      <c r="BQ18833" t="s">
        <v>77</v>
      </c>
      <c r="BS18833" t="s">
        <v>83</v>
      </c>
    </row>
    <row r="18834" spans="47:72" x14ac:dyDescent="0.25">
      <c r="AV18834" s="2">
        <v>44518.597685185188</v>
      </c>
      <c r="AW18834" t="s">
        <v>80</v>
      </c>
      <c r="BC18834" s="2">
        <v>44517.49695601852</v>
      </c>
      <c r="BL18834" t="s">
        <v>13651</v>
      </c>
      <c r="BP18834" t="s">
        <v>166</v>
      </c>
      <c r="BQ18834" t="s">
        <v>77</v>
      </c>
    </row>
    <row r="18835" spans="47:72" x14ac:dyDescent="0.25">
      <c r="AW18835" t="s">
        <v>80</v>
      </c>
      <c r="BC18835" s="2">
        <v>44522.697106481479</v>
      </c>
      <c r="BL18835" t="s">
        <v>14090</v>
      </c>
      <c r="BP18835" t="s">
        <v>89</v>
      </c>
      <c r="BQ18835" t="s">
        <v>77</v>
      </c>
    </row>
    <row r="18836" spans="47:72" x14ac:dyDescent="0.25">
      <c r="AV18836" s="2">
        <v>44518.689687500002</v>
      </c>
      <c r="AW18836" t="s">
        <v>80</v>
      </c>
      <c r="BC18836" s="2">
        <v>44517.500381944446</v>
      </c>
      <c r="BL18836" t="s">
        <v>14289</v>
      </c>
      <c r="BP18836" t="s">
        <v>89</v>
      </c>
      <c r="BQ18836" t="s">
        <v>77</v>
      </c>
    </row>
    <row r="18837" spans="47:72" x14ac:dyDescent="0.25">
      <c r="AU18837" s="2">
        <v>44518.730405092596</v>
      </c>
      <c r="AW18837" t="s">
        <v>80</v>
      </c>
      <c r="BC18837" s="2">
        <v>44517.455231481479</v>
      </c>
      <c r="BL18837" t="s">
        <v>14650</v>
      </c>
      <c r="BN18837" t="s">
        <v>102</v>
      </c>
      <c r="BO18837" t="s">
        <v>14651</v>
      </c>
      <c r="BP18837" t="s">
        <v>89</v>
      </c>
      <c r="BQ18837" t="s">
        <v>77</v>
      </c>
      <c r="BS18837" t="s">
        <v>83</v>
      </c>
      <c r="BT18837" t="s">
        <v>83</v>
      </c>
    </row>
    <row r="18838" spans="47:72" x14ac:dyDescent="0.25">
      <c r="AU18838" s="2">
        <v>44518.707499999997</v>
      </c>
      <c r="AW18838" t="s">
        <v>80</v>
      </c>
      <c r="BC18838" s="2">
        <v>44517.475844907407</v>
      </c>
      <c r="BG18838" t="s">
        <v>15111</v>
      </c>
      <c r="BL18838" t="s">
        <v>15112</v>
      </c>
      <c r="BN18838" t="s">
        <v>102</v>
      </c>
      <c r="BO18838" t="s">
        <v>15113</v>
      </c>
      <c r="BP18838" t="s">
        <v>89</v>
      </c>
      <c r="BQ18838" t="s">
        <v>77</v>
      </c>
      <c r="BS18838" t="s">
        <v>83</v>
      </c>
      <c r="BT18838" t="s">
        <v>83</v>
      </c>
    </row>
    <row r="18839" spans="47:72" x14ac:dyDescent="0.25">
      <c r="AU18839" s="2">
        <v>44518.549583333333</v>
      </c>
      <c r="AW18839" t="s">
        <v>80</v>
      </c>
      <c r="BC18839" s="2">
        <v>44517.436550925922</v>
      </c>
      <c r="BL18839" t="s">
        <v>15558</v>
      </c>
      <c r="BN18839" t="s">
        <v>102</v>
      </c>
      <c r="BO18839" t="s">
        <v>15559</v>
      </c>
      <c r="BP18839" t="s">
        <v>144</v>
      </c>
      <c r="BQ18839" t="s">
        <v>77</v>
      </c>
      <c r="BS18839" t="s">
        <v>83</v>
      </c>
    </row>
    <row r="18840" spans="47:72" x14ac:dyDescent="0.25">
      <c r="AU18840" s="2">
        <v>44518.672465277778</v>
      </c>
      <c r="AW18840" t="s">
        <v>80</v>
      </c>
      <c r="BC18840" s="2">
        <v>44517.504999999997</v>
      </c>
      <c r="BL18840" t="s">
        <v>15932</v>
      </c>
      <c r="BN18840" t="s">
        <v>102</v>
      </c>
      <c r="BO18840" t="s">
        <v>15933</v>
      </c>
      <c r="BP18840" t="s">
        <v>144</v>
      </c>
      <c r="BQ18840" t="s">
        <v>77</v>
      </c>
      <c r="BS18840" t="s">
        <v>83</v>
      </c>
    </row>
    <row r="18841" spans="47:72" x14ac:dyDescent="0.25">
      <c r="AW18841" t="s">
        <v>80</v>
      </c>
      <c r="AZ18841" t="s">
        <v>138</v>
      </c>
      <c r="BA18841" t="s">
        <v>48</v>
      </c>
      <c r="BB18841" t="s">
        <v>2659</v>
      </c>
      <c r="BC18841" s="2">
        <v>44517.306666666664</v>
      </c>
      <c r="BL18841" t="s">
        <v>15936</v>
      </c>
      <c r="BM18841" t="s">
        <v>82</v>
      </c>
      <c r="BP18841" t="s">
        <v>89</v>
      </c>
      <c r="BQ18841" t="s">
        <v>77</v>
      </c>
    </row>
    <row r="18842" spans="47:72" x14ac:dyDescent="0.25">
      <c r="AW18842" t="s">
        <v>80</v>
      </c>
      <c r="AZ18842" t="s">
        <v>138</v>
      </c>
      <c r="BA18842" t="s">
        <v>48</v>
      </c>
      <c r="BB18842" t="s">
        <v>2659</v>
      </c>
      <c r="BC18842" s="2">
        <v>44518.292349537034</v>
      </c>
      <c r="BL18842" t="s">
        <v>16002</v>
      </c>
      <c r="BP18842" t="s">
        <v>89</v>
      </c>
      <c r="BQ18842" t="s">
        <v>77</v>
      </c>
    </row>
    <row r="18843" spans="47:72" x14ac:dyDescent="0.25">
      <c r="AU18843" s="2">
        <v>44518.44091435185</v>
      </c>
      <c r="AW18843" t="s">
        <v>80</v>
      </c>
      <c r="BC18843" s="2">
        <v>44517.469421296293</v>
      </c>
      <c r="BL18843" t="s">
        <v>16047</v>
      </c>
      <c r="BN18843" t="s">
        <v>102</v>
      </c>
      <c r="BO18843" t="s">
        <v>16048</v>
      </c>
      <c r="BP18843" t="s">
        <v>304</v>
      </c>
      <c r="BQ18843" t="s">
        <v>77</v>
      </c>
    </row>
    <row r="18844" spans="47:72" x14ac:dyDescent="0.25">
      <c r="AU18844" s="2">
        <v>44518.500474537039</v>
      </c>
      <c r="AW18844" t="s">
        <v>80</v>
      </c>
      <c r="BC18844" s="2">
        <v>44517.500381944446</v>
      </c>
      <c r="BL18844" t="s">
        <v>16269</v>
      </c>
      <c r="BN18844" t="s">
        <v>102</v>
      </c>
      <c r="BO18844" t="s">
        <v>16270</v>
      </c>
      <c r="BP18844" t="s">
        <v>89</v>
      </c>
      <c r="BQ18844" t="s">
        <v>77</v>
      </c>
      <c r="BS18844" t="s">
        <v>83</v>
      </c>
      <c r="BT18844" t="s">
        <v>83</v>
      </c>
    </row>
    <row r="18845" spans="47:72" x14ac:dyDescent="0.25">
      <c r="AU18845" s="2">
        <v>44518.639398148145</v>
      </c>
      <c r="AW18845" t="s">
        <v>80</v>
      </c>
      <c r="BC18845" s="2">
        <v>44517.428113425929</v>
      </c>
      <c r="BL18845" t="s">
        <v>16640</v>
      </c>
      <c r="BP18845" t="s">
        <v>401</v>
      </c>
      <c r="BQ18845" t="s">
        <v>77</v>
      </c>
      <c r="BS18845" t="s">
        <v>83</v>
      </c>
    </row>
    <row r="18846" spans="47:72" x14ac:dyDescent="0.25">
      <c r="AU18846" s="2">
        <v>44518.421400462961</v>
      </c>
      <c r="AW18846" t="s">
        <v>80</v>
      </c>
      <c r="BC18846" s="2">
        <v>44517.354456018518</v>
      </c>
      <c r="BL18846" t="s">
        <v>16700</v>
      </c>
      <c r="BM18846" t="s">
        <v>82</v>
      </c>
      <c r="BN18846" t="s">
        <v>102</v>
      </c>
      <c r="BO18846" t="s">
        <v>16701</v>
      </c>
      <c r="BP18846" t="s">
        <v>89</v>
      </c>
      <c r="BQ18846" t="s">
        <v>77</v>
      </c>
      <c r="BS18846" t="s">
        <v>83</v>
      </c>
    </row>
    <row r="18847" spans="47:72" x14ac:dyDescent="0.25">
      <c r="AU18847" s="2">
        <v>44518.382175925923</v>
      </c>
      <c r="AW18847" t="s">
        <v>80</v>
      </c>
      <c r="BC18847" s="2">
        <v>44517.469363425924</v>
      </c>
      <c r="BL18847" t="s">
        <v>16886</v>
      </c>
      <c r="BN18847" t="s">
        <v>102</v>
      </c>
      <c r="BO18847" t="s">
        <v>16887</v>
      </c>
      <c r="BP18847" t="s">
        <v>89</v>
      </c>
      <c r="BQ18847" t="s">
        <v>77</v>
      </c>
      <c r="BS18847" t="s">
        <v>83</v>
      </c>
      <c r="BT18847" t="s">
        <v>83</v>
      </c>
    </row>
    <row r="18848" spans="47:72" x14ac:dyDescent="0.25">
      <c r="AU18848" s="2">
        <v>44518.497685185182</v>
      </c>
      <c r="AW18848" t="s">
        <v>80</v>
      </c>
      <c r="BC18848" s="2">
        <v>44517.421087962961</v>
      </c>
      <c r="BL18848" t="s">
        <v>16908</v>
      </c>
      <c r="BN18848" t="s">
        <v>102</v>
      </c>
      <c r="BO18848" t="s">
        <v>16909</v>
      </c>
      <c r="BP18848" t="s">
        <v>89</v>
      </c>
      <c r="BQ18848" t="s">
        <v>77</v>
      </c>
      <c r="BS18848" t="s">
        <v>83</v>
      </c>
      <c r="BT18848" t="s">
        <v>83</v>
      </c>
    </row>
    <row r="18849" spans="47:72" x14ac:dyDescent="0.25">
      <c r="AU18849" s="2">
        <v>44518.642256944448</v>
      </c>
      <c r="AW18849" t="s">
        <v>80</v>
      </c>
      <c r="BC18849" s="2">
        <v>44517.492476851854</v>
      </c>
      <c r="BL18849" t="s">
        <v>17110</v>
      </c>
      <c r="BN18849" t="s">
        <v>102</v>
      </c>
      <c r="BO18849" t="s">
        <v>17111</v>
      </c>
      <c r="BP18849" t="s">
        <v>89</v>
      </c>
      <c r="BQ18849" t="s">
        <v>77</v>
      </c>
      <c r="BS18849" t="s">
        <v>83</v>
      </c>
      <c r="BT18849" t="s">
        <v>83</v>
      </c>
    </row>
    <row r="18850" spans="47:72" x14ac:dyDescent="0.25">
      <c r="AU18850" s="2">
        <v>44518.642627314817</v>
      </c>
      <c r="AW18850" t="s">
        <v>80</v>
      </c>
      <c r="BC18850" s="2">
        <v>44517.354456018518</v>
      </c>
      <c r="BD18850" t="s">
        <v>79</v>
      </c>
      <c r="BE18850" s="2">
        <v>44508</v>
      </c>
      <c r="BG18850" t="s">
        <v>17175</v>
      </c>
      <c r="BL18850" t="s">
        <v>17176</v>
      </c>
      <c r="BM18850" t="s">
        <v>82</v>
      </c>
      <c r="BN18850" t="s">
        <v>102</v>
      </c>
      <c r="BO18850" t="s">
        <v>17177</v>
      </c>
      <c r="BP18850" t="s">
        <v>89</v>
      </c>
      <c r="BQ18850" t="s">
        <v>77</v>
      </c>
      <c r="BS18850" t="s">
        <v>83</v>
      </c>
      <c r="BT18850" t="s">
        <v>83</v>
      </c>
    </row>
    <row r="18851" spans="47:72" x14ac:dyDescent="0.25">
      <c r="AU18851" s="2">
        <v>44518.435532407406</v>
      </c>
      <c r="AW18851" t="s">
        <v>80</v>
      </c>
      <c r="BC18851" s="2">
        <v>44517.492476851854</v>
      </c>
      <c r="BL18851" t="s">
        <v>18336</v>
      </c>
      <c r="BN18851" t="s">
        <v>102</v>
      </c>
      <c r="BO18851" t="s">
        <v>18337</v>
      </c>
      <c r="BP18851" t="s">
        <v>89</v>
      </c>
      <c r="BQ18851" t="s">
        <v>77</v>
      </c>
      <c r="BS18851" t="s">
        <v>83</v>
      </c>
      <c r="BT18851" t="s">
        <v>83</v>
      </c>
    </row>
    <row r="18852" spans="47:72" x14ac:dyDescent="0.25">
      <c r="AW18852" t="s">
        <v>80</v>
      </c>
      <c r="AZ18852" t="s">
        <v>138</v>
      </c>
      <c r="BA18852" t="s">
        <v>146</v>
      </c>
      <c r="BB18852" t="s">
        <v>15433</v>
      </c>
      <c r="BC18852" s="2">
        <v>44517.454664351855</v>
      </c>
      <c r="BL18852" t="s">
        <v>18356</v>
      </c>
      <c r="BM18852" t="s">
        <v>82</v>
      </c>
      <c r="BP18852" t="s">
        <v>365</v>
      </c>
      <c r="BQ18852" t="s">
        <v>77</v>
      </c>
    </row>
    <row r="18853" spans="47:72" x14ac:dyDescent="0.25">
      <c r="AU18853" s="2">
        <v>44518.591435185182</v>
      </c>
      <c r="AW18853" t="s">
        <v>80</v>
      </c>
      <c r="BC18853" s="2">
        <v>44517.494108796294</v>
      </c>
      <c r="BL18853" t="s">
        <v>18501</v>
      </c>
      <c r="BN18853" t="s">
        <v>102</v>
      </c>
      <c r="BO18853" t="s">
        <v>18502</v>
      </c>
      <c r="BP18853" t="s">
        <v>401</v>
      </c>
      <c r="BQ18853" t="s">
        <v>77</v>
      </c>
      <c r="BS18853" t="s">
        <v>83</v>
      </c>
    </row>
    <row r="18854" spans="47:72" x14ac:dyDescent="0.25">
      <c r="AU18854" s="2">
        <v>44518.663703703707</v>
      </c>
      <c r="AW18854" t="s">
        <v>80</v>
      </c>
      <c r="BC18854" s="2">
        <v>44517.494108796294</v>
      </c>
      <c r="BL18854" t="s">
        <v>18846</v>
      </c>
      <c r="BM18854" t="s">
        <v>82</v>
      </c>
      <c r="BN18854" t="s">
        <v>102</v>
      </c>
      <c r="BO18854" t="s">
        <v>18847</v>
      </c>
      <c r="BP18854" t="s">
        <v>89</v>
      </c>
      <c r="BQ18854" t="s">
        <v>77</v>
      </c>
      <c r="BS18854" t="s">
        <v>83</v>
      </c>
      <c r="BT18854" t="s">
        <v>83</v>
      </c>
    </row>
    <row r="18855" spans="47:72" x14ac:dyDescent="0.25">
      <c r="AU18855" s="2">
        <v>44518.642013888886</v>
      </c>
      <c r="AW18855" t="s">
        <v>80</v>
      </c>
      <c r="BC18855" s="2">
        <v>44517.306666666664</v>
      </c>
      <c r="BL18855" t="s">
        <v>19062</v>
      </c>
      <c r="BN18855" t="s">
        <v>102</v>
      </c>
      <c r="BO18855" t="s">
        <v>19063</v>
      </c>
      <c r="BP18855" t="s">
        <v>89</v>
      </c>
      <c r="BQ18855" t="s">
        <v>77</v>
      </c>
      <c r="BS18855" t="s">
        <v>83</v>
      </c>
      <c r="BT18855" t="s">
        <v>83</v>
      </c>
    </row>
    <row r="18856" spans="47:72" x14ac:dyDescent="0.25">
      <c r="AU18856" s="2">
        <v>44518.578321759262</v>
      </c>
      <c r="AW18856" t="s">
        <v>80</v>
      </c>
      <c r="BC18856" s="2">
        <v>44517.454444444447</v>
      </c>
      <c r="BL18856" t="s">
        <v>19071</v>
      </c>
      <c r="BN18856" t="s">
        <v>102</v>
      </c>
      <c r="BO18856" t="s">
        <v>19072</v>
      </c>
      <c r="BP18856" t="s">
        <v>89</v>
      </c>
      <c r="BQ18856" t="s">
        <v>77</v>
      </c>
      <c r="BS18856" t="s">
        <v>83</v>
      </c>
      <c r="BT18856" t="s">
        <v>83</v>
      </c>
    </row>
    <row r="18857" spans="47:72" x14ac:dyDescent="0.25">
      <c r="AU18857" s="2">
        <v>44518.468912037039</v>
      </c>
      <c r="AW18857" t="s">
        <v>80</v>
      </c>
      <c r="BC18857" s="2">
        <v>44518.321840277778</v>
      </c>
      <c r="BL18857" t="s">
        <v>19344</v>
      </c>
      <c r="BN18857" t="s">
        <v>102</v>
      </c>
      <c r="BO18857" t="s">
        <v>19345</v>
      </c>
      <c r="BP18857" t="s">
        <v>89</v>
      </c>
      <c r="BQ18857" t="s">
        <v>77</v>
      </c>
      <c r="BS18857" t="s">
        <v>83</v>
      </c>
      <c r="BT18857" t="s">
        <v>83</v>
      </c>
    </row>
    <row r="18858" spans="47:72" x14ac:dyDescent="0.25">
      <c r="AU18858" s="2">
        <v>44518.460775462961</v>
      </c>
      <c r="AW18858" t="s">
        <v>80</v>
      </c>
      <c r="BC18858" s="2">
        <v>44517.328842592593</v>
      </c>
      <c r="BL18858" t="s">
        <v>19405</v>
      </c>
      <c r="BN18858" t="s">
        <v>102</v>
      </c>
      <c r="BO18858" t="s">
        <v>19406</v>
      </c>
      <c r="BP18858" t="s">
        <v>89</v>
      </c>
      <c r="BQ18858" t="s">
        <v>77</v>
      </c>
      <c r="BS18858" t="s">
        <v>83</v>
      </c>
      <c r="BT18858" t="s">
        <v>83</v>
      </c>
    </row>
    <row r="18859" spans="47:72" x14ac:dyDescent="0.25">
      <c r="AW18859" t="s">
        <v>80</v>
      </c>
      <c r="AZ18859" t="s">
        <v>330</v>
      </c>
      <c r="BA18859" t="s">
        <v>97</v>
      </c>
      <c r="BB18859" t="s">
        <v>14119</v>
      </c>
      <c r="BC18859" s="2">
        <v>44517.454664351855</v>
      </c>
      <c r="BL18859" t="s">
        <v>19747</v>
      </c>
      <c r="BM18859" t="s">
        <v>82</v>
      </c>
      <c r="BP18859" t="s">
        <v>144</v>
      </c>
      <c r="BQ18859" t="s">
        <v>77</v>
      </c>
    </row>
    <row r="18860" spans="47:72" x14ac:dyDescent="0.25">
      <c r="AW18860" t="s">
        <v>80</v>
      </c>
      <c r="BC18860" s="2">
        <v>44522.697106481479</v>
      </c>
      <c r="BL18860" t="s">
        <v>19861</v>
      </c>
      <c r="BP18860" t="s">
        <v>89</v>
      </c>
      <c r="BQ18860" t="s">
        <v>77</v>
      </c>
    </row>
    <row r="18861" spans="47:72" x14ac:dyDescent="0.25">
      <c r="AU18861" s="2">
        <v>44518.67459490741</v>
      </c>
      <c r="AW18861" t="s">
        <v>80</v>
      </c>
      <c r="BC18861" s="2">
        <v>44517.576006944444</v>
      </c>
      <c r="BL18861" t="s">
        <v>19976</v>
      </c>
      <c r="BN18861" t="s">
        <v>102</v>
      </c>
      <c r="BO18861" t="s">
        <v>19977</v>
      </c>
      <c r="BP18861" t="s">
        <v>89</v>
      </c>
      <c r="BQ18861" t="s">
        <v>77</v>
      </c>
      <c r="BS18861" t="s">
        <v>83</v>
      </c>
      <c r="BT18861" t="s">
        <v>83</v>
      </c>
    </row>
    <row r="18862" spans="47:72" x14ac:dyDescent="0.25">
      <c r="AU18862" s="2">
        <v>44518.649791666663</v>
      </c>
      <c r="AW18862" t="s">
        <v>80</v>
      </c>
      <c r="BC18862" s="2">
        <v>44517.312581018516</v>
      </c>
      <c r="BL18862" t="s">
        <v>19993</v>
      </c>
      <c r="BN18862" t="s">
        <v>102</v>
      </c>
      <c r="BO18862" t="s">
        <v>19994</v>
      </c>
      <c r="BP18862" t="s">
        <v>89</v>
      </c>
      <c r="BQ18862" t="s">
        <v>77</v>
      </c>
      <c r="BS18862" t="s">
        <v>83</v>
      </c>
      <c r="BT18862" t="s">
        <v>83</v>
      </c>
    </row>
    <row r="18863" spans="47:72" x14ac:dyDescent="0.25">
      <c r="AU18863" s="2">
        <v>44518.522523148145</v>
      </c>
      <c r="AW18863" t="s">
        <v>80</v>
      </c>
      <c r="BC18863" s="2">
        <v>44518.321840277778</v>
      </c>
      <c r="BL18863" t="s">
        <v>20039</v>
      </c>
      <c r="BN18863" t="s">
        <v>102</v>
      </c>
      <c r="BO18863" t="s">
        <v>20040</v>
      </c>
      <c r="BP18863" t="s">
        <v>89</v>
      </c>
      <c r="BQ18863" t="s">
        <v>77</v>
      </c>
      <c r="BS18863" t="s">
        <v>83</v>
      </c>
      <c r="BT18863" t="s">
        <v>83</v>
      </c>
    </row>
    <row r="18864" spans="47:72" x14ac:dyDescent="0.25">
      <c r="AU18864" s="2">
        <v>44518.432650462964</v>
      </c>
      <c r="AW18864" t="s">
        <v>80</v>
      </c>
      <c r="BC18864" s="2">
        <v>44517.494108796294</v>
      </c>
      <c r="BL18864" t="s">
        <v>20098</v>
      </c>
      <c r="BN18864" t="s">
        <v>102</v>
      </c>
      <c r="BO18864" t="s">
        <v>20099</v>
      </c>
      <c r="BP18864" t="s">
        <v>89</v>
      </c>
      <c r="BQ18864" t="s">
        <v>77</v>
      </c>
      <c r="BS18864" t="s">
        <v>83</v>
      </c>
      <c r="BT18864" t="s">
        <v>83</v>
      </c>
    </row>
    <row r="18865" spans="47:72" x14ac:dyDescent="0.25">
      <c r="AV18865" s="2">
        <v>44518.42292824074</v>
      </c>
      <c r="AW18865" t="s">
        <v>80</v>
      </c>
      <c r="BC18865" s="2">
        <v>44517.576168981483</v>
      </c>
      <c r="BL18865" t="s">
        <v>20111</v>
      </c>
      <c r="BP18865" t="s">
        <v>603</v>
      </c>
      <c r="BQ18865" t="s">
        <v>77</v>
      </c>
    </row>
    <row r="18866" spans="47:72" x14ac:dyDescent="0.25">
      <c r="AU18866" s="2">
        <v>44518.907743055555</v>
      </c>
      <c r="AW18866" t="s">
        <v>80</v>
      </c>
      <c r="BC18866" s="2">
        <v>44517.545312499999</v>
      </c>
      <c r="BL18866" t="s">
        <v>20141</v>
      </c>
      <c r="BN18866" t="s">
        <v>102</v>
      </c>
      <c r="BO18866" t="s">
        <v>20142</v>
      </c>
      <c r="BP18866" t="s">
        <v>89</v>
      </c>
      <c r="BQ18866" t="s">
        <v>77</v>
      </c>
      <c r="BS18866" t="s">
        <v>83</v>
      </c>
    </row>
    <row r="18867" spans="47:72" x14ac:dyDescent="0.25">
      <c r="AU18867" s="2">
        <v>44518.674247685187</v>
      </c>
      <c r="AW18867" t="s">
        <v>80</v>
      </c>
      <c r="BC18867" s="2">
        <v>44518.593645833331</v>
      </c>
      <c r="BL18867" t="s">
        <v>20151</v>
      </c>
      <c r="BM18867" t="s">
        <v>82</v>
      </c>
      <c r="BN18867" t="s">
        <v>102</v>
      </c>
      <c r="BO18867" t="s">
        <v>20152</v>
      </c>
      <c r="BP18867" t="s">
        <v>89</v>
      </c>
      <c r="BQ18867" t="s">
        <v>77</v>
      </c>
      <c r="BS18867" t="s">
        <v>83</v>
      </c>
      <c r="BT18867" t="s">
        <v>83</v>
      </c>
    </row>
    <row r="18868" spans="47:72" x14ac:dyDescent="0.25">
      <c r="AU18868" s="2">
        <v>44518.685428240744</v>
      </c>
      <c r="AW18868" t="s">
        <v>80</v>
      </c>
      <c r="BC18868" s="2">
        <v>44518.292349537034</v>
      </c>
      <c r="BL18868" t="s">
        <v>20223</v>
      </c>
      <c r="BP18868" t="s">
        <v>89</v>
      </c>
      <c r="BQ18868" t="s">
        <v>77</v>
      </c>
      <c r="BS18868" t="s">
        <v>83</v>
      </c>
    </row>
    <row r="18869" spans="47:72" x14ac:dyDescent="0.25">
      <c r="AU18869" s="2">
        <v>44518.599305555559</v>
      </c>
      <c r="AW18869" t="s">
        <v>80</v>
      </c>
      <c r="BC18869" s="2">
        <v>44517.493506944447</v>
      </c>
      <c r="BL18869" t="s">
        <v>20290</v>
      </c>
      <c r="BN18869" t="s">
        <v>102</v>
      </c>
      <c r="BO18869" t="s">
        <v>20291</v>
      </c>
      <c r="BP18869" t="s">
        <v>197</v>
      </c>
      <c r="BQ18869" t="s">
        <v>77</v>
      </c>
      <c r="BS18869" t="s">
        <v>83</v>
      </c>
    </row>
    <row r="18870" spans="47:72" x14ac:dyDescent="0.25">
      <c r="AU18870" s="2">
        <v>44518.513055555559</v>
      </c>
      <c r="AW18870" t="s">
        <v>80</v>
      </c>
      <c r="BC18870" s="2">
        <v>44517.494108796294</v>
      </c>
      <c r="BL18870" t="s">
        <v>20308</v>
      </c>
      <c r="BN18870" t="s">
        <v>102</v>
      </c>
      <c r="BO18870" t="s">
        <v>20309</v>
      </c>
      <c r="BP18870" t="s">
        <v>89</v>
      </c>
      <c r="BQ18870" t="s">
        <v>77</v>
      </c>
      <c r="BS18870" t="s">
        <v>83</v>
      </c>
      <c r="BT18870" t="s">
        <v>83</v>
      </c>
    </row>
    <row r="18871" spans="47:72" x14ac:dyDescent="0.25">
      <c r="AU18871" s="2">
        <v>44518.383993055555</v>
      </c>
      <c r="AW18871" t="s">
        <v>80</v>
      </c>
      <c r="BC18871" s="2">
        <v>44517.548182870371</v>
      </c>
      <c r="BL18871" t="s">
        <v>20328</v>
      </c>
      <c r="BP18871" t="s">
        <v>89</v>
      </c>
      <c r="BQ18871" t="s">
        <v>77</v>
      </c>
      <c r="BS18871" t="s">
        <v>83</v>
      </c>
    </row>
    <row r="18872" spans="47:72" x14ac:dyDescent="0.25">
      <c r="AU18872" s="2">
        <v>44518.437951388885</v>
      </c>
      <c r="AW18872" t="s">
        <v>80</v>
      </c>
      <c r="BC18872" s="2">
        <v>44517.479166666664</v>
      </c>
      <c r="BL18872" t="s">
        <v>20422</v>
      </c>
      <c r="BN18872" t="s">
        <v>102</v>
      </c>
      <c r="BO18872" t="s">
        <v>20423</v>
      </c>
      <c r="BP18872" t="s">
        <v>89</v>
      </c>
      <c r="BQ18872" t="s">
        <v>77</v>
      </c>
      <c r="BS18872" t="s">
        <v>83</v>
      </c>
      <c r="BT18872" t="s">
        <v>83</v>
      </c>
    </row>
    <row r="18873" spans="47:72" x14ac:dyDescent="0.25">
      <c r="AU18873" s="2">
        <v>44518.653101851851</v>
      </c>
      <c r="AW18873" t="s">
        <v>80</v>
      </c>
      <c r="BC18873" s="2">
        <v>44517.414583333331</v>
      </c>
      <c r="BL18873" t="s">
        <v>20593</v>
      </c>
      <c r="BN18873" t="s">
        <v>102</v>
      </c>
      <c r="BO18873" t="s">
        <v>20594</v>
      </c>
      <c r="BP18873" t="s">
        <v>89</v>
      </c>
      <c r="BQ18873" t="s">
        <v>77</v>
      </c>
      <c r="BS18873" t="s">
        <v>83</v>
      </c>
      <c r="BT18873" t="s">
        <v>83</v>
      </c>
    </row>
    <row r="18874" spans="47:72" x14ac:dyDescent="0.25">
      <c r="AU18874" s="2">
        <v>44518.476307870369</v>
      </c>
      <c r="AW18874" t="s">
        <v>80</v>
      </c>
      <c r="BC18874" s="2">
        <v>44517.371388888889</v>
      </c>
      <c r="BL18874" t="s">
        <v>20654</v>
      </c>
      <c r="BN18874" t="s">
        <v>102</v>
      </c>
      <c r="BO18874" t="s">
        <v>20655</v>
      </c>
      <c r="BP18874" t="s">
        <v>89</v>
      </c>
      <c r="BQ18874" t="s">
        <v>77</v>
      </c>
      <c r="BS18874" t="s">
        <v>83</v>
      </c>
      <c r="BT18874" t="s">
        <v>83</v>
      </c>
    </row>
    <row r="18875" spans="47:72" x14ac:dyDescent="0.25">
      <c r="AV18875" s="2">
        <v>44518.685520833336</v>
      </c>
      <c r="AW18875" t="s">
        <v>80</v>
      </c>
      <c r="BC18875" s="2">
        <v>44518.292349537034</v>
      </c>
      <c r="BL18875" t="s">
        <v>20814</v>
      </c>
      <c r="BP18875" t="s">
        <v>89</v>
      </c>
      <c r="BQ18875" t="s">
        <v>77</v>
      </c>
    </row>
    <row r="18876" spans="47:72" x14ac:dyDescent="0.25">
      <c r="AU18876" s="2">
        <v>44518.409953703704</v>
      </c>
      <c r="AW18876" t="s">
        <v>80</v>
      </c>
      <c r="BC18876" s="2">
        <v>44517.452743055554</v>
      </c>
      <c r="BH18876" t="s">
        <v>20930</v>
      </c>
      <c r="BL18876" t="s">
        <v>20931</v>
      </c>
      <c r="BN18876" t="s">
        <v>102</v>
      </c>
      <c r="BO18876" t="s">
        <v>20932</v>
      </c>
      <c r="BP18876" t="s">
        <v>89</v>
      </c>
      <c r="BQ18876" t="s">
        <v>77</v>
      </c>
      <c r="BS18876" t="s">
        <v>83</v>
      </c>
      <c r="BT18876" t="s">
        <v>83</v>
      </c>
    </row>
    <row r="18877" spans="47:72" x14ac:dyDescent="0.25">
      <c r="AU18877" s="2">
        <v>44518.691562499997</v>
      </c>
      <c r="AW18877" t="s">
        <v>80</v>
      </c>
      <c r="BC18877" s="2">
        <v>44517.328842592593</v>
      </c>
      <c r="BL18877" t="s">
        <v>20977</v>
      </c>
      <c r="BN18877" t="s">
        <v>102</v>
      </c>
      <c r="BO18877" t="s">
        <v>20978</v>
      </c>
      <c r="BP18877" t="s">
        <v>89</v>
      </c>
      <c r="BQ18877" t="s">
        <v>77</v>
      </c>
      <c r="BS18877" t="s">
        <v>83</v>
      </c>
      <c r="BT18877" t="s">
        <v>83</v>
      </c>
    </row>
    <row r="18878" spans="47:72" x14ac:dyDescent="0.25">
      <c r="AV18878" s="2">
        <v>44518.389166666668</v>
      </c>
      <c r="AW18878" t="s">
        <v>80</v>
      </c>
      <c r="BC18878" s="2">
        <v>44517.371388888889</v>
      </c>
      <c r="BL18878" t="s">
        <v>21007</v>
      </c>
      <c r="BP18878" t="s">
        <v>89</v>
      </c>
      <c r="BQ18878" t="s">
        <v>77</v>
      </c>
      <c r="BS18878" t="s">
        <v>83</v>
      </c>
    </row>
    <row r="18879" spans="47:72" x14ac:dyDescent="0.25">
      <c r="AU18879" s="2">
        <v>44518.586574074077</v>
      </c>
      <c r="AW18879" t="s">
        <v>80</v>
      </c>
      <c r="BC18879" s="2">
        <v>44518.321840277778</v>
      </c>
      <c r="BL18879" t="s">
        <v>21051</v>
      </c>
      <c r="BN18879" t="s">
        <v>102</v>
      </c>
      <c r="BO18879" t="s">
        <v>21052</v>
      </c>
      <c r="BP18879" t="s">
        <v>89</v>
      </c>
      <c r="BQ18879" t="s">
        <v>77</v>
      </c>
      <c r="BS18879" t="s">
        <v>83</v>
      </c>
      <c r="BT18879" t="s">
        <v>83</v>
      </c>
    </row>
    <row r="18880" spans="47:72" x14ac:dyDescent="0.25">
      <c r="AU18880" s="2">
        <v>44518.492465277777</v>
      </c>
      <c r="AW18880" t="s">
        <v>80</v>
      </c>
      <c r="BC18880" s="2">
        <v>44517.321122685185</v>
      </c>
      <c r="BL18880" t="s">
        <v>21135</v>
      </c>
      <c r="BN18880" t="s">
        <v>102</v>
      </c>
      <c r="BO18880" t="s">
        <v>21136</v>
      </c>
      <c r="BP18880" t="s">
        <v>89</v>
      </c>
      <c r="BQ18880" t="s">
        <v>77</v>
      </c>
      <c r="BS18880" t="s">
        <v>83</v>
      </c>
      <c r="BT18880" t="s">
        <v>83</v>
      </c>
    </row>
    <row r="18881" spans="47:72" x14ac:dyDescent="0.25">
      <c r="AU18881" s="2">
        <v>44518.475208333337</v>
      </c>
      <c r="AW18881" t="s">
        <v>80</v>
      </c>
      <c r="BC18881" s="2">
        <v>44517.414583333331</v>
      </c>
      <c r="BL18881" t="s">
        <v>21151</v>
      </c>
      <c r="BN18881" t="s">
        <v>102</v>
      </c>
      <c r="BO18881" t="s">
        <v>21152</v>
      </c>
      <c r="BP18881" t="s">
        <v>89</v>
      </c>
      <c r="BQ18881" t="s">
        <v>77</v>
      </c>
      <c r="BS18881" t="s">
        <v>83</v>
      </c>
      <c r="BT18881" t="s">
        <v>83</v>
      </c>
    </row>
    <row r="18882" spans="47:72" x14ac:dyDescent="0.25">
      <c r="AW18882" t="s">
        <v>80</v>
      </c>
      <c r="AZ18882" t="s">
        <v>138</v>
      </c>
      <c r="BA18882" t="s">
        <v>97</v>
      </c>
      <c r="BB18882" t="s">
        <v>21158</v>
      </c>
      <c r="BC18882" s="2">
        <v>44517.306666666664</v>
      </c>
      <c r="BL18882" t="s">
        <v>21159</v>
      </c>
      <c r="BP18882" t="s">
        <v>89</v>
      </c>
      <c r="BQ18882" t="s">
        <v>77</v>
      </c>
    </row>
    <row r="18883" spans="47:72" x14ac:dyDescent="0.25">
      <c r="AU18883" s="2">
        <v>44518.399629629632</v>
      </c>
      <c r="AW18883" t="s">
        <v>80</v>
      </c>
      <c r="BC18883" s="2">
        <v>44517.328842592593</v>
      </c>
      <c r="BL18883" t="s">
        <v>21189</v>
      </c>
      <c r="BN18883" t="s">
        <v>102</v>
      </c>
      <c r="BO18883" t="s">
        <v>21190</v>
      </c>
      <c r="BP18883" t="s">
        <v>89</v>
      </c>
      <c r="BQ18883" t="s">
        <v>77</v>
      </c>
      <c r="BS18883" t="s">
        <v>83</v>
      </c>
      <c r="BT18883" t="s">
        <v>83</v>
      </c>
    </row>
    <row r="18884" spans="47:72" x14ac:dyDescent="0.25">
      <c r="AU18884" s="2">
        <v>44518.724965277775</v>
      </c>
      <c r="AW18884" t="s">
        <v>80</v>
      </c>
      <c r="BC18884" s="2">
        <v>44517.494108796294</v>
      </c>
      <c r="BL18884" t="s">
        <v>21209</v>
      </c>
      <c r="BM18884" t="s">
        <v>82</v>
      </c>
      <c r="BP18884" t="s">
        <v>144</v>
      </c>
      <c r="BQ18884" t="s">
        <v>77</v>
      </c>
      <c r="BS18884" t="s">
        <v>83</v>
      </c>
    </row>
    <row r="18885" spans="47:72" x14ac:dyDescent="0.25">
      <c r="AU18885" s="2">
        <v>44518.679710648146</v>
      </c>
      <c r="AW18885" t="s">
        <v>80</v>
      </c>
      <c r="BC18885" s="2">
        <v>44517.331134259257</v>
      </c>
      <c r="BL18885" t="s">
        <v>21220</v>
      </c>
      <c r="BN18885" t="s">
        <v>102</v>
      </c>
      <c r="BO18885" t="s">
        <v>21221</v>
      </c>
      <c r="BP18885" t="s">
        <v>89</v>
      </c>
      <c r="BQ18885" t="s">
        <v>77</v>
      </c>
      <c r="BS18885" t="s">
        <v>83</v>
      </c>
      <c r="BT18885" t="s">
        <v>83</v>
      </c>
    </row>
    <row r="18886" spans="47:72" x14ac:dyDescent="0.25">
      <c r="AU18886" s="2">
        <v>44518.369745370372</v>
      </c>
      <c r="AW18886" t="s">
        <v>80</v>
      </c>
      <c r="BC18886" s="2">
        <v>44517.454664351855</v>
      </c>
      <c r="BL18886" t="s">
        <v>21240</v>
      </c>
      <c r="BN18886" t="s">
        <v>102</v>
      </c>
      <c r="BO18886" t="s">
        <v>21241</v>
      </c>
      <c r="BP18886" t="s">
        <v>89</v>
      </c>
      <c r="BQ18886" t="s">
        <v>77</v>
      </c>
      <c r="BS18886" t="s">
        <v>83</v>
      </c>
      <c r="BT18886" t="s">
        <v>83</v>
      </c>
    </row>
    <row r="18887" spans="47:72" x14ac:dyDescent="0.25">
      <c r="AU18887" s="2">
        <v>44518.575115740743</v>
      </c>
      <c r="AW18887" t="s">
        <v>80</v>
      </c>
      <c r="BC18887" s="2">
        <v>44517.371388888889</v>
      </c>
      <c r="BL18887" t="s">
        <v>21279</v>
      </c>
      <c r="BN18887" t="s">
        <v>102</v>
      </c>
      <c r="BO18887" t="s">
        <v>21280</v>
      </c>
      <c r="BP18887" t="s">
        <v>89</v>
      </c>
      <c r="BQ18887" t="s">
        <v>77</v>
      </c>
      <c r="BS18887" t="s">
        <v>83</v>
      </c>
      <c r="BT18887" t="s">
        <v>83</v>
      </c>
    </row>
    <row r="18888" spans="47:72" x14ac:dyDescent="0.25">
      <c r="AU18888" s="2">
        <v>44518.413229166668</v>
      </c>
      <c r="AW18888" t="s">
        <v>80</v>
      </c>
      <c r="BC18888" s="2">
        <v>44517.454444444447</v>
      </c>
      <c r="BL18888" t="s">
        <v>21290</v>
      </c>
      <c r="BP18888" t="s">
        <v>89</v>
      </c>
      <c r="BQ18888" t="s">
        <v>77</v>
      </c>
      <c r="BS18888" t="s">
        <v>83</v>
      </c>
      <c r="BT18888" t="s">
        <v>83</v>
      </c>
    </row>
    <row r="18889" spans="47:72" x14ac:dyDescent="0.25">
      <c r="AU18889" s="2">
        <v>44518.378333333334</v>
      </c>
      <c r="AW18889" t="s">
        <v>80</v>
      </c>
      <c r="BC18889" s="2">
        <v>44517.694432870368</v>
      </c>
      <c r="BL18889" t="s">
        <v>21299</v>
      </c>
      <c r="BN18889" t="s">
        <v>128</v>
      </c>
      <c r="BO18889" t="s">
        <v>21300</v>
      </c>
      <c r="BP18889" t="s">
        <v>89</v>
      </c>
      <c r="BQ18889" t="s">
        <v>77</v>
      </c>
      <c r="BS18889" t="s">
        <v>83</v>
      </c>
      <c r="BT18889" t="s">
        <v>83</v>
      </c>
    </row>
    <row r="18890" spans="47:72" x14ac:dyDescent="0.25">
      <c r="AU18890" s="2">
        <v>44518.442708333336</v>
      </c>
      <c r="AW18890" t="s">
        <v>80</v>
      </c>
      <c r="BC18890" s="2">
        <v>44517.452905092592</v>
      </c>
      <c r="BG18890" t="s">
        <v>21310</v>
      </c>
      <c r="BL18890" t="s">
        <v>21311</v>
      </c>
      <c r="BN18890" t="s">
        <v>102</v>
      </c>
      <c r="BO18890" t="s">
        <v>21312</v>
      </c>
      <c r="BP18890" t="s">
        <v>89</v>
      </c>
      <c r="BQ18890" t="s">
        <v>77</v>
      </c>
      <c r="BS18890" t="s">
        <v>83</v>
      </c>
      <c r="BT18890" t="s">
        <v>83</v>
      </c>
    </row>
    <row r="18891" spans="47:72" x14ac:dyDescent="0.25">
      <c r="AU18891" s="2">
        <v>44518.528368055559</v>
      </c>
      <c r="AW18891" t="s">
        <v>80</v>
      </c>
      <c r="BC18891" s="2">
        <v>44517.316574074073</v>
      </c>
      <c r="BL18891" t="s">
        <v>21321</v>
      </c>
      <c r="BN18891" t="s">
        <v>102</v>
      </c>
      <c r="BO18891" t="s">
        <v>21322</v>
      </c>
      <c r="BP18891" t="s">
        <v>89</v>
      </c>
      <c r="BQ18891" t="s">
        <v>77</v>
      </c>
      <c r="BS18891" t="s">
        <v>83</v>
      </c>
      <c r="BT18891" t="s">
        <v>83</v>
      </c>
    </row>
    <row r="18892" spans="47:72" x14ac:dyDescent="0.25">
      <c r="AU18892" s="2">
        <v>44518.420127314814</v>
      </c>
      <c r="AW18892" t="s">
        <v>80</v>
      </c>
      <c r="BC18892" s="2">
        <v>44517.460081018522</v>
      </c>
      <c r="BL18892" t="s">
        <v>21333</v>
      </c>
      <c r="BN18892" t="s">
        <v>102</v>
      </c>
      <c r="BO18892" t="s">
        <v>21334</v>
      </c>
      <c r="BP18892" t="s">
        <v>89</v>
      </c>
      <c r="BQ18892" t="s">
        <v>77</v>
      </c>
      <c r="BS18892" t="s">
        <v>83</v>
      </c>
      <c r="BT18892" t="s">
        <v>83</v>
      </c>
    </row>
    <row r="18893" spans="47:72" x14ac:dyDescent="0.25">
      <c r="AU18893" s="2">
        <v>44518.392210648148</v>
      </c>
      <c r="AW18893" t="s">
        <v>80</v>
      </c>
      <c r="BC18893" s="2">
        <v>44517.424930555557</v>
      </c>
      <c r="BL18893" t="s">
        <v>21349</v>
      </c>
      <c r="BN18893" t="s">
        <v>102</v>
      </c>
      <c r="BO18893" t="s">
        <v>21350</v>
      </c>
      <c r="BP18893" t="s">
        <v>89</v>
      </c>
      <c r="BQ18893" t="s">
        <v>77</v>
      </c>
      <c r="BS18893" t="s">
        <v>83</v>
      </c>
      <c r="BT18893" t="s">
        <v>83</v>
      </c>
    </row>
    <row r="18894" spans="47:72" x14ac:dyDescent="0.25">
      <c r="AU18894" s="2">
        <v>44518.701319444444</v>
      </c>
      <c r="AW18894" t="s">
        <v>80</v>
      </c>
      <c r="BC18894" s="2">
        <v>44517.371388888889</v>
      </c>
      <c r="BL18894" t="s">
        <v>21360</v>
      </c>
      <c r="BN18894" t="s">
        <v>102</v>
      </c>
      <c r="BO18894" t="s">
        <v>21361</v>
      </c>
      <c r="BP18894" t="s">
        <v>89</v>
      </c>
      <c r="BQ18894" t="s">
        <v>77</v>
      </c>
      <c r="BS18894" t="s">
        <v>83</v>
      </c>
      <c r="BT18894" t="s">
        <v>83</v>
      </c>
    </row>
    <row r="18895" spans="47:72" x14ac:dyDescent="0.25">
      <c r="AW18895" t="s">
        <v>80</v>
      </c>
      <c r="BC18895" s="2">
        <v>44522.697106481479</v>
      </c>
      <c r="BL18895" t="s">
        <v>21367</v>
      </c>
      <c r="BP18895" t="s">
        <v>89</v>
      </c>
      <c r="BQ18895" t="s">
        <v>77</v>
      </c>
    </row>
    <row r="18896" spans="47:72" x14ac:dyDescent="0.25">
      <c r="AU18896" s="2">
        <v>44518.405821759261</v>
      </c>
      <c r="AW18896" t="s">
        <v>80</v>
      </c>
      <c r="BC18896" s="2">
        <v>44517.495428240742</v>
      </c>
      <c r="BL18896" t="s">
        <v>21396</v>
      </c>
      <c r="BN18896" t="s">
        <v>102</v>
      </c>
      <c r="BO18896" t="s">
        <v>21397</v>
      </c>
      <c r="BP18896" t="s">
        <v>89</v>
      </c>
      <c r="BQ18896" t="s">
        <v>77</v>
      </c>
      <c r="BS18896" t="s">
        <v>83</v>
      </c>
      <c r="BT18896" t="s">
        <v>83</v>
      </c>
    </row>
    <row r="18897" spans="47:72" x14ac:dyDescent="0.25">
      <c r="AU18897" s="2">
        <v>44518.510868055557</v>
      </c>
      <c r="AW18897" t="s">
        <v>80</v>
      </c>
      <c r="BC18897" s="2">
        <v>44517.328842592593</v>
      </c>
      <c r="BL18897" t="s">
        <v>21421</v>
      </c>
      <c r="BN18897" t="s">
        <v>102</v>
      </c>
      <c r="BO18897" t="s">
        <v>21422</v>
      </c>
      <c r="BP18897" t="s">
        <v>89</v>
      </c>
      <c r="BQ18897" t="s">
        <v>77</v>
      </c>
      <c r="BS18897" t="s">
        <v>83</v>
      </c>
      <c r="BT18897" t="s">
        <v>83</v>
      </c>
    </row>
    <row r="18898" spans="47:72" x14ac:dyDescent="0.25">
      <c r="AU18898" s="2">
        <v>44518.659525462965</v>
      </c>
      <c r="AW18898" t="s">
        <v>80</v>
      </c>
      <c r="BC18898" s="2">
        <v>44517.321122685185</v>
      </c>
      <c r="BL18898" t="s">
        <v>21431</v>
      </c>
      <c r="BN18898" t="s">
        <v>102</v>
      </c>
      <c r="BO18898" t="s">
        <v>21432</v>
      </c>
      <c r="BP18898" t="s">
        <v>89</v>
      </c>
      <c r="BQ18898" t="s">
        <v>77</v>
      </c>
      <c r="BS18898" t="s">
        <v>83</v>
      </c>
      <c r="BT18898" t="s">
        <v>83</v>
      </c>
    </row>
    <row r="18899" spans="47:72" x14ac:dyDescent="0.25">
      <c r="AW18899" t="s">
        <v>80</v>
      </c>
      <c r="BC18899" s="2">
        <v>44522.697106481479</v>
      </c>
      <c r="BL18899" t="s">
        <v>21438</v>
      </c>
      <c r="BP18899" t="s">
        <v>89</v>
      </c>
      <c r="BQ18899" t="s">
        <v>77</v>
      </c>
    </row>
    <row r="18900" spans="47:72" x14ac:dyDescent="0.25">
      <c r="AV18900" s="2">
        <v>44518.590821759259</v>
      </c>
      <c r="AW18900" t="s">
        <v>80</v>
      </c>
      <c r="BC18900" s="2">
        <v>44517.479166666664</v>
      </c>
      <c r="BL18900" t="s">
        <v>21455</v>
      </c>
      <c r="BP18900" t="s">
        <v>89</v>
      </c>
      <c r="BQ18900" t="s">
        <v>77</v>
      </c>
    </row>
    <row r="18901" spans="47:72" x14ac:dyDescent="0.25">
      <c r="AV18901" s="2">
        <v>44518.659629629627</v>
      </c>
      <c r="AW18901" t="s">
        <v>80</v>
      </c>
      <c r="BC18901" s="2">
        <v>44517.312581018516</v>
      </c>
      <c r="BL18901" t="s">
        <v>21462</v>
      </c>
      <c r="BP18901" t="s">
        <v>89</v>
      </c>
      <c r="BQ18901" t="s">
        <v>77</v>
      </c>
    </row>
    <row r="18902" spans="47:72" x14ac:dyDescent="0.25">
      <c r="AU18902" s="2">
        <v>44518.470300925925</v>
      </c>
      <c r="AW18902" t="s">
        <v>80</v>
      </c>
      <c r="BC18902" s="2">
        <v>44517.331134259257</v>
      </c>
      <c r="BG18902" t="s">
        <v>21468</v>
      </c>
      <c r="BL18902" t="s">
        <v>21469</v>
      </c>
      <c r="BN18902" t="s">
        <v>102</v>
      </c>
      <c r="BO18902" t="s">
        <v>21470</v>
      </c>
      <c r="BP18902" t="s">
        <v>89</v>
      </c>
      <c r="BQ18902" t="s">
        <v>77</v>
      </c>
      <c r="BS18902" t="s">
        <v>83</v>
      </c>
    </row>
    <row r="18903" spans="47:72" x14ac:dyDescent="0.25">
      <c r="AV18903" s="2">
        <v>44518.481585648151</v>
      </c>
      <c r="AW18903" t="s">
        <v>80</v>
      </c>
      <c r="BC18903" s="2">
        <v>44517.452743055554</v>
      </c>
      <c r="BL18903" t="s">
        <v>21483</v>
      </c>
      <c r="BP18903" t="s">
        <v>89</v>
      </c>
      <c r="BQ18903" t="s">
        <v>77</v>
      </c>
    </row>
    <row r="18904" spans="47:72" x14ac:dyDescent="0.25">
      <c r="AU18904" s="2">
        <v>44518.651342592595</v>
      </c>
      <c r="AW18904" t="s">
        <v>80</v>
      </c>
      <c r="BC18904" s="2">
        <v>44517.454664351855</v>
      </c>
      <c r="BL18904" t="s">
        <v>21491</v>
      </c>
      <c r="BN18904" t="s">
        <v>102</v>
      </c>
      <c r="BO18904" t="s">
        <v>21492</v>
      </c>
      <c r="BP18904" t="s">
        <v>144</v>
      </c>
      <c r="BQ18904" t="s">
        <v>77</v>
      </c>
      <c r="BS18904" t="s">
        <v>83</v>
      </c>
    </row>
    <row r="18905" spans="47:72" x14ac:dyDescent="0.25">
      <c r="AU18905" s="2">
        <v>44518.658136574071</v>
      </c>
      <c r="AW18905" t="s">
        <v>80</v>
      </c>
      <c r="BC18905" s="2">
        <v>44517.333344907405</v>
      </c>
      <c r="BL18905" t="s">
        <v>21514</v>
      </c>
      <c r="BN18905" t="s">
        <v>102</v>
      </c>
      <c r="BO18905" t="s">
        <v>21515</v>
      </c>
      <c r="BP18905" t="s">
        <v>89</v>
      </c>
      <c r="BQ18905" t="s">
        <v>77</v>
      </c>
      <c r="BS18905" t="s">
        <v>83</v>
      </c>
      <c r="BT18905" t="s">
        <v>83</v>
      </c>
    </row>
    <row r="18906" spans="47:72" x14ac:dyDescent="0.25">
      <c r="AU18906" s="2">
        <v>44518.505671296298</v>
      </c>
      <c r="AW18906" t="s">
        <v>80</v>
      </c>
      <c r="BC18906" s="2">
        <v>44517.333344907405</v>
      </c>
      <c r="BL18906" t="s">
        <v>21576</v>
      </c>
      <c r="BN18906" t="s">
        <v>102</v>
      </c>
      <c r="BO18906" t="s">
        <v>21577</v>
      </c>
      <c r="BP18906" t="s">
        <v>89</v>
      </c>
      <c r="BQ18906" t="s">
        <v>77</v>
      </c>
      <c r="BS18906" t="s">
        <v>83</v>
      </c>
      <c r="BT18906" t="s">
        <v>83</v>
      </c>
    </row>
    <row r="18907" spans="47:72" x14ac:dyDescent="0.25">
      <c r="AU18907" s="2">
        <v>44518.515277777777</v>
      </c>
      <c r="AW18907" t="s">
        <v>80</v>
      </c>
      <c r="BC18907" s="2">
        <v>44518.451261574075</v>
      </c>
      <c r="BL18907" t="s">
        <v>21641</v>
      </c>
      <c r="BM18907" t="s">
        <v>82</v>
      </c>
      <c r="BN18907" t="s">
        <v>102</v>
      </c>
      <c r="BO18907" t="s">
        <v>21642</v>
      </c>
      <c r="BP18907" t="s">
        <v>89</v>
      </c>
      <c r="BQ18907" t="s">
        <v>77</v>
      </c>
      <c r="BS18907" t="s">
        <v>83</v>
      </c>
      <c r="BT18907" t="s">
        <v>83</v>
      </c>
    </row>
    <row r="18908" spans="47:72" x14ac:dyDescent="0.25">
      <c r="AU18908" s="2">
        <v>44518.489432870374</v>
      </c>
      <c r="AW18908" t="s">
        <v>80</v>
      </c>
      <c r="BC18908" s="2">
        <v>44517.590011574073</v>
      </c>
      <c r="BL18908" t="s">
        <v>21652</v>
      </c>
      <c r="BN18908" t="s">
        <v>102</v>
      </c>
      <c r="BO18908" t="s">
        <v>21653</v>
      </c>
      <c r="BP18908" t="s">
        <v>89</v>
      </c>
      <c r="BQ18908" t="s">
        <v>77</v>
      </c>
      <c r="BS18908" t="s">
        <v>83</v>
      </c>
      <c r="BT18908" t="s">
        <v>83</v>
      </c>
    </row>
    <row r="18909" spans="47:72" x14ac:dyDescent="0.25">
      <c r="AV18909" s="2">
        <v>44518.719594907408</v>
      </c>
      <c r="AW18909" t="s">
        <v>80</v>
      </c>
      <c r="BC18909" s="2">
        <v>44517.488518518519</v>
      </c>
      <c r="BL18909" t="s">
        <v>21660</v>
      </c>
      <c r="BP18909" t="s">
        <v>89</v>
      </c>
      <c r="BQ18909" t="s">
        <v>77</v>
      </c>
    </row>
    <row r="18910" spans="47:72" x14ac:dyDescent="0.25">
      <c r="AW18910" t="s">
        <v>80</v>
      </c>
      <c r="AZ18910" t="s">
        <v>138</v>
      </c>
      <c r="BA18910" t="s">
        <v>146</v>
      </c>
      <c r="BB18910" t="s">
        <v>7435</v>
      </c>
      <c r="BC18910" s="2">
        <v>44517.441979166666</v>
      </c>
      <c r="BL18910" t="s">
        <v>21674</v>
      </c>
      <c r="BP18910" t="s">
        <v>401</v>
      </c>
      <c r="BQ18910" t="s">
        <v>77</v>
      </c>
    </row>
    <row r="18911" spans="47:72" x14ac:dyDescent="0.25">
      <c r="AU18911" s="2">
        <v>44518.452314814815</v>
      </c>
      <c r="AW18911" t="s">
        <v>80</v>
      </c>
      <c r="BC18911" s="2">
        <v>44517.65693287037</v>
      </c>
      <c r="BL18911" t="s">
        <v>21683</v>
      </c>
      <c r="BN18911" t="s">
        <v>102</v>
      </c>
      <c r="BO18911" t="s">
        <v>21684</v>
      </c>
      <c r="BP18911" t="s">
        <v>89</v>
      </c>
      <c r="BQ18911" t="s">
        <v>77</v>
      </c>
      <c r="BS18911" t="s">
        <v>83</v>
      </c>
      <c r="BT18911" t="s">
        <v>83</v>
      </c>
    </row>
    <row r="18912" spans="47:72" x14ac:dyDescent="0.25">
      <c r="AU18912" s="2">
        <v>44518.46365740741</v>
      </c>
      <c r="AW18912" t="s">
        <v>80</v>
      </c>
      <c r="BC18912" s="2">
        <v>44517.454664351855</v>
      </c>
      <c r="BG18912" t="s">
        <v>21705</v>
      </c>
      <c r="BL18912" t="s">
        <v>21706</v>
      </c>
      <c r="BN18912" t="s">
        <v>102</v>
      </c>
      <c r="BO18912" t="s">
        <v>21707</v>
      </c>
      <c r="BP18912" t="s">
        <v>89</v>
      </c>
      <c r="BQ18912" t="s">
        <v>77</v>
      </c>
      <c r="BS18912" t="s">
        <v>83</v>
      </c>
      <c r="BT18912" t="s">
        <v>83</v>
      </c>
    </row>
    <row r="18913" spans="47:72" x14ac:dyDescent="0.25">
      <c r="AU18913" s="2">
        <v>44519.596851851849</v>
      </c>
      <c r="AW18913" t="s">
        <v>80</v>
      </c>
      <c r="BC18913" s="2">
        <v>44517.306666666664</v>
      </c>
      <c r="BH18913" t="s">
        <v>21735</v>
      </c>
      <c r="BL18913" t="s">
        <v>21736</v>
      </c>
      <c r="BN18913" t="s">
        <v>102</v>
      </c>
      <c r="BO18913" t="s">
        <v>21737</v>
      </c>
      <c r="BP18913" t="s">
        <v>89</v>
      </c>
      <c r="BQ18913" t="s">
        <v>77</v>
      </c>
      <c r="BS18913" t="s">
        <v>83</v>
      </c>
      <c r="BT18913" t="s">
        <v>83</v>
      </c>
    </row>
    <row r="18914" spans="47:72" x14ac:dyDescent="0.25">
      <c r="AU18914" s="2">
        <v>44518.493842592594</v>
      </c>
      <c r="AW18914" t="s">
        <v>80</v>
      </c>
      <c r="BC18914" s="2">
        <v>44517.428113425929</v>
      </c>
      <c r="BL18914" t="s">
        <v>21757</v>
      </c>
      <c r="BN18914" t="s">
        <v>102</v>
      </c>
      <c r="BO18914" t="s">
        <v>21758</v>
      </c>
      <c r="BP18914" t="s">
        <v>166</v>
      </c>
      <c r="BQ18914" t="s">
        <v>77</v>
      </c>
      <c r="BS18914" t="s">
        <v>83</v>
      </c>
      <c r="BT18914" t="s">
        <v>83</v>
      </c>
    </row>
    <row r="18915" spans="47:72" x14ac:dyDescent="0.25">
      <c r="AV18915" s="2">
        <v>44518.516736111109</v>
      </c>
      <c r="AW18915" t="s">
        <v>80</v>
      </c>
      <c r="BC18915" s="2">
        <v>44517.505590277775</v>
      </c>
      <c r="BL18915" t="s">
        <v>21789</v>
      </c>
      <c r="BP18915" t="s">
        <v>89</v>
      </c>
      <c r="BQ18915" t="s">
        <v>77</v>
      </c>
    </row>
    <row r="18916" spans="47:72" x14ac:dyDescent="0.25">
      <c r="AV18916" s="2">
        <v>44518.548078703701</v>
      </c>
      <c r="AW18916" t="s">
        <v>80</v>
      </c>
      <c r="BC18916" s="2">
        <v>44517.428113425929</v>
      </c>
      <c r="BL18916" t="s">
        <v>21807</v>
      </c>
      <c r="BP18916" t="s">
        <v>89</v>
      </c>
      <c r="BQ18916" t="s">
        <v>77</v>
      </c>
      <c r="BS18916" t="s">
        <v>83</v>
      </c>
    </row>
    <row r="18917" spans="47:72" x14ac:dyDescent="0.25">
      <c r="AU18917" s="2">
        <v>44518.658194444448</v>
      </c>
      <c r="AW18917" t="s">
        <v>80</v>
      </c>
      <c r="BC18917" s="2">
        <v>44517.505590277775</v>
      </c>
      <c r="BL18917" t="s">
        <v>21838</v>
      </c>
      <c r="BP18917" t="s">
        <v>89</v>
      </c>
      <c r="BQ18917" t="s">
        <v>77</v>
      </c>
      <c r="BS18917" t="s">
        <v>83</v>
      </c>
    </row>
    <row r="18918" spans="47:72" x14ac:dyDescent="0.25">
      <c r="AU18918" s="2">
        <v>44518.578182870369</v>
      </c>
      <c r="AW18918" t="s">
        <v>80</v>
      </c>
      <c r="BC18918" s="2">
        <v>44517.414583333331</v>
      </c>
      <c r="BL18918" t="s">
        <v>21877</v>
      </c>
      <c r="BN18918" t="s">
        <v>102</v>
      </c>
      <c r="BO18918" t="s">
        <v>21878</v>
      </c>
      <c r="BP18918" t="s">
        <v>89</v>
      </c>
      <c r="BQ18918" t="s">
        <v>77</v>
      </c>
      <c r="BS18918" t="s">
        <v>83</v>
      </c>
    </row>
    <row r="18919" spans="47:72" x14ac:dyDescent="0.25">
      <c r="AW18919" t="s">
        <v>80</v>
      </c>
      <c r="AZ18919" t="s">
        <v>96</v>
      </c>
      <c r="BA18919" t="s">
        <v>97</v>
      </c>
      <c r="BB18919" t="s">
        <v>21897</v>
      </c>
      <c r="BC18919" s="2">
        <v>44517.355312500003</v>
      </c>
      <c r="BL18919" t="s">
        <v>21898</v>
      </c>
      <c r="BP18919" t="s">
        <v>89</v>
      </c>
      <c r="BQ18919" t="s">
        <v>77</v>
      </c>
    </row>
    <row r="18920" spans="47:72" x14ac:dyDescent="0.25">
      <c r="AU18920" s="2">
        <v>44518.402442129627</v>
      </c>
      <c r="AW18920" t="s">
        <v>80</v>
      </c>
      <c r="BC18920" s="2">
        <v>44517.469421296293</v>
      </c>
      <c r="BL18920" t="s">
        <v>21996</v>
      </c>
      <c r="BN18920" t="s">
        <v>102</v>
      </c>
      <c r="BO18920" t="s">
        <v>21997</v>
      </c>
      <c r="BP18920" t="s">
        <v>89</v>
      </c>
      <c r="BQ18920" t="s">
        <v>77</v>
      </c>
      <c r="BS18920" t="s">
        <v>83</v>
      </c>
      <c r="BT18920" t="s">
        <v>83</v>
      </c>
    </row>
    <row r="18921" spans="47:72" x14ac:dyDescent="0.25">
      <c r="AU18921" s="2">
        <v>44518.428298611114</v>
      </c>
      <c r="AW18921" t="s">
        <v>80</v>
      </c>
      <c r="BC18921" s="2">
        <v>44517.488518518519</v>
      </c>
      <c r="BL18921" t="s">
        <v>22024</v>
      </c>
      <c r="BN18921" t="s">
        <v>102</v>
      </c>
      <c r="BO18921" t="s">
        <v>22025</v>
      </c>
      <c r="BP18921" t="s">
        <v>89</v>
      </c>
      <c r="BQ18921" t="s">
        <v>77</v>
      </c>
      <c r="BS18921" t="s">
        <v>83</v>
      </c>
      <c r="BT18921" t="s">
        <v>83</v>
      </c>
    </row>
    <row r="18922" spans="47:72" x14ac:dyDescent="0.25">
      <c r="AU18922" s="2">
        <v>44518.606365740743</v>
      </c>
      <c r="AW18922" t="s">
        <v>80</v>
      </c>
      <c r="BC18922" s="2">
        <v>44517.694432870368</v>
      </c>
      <c r="BH18922" t="s">
        <v>22033</v>
      </c>
      <c r="BL18922" t="s">
        <v>22034</v>
      </c>
      <c r="BN18922" t="s">
        <v>102</v>
      </c>
      <c r="BO18922" t="s">
        <v>22035</v>
      </c>
      <c r="BP18922" t="s">
        <v>89</v>
      </c>
      <c r="BQ18922" t="s">
        <v>77</v>
      </c>
      <c r="BS18922" t="s">
        <v>83</v>
      </c>
      <c r="BT18922" t="s">
        <v>83</v>
      </c>
    </row>
    <row r="18923" spans="47:72" x14ac:dyDescent="0.25">
      <c r="AU18923" s="2">
        <v>44518.66578703704</v>
      </c>
      <c r="AW18923" t="s">
        <v>80</v>
      </c>
      <c r="BC18923" s="2">
        <v>44518.59270833333</v>
      </c>
      <c r="BL18923" t="s">
        <v>22049</v>
      </c>
      <c r="BN18923" t="s">
        <v>102</v>
      </c>
      <c r="BO18923" t="s">
        <v>22050</v>
      </c>
      <c r="BP18923" t="s">
        <v>144</v>
      </c>
      <c r="BQ18923" t="s">
        <v>77</v>
      </c>
      <c r="BS18923" t="s">
        <v>83</v>
      </c>
    </row>
    <row r="18924" spans="47:72" x14ac:dyDescent="0.25">
      <c r="AU18924" s="2">
        <v>44518.679212962961</v>
      </c>
      <c r="AW18924" t="s">
        <v>80</v>
      </c>
      <c r="BC18924" s="2">
        <v>44517.316574074073</v>
      </c>
      <c r="BG18924" t="s">
        <v>22078</v>
      </c>
      <c r="BL18924" t="s">
        <v>22079</v>
      </c>
      <c r="BN18924" t="s">
        <v>102</v>
      </c>
      <c r="BO18924" t="s">
        <v>22080</v>
      </c>
      <c r="BP18924" t="s">
        <v>89</v>
      </c>
      <c r="BQ18924" t="s">
        <v>77</v>
      </c>
      <c r="BS18924" t="s">
        <v>83</v>
      </c>
      <c r="BT18924" t="s">
        <v>83</v>
      </c>
    </row>
    <row r="18925" spans="47:72" x14ac:dyDescent="0.25">
      <c r="AU18925" s="2">
        <v>44518.469849537039</v>
      </c>
      <c r="AW18925" t="s">
        <v>80</v>
      </c>
      <c r="BC18925" s="2">
        <v>44517.291412037041</v>
      </c>
      <c r="BG18925" t="s">
        <v>22186</v>
      </c>
      <c r="BL18925" t="s">
        <v>22187</v>
      </c>
      <c r="BN18925" t="s">
        <v>102</v>
      </c>
      <c r="BO18925" t="s">
        <v>22188</v>
      </c>
      <c r="BP18925" t="s">
        <v>89</v>
      </c>
      <c r="BQ18925" t="s">
        <v>77</v>
      </c>
      <c r="BS18925" t="s">
        <v>83</v>
      </c>
      <c r="BT18925" t="s">
        <v>83</v>
      </c>
    </row>
    <row r="18926" spans="47:72" x14ac:dyDescent="0.25">
      <c r="AW18926" t="s">
        <v>80</v>
      </c>
      <c r="AZ18926" t="s">
        <v>138</v>
      </c>
      <c r="BA18926" t="s">
        <v>48</v>
      </c>
      <c r="BB18926" t="s">
        <v>2659</v>
      </c>
      <c r="BC18926" s="2">
        <v>44517.512615740743</v>
      </c>
      <c r="BL18926" t="s">
        <v>22229</v>
      </c>
      <c r="BP18926" t="s">
        <v>401</v>
      </c>
      <c r="BQ18926" t="s">
        <v>77</v>
      </c>
    </row>
    <row r="18927" spans="47:72" x14ac:dyDescent="0.25">
      <c r="AU18927" s="2">
        <v>44518.580300925925</v>
      </c>
      <c r="AW18927" t="s">
        <v>80</v>
      </c>
      <c r="BC18927" s="2">
        <v>44517.424930555557</v>
      </c>
      <c r="BL18927" t="s">
        <v>22272</v>
      </c>
      <c r="BN18927" t="s">
        <v>102</v>
      </c>
      <c r="BO18927" t="s">
        <v>22273</v>
      </c>
      <c r="BP18927" t="s">
        <v>89</v>
      </c>
      <c r="BQ18927" t="s">
        <v>77</v>
      </c>
      <c r="BS18927" t="s">
        <v>83</v>
      </c>
      <c r="BT18927" t="s">
        <v>83</v>
      </c>
    </row>
    <row r="18928" spans="47:72" x14ac:dyDescent="0.25">
      <c r="AU18928" s="2">
        <v>44518.523298611108</v>
      </c>
      <c r="AW18928" t="s">
        <v>80</v>
      </c>
      <c r="BC18928" s="2">
        <v>44517.424930555557</v>
      </c>
      <c r="BH18928" t="s">
        <v>22304</v>
      </c>
      <c r="BL18928" t="s">
        <v>22305</v>
      </c>
      <c r="BN18928" t="s">
        <v>102</v>
      </c>
      <c r="BO18928" t="s">
        <v>22306</v>
      </c>
      <c r="BP18928" t="s">
        <v>89</v>
      </c>
      <c r="BQ18928" t="s">
        <v>77</v>
      </c>
      <c r="BS18928" t="s">
        <v>83</v>
      </c>
      <c r="BT18928" t="s">
        <v>83</v>
      </c>
    </row>
    <row r="18929" spans="47:72" x14ac:dyDescent="0.25">
      <c r="AU18929" s="2">
        <v>44518.498356481483</v>
      </c>
      <c r="AW18929" t="s">
        <v>80</v>
      </c>
      <c r="BC18929" s="2">
        <v>44517.505590277775</v>
      </c>
      <c r="BL18929" t="s">
        <v>22336</v>
      </c>
      <c r="BN18929" t="s">
        <v>102</v>
      </c>
      <c r="BO18929" t="s">
        <v>22337</v>
      </c>
      <c r="BP18929" t="s">
        <v>144</v>
      </c>
      <c r="BQ18929" t="s">
        <v>77</v>
      </c>
      <c r="BS18929" t="s">
        <v>83</v>
      </c>
    </row>
    <row r="18930" spans="47:72" x14ac:dyDescent="0.25">
      <c r="AV18930" s="2">
        <v>44518.553159722222</v>
      </c>
      <c r="AW18930" t="s">
        <v>80</v>
      </c>
      <c r="BC18930" s="2">
        <v>44517.505590277775</v>
      </c>
      <c r="BL18930" t="s">
        <v>22436</v>
      </c>
      <c r="BP18930" t="s">
        <v>89</v>
      </c>
      <c r="BQ18930" t="s">
        <v>77</v>
      </c>
    </row>
    <row r="18931" spans="47:72" x14ac:dyDescent="0.25">
      <c r="AU18931" s="2">
        <v>44518.685335648152</v>
      </c>
      <c r="AW18931" t="s">
        <v>80</v>
      </c>
      <c r="BC18931" s="2">
        <v>44518.292349537034</v>
      </c>
      <c r="BL18931" t="s">
        <v>22445</v>
      </c>
      <c r="BP18931" t="s">
        <v>89</v>
      </c>
      <c r="BQ18931" t="s">
        <v>77</v>
      </c>
      <c r="BS18931" t="s">
        <v>83</v>
      </c>
    </row>
    <row r="18932" spans="47:72" x14ac:dyDescent="0.25">
      <c r="AU18932" s="2">
        <v>44518.570092592592</v>
      </c>
      <c r="AW18932" t="s">
        <v>80</v>
      </c>
      <c r="BC18932" s="2">
        <v>44517.443912037037</v>
      </c>
      <c r="BL18932" t="s">
        <v>22483</v>
      </c>
      <c r="BN18932" t="s">
        <v>102</v>
      </c>
      <c r="BO18932" t="s">
        <v>22484</v>
      </c>
      <c r="BP18932" t="s">
        <v>89</v>
      </c>
      <c r="BQ18932" t="s">
        <v>77</v>
      </c>
      <c r="BS18932" t="s">
        <v>83</v>
      </c>
      <c r="BT18932" t="s">
        <v>83</v>
      </c>
    </row>
    <row r="18933" spans="47:72" x14ac:dyDescent="0.25">
      <c r="AV18933" s="2">
        <v>44518.384583333333</v>
      </c>
      <c r="AW18933" t="s">
        <v>80</v>
      </c>
      <c r="BC18933" s="2">
        <v>44517.505590277775</v>
      </c>
      <c r="BL18933" t="s">
        <v>22530</v>
      </c>
      <c r="BP18933" t="s">
        <v>89</v>
      </c>
      <c r="BQ18933" t="s">
        <v>77</v>
      </c>
    </row>
    <row r="18934" spans="47:72" x14ac:dyDescent="0.25">
      <c r="AU18934" s="2">
        <v>44518.711770833332</v>
      </c>
      <c r="AW18934" t="s">
        <v>80</v>
      </c>
      <c r="BC18934" s="2">
        <v>44517.492476851854</v>
      </c>
      <c r="BL18934" t="s">
        <v>22571</v>
      </c>
      <c r="BN18934" t="s">
        <v>102</v>
      </c>
      <c r="BO18934" t="s">
        <v>22572</v>
      </c>
      <c r="BP18934" t="s">
        <v>89</v>
      </c>
      <c r="BQ18934" t="s">
        <v>77</v>
      </c>
      <c r="BS18934" t="s">
        <v>83</v>
      </c>
      <c r="BT18934" t="s">
        <v>83</v>
      </c>
    </row>
    <row r="18935" spans="47:72" x14ac:dyDescent="0.25">
      <c r="AU18935" s="2">
        <v>44518.47797453704</v>
      </c>
      <c r="AW18935" t="s">
        <v>80</v>
      </c>
      <c r="BC18935" s="2">
        <v>44517.493506944447</v>
      </c>
      <c r="BL18935" t="s">
        <v>22580</v>
      </c>
      <c r="BN18935" t="s">
        <v>102</v>
      </c>
      <c r="BO18935" t="s">
        <v>22581</v>
      </c>
      <c r="BP18935" t="s">
        <v>197</v>
      </c>
      <c r="BQ18935" t="s">
        <v>77</v>
      </c>
      <c r="BS18935" t="s">
        <v>83</v>
      </c>
    </row>
    <row r="18936" spans="47:72" x14ac:dyDescent="0.25">
      <c r="AU18936" s="2">
        <v>44518.719710648147</v>
      </c>
      <c r="AW18936" t="s">
        <v>80</v>
      </c>
      <c r="BC18936" s="2">
        <v>44517.47483796296</v>
      </c>
      <c r="BL18936" t="s">
        <v>22588</v>
      </c>
      <c r="BN18936" t="s">
        <v>102</v>
      </c>
      <c r="BP18936" t="s">
        <v>214</v>
      </c>
      <c r="BQ18936" t="s">
        <v>77</v>
      </c>
    </row>
    <row r="18937" spans="47:72" x14ac:dyDescent="0.25">
      <c r="AU18937" s="2">
        <v>44518.3752662037</v>
      </c>
      <c r="AW18937" t="s">
        <v>80</v>
      </c>
      <c r="BC18937" s="2">
        <v>44517.479166666664</v>
      </c>
      <c r="BL18937" t="s">
        <v>22661</v>
      </c>
      <c r="BP18937" t="s">
        <v>144</v>
      </c>
      <c r="BQ18937" t="s">
        <v>77</v>
      </c>
      <c r="BS18937" t="s">
        <v>83</v>
      </c>
    </row>
    <row r="18938" spans="47:72" x14ac:dyDescent="0.25">
      <c r="AV18938" s="2">
        <v>44518.486111111109</v>
      </c>
      <c r="AW18938" t="s">
        <v>80</v>
      </c>
      <c r="AX18938" t="s">
        <v>22841</v>
      </c>
      <c r="AY18938" t="s">
        <v>161</v>
      </c>
      <c r="BC18938" s="2">
        <v>44517.469421296293</v>
      </c>
      <c r="BL18938" t="s">
        <v>22842</v>
      </c>
      <c r="BM18938" t="s">
        <v>82</v>
      </c>
      <c r="BP18938" t="s">
        <v>89</v>
      </c>
      <c r="BQ18938" t="s">
        <v>77</v>
      </c>
      <c r="BS18938" t="s">
        <v>83</v>
      </c>
    </row>
    <row r="18939" spans="47:72" x14ac:dyDescent="0.25">
      <c r="AU18939" s="2">
        <v>44518.375590277778</v>
      </c>
      <c r="AW18939" t="s">
        <v>80</v>
      </c>
      <c r="BC18939" s="2">
        <v>44517.504999999997</v>
      </c>
      <c r="BL18939" t="s">
        <v>22913</v>
      </c>
      <c r="BN18939" t="s">
        <v>102</v>
      </c>
      <c r="BO18939" t="s">
        <v>22914</v>
      </c>
      <c r="BP18939" t="s">
        <v>89</v>
      </c>
      <c r="BQ18939" t="s">
        <v>77</v>
      </c>
      <c r="BS18939" t="s">
        <v>83</v>
      </c>
      <c r="BT18939" t="s">
        <v>83</v>
      </c>
    </row>
    <row r="18940" spans="47:72" x14ac:dyDescent="0.25">
      <c r="AU18940" s="2">
        <v>44518.560196759259</v>
      </c>
      <c r="AW18940" t="s">
        <v>80</v>
      </c>
      <c r="BC18940" s="2">
        <v>44517.455231481479</v>
      </c>
      <c r="BL18940" t="s">
        <v>23115</v>
      </c>
      <c r="BN18940" t="s">
        <v>102</v>
      </c>
      <c r="BO18940" t="s">
        <v>23116</v>
      </c>
      <c r="BP18940" t="s">
        <v>144</v>
      </c>
      <c r="BQ18940" t="s">
        <v>77</v>
      </c>
      <c r="BS18940" t="s">
        <v>83</v>
      </c>
    </row>
    <row r="18941" spans="47:72" x14ac:dyDescent="0.25">
      <c r="AU18941" s="2">
        <v>44518.468981481485</v>
      </c>
      <c r="AW18941" t="s">
        <v>80</v>
      </c>
      <c r="BC18941" s="2">
        <v>44517.545312499999</v>
      </c>
      <c r="BL18941" t="s">
        <v>23165</v>
      </c>
      <c r="BP18941" t="s">
        <v>93</v>
      </c>
      <c r="BQ18941" t="s">
        <v>77</v>
      </c>
    </row>
    <row r="18942" spans="47:72" x14ac:dyDescent="0.25">
      <c r="AU18942" s="2">
        <v>44518.418935185182</v>
      </c>
      <c r="AW18942" t="s">
        <v>80</v>
      </c>
      <c r="BC18942" s="2">
        <v>44517.49695601852</v>
      </c>
      <c r="BL18942" t="s">
        <v>23195</v>
      </c>
      <c r="BN18942" t="s">
        <v>454</v>
      </c>
      <c r="BO18942" t="s">
        <v>23196</v>
      </c>
      <c r="BP18942" t="s">
        <v>89</v>
      </c>
      <c r="BQ18942" t="s">
        <v>77</v>
      </c>
      <c r="BS18942" t="s">
        <v>83</v>
      </c>
      <c r="BT18942" t="s">
        <v>83</v>
      </c>
    </row>
    <row r="18943" spans="47:72" x14ac:dyDescent="0.25">
      <c r="AU18943" s="2">
        <v>44518.362071759257</v>
      </c>
      <c r="AW18943" t="s">
        <v>80</v>
      </c>
      <c r="BC18943" s="2">
        <v>44517.490844907406</v>
      </c>
      <c r="BL18943" t="s">
        <v>23281</v>
      </c>
      <c r="BM18943" t="s">
        <v>82</v>
      </c>
      <c r="BP18943" t="s">
        <v>401</v>
      </c>
      <c r="BQ18943" t="s">
        <v>77</v>
      </c>
      <c r="BS18943" t="s">
        <v>83</v>
      </c>
    </row>
    <row r="18944" spans="47:72" x14ac:dyDescent="0.25">
      <c r="AU18944" s="2">
        <v>44518.500902777778</v>
      </c>
      <c r="AW18944" t="s">
        <v>80</v>
      </c>
      <c r="BC18944" s="2">
        <v>44517.49695601852</v>
      </c>
      <c r="BL18944" t="s">
        <v>23336</v>
      </c>
      <c r="BN18944" t="s">
        <v>454</v>
      </c>
      <c r="BO18944" t="s">
        <v>23337</v>
      </c>
      <c r="BP18944" t="s">
        <v>89</v>
      </c>
      <c r="BQ18944" t="s">
        <v>77</v>
      </c>
      <c r="BS18944" t="s">
        <v>83</v>
      </c>
      <c r="BT18944" t="s">
        <v>83</v>
      </c>
    </row>
    <row r="18945" spans="47:72" x14ac:dyDescent="0.25">
      <c r="AU18945" s="2">
        <v>44518.350335648145</v>
      </c>
      <c r="AW18945" t="s">
        <v>80</v>
      </c>
      <c r="BC18945" s="2">
        <v>44517.424930555557</v>
      </c>
      <c r="BL18945" t="s">
        <v>23360</v>
      </c>
      <c r="BN18945" t="s">
        <v>102</v>
      </c>
      <c r="BP18945" t="s">
        <v>214</v>
      </c>
      <c r="BQ18945" t="s">
        <v>77</v>
      </c>
    </row>
    <row r="18946" spans="47:72" x14ac:dyDescent="0.25">
      <c r="AV18946" s="2">
        <v>44518.394074074073</v>
      </c>
      <c r="AW18946" t="s">
        <v>80</v>
      </c>
      <c r="BC18946" s="2">
        <v>44517.490844907406</v>
      </c>
      <c r="BL18946" t="s">
        <v>23375</v>
      </c>
      <c r="BP18946" t="s">
        <v>89</v>
      </c>
      <c r="BQ18946" t="s">
        <v>77</v>
      </c>
    </row>
    <row r="18947" spans="47:72" x14ac:dyDescent="0.25">
      <c r="AU18947" s="2">
        <v>44518.728865740741</v>
      </c>
      <c r="AW18947" t="s">
        <v>80</v>
      </c>
      <c r="BC18947" s="2">
        <v>44517.49695601852</v>
      </c>
      <c r="BL18947" t="s">
        <v>23415</v>
      </c>
      <c r="BM18947" t="s">
        <v>82</v>
      </c>
      <c r="BN18947" t="s">
        <v>454</v>
      </c>
      <c r="BO18947" t="s">
        <v>23416</v>
      </c>
      <c r="BP18947" t="s">
        <v>166</v>
      </c>
      <c r="BQ18947" t="s">
        <v>77</v>
      </c>
      <c r="BS18947" t="s">
        <v>83</v>
      </c>
      <c r="BT18947" t="s">
        <v>83</v>
      </c>
    </row>
    <row r="18948" spans="47:72" x14ac:dyDescent="0.25">
      <c r="AU18948" s="2">
        <v>44518.558564814812</v>
      </c>
      <c r="AW18948" t="s">
        <v>80</v>
      </c>
      <c r="BC18948" s="2">
        <v>44517.49695601852</v>
      </c>
      <c r="BL18948" t="s">
        <v>23429</v>
      </c>
      <c r="BN18948" t="s">
        <v>454</v>
      </c>
      <c r="BO18948" t="s">
        <v>23430</v>
      </c>
      <c r="BP18948" t="s">
        <v>684</v>
      </c>
      <c r="BQ18948" t="s">
        <v>77</v>
      </c>
      <c r="BS18948" t="s">
        <v>83</v>
      </c>
    </row>
    <row r="18949" spans="47:72" x14ac:dyDescent="0.25">
      <c r="AV18949" s="2">
        <v>44518.552847222221</v>
      </c>
      <c r="AW18949" t="s">
        <v>80</v>
      </c>
      <c r="BC18949" s="2">
        <v>44517.469363425924</v>
      </c>
      <c r="BL18949" t="s">
        <v>23486</v>
      </c>
      <c r="BP18949" t="s">
        <v>89</v>
      </c>
      <c r="BQ18949" t="s">
        <v>77</v>
      </c>
    </row>
    <row r="18950" spans="47:72" x14ac:dyDescent="0.25">
      <c r="AU18950" s="2">
        <v>44518.378217592595</v>
      </c>
      <c r="AW18950" t="s">
        <v>80</v>
      </c>
      <c r="BC18950" s="2">
        <v>44518.321840277778</v>
      </c>
      <c r="BL18950" t="s">
        <v>23490</v>
      </c>
      <c r="BP18950" t="s">
        <v>497</v>
      </c>
      <c r="BQ18950" t="s">
        <v>77</v>
      </c>
    </row>
    <row r="18951" spans="47:72" x14ac:dyDescent="0.25">
      <c r="AU18951" s="2">
        <v>44518.494826388887</v>
      </c>
      <c r="AW18951" t="s">
        <v>80</v>
      </c>
      <c r="BC18951" s="2">
        <v>44517.492476851854</v>
      </c>
      <c r="BL18951" t="s">
        <v>23568</v>
      </c>
      <c r="BN18951" t="s">
        <v>102</v>
      </c>
      <c r="BO18951" t="s">
        <v>23569</v>
      </c>
      <c r="BP18951" t="s">
        <v>89</v>
      </c>
      <c r="BQ18951" t="s">
        <v>77</v>
      </c>
      <c r="BS18951" t="s">
        <v>83</v>
      </c>
    </row>
    <row r="18952" spans="47:72" x14ac:dyDescent="0.25">
      <c r="AU18952" s="2">
        <v>44518.630381944444</v>
      </c>
      <c r="AW18952" t="s">
        <v>80</v>
      </c>
      <c r="BC18952" s="2">
        <v>44517.490844907406</v>
      </c>
      <c r="BL18952" t="s">
        <v>23706</v>
      </c>
      <c r="BN18952" t="s">
        <v>102</v>
      </c>
      <c r="BO18952" t="s">
        <v>23707</v>
      </c>
      <c r="BP18952" t="s">
        <v>89</v>
      </c>
      <c r="BQ18952" t="s">
        <v>77</v>
      </c>
      <c r="BS18952" t="s">
        <v>83</v>
      </c>
    </row>
    <row r="18953" spans="47:72" x14ac:dyDescent="0.25">
      <c r="AU18953" s="2">
        <v>44518.644201388888</v>
      </c>
      <c r="AW18953" t="s">
        <v>80</v>
      </c>
      <c r="BC18953" s="2">
        <v>44517.521412037036</v>
      </c>
      <c r="BG18953" t="s">
        <v>23716</v>
      </c>
      <c r="BL18953" t="s">
        <v>23717</v>
      </c>
      <c r="BN18953" t="s">
        <v>102</v>
      </c>
      <c r="BO18953" t="s">
        <v>23718</v>
      </c>
      <c r="BP18953" t="s">
        <v>89</v>
      </c>
      <c r="BQ18953" t="s">
        <v>77</v>
      </c>
      <c r="BS18953" t="s">
        <v>83</v>
      </c>
      <c r="BT18953" t="s">
        <v>83</v>
      </c>
    </row>
    <row r="18954" spans="47:72" x14ac:dyDescent="0.25">
      <c r="AU18954" s="2">
        <v>44518.693043981482</v>
      </c>
      <c r="AW18954" t="s">
        <v>80</v>
      </c>
      <c r="BC18954" s="2">
        <v>44517.490844907406</v>
      </c>
      <c r="BL18954" t="s">
        <v>23759</v>
      </c>
      <c r="BN18954" t="s">
        <v>102</v>
      </c>
      <c r="BO18954" t="s">
        <v>23760</v>
      </c>
      <c r="BP18954" t="s">
        <v>89</v>
      </c>
      <c r="BQ18954" t="s">
        <v>77</v>
      </c>
      <c r="BS18954" t="s">
        <v>83</v>
      </c>
    </row>
    <row r="18955" spans="47:72" x14ac:dyDescent="0.25">
      <c r="AV18955" s="2">
        <v>44518.450833333336</v>
      </c>
      <c r="AW18955" t="s">
        <v>80</v>
      </c>
      <c r="BC18955" s="2">
        <v>44517.490844907406</v>
      </c>
      <c r="BL18955" t="s">
        <v>23769</v>
      </c>
      <c r="BP18955" t="s">
        <v>89</v>
      </c>
      <c r="BQ18955" t="s">
        <v>77</v>
      </c>
      <c r="BS18955" t="s">
        <v>83</v>
      </c>
    </row>
    <row r="18956" spans="47:72" x14ac:dyDescent="0.25">
      <c r="AU18956" s="2">
        <v>44518.486608796295</v>
      </c>
      <c r="AW18956" t="s">
        <v>80</v>
      </c>
      <c r="BC18956" s="2">
        <v>44517.455231481479</v>
      </c>
      <c r="BL18956" t="s">
        <v>23785</v>
      </c>
      <c r="BN18956" t="s">
        <v>102</v>
      </c>
      <c r="BO18956" t="s">
        <v>23786</v>
      </c>
      <c r="BP18956" t="s">
        <v>144</v>
      </c>
      <c r="BQ18956" t="s">
        <v>77</v>
      </c>
      <c r="BS18956" t="s">
        <v>83</v>
      </c>
    </row>
    <row r="18957" spans="47:72" x14ac:dyDescent="0.25">
      <c r="AU18957" s="2">
        <v>44518.577789351853</v>
      </c>
      <c r="AW18957" t="s">
        <v>80</v>
      </c>
      <c r="BC18957" s="2">
        <v>44518.495659722219</v>
      </c>
      <c r="BL18957" t="s">
        <v>23863</v>
      </c>
      <c r="BM18957" t="s">
        <v>82</v>
      </c>
      <c r="BN18957" t="s">
        <v>102</v>
      </c>
      <c r="BO18957" t="s">
        <v>23864</v>
      </c>
      <c r="BP18957" t="s">
        <v>144</v>
      </c>
      <c r="BQ18957" t="s">
        <v>77</v>
      </c>
      <c r="BS18957" t="s">
        <v>83</v>
      </c>
    </row>
    <row r="18958" spans="47:72" x14ac:dyDescent="0.25">
      <c r="AU18958" s="2">
        <v>44518.489976851852</v>
      </c>
      <c r="AW18958" t="s">
        <v>80</v>
      </c>
      <c r="BC18958" s="2">
        <v>44517.469363425924</v>
      </c>
      <c r="BH18958" t="s">
        <v>23923</v>
      </c>
      <c r="BL18958" t="s">
        <v>23924</v>
      </c>
      <c r="BN18958" t="s">
        <v>102</v>
      </c>
      <c r="BO18958" t="s">
        <v>23925</v>
      </c>
      <c r="BP18958" t="s">
        <v>89</v>
      </c>
      <c r="BQ18958" t="s">
        <v>77</v>
      </c>
      <c r="BS18958" t="s">
        <v>83</v>
      </c>
      <c r="BT18958" t="s">
        <v>83</v>
      </c>
    </row>
    <row r="18959" spans="47:72" x14ac:dyDescent="0.25">
      <c r="AU18959" s="2">
        <v>44518.636574074073</v>
      </c>
      <c r="AW18959" t="s">
        <v>80</v>
      </c>
      <c r="BC18959" s="2">
        <v>44517.512615740743</v>
      </c>
      <c r="BL18959" t="s">
        <v>23934</v>
      </c>
      <c r="BN18959" t="s">
        <v>102</v>
      </c>
      <c r="BP18959" t="s">
        <v>497</v>
      </c>
      <c r="BQ18959" t="s">
        <v>77</v>
      </c>
    </row>
    <row r="18960" spans="47:72" x14ac:dyDescent="0.25">
      <c r="AU18960" s="2">
        <v>44518.593287037038</v>
      </c>
      <c r="AW18960" t="s">
        <v>80</v>
      </c>
      <c r="BC18960" s="2">
        <v>44517.500381944446</v>
      </c>
      <c r="BH18960" t="s">
        <v>23951</v>
      </c>
      <c r="BL18960" t="s">
        <v>23952</v>
      </c>
      <c r="BN18960" t="s">
        <v>102</v>
      </c>
      <c r="BO18960" t="s">
        <v>23953</v>
      </c>
      <c r="BP18960" t="s">
        <v>89</v>
      </c>
      <c r="BQ18960" t="s">
        <v>77</v>
      </c>
      <c r="BS18960" t="s">
        <v>83</v>
      </c>
      <c r="BT18960" t="s">
        <v>83</v>
      </c>
    </row>
    <row r="18961" spans="46:72" x14ac:dyDescent="0.25">
      <c r="AU18961" s="2">
        <v>44518.673750000002</v>
      </c>
      <c r="AW18961" t="s">
        <v>80</v>
      </c>
      <c r="BC18961" s="2">
        <v>44517.436550925922</v>
      </c>
      <c r="BL18961" t="s">
        <v>24136</v>
      </c>
      <c r="BN18961" t="s">
        <v>102</v>
      </c>
      <c r="BO18961" t="s">
        <v>24137</v>
      </c>
      <c r="BP18961" t="s">
        <v>144</v>
      </c>
      <c r="BQ18961" t="s">
        <v>77</v>
      </c>
      <c r="BS18961" t="s">
        <v>83</v>
      </c>
    </row>
    <row r="18962" spans="46:72" x14ac:dyDescent="0.25">
      <c r="AU18962" s="2">
        <v>44518.453645833331</v>
      </c>
      <c r="AW18962" t="s">
        <v>80</v>
      </c>
      <c r="BC18962" s="2">
        <v>44517.488518518519</v>
      </c>
      <c r="BL18962" t="s">
        <v>24171</v>
      </c>
      <c r="BP18962" t="s">
        <v>334</v>
      </c>
      <c r="BQ18962" t="s">
        <v>77</v>
      </c>
    </row>
    <row r="18963" spans="46:72" x14ac:dyDescent="0.25">
      <c r="AU18963" s="2">
        <v>44518.553946759261</v>
      </c>
      <c r="AW18963" t="s">
        <v>80</v>
      </c>
      <c r="BC18963" s="2">
        <v>44517.488518518519</v>
      </c>
      <c r="BL18963" t="s">
        <v>24182</v>
      </c>
      <c r="BN18963" t="s">
        <v>102</v>
      </c>
      <c r="BO18963" t="s">
        <v>24183</v>
      </c>
      <c r="BP18963" t="s">
        <v>89</v>
      </c>
      <c r="BQ18963" t="s">
        <v>77</v>
      </c>
      <c r="BS18963" t="s">
        <v>83</v>
      </c>
      <c r="BT18963" t="s">
        <v>83</v>
      </c>
    </row>
    <row r="18964" spans="46:72" x14ac:dyDescent="0.25">
      <c r="AU18964" s="2">
        <v>44518.380983796298</v>
      </c>
      <c r="AW18964" t="s">
        <v>80</v>
      </c>
      <c r="BC18964" s="2">
        <v>44518.344212962962</v>
      </c>
      <c r="BL18964" t="s">
        <v>15936</v>
      </c>
      <c r="BP18964" t="s">
        <v>401</v>
      </c>
      <c r="BQ18964" t="s">
        <v>77</v>
      </c>
      <c r="BS18964" t="s">
        <v>83</v>
      </c>
    </row>
    <row r="18965" spans="46:72" x14ac:dyDescent="0.25">
      <c r="AU18965" s="2">
        <v>44518.381886574076</v>
      </c>
      <c r="AW18965" t="s">
        <v>80</v>
      </c>
      <c r="BC18965" s="2">
        <v>44518.359791666669</v>
      </c>
      <c r="BL18965" t="s">
        <v>24317</v>
      </c>
      <c r="BM18965" t="s">
        <v>82</v>
      </c>
      <c r="BP18965" t="s">
        <v>497</v>
      </c>
      <c r="BQ18965" t="s">
        <v>77</v>
      </c>
    </row>
    <row r="18966" spans="46:72" x14ac:dyDescent="0.25">
      <c r="AT18966" t="s">
        <v>79</v>
      </c>
      <c r="AU18966" s="2">
        <v>44518.521944444445</v>
      </c>
      <c r="AW18966" t="s">
        <v>80</v>
      </c>
      <c r="BC18966" s="2">
        <v>44518.459016203706</v>
      </c>
      <c r="BK18966" s="5">
        <v>0.50277777777777777</v>
      </c>
      <c r="BL18966" t="s">
        <v>24318</v>
      </c>
      <c r="BM18966" t="s">
        <v>82</v>
      </c>
      <c r="BP18966" t="s">
        <v>437</v>
      </c>
      <c r="BQ18966" t="s">
        <v>77</v>
      </c>
      <c r="BS18966" t="s">
        <v>83</v>
      </c>
    </row>
    <row r="18967" spans="46:72" x14ac:dyDescent="0.25">
      <c r="AU18967" s="2">
        <v>44518.401875000003</v>
      </c>
      <c r="AW18967" t="s">
        <v>80</v>
      </c>
      <c r="BC18967" s="2">
        <v>44518.395902777775</v>
      </c>
      <c r="BL18967" t="s">
        <v>24328</v>
      </c>
      <c r="BN18967" t="s">
        <v>102</v>
      </c>
      <c r="BP18967" t="s">
        <v>365</v>
      </c>
      <c r="BQ18967" t="s">
        <v>77</v>
      </c>
    </row>
    <row r="18968" spans="46:72" x14ac:dyDescent="0.25">
      <c r="AV18968" s="2">
        <v>44518.536041666666</v>
      </c>
      <c r="AW18968" t="s">
        <v>80</v>
      </c>
      <c r="BC18968" s="2">
        <v>44518.49324074074</v>
      </c>
      <c r="BL18968" t="s">
        <v>21674</v>
      </c>
      <c r="BP18968" t="s">
        <v>401</v>
      </c>
      <c r="BQ18968" t="s">
        <v>77</v>
      </c>
    </row>
    <row r="18969" spans="46:72" x14ac:dyDescent="0.25">
      <c r="AU18969" s="2">
        <v>44518.510648148149</v>
      </c>
      <c r="AW18969" t="s">
        <v>80</v>
      </c>
      <c r="BC18969" s="2">
        <v>44518.47111111111</v>
      </c>
      <c r="BL18969" t="s">
        <v>18356</v>
      </c>
      <c r="BM18969" t="s">
        <v>82</v>
      </c>
      <c r="BP18969" t="s">
        <v>441</v>
      </c>
      <c r="BQ18969" t="s">
        <v>77</v>
      </c>
    </row>
    <row r="18970" spans="46:72" x14ac:dyDescent="0.25">
      <c r="AU18970" s="2">
        <v>44518.572916666664</v>
      </c>
      <c r="AW18970" t="s">
        <v>80</v>
      </c>
      <c r="BC18970" s="2">
        <v>44518.509988425925</v>
      </c>
      <c r="BL18970" t="s">
        <v>2660</v>
      </c>
      <c r="BM18970" t="s">
        <v>82</v>
      </c>
      <c r="BP18970" t="s">
        <v>401</v>
      </c>
      <c r="BQ18970" t="s">
        <v>77</v>
      </c>
      <c r="BS18970" t="s">
        <v>83</v>
      </c>
    </row>
    <row r="18971" spans="46:72" x14ac:dyDescent="0.25">
      <c r="AU18971" s="2">
        <v>44518.593055555553</v>
      </c>
      <c r="AW18971" t="s">
        <v>80</v>
      </c>
      <c r="BC18971" s="2">
        <v>44518.557025462964</v>
      </c>
      <c r="BL18971" t="s">
        <v>24339</v>
      </c>
      <c r="BM18971" t="s">
        <v>82</v>
      </c>
      <c r="BP18971" t="s">
        <v>300</v>
      </c>
      <c r="BQ18971" t="s">
        <v>77</v>
      </c>
    </row>
    <row r="18972" spans="46:72" x14ac:dyDescent="0.25">
      <c r="AU18972" s="2">
        <v>44518.593819444446</v>
      </c>
      <c r="AW18972" t="s">
        <v>80</v>
      </c>
      <c r="BC18972" s="2">
        <v>44518.570416666669</v>
      </c>
      <c r="BL18972" t="s">
        <v>22229</v>
      </c>
      <c r="BP18972" t="s">
        <v>497</v>
      </c>
      <c r="BQ18972" t="s">
        <v>77</v>
      </c>
    </row>
    <row r="18973" spans="46:72" x14ac:dyDescent="0.25">
      <c r="AU18973" s="2">
        <v>44518.605879629627</v>
      </c>
      <c r="AW18973" t="s">
        <v>80</v>
      </c>
      <c r="BC18973" s="2">
        <v>44518.59784722222</v>
      </c>
      <c r="BG18973" t="s">
        <v>24347</v>
      </c>
      <c r="BL18973">
        <v>1650235</v>
      </c>
      <c r="BP18973" t="s">
        <v>943</v>
      </c>
      <c r="BQ18973" t="s">
        <v>77</v>
      </c>
    </row>
    <row r="18974" spans="46:72" x14ac:dyDescent="0.25">
      <c r="AU18974" s="2">
        <v>44518.683622685188</v>
      </c>
      <c r="AW18974" t="s">
        <v>80</v>
      </c>
      <c r="BC18974" s="2">
        <v>44518.619490740741</v>
      </c>
      <c r="BL18974" t="s">
        <v>16002</v>
      </c>
      <c r="BM18974" t="s">
        <v>82</v>
      </c>
      <c r="BN18974" t="s">
        <v>102</v>
      </c>
      <c r="BP18974" t="s">
        <v>214</v>
      </c>
      <c r="BQ18974" t="s">
        <v>77</v>
      </c>
    </row>
    <row r="18975" spans="46:72" x14ac:dyDescent="0.25">
      <c r="AU18975" s="2">
        <v>44518.706319444442</v>
      </c>
      <c r="AW18975" t="s">
        <v>80</v>
      </c>
      <c r="BC18975" s="2">
        <v>44518.691192129627</v>
      </c>
      <c r="BK18975" s="2">
        <v>44518.765474537038</v>
      </c>
      <c r="BL18975" t="s">
        <v>24368</v>
      </c>
      <c r="BP18975" t="s">
        <v>3089</v>
      </c>
      <c r="BQ18975" t="s">
        <v>77</v>
      </c>
    </row>
    <row r="18976" spans="46:72" x14ac:dyDescent="0.25">
      <c r="AU18976" s="2">
        <v>44518.866782407407</v>
      </c>
      <c r="AW18976" t="s">
        <v>80</v>
      </c>
      <c r="BC18976" s="2">
        <v>44518.816782407404</v>
      </c>
      <c r="BL18976" t="s">
        <v>24376</v>
      </c>
      <c r="BQ18976" t="s">
        <v>79</v>
      </c>
    </row>
    <row r="18977" spans="47:72" x14ac:dyDescent="0.25">
      <c r="AU18977" s="2">
        <v>44518.867118055554</v>
      </c>
      <c r="AW18977" t="s">
        <v>80</v>
      </c>
      <c r="BC18977" s="2">
        <v>44518.840127314812</v>
      </c>
      <c r="BL18977" t="s">
        <v>24385</v>
      </c>
      <c r="BP18977" t="s">
        <v>203</v>
      </c>
      <c r="BQ18977" t="s">
        <v>79</v>
      </c>
      <c r="BS18977" t="s">
        <v>83</v>
      </c>
    </row>
    <row r="18978" spans="47:72" x14ac:dyDescent="0.25">
      <c r="AU18978" s="2">
        <v>44519.685682870368</v>
      </c>
      <c r="AW18978" t="s">
        <v>80</v>
      </c>
      <c r="BC18978" s="2">
        <v>44518.514085648145</v>
      </c>
      <c r="BH18978" t="s">
        <v>1517</v>
      </c>
      <c r="BL18978" t="s">
        <v>1518</v>
      </c>
      <c r="BP18978" t="s">
        <v>89</v>
      </c>
      <c r="BQ18978" t="s">
        <v>77</v>
      </c>
      <c r="BS18978" t="s">
        <v>83</v>
      </c>
      <c r="BT18978" t="s">
        <v>83</v>
      </c>
    </row>
    <row r="18979" spans="47:72" x14ac:dyDescent="0.25">
      <c r="AW18979" t="s">
        <v>80</v>
      </c>
      <c r="BC18979" s="2">
        <v>44518.456435185188</v>
      </c>
      <c r="BL18979" t="s">
        <v>1546</v>
      </c>
      <c r="BP18979" t="s">
        <v>89</v>
      </c>
      <c r="BQ18979" t="s">
        <v>77</v>
      </c>
    </row>
    <row r="18980" spans="47:72" x14ac:dyDescent="0.25">
      <c r="AU18980" s="2">
        <v>44519.49591435185</v>
      </c>
      <c r="AW18980" t="s">
        <v>80</v>
      </c>
      <c r="BC18980" s="2">
        <v>44518.494768518518</v>
      </c>
      <c r="BL18980" t="s">
        <v>1670</v>
      </c>
      <c r="BN18980" t="s">
        <v>102</v>
      </c>
      <c r="BO18980" t="s">
        <v>1671</v>
      </c>
      <c r="BP18980" t="s">
        <v>89</v>
      </c>
      <c r="BQ18980" t="s">
        <v>77</v>
      </c>
      <c r="BS18980" t="s">
        <v>83</v>
      </c>
      <c r="BT18980" t="s">
        <v>83</v>
      </c>
    </row>
    <row r="18981" spans="47:72" x14ac:dyDescent="0.25">
      <c r="AU18981" s="2">
        <v>44519.592037037037</v>
      </c>
      <c r="AW18981" t="s">
        <v>80</v>
      </c>
      <c r="BC18981" s="2">
        <v>44518.459016203706</v>
      </c>
      <c r="BL18981" t="s">
        <v>2068</v>
      </c>
      <c r="BN18981" t="s">
        <v>102</v>
      </c>
      <c r="BO18981" t="s">
        <v>2069</v>
      </c>
      <c r="BP18981" t="s">
        <v>89</v>
      </c>
      <c r="BQ18981" t="s">
        <v>77</v>
      </c>
      <c r="BS18981" t="s">
        <v>83</v>
      </c>
      <c r="BT18981" t="s">
        <v>83</v>
      </c>
    </row>
    <row r="18982" spans="47:72" x14ac:dyDescent="0.25">
      <c r="AW18982" t="s">
        <v>80</v>
      </c>
      <c r="AZ18982" t="s">
        <v>138</v>
      </c>
      <c r="BA18982" t="s">
        <v>48</v>
      </c>
      <c r="BB18982" t="s">
        <v>2759</v>
      </c>
      <c r="BC18982" s="2">
        <v>44518.439918981479</v>
      </c>
      <c r="BL18982" t="s">
        <v>2760</v>
      </c>
      <c r="BM18982" t="s">
        <v>82</v>
      </c>
      <c r="BP18982" t="s">
        <v>401</v>
      </c>
      <c r="BQ18982" t="s">
        <v>77</v>
      </c>
    </row>
    <row r="18983" spans="47:72" x14ac:dyDescent="0.25">
      <c r="AU18983" s="2">
        <v>44519.491053240738</v>
      </c>
      <c r="AW18983" t="s">
        <v>80</v>
      </c>
      <c r="BC18983" s="2">
        <v>44518.523240740738</v>
      </c>
      <c r="BL18983" t="s">
        <v>3037</v>
      </c>
      <c r="BN18983" t="s">
        <v>102</v>
      </c>
      <c r="BO18983" t="s">
        <v>3038</v>
      </c>
      <c r="BP18983" t="s">
        <v>166</v>
      </c>
      <c r="BQ18983" t="s">
        <v>77</v>
      </c>
      <c r="BS18983" t="s">
        <v>83</v>
      </c>
      <c r="BT18983" t="s">
        <v>83</v>
      </c>
    </row>
    <row r="18984" spans="47:72" x14ac:dyDescent="0.25">
      <c r="AU18984" s="2">
        <v>44519.561967592592</v>
      </c>
      <c r="AW18984" t="s">
        <v>80</v>
      </c>
      <c r="BC18984" s="2">
        <v>44518.443402777775</v>
      </c>
      <c r="BL18984" t="s">
        <v>3085</v>
      </c>
      <c r="BN18984" t="s">
        <v>102</v>
      </c>
      <c r="BO18984" t="s">
        <v>3086</v>
      </c>
      <c r="BP18984" t="s">
        <v>197</v>
      </c>
      <c r="BQ18984" t="s">
        <v>77</v>
      </c>
      <c r="BS18984" t="s">
        <v>83</v>
      </c>
    </row>
    <row r="18985" spans="47:72" x14ac:dyDescent="0.25">
      <c r="AU18985" s="2">
        <v>44519.531168981484</v>
      </c>
      <c r="AW18985" t="s">
        <v>80</v>
      </c>
      <c r="BC18985" s="2">
        <v>44518.474814814814</v>
      </c>
      <c r="BL18985">
        <v>1626044</v>
      </c>
      <c r="BP18985" t="s">
        <v>205</v>
      </c>
      <c r="BQ18985" t="s">
        <v>77</v>
      </c>
    </row>
    <row r="18986" spans="47:72" x14ac:dyDescent="0.25">
      <c r="AU18986" s="2">
        <v>44519.58488425926</v>
      </c>
      <c r="AW18986" t="s">
        <v>80</v>
      </c>
      <c r="BC18986" s="2">
        <v>44518.650300925925</v>
      </c>
      <c r="BL18986" t="s">
        <v>3414</v>
      </c>
      <c r="BM18986" t="s">
        <v>82</v>
      </c>
      <c r="BN18986" t="s">
        <v>102</v>
      </c>
      <c r="BO18986" t="s">
        <v>3415</v>
      </c>
      <c r="BP18986" t="s">
        <v>89</v>
      </c>
      <c r="BQ18986" t="s">
        <v>77</v>
      </c>
      <c r="BS18986" t="s">
        <v>83</v>
      </c>
      <c r="BT18986" t="s">
        <v>83</v>
      </c>
    </row>
    <row r="18987" spans="47:72" x14ac:dyDescent="0.25">
      <c r="AW18987" t="s">
        <v>80</v>
      </c>
      <c r="AZ18987" t="s">
        <v>170</v>
      </c>
      <c r="BA18987" t="s">
        <v>48</v>
      </c>
      <c r="BB18987" t="s">
        <v>4714</v>
      </c>
      <c r="BC18987" s="2">
        <v>44514.900219907409</v>
      </c>
      <c r="BM18987" t="s">
        <v>82</v>
      </c>
      <c r="BQ18987" t="s">
        <v>77</v>
      </c>
    </row>
    <row r="18988" spans="47:72" x14ac:dyDescent="0.25">
      <c r="AV18988" s="2">
        <v>44519.515405092592</v>
      </c>
      <c r="AW18988" t="s">
        <v>80</v>
      </c>
      <c r="BC18988" s="2">
        <v>44514.900219907409</v>
      </c>
      <c r="BM18988" t="s">
        <v>82</v>
      </c>
      <c r="BQ18988" t="s">
        <v>77</v>
      </c>
    </row>
    <row r="18989" spans="47:72" x14ac:dyDescent="0.25">
      <c r="AV18989" s="2">
        <v>44519.651412037034</v>
      </c>
      <c r="AW18989" t="s">
        <v>80</v>
      </c>
      <c r="BC18989" s="2">
        <v>44518.429803240739</v>
      </c>
      <c r="BQ18989" t="s">
        <v>77</v>
      </c>
    </row>
    <row r="18990" spans="47:72" x14ac:dyDescent="0.25">
      <c r="AU18990" s="2">
        <v>44519.698888888888</v>
      </c>
      <c r="AW18990" t="s">
        <v>80</v>
      </c>
      <c r="BC18990" s="2">
        <v>44518.435173611113</v>
      </c>
      <c r="BL18990" t="s">
        <v>6464</v>
      </c>
      <c r="BN18990" t="s">
        <v>102</v>
      </c>
      <c r="BO18990" t="s">
        <v>6465</v>
      </c>
      <c r="BP18990" t="s">
        <v>89</v>
      </c>
      <c r="BQ18990" t="s">
        <v>77</v>
      </c>
      <c r="BS18990" t="s">
        <v>83</v>
      </c>
      <c r="BT18990" t="s">
        <v>83</v>
      </c>
    </row>
    <row r="18991" spans="47:72" x14ac:dyDescent="0.25">
      <c r="AU18991" s="2">
        <v>44519.649884259263</v>
      </c>
      <c r="AW18991" t="s">
        <v>80</v>
      </c>
      <c r="BC18991" s="2">
        <v>44518.434108796297</v>
      </c>
      <c r="BL18991" t="s">
        <v>7357</v>
      </c>
      <c r="BN18991" t="s">
        <v>454</v>
      </c>
      <c r="BO18991" t="s">
        <v>7358</v>
      </c>
      <c r="BP18991" t="s">
        <v>89</v>
      </c>
      <c r="BQ18991" t="s">
        <v>77</v>
      </c>
      <c r="BS18991" t="s">
        <v>83</v>
      </c>
      <c r="BT18991" t="s">
        <v>83</v>
      </c>
    </row>
    <row r="18992" spans="47:72" x14ac:dyDescent="0.25">
      <c r="AU18992" s="2">
        <v>44519.698773148149</v>
      </c>
      <c r="AW18992" t="s">
        <v>80</v>
      </c>
      <c r="BC18992" s="2">
        <v>44518.435173611113</v>
      </c>
      <c r="BH18992" t="s">
        <v>8099</v>
      </c>
      <c r="BL18992" t="s">
        <v>8100</v>
      </c>
      <c r="BM18992" t="s">
        <v>82</v>
      </c>
      <c r="BN18992" t="s">
        <v>102</v>
      </c>
      <c r="BO18992" t="s">
        <v>8101</v>
      </c>
      <c r="BP18992" t="s">
        <v>89</v>
      </c>
      <c r="BQ18992" t="s">
        <v>77</v>
      </c>
      <c r="BS18992" t="s">
        <v>83</v>
      </c>
      <c r="BT18992" t="s">
        <v>83</v>
      </c>
    </row>
    <row r="18993" spans="47:72" x14ac:dyDescent="0.25">
      <c r="AU18993" s="2">
        <v>44519.508923611109</v>
      </c>
      <c r="AW18993" t="s">
        <v>80</v>
      </c>
      <c r="BC18993" s="2">
        <v>44518.451261574075</v>
      </c>
      <c r="BL18993" t="s">
        <v>8153</v>
      </c>
      <c r="BM18993" t="s">
        <v>82</v>
      </c>
      <c r="BN18993" t="s">
        <v>102</v>
      </c>
      <c r="BO18993" t="s">
        <v>8154</v>
      </c>
      <c r="BP18993" t="s">
        <v>166</v>
      </c>
      <c r="BQ18993" t="s">
        <v>77</v>
      </c>
      <c r="BS18993" t="s">
        <v>83</v>
      </c>
      <c r="BT18993" t="s">
        <v>83</v>
      </c>
    </row>
    <row r="18994" spans="47:72" x14ac:dyDescent="0.25">
      <c r="AU18994" s="2">
        <v>44519.38486111111</v>
      </c>
      <c r="AW18994" t="s">
        <v>80</v>
      </c>
      <c r="BC18994" s="2">
        <v>44518.470960648148</v>
      </c>
      <c r="BL18994" t="s">
        <v>8354</v>
      </c>
      <c r="BN18994" t="s">
        <v>102</v>
      </c>
      <c r="BP18994" t="s">
        <v>214</v>
      </c>
      <c r="BQ18994" t="s">
        <v>77</v>
      </c>
    </row>
    <row r="18995" spans="47:72" x14ac:dyDescent="0.25">
      <c r="AU18995" s="2">
        <v>44519.435868055552</v>
      </c>
      <c r="AW18995" t="s">
        <v>80</v>
      </c>
      <c r="BC18995" s="2">
        <v>44518.436400462961</v>
      </c>
      <c r="BL18995" t="s">
        <v>9936</v>
      </c>
      <c r="BN18995" t="s">
        <v>102</v>
      </c>
      <c r="BO18995" t="s">
        <v>9937</v>
      </c>
      <c r="BP18995" t="s">
        <v>89</v>
      </c>
      <c r="BQ18995" t="s">
        <v>77</v>
      </c>
      <c r="BS18995" t="s">
        <v>83</v>
      </c>
    </row>
    <row r="18996" spans="47:72" x14ac:dyDescent="0.25">
      <c r="AU18996" s="2">
        <v>44519.66128472222</v>
      </c>
      <c r="AW18996" t="s">
        <v>80</v>
      </c>
      <c r="BC18996" s="2">
        <v>44518.436400462961</v>
      </c>
      <c r="BL18996" t="s">
        <v>10309</v>
      </c>
      <c r="BN18996" t="s">
        <v>102</v>
      </c>
      <c r="BO18996" t="s">
        <v>10310</v>
      </c>
      <c r="BP18996" t="s">
        <v>89</v>
      </c>
      <c r="BQ18996" t="s">
        <v>77</v>
      </c>
      <c r="BS18996" t="s">
        <v>83</v>
      </c>
      <c r="BT18996" t="s">
        <v>83</v>
      </c>
    </row>
    <row r="18997" spans="47:72" x14ac:dyDescent="0.25">
      <c r="AU18997" s="2">
        <v>44519.582974537036</v>
      </c>
      <c r="AW18997" t="s">
        <v>80</v>
      </c>
      <c r="BC18997" s="2">
        <v>44518.537766203706</v>
      </c>
      <c r="BL18997" t="s">
        <v>10544</v>
      </c>
      <c r="BN18997" t="s">
        <v>102</v>
      </c>
      <c r="BO18997" t="s">
        <v>10545</v>
      </c>
      <c r="BP18997" t="s">
        <v>89</v>
      </c>
      <c r="BQ18997" t="s">
        <v>77</v>
      </c>
      <c r="BS18997" t="s">
        <v>83</v>
      </c>
      <c r="BT18997" t="s">
        <v>83</v>
      </c>
    </row>
    <row r="18998" spans="47:72" x14ac:dyDescent="0.25">
      <c r="AU18998" s="2">
        <v>44519.462777777779</v>
      </c>
      <c r="AW18998" t="s">
        <v>80</v>
      </c>
      <c r="BC18998" s="2">
        <v>44518.514085648145</v>
      </c>
      <c r="BL18998" t="s">
        <v>10703</v>
      </c>
      <c r="BN18998" t="s">
        <v>102</v>
      </c>
      <c r="BO18998" t="s">
        <v>10704</v>
      </c>
      <c r="BP18998" t="s">
        <v>89</v>
      </c>
      <c r="BQ18998" t="s">
        <v>77</v>
      </c>
      <c r="BS18998" t="s">
        <v>83</v>
      </c>
      <c r="BT18998" t="s">
        <v>83</v>
      </c>
    </row>
    <row r="18999" spans="47:72" x14ac:dyDescent="0.25">
      <c r="AU18999" s="2">
        <v>44519.626168981478</v>
      </c>
      <c r="AW18999" t="s">
        <v>80</v>
      </c>
      <c r="BC18999" s="2">
        <v>44518.439918981479</v>
      </c>
      <c r="BH18999" t="s">
        <v>11571</v>
      </c>
      <c r="BL18999" t="s">
        <v>11572</v>
      </c>
      <c r="BN18999" t="s">
        <v>102</v>
      </c>
      <c r="BO18999" t="s">
        <v>11573</v>
      </c>
      <c r="BP18999" t="s">
        <v>89</v>
      </c>
      <c r="BQ18999" t="s">
        <v>77</v>
      </c>
      <c r="BS18999" t="s">
        <v>83</v>
      </c>
      <c r="BT18999" t="s">
        <v>83</v>
      </c>
    </row>
    <row r="19000" spans="47:72" x14ac:dyDescent="0.25">
      <c r="AU19000" s="2">
        <v>44519.545046296298</v>
      </c>
      <c r="AW19000" t="s">
        <v>80</v>
      </c>
      <c r="BC19000" s="2">
        <v>44518.478344907409</v>
      </c>
      <c r="BL19000" t="s">
        <v>11611</v>
      </c>
      <c r="BN19000" t="s">
        <v>102</v>
      </c>
      <c r="BO19000" t="s">
        <v>11612</v>
      </c>
      <c r="BP19000" t="s">
        <v>89</v>
      </c>
      <c r="BQ19000" t="s">
        <v>77</v>
      </c>
      <c r="BS19000" t="s">
        <v>83</v>
      </c>
      <c r="BT19000" t="s">
        <v>83</v>
      </c>
    </row>
    <row r="19001" spans="47:72" x14ac:dyDescent="0.25">
      <c r="AV19001" s="2">
        <v>44522.381944444445</v>
      </c>
      <c r="AW19001" t="s">
        <v>80</v>
      </c>
      <c r="BC19001" s="2">
        <v>44518.470960648148</v>
      </c>
      <c r="BL19001" t="s">
        <v>11708</v>
      </c>
      <c r="BP19001" t="s">
        <v>89</v>
      </c>
      <c r="BQ19001" t="s">
        <v>77</v>
      </c>
    </row>
    <row r="19002" spans="47:72" x14ac:dyDescent="0.25">
      <c r="AU19002" s="2">
        <v>44519.57917824074</v>
      </c>
      <c r="AW19002" t="s">
        <v>80</v>
      </c>
      <c r="BC19002" s="2">
        <v>44518.438125000001</v>
      </c>
      <c r="BL19002" t="s">
        <v>11750</v>
      </c>
      <c r="BN19002" t="s">
        <v>102</v>
      </c>
      <c r="BO19002" t="s">
        <v>11751</v>
      </c>
      <c r="BP19002" t="s">
        <v>197</v>
      </c>
      <c r="BQ19002" t="s">
        <v>77</v>
      </c>
      <c r="BS19002" t="s">
        <v>83</v>
      </c>
    </row>
    <row r="19003" spans="47:72" x14ac:dyDescent="0.25">
      <c r="AU19003" s="2">
        <v>44519.364629629628</v>
      </c>
      <c r="AW19003" t="s">
        <v>80</v>
      </c>
      <c r="BC19003" s="2">
        <v>44518.523240740738</v>
      </c>
      <c r="BL19003" t="s">
        <v>11973</v>
      </c>
      <c r="BN19003" t="s">
        <v>102</v>
      </c>
      <c r="BO19003" t="s">
        <v>11974</v>
      </c>
      <c r="BP19003" t="s">
        <v>89</v>
      </c>
      <c r="BQ19003" t="s">
        <v>77</v>
      </c>
      <c r="BS19003" t="s">
        <v>83</v>
      </c>
    </row>
    <row r="19004" spans="47:72" x14ac:dyDescent="0.25">
      <c r="AU19004" s="2">
        <v>44519.458333333336</v>
      </c>
      <c r="AW19004" t="s">
        <v>80</v>
      </c>
      <c r="BC19004" s="2">
        <v>44518.454108796293</v>
      </c>
      <c r="BL19004" t="s">
        <v>12332</v>
      </c>
      <c r="BM19004" t="s">
        <v>82</v>
      </c>
      <c r="BP19004" t="s">
        <v>166</v>
      </c>
      <c r="BQ19004" t="s">
        <v>77</v>
      </c>
      <c r="BS19004" t="s">
        <v>83</v>
      </c>
      <c r="BT19004" t="s">
        <v>83</v>
      </c>
    </row>
    <row r="19005" spans="47:72" x14ac:dyDescent="0.25">
      <c r="AU19005" s="2">
        <v>44519.583483796298</v>
      </c>
      <c r="AW19005" t="s">
        <v>80</v>
      </c>
      <c r="BC19005" s="2">
        <v>44518.494768518518</v>
      </c>
      <c r="BL19005" t="s">
        <v>12595</v>
      </c>
      <c r="BN19005" t="s">
        <v>102</v>
      </c>
      <c r="BO19005" t="s">
        <v>12596</v>
      </c>
      <c r="BP19005" t="s">
        <v>89</v>
      </c>
      <c r="BQ19005" t="s">
        <v>77</v>
      </c>
      <c r="BS19005" t="s">
        <v>83</v>
      </c>
    </row>
    <row r="19006" spans="47:72" x14ac:dyDescent="0.25">
      <c r="AU19006" s="2">
        <v>44519.45548611111</v>
      </c>
      <c r="AW19006" t="s">
        <v>80</v>
      </c>
      <c r="BC19006" s="2">
        <v>44518.537766203706</v>
      </c>
      <c r="BL19006" t="s">
        <v>12613</v>
      </c>
      <c r="BN19006" t="s">
        <v>102</v>
      </c>
      <c r="BO19006" t="s">
        <v>12614</v>
      </c>
      <c r="BP19006" t="s">
        <v>166</v>
      </c>
      <c r="BQ19006" t="s">
        <v>77</v>
      </c>
      <c r="BS19006" t="s">
        <v>83</v>
      </c>
      <c r="BT19006" t="s">
        <v>83</v>
      </c>
    </row>
    <row r="19007" spans="47:72" x14ac:dyDescent="0.25">
      <c r="AW19007" t="s">
        <v>80</v>
      </c>
      <c r="AZ19007" t="s">
        <v>138</v>
      </c>
      <c r="BA19007" t="s">
        <v>146</v>
      </c>
      <c r="BB19007" t="s">
        <v>7435</v>
      </c>
      <c r="BC19007" s="2">
        <v>44518.523240740738</v>
      </c>
      <c r="BL19007" t="s">
        <v>12668</v>
      </c>
      <c r="BP19007" t="s">
        <v>197</v>
      </c>
      <c r="BQ19007" t="s">
        <v>77</v>
      </c>
    </row>
    <row r="19008" spans="47:72" x14ac:dyDescent="0.25">
      <c r="AU19008" s="2">
        <v>44519.375625000001</v>
      </c>
      <c r="AW19008" t="s">
        <v>80</v>
      </c>
      <c r="BC19008" s="2">
        <v>44518.339490740742</v>
      </c>
      <c r="BL19008" t="s">
        <v>12685</v>
      </c>
      <c r="BN19008" t="s">
        <v>102</v>
      </c>
      <c r="BO19008" t="s">
        <v>12686</v>
      </c>
      <c r="BP19008" t="s">
        <v>89</v>
      </c>
      <c r="BQ19008" t="s">
        <v>77</v>
      </c>
      <c r="BS19008" t="s">
        <v>83</v>
      </c>
      <c r="BT19008" t="s">
        <v>83</v>
      </c>
    </row>
    <row r="19009" spans="47:72" x14ac:dyDescent="0.25">
      <c r="AV19009" s="2">
        <v>44519.457557870373</v>
      </c>
      <c r="AW19009" t="s">
        <v>80</v>
      </c>
      <c r="BC19009" s="2">
        <v>44518.339490740742</v>
      </c>
      <c r="BL19009" t="s">
        <v>12799</v>
      </c>
      <c r="BP19009" t="s">
        <v>304</v>
      </c>
      <c r="BQ19009" t="s">
        <v>77</v>
      </c>
    </row>
    <row r="19010" spans="47:72" x14ac:dyDescent="0.25">
      <c r="AW19010" t="s">
        <v>80</v>
      </c>
      <c r="AZ19010" t="s">
        <v>170</v>
      </c>
      <c r="BA19010" t="s">
        <v>48</v>
      </c>
      <c r="BB19010" t="s">
        <v>12874</v>
      </c>
      <c r="BC19010" s="2">
        <v>44518.339490740742</v>
      </c>
      <c r="BL19010" t="s">
        <v>12875</v>
      </c>
      <c r="BP19010" t="s">
        <v>89</v>
      </c>
      <c r="BQ19010" t="s">
        <v>77</v>
      </c>
    </row>
    <row r="19011" spans="47:72" x14ac:dyDescent="0.25">
      <c r="AV19011" s="2">
        <v>44522.342291666668</v>
      </c>
      <c r="AW19011" t="s">
        <v>80</v>
      </c>
      <c r="BC19011" s="2">
        <v>44518.494768518518</v>
      </c>
      <c r="BL19011" t="s">
        <v>13142</v>
      </c>
      <c r="BP19011" t="s">
        <v>89</v>
      </c>
      <c r="BQ19011" t="s">
        <v>77</v>
      </c>
    </row>
    <row r="19012" spans="47:72" x14ac:dyDescent="0.25">
      <c r="AU19012" s="2">
        <v>44519.485509259262</v>
      </c>
      <c r="AW19012" t="s">
        <v>80</v>
      </c>
      <c r="BC19012" s="2">
        <v>44518.445104166669</v>
      </c>
      <c r="BL19012" t="s">
        <v>13209</v>
      </c>
      <c r="BN19012" t="s">
        <v>102</v>
      </c>
      <c r="BO19012" t="s">
        <v>13210</v>
      </c>
      <c r="BP19012" t="s">
        <v>89</v>
      </c>
      <c r="BQ19012" t="s">
        <v>77</v>
      </c>
      <c r="BS19012" t="s">
        <v>83</v>
      </c>
      <c r="BT19012" t="s">
        <v>83</v>
      </c>
    </row>
    <row r="19013" spans="47:72" x14ac:dyDescent="0.25">
      <c r="AU19013" s="2">
        <v>44519.673842592594</v>
      </c>
      <c r="AW19013" t="s">
        <v>80</v>
      </c>
      <c r="BC19013" s="2">
        <v>44518.456435185188</v>
      </c>
      <c r="BG19013" t="s">
        <v>13255</v>
      </c>
      <c r="BL19013" t="s">
        <v>13256</v>
      </c>
      <c r="BN19013" t="s">
        <v>102</v>
      </c>
      <c r="BO19013" t="s">
        <v>13257</v>
      </c>
      <c r="BP19013" t="s">
        <v>89</v>
      </c>
      <c r="BQ19013" t="s">
        <v>77</v>
      </c>
      <c r="BS19013" t="s">
        <v>83</v>
      </c>
      <c r="BT19013" t="s">
        <v>83</v>
      </c>
    </row>
    <row r="19014" spans="47:72" x14ac:dyDescent="0.25">
      <c r="AU19014" s="2">
        <v>44519.563240740739</v>
      </c>
      <c r="AW19014" t="s">
        <v>80</v>
      </c>
      <c r="BC19014" s="2">
        <v>44518.426655092589</v>
      </c>
      <c r="BL19014" t="s">
        <v>13495</v>
      </c>
      <c r="BN19014" t="s">
        <v>102</v>
      </c>
      <c r="BO19014" t="s">
        <v>13496</v>
      </c>
      <c r="BP19014" t="s">
        <v>89</v>
      </c>
      <c r="BQ19014" t="s">
        <v>77</v>
      </c>
      <c r="BS19014" t="s">
        <v>83</v>
      </c>
      <c r="BT19014" t="s">
        <v>83</v>
      </c>
    </row>
    <row r="19015" spans="47:72" x14ac:dyDescent="0.25">
      <c r="AW19015" t="s">
        <v>80</v>
      </c>
      <c r="AZ19015" t="s">
        <v>170</v>
      </c>
      <c r="BA19015" t="s">
        <v>48</v>
      </c>
      <c r="BB19015" t="s">
        <v>13615</v>
      </c>
      <c r="BC19015" s="2">
        <v>44518.438125000001</v>
      </c>
      <c r="BL19015" t="s">
        <v>13616</v>
      </c>
      <c r="BP19015" t="s">
        <v>405</v>
      </c>
      <c r="BQ19015" t="s">
        <v>77</v>
      </c>
    </row>
    <row r="19016" spans="47:72" x14ac:dyDescent="0.25">
      <c r="AU19016" s="2">
        <v>44519.439884259256</v>
      </c>
      <c r="AW19016" t="s">
        <v>80</v>
      </c>
      <c r="BC19016" s="2">
        <v>44518.429803240739</v>
      </c>
      <c r="BL19016" t="s">
        <v>13688</v>
      </c>
      <c r="BN19016" t="s">
        <v>102</v>
      </c>
      <c r="BO19016" t="s">
        <v>13689</v>
      </c>
      <c r="BP19016" t="s">
        <v>89</v>
      </c>
      <c r="BQ19016" t="s">
        <v>77</v>
      </c>
      <c r="BS19016" t="s">
        <v>83</v>
      </c>
      <c r="BT19016" t="s">
        <v>83</v>
      </c>
    </row>
    <row r="19017" spans="47:72" x14ac:dyDescent="0.25">
      <c r="AU19017" s="2">
        <v>44519.399062500001</v>
      </c>
      <c r="AW19017" t="s">
        <v>80</v>
      </c>
      <c r="BC19017" s="2">
        <v>44518.462407407409</v>
      </c>
      <c r="BL19017" t="s">
        <v>13754</v>
      </c>
      <c r="BM19017" t="s">
        <v>82</v>
      </c>
      <c r="BP19017" t="s">
        <v>401</v>
      </c>
      <c r="BQ19017" t="s">
        <v>77</v>
      </c>
      <c r="BS19017" t="s">
        <v>83</v>
      </c>
    </row>
    <row r="19018" spans="47:72" x14ac:dyDescent="0.25">
      <c r="AU19018" s="2">
        <v>44519.408206018517</v>
      </c>
      <c r="AW19018" t="s">
        <v>80</v>
      </c>
      <c r="BC19018" s="2">
        <v>44518.438125000001</v>
      </c>
      <c r="BL19018" t="s">
        <v>13790</v>
      </c>
      <c r="BN19018" t="s">
        <v>102</v>
      </c>
      <c r="BO19018" t="s">
        <v>13791</v>
      </c>
      <c r="BP19018" t="s">
        <v>89</v>
      </c>
      <c r="BQ19018" t="s">
        <v>77</v>
      </c>
      <c r="BS19018" t="s">
        <v>83</v>
      </c>
      <c r="BT19018" t="s">
        <v>83</v>
      </c>
    </row>
    <row r="19019" spans="47:72" x14ac:dyDescent="0.25">
      <c r="AU19019" s="2">
        <v>44519.447997685187</v>
      </c>
      <c r="AW19019" t="s">
        <v>80</v>
      </c>
      <c r="BC19019" s="2">
        <v>44518.514699074076</v>
      </c>
      <c r="BL19019" t="s">
        <v>13921</v>
      </c>
      <c r="BP19019" t="s">
        <v>89</v>
      </c>
      <c r="BQ19019" t="s">
        <v>77</v>
      </c>
      <c r="BS19019" t="s">
        <v>83</v>
      </c>
    </row>
    <row r="19020" spans="47:72" x14ac:dyDescent="0.25">
      <c r="AU19020" s="2">
        <v>44519.384050925924</v>
      </c>
      <c r="AW19020" t="s">
        <v>80</v>
      </c>
      <c r="BC19020" s="2">
        <v>44518.433229166665</v>
      </c>
      <c r="BD19020" t="s">
        <v>79</v>
      </c>
      <c r="BE19020" s="2">
        <v>44510</v>
      </c>
      <c r="BL19020" t="s">
        <v>13989</v>
      </c>
      <c r="BM19020" t="s">
        <v>82</v>
      </c>
      <c r="BN19020" t="s">
        <v>102</v>
      </c>
      <c r="BO19020" t="s">
        <v>13990</v>
      </c>
      <c r="BP19020" t="s">
        <v>144</v>
      </c>
      <c r="BQ19020" t="s">
        <v>77</v>
      </c>
      <c r="BS19020" t="s">
        <v>83</v>
      </c>
    </row>
    <row r="19021" spans="47:72" x14ac:dyDescent="0.25">
      <c r="AU19021" s="2">
        <v>44519.623773148145</v>
      </c>
      <c r="AW19021" t="s">
        <v>80</v>
      </c>
      <c r="BC19021" s="2">
        <v>44518.432569444441</v>
      </c>
      <c r="BH19021" t="s">
        <v>14404</v>
      </c>
      <c r="BL19021" t="s">
        <v>14405</v>
      </c>
      <c r="BP19021" t="s">
        <v>401</v>
      </c>
      <c r="BQ19021" t="s">
        <v>77</v>
      </c>
      <c r="BS19021" t="s">
        <v>83</v>
      </c>
    </row>
    <row r="19022" spans="47:72" x14ac:dyDescent="0.25">
      <c r="AV19022" s="2">
        <v>44519.570833333331</v>
      </c>
      <c r="AW19022" t="s">
        <v>80</v>
      </c>
      <c r="BC19022" s="2">
        <v>44518.640381944446</v>
      </c>
      <c r="BL19022" t="s">
        <v>14670</v>
      </c>
      <c r="BP19022" t="s">
        <v>89</v>
      </c>
      <c r="BQ19022" t="s">
        <v>77</v>
      </c>
    </row>
    <row r="19023" spans="47:72" x14ac:dyDescent="0.25">
      <c r="AV19023" s="2">
        <v>44519.358240740738</v>
      </c>
      <c r="AW19023" t="s">
        <v>80</v>
      </c>
      <c r="BC19023" s="2">
        <v>44518.459652777776</v>
      </c>
      <c r="BL19023" t="s">
        <v>14757</v>
      </c>
      <c r="BM19023" t="s">
        <v>82</v>
      </c>
      <c r="BP19023" t="s">
        <v>89</v>
      </c>
      <c r="BQ19023" t="s">
        <v>77</v>
      </c>
    </row>
    <row r="19024" spans="47:72" x14ac:dyDescent="0.25">
      <c r="AV19024" s="2">
        <v>44519.348009259258</v>
      </c>
      <c r="AW19024" t="s">
        <v>80</v>
      </c>
      <c r="BC19024" s="2">
        <v>44518.319791666669</v>
      </c>
      <c r="BL19024" t="s">
        <v>14824</v>
      </c>
      <c r="BP19024" t="s">
        <v>89</v>
      </c>
      <c r="BQ19024" t="s">
        <v>77</v>
      </c>
    </row>
    <row r="19025" spans="47:72" x14ac:dyDescent="0.25">
      <c r="AW19025" t="s">
        <v>80</v>
      </c>
      <c r="BC19025" s="2">
        <v>44522.697106481479</v>
      </c>
      <c r="BL19025" t="s">
        <v>14844</v>
      </c>
      <c r="BP19025" t="s">
        <v>89</v>
      </c>
      <c r="BQ19025" t="s">
        <v>77</v>
      </c>
    </row>
    <row r="19026" spans="47:72" x14ac:dyDescent="0.25">
      <c r="AU19026" s="2">
        <v>44519.449189814812</v>
      </c>
      <c r="AW19026" t="s">
        <v>80</v>
      </c>
      <c r="BC19026" s="2">
        <v>44518.645462962966</v>
      </c>
      <c r="BL19026" t="s">
        <v>14946</v>
      </c>
      <c r="BN19026" t="s">
        <v>102</v>
      </c>
      <c r="BO19026" t="s">
        <v>14947</v>
      </c>
      <c r="BP19026" t="s">
        <v>89</v>
      </c>
      <c r="BQ19026" t="s">
        <v>77</v>
      </c>
      <c r="BS19026" t="s">
        <v>83</v>
      </c>
      <c r="BT19026" t="s">
        <v>83</v>
      </c>
    </row>
    <row r="19027" spans="47:72" x14ac:dyDescent="0.25">
      <c r="AU19027" s="2">
        <v>44519.62877314815</v>
      </c>
      <c r="AW19027" t="s">
        <v>80</v>
      </c>
      <c r="BC19027" s="2">
        <v>44518.433229166665</v>
      </c>
      <c r="BL19027" t="s">
        <v>15334</v>
      </c>
      <c r="BN19027" t="s">
        <v>102</v>
      </c>
      <c r="BO19027" t="s">
        <v>15335</v>
      </c>
      <c r="BP19027" t="s">
        <v>197</v>
      </c>
      <c r="BQ19027" t="s">
        <v>77</v>
      </c>
      <c r="BS19027" t="s">
        <v>83</v>
      </c>
    </row>
    <row r="19028" spans="47:72" x14ac:dyDescent="0.25">
      <c r="AU19028" s="2">
        <v>44519.567118055558</v>
      </c>
      <c r="AW19028" t="s">
        <v>80</v>
      </c>
      <c r="BC19028" s="2">
        <v>44518.478229166663</v>
      </c>
      <c r="BL19028" t="s">
        <v>15341</v>
      </c>
      <c r="BP19028" t="s">
        <v>667</v>
      </c>
      <c r="BQ19028" t="s">
        <v>77</v>
      </c>
    </row>
    <row r="19029" spans="47:72" x14ac:dyDescent="0.25">
      <c r="AW19029" t="s">
        <v>80</v>
      </c>
      <c r="AZ19029" t="s">
        <v>138</v>
      </c>
      <c r="BA19029" t="s">
        <v>146</v>
      </c>
      <c r="BB19029" t="s">
        <v>7435</v>
      </c>
      <c r="BC19029" s="2">
        <v>44518.432569444441</v>
      </c>
      <c r="BL19029" t="s">
        <v>15429</v>
      </c>
      <c r="BP19029" t="s">
        <v>304</v>
      </c>
      <c r="BQ19029" t="s">
        <v>77</v>
      </c>
    </row>
    <row r="19030" spans="47:72" x14ac:dyDescent="0.25">
      <c r="AU19030" s="2">
        <v>44519.57099537037</v>
      </c>
      <c r="AW19030" t="s">
        <v>80</v>
      </c>
      <c r="BC19030" s="2">
        <v>44518.478229166663</v>
      </c>
      <c r="BL19030">
        <v>1655210</v>
      </c>
      <c r="BP19030" t="s">
        <v>478</v>
      </c>
      <c r="BQ19030" t="s">
        <v>77</v>
      </c>
    </row>
    <row r="19031" spans="47:72" x14ac:dyDescent="0.25">
      <c r="AU19031" s="2">
        <v>44519.505127314813</v>
      </c>
      <c r="AW19031" t="s">
        <v>80</v>
      </c>
      <c r="BC19031" s="2">
        <v>44519.29146990741</v>
      </c>
      <c r="BP19031" t="s">
        <v>603</v>
      </c>
      <c r="BQ19031" t="s">
        <v>77</v>
      </c>
    </row>
    <row r="19032" spans="47:72" x14ac:dyDescent="0.25">
      <c r="AU19032" s="2">
        <v>44519.433194444442</v>
      </c>
      <c r="AW19032" t="s">
        <v>80</v>
      </c>
      <c r="BC19032" s="2">
        <v>44518.742638888885</v>
      </c>
      <c r="BG19032" t="s">
        <v>16691</v>
      </c>
      <c r="BL19032" t="s">
        <v>16692</v>
      </c>
      <c r="BN19032" t="s">
        <v>128</v>
      </c>
      <c r="BO19032" t="s">
        <v>16693</v>
      </c>
      <c r="BP19032" t="s">
        <v>166</v>
      </c>
      <c r="BQ19032" t="s">
        <v>77</v>
      </c>
      <c r="BS19032" t="s">
        <v>83</v>
      </c>
      <c r="BT19032" t="s">
        <v>83</v>
      </c>
    </row>
    <row r="19033" spans="47:72" x14ac:dyDescent="0.25">
      <c r="AU19033" s="2">
        <v>44519.508483796293</v>
      </c>
      <c r="AW19033" t="s">
        <v>80</v>
      </c>
      <c r="BC19033" s="2">
        <v>44517.528622685182</v>
      </c>
      <c r="BL19033" t="s">
        <v>16865</v>
      </c>
      <c r="BN19033" t="s">
        <v>102</v>
      </c>
      <c r="BO19033" t="s">
        <v>16866</v>
      </c>
      <c r="BP19033" t="s">
        <v>89</v>
      </c>
      <c r="BQ19033" t="s">
        <v>77</v>
      </c>
      <c r="BS19033" t="s">
        <v>83</v>
      </c>
      <c r="BT19033" t="s">
        <v>83</v>
      </c>
    </row>
    <row r="19034" spans="47:72" x14ac:dyDescent="0.25">
      <c r="AU19034" s="2">
        <v>44519.533564814818</v>
      </c>
      <c r="AW19034" t="s">
        <v>80</v>
      </c>
      <c r="BC19034" s="2">
        <v>44518.49324074074</v>
      </c>
      <c r="BL19034" t="s">
        <v>16897</v>
      </c>
      <c r="BN19034" t="s">
        <v>102</v>
      </c>
      <c r="BO19034" t="s">
        <v>16898</v>
      </c>
      <c r="BP19034" t="s">
        <v>89</v>
      </c>
      <c r="BQ19034" t="s">
        <v>77</v>
      </c>
      <c r="BS19034" t="s">
        <v>83</v>
      </c>
      <c r="BT19034" t="s">
        <v>83</v>
      </c>
    </row>
    <row r="19035" spans="47:72" x14ac:dyDescent="0.25">
      <c r="AU19035" s="2">
        <v>44519.437222222223</v>
      </c>
      <c r="AW19035" t="s">
        <v>80</v>
      </c>
      <c r="BC19035" s="2">
        <v>44518.47111111111</v>
      </c>
      <c r="BL19035" t="s">
        <v>17243</v>
      </c>
      <c r="BN19035" t="s">
        <v>102</v>
      </c>
      <c r="BO19035" t="s">
        <v>17244</v>
      </c>
      <c r="BP19035" t="s">
        <v>89</v>
      </c>
      <c r="BQ19035" t="s">
        <v>77</v>
      </c>
      <c r="BS19035" t="s">
        <v>83</v>
      </c>
      <c r="BT19035" t="s">
        <v>83</v>
      </c>
    </row>
    <row r="19036" spans="47:72" x14ac:dyDescent="0.25">
      <c r="AU19036" s="2">
        <v>44519.450324074074</v>
      </c>
      <c r="AW19036" t="s">
        <v>80</v>
      </c>
      <c r="BC19036" s="2">
        <v>44518.527824074074</v>
      </c>
      <c r="BL19036" t="s">
        <v>17316</v>
      </c>
      <c r="BN19036" t="s">
        <v>102</v>
      </c>
      <c r="BO19036" t="s">
        <v>17317</v>
      </c>
      <c r="BP19036" t="s">
        <v>89</v>
      </c>
      <c r="BQ19036" t="s">
        <v>77</v>
      </c>
      <c r="BS19036" t="s">
        <v>83</v>
      </c>
      <c r="BT19036" t="s">
        <v>83</v>
      </c>
    </row>
    <row r="19037" spans="47:72" x14ac:dyDescent="0.25">
      <c r="AU19037" s="2">
        <v>44519.525289351855</v>
      </c>
      <c r="AW19037" t="s">
        <v>80</v>
      </c>
      <c r="BC19037" s="2">
        <v>44518.472210648149</v>
      </c>
      <c r="BL19037" t="s">
        <v>18013</v>
      </c>
      <c r="BN19037" t="s">
        <v>102</v>
      </c>
      <c r="BO19037" t="s">
        <v>18014</v>
      </c>
      <c r="BP19037" t="s">
        <v>89</v>
      </c>
      <c r="BQ19037" t="s">
        <v>77</v>
      </c>
      <c r="BS19037" t="s">
        <v>83</v>
      </c>
      <c r="BT19037" t="s">
        <v>83</v>
      </c>
    </row>
    <row r="19038" spans="47:72" x14ac:dyDescent="0.25">
      <c r="AU19038" s="2">
        <v>44522.34134259259</v>
      </c>
      <c r="AW19038" t="s">
        <v>80</v>
      </c>
      <c r="BC19038" s="2">
        <v>44518.494768518518</v>
      </c>
      <c r="BL19038" t="s">
        <v>18928</v>
      </c>
      <c r="BP19038" t="s">
        <v>401</v>
      </c>
      <c r="BQ19038" t="s">
        <v>77</v>
      </c>
      <c r="BS19038" t="s">
        <v>83</v>
      </c>
    </row>
    <row r="19039" spans="47:72" x14ac:dyDescent="0.25">
      <c r="AU19039" s="2">
        <v>44519.66578703704</v>
      </c>
      <c r="AW19039" t="s">
        <v>80</v>
      </c>
      <c r="BC19039" s="2">
        <v>44518.414236111108</v>
      </c>
      <c r="BL19039" t="s">
        <v>18979</v>
      </c>
      <c r="BN19039" t="s">
        <v>102</v>
      </c>
      <c r="BO19039" t="s">
        <v>18980</v>
      </c>
      <c r="BP19039" t="s">
        <v>89</v>
      </c>
      <c r="BQ19039" t="s">
        <v>77</v>
      </c>
      <c r="BS19039" t="s">
        <v>83</v>
      </c>
      <c r="BT19039" t="s">
        <v>83</v>
      </c>
    </row>
    <row r="19040" spans="47:72" x14ac:dyDescent="0.25">
      <c r="AU19040" s="2">
        <v>44519.366643518515</v>
      </c>
      <c r="AW19040" t="s">
        <v>80</v>
      </c>
      <c r="BC19040" s="2">
        <v>44518.294189814813</v>
      </c>
      <c r="BL19040" t="s">
        <v>19013</v>
      </c>
      <c r="BN19040" t="s">
        <v>102</v>
      </c>
      <c r="BO19040" t="s">
        <v>19014</v>
      </c>
      <c r="BP19040" t="s">
        <v>89</v>
      </c>
      <c r="BQ19040" t="s">
        <v>77</v>
      </c>
      <c r="BS19040" t="s">
        <v>83</v>
      </c>
      <c r="BT19040" t="s">
        <v>83</v>
      </c>
    </row>
    <row r="19041" spans="47:72" x14ac:dyDescent="0.25">
      <c r="AU19041" s="2">
        <v>44519.653495370374</v>
      </c>
      <c r="AW19041" t="s">
        <v>80</v>
      </c>
      <c r="BC19041" s="2">
        <v>44518.474814814814</v>
      </c>
      <c r="BL19041" t="s">
        <v>19194</v>
      </c>
      <c r="BN19041" t="s">
        <v>102</v>
      </c>
      <c r="BO19041" t="s">
        <v>19195</v>
      </c>
      <c r="BP19041" t="s">
        <v>89</v>
      </c>
      <c r="BQ19041" t="s">
        <v>77</v>
      </c>
      <c r="BS19041" t="s">
        <v>83</v>
      </c>
    </row>
    <row r="19042" spans="47:72" x14ac:dyDescent="0.25">
      <c r="AU19042" s="2">
        <v>44519.446226851855</v>
      </c>
      <c r="AW19042" t="s">
        <v>80</v>
      </c>
      <c r="BC19042" s="2">
        <v>44518.495312500003</v>
      </c>
      <c r="BL19042" t="s">
        <v>19479</v>
      </c>
      <c r="BN19042" t="s">
        <v>102</v>
      </c>
      <c r="BO19042" t="s">
        <v>19480</v>
      </c>
      <c r="BP19042" t="s">
        <v>166</v>
      </c>
      <c r="BQ19042" t="s">
        <v>77</v>
      </c>
      <c r="BS19042" t="s">
        <v>83</v>
      </c>
      <c r="BT19042" t="s">
        <v>83</v>
      </c>
    </row>
    <row r="19043" spans="47:72" x14ac:dyDescent="0.25">
      <c r="AU19043" s="2">
        <v>44519.653032407405</v>
      </c>
      <c r="AW19043" t="s">
        <v>80</v>
      </c>
      <c r="BC19043" s="2">
        <v>44518.319791666669</v>
      </c>
      <c r="BL19043" t="s">
        <v>19490</v>
      </c>
      <c r="BN19043" t="s">
        <v>102</v>
      </c>
      <c r="BO19043" t="s">
        <v>19491</v>
      </c>
      <c r="BP19043" t="s">
        <v>89</v>
      </c>
      <c r="BQ19043" t="s">
        <v>77</v>
      </c>
      <c r="BS19043" t="s">
        <v>83</v>
      </c>
      <c r="BT19043" t="s">
        <v>83</v>
      </c>
    </row>
    <row r="19044" spans="47:72" x14ac:dyDescent="0.25">
      <c r="AU19044" s="2">
        <v>44519.596354166664</v>
      </c>
      <c r="AW19044" t="s">
        <v>80</v>
      </c>
      <c r="BC19044" s="2">
        <v>44518.459652777776</v>
      </c>
      <c r="BL19044" t="s">
        <v>19501</v>
      </c>
      <c r="BN19044" t="s">
        <v>102</v>
      </c>
      <c r="BO19044" t="s">
        <v>19502</v>
      </c>
      <c r="BP19044" t="s">
        <v>89</v>
      </c>
      <c r="BQ19044" t="s">
        <v>77</v>
      </c>
      <c r="BS19044" t="s">
        <v>83</v>
      </c>
      <c r="BT19044" t="s">
        <v>83</v>
      </c>
    </row>
    <row r="19045" spans="47:72" x14ac:dyDescent="0.25">
      <c r="AU19045" s="2">
        <v>44519.589641203704</v>
      </c>
      <c r="AW19045" t="s">
        <v>80</v>
      </c>
      <c r="BC19045" s="2">
        <v>44518.439201388886</v>
      </c>
      <c r="BL19045" t="s">
        <v>19554</v>
      </c>
      <c r="BN19045" t="s">
        <v>102</v>
      </c>
      <c r="BO19045" t="s">
        <v>19555</v>
      </c>
      <c r="BP19045" t="s">
        <v>89</v>
      </c>
      <c r="BQ19045" t="s">
        <v>77</v>
      </c>
      <c r="BS19045" t="s">
        <v>83</v>
      </c>
      <c r="BT19045" t="s">
        <v>83</v>
      </c>
    </row>
    <row r="19046" spans="47:72" x14ac:dyDescent="0.25">
      <c r="AU19046" s="2">
        <v>44519.585717592592</v>
      </c>
      <c r="AW19046" t="s">
        <v>80</v>
      </c>
      <c r="BC19046" s="2">
        <v>44518.474814814814</v>
      </c>
      <c r="BD19046" t="s">
        <v>79</v>
      </c>
      <c r="BE19046" s="2">
        <v>44517</v>
      </c>
      <c r="BL19046" t="s">
        <v>19831</v>
      </c>
      <c r="BM19046" t="s">
        <v>82</v>
      </c>
      <c r="BN19046" t="s">
        <v>102</v>
      </c>
      <c r="BO19046" t="s">
        <v>19832</v>
      </c>
      <c r="BP19046" t="s">
        <v>89</v>
      </c>
      <c r="BQ19046" t="s">
        <v>77</v>
      </c>
      <c r="BS19046" t="s">
        <v>83</v>
      </c>
      <c r="BT19046" t="s">
        <v>83</v>
      </c>
    </row>
    <row r="19047" spans="47:72" x14ac:dyDescent="0.25">
      <c r="AU19047" s="2">
        <v>44519.617152777777</v>
      </c>
      <c r="AW19047" t="s">
        <v>80</v>
      </c>
      <c r="BC19047" s="2">
        <v>44518.527824074074</v>
      </c>
      <c r="BL19047" t="s">
        <v>19842</v>
      </c>
      <c r="BM19047" t="s">
        <v>82</v>
      </c>
      <c r="BN19047" t="s">
        <v>102</v>
      </c>
      <c r="BO19047" t="s">
        <v>19843</v>
      </c>
      <c r="BP19047" t="s">
        <v>89</v>
      </c>
      <c r="BQ19047" t="s">
        <v>77</v>
      </c>
      <c r="BS19047" t="s">
        <v>83</v>
      </c>
      <c r="BT19047" t="s">
        <v>83</v>
      </c>
    </row>
    <row r="19048" spans="47:72" x14ac:dyDescent="0.25">
      <c r="AU19048" s="2">
        <v>44519.638773148145</v>
      </c>
      <c r="AW19048" t="s">
        <v>80</v>
      </c>
      <c r="BC19048" s="2">
        <v>44518.646574074075</v>
      </c>
      <c r="BL19048" t="s">
        <v>19896</v>
      </c>
      <c r="BN19048" t="s">
        <v>102</v>
      </c>
      <c r="BO19048" t="s">
        <v>19897</v>
      </c>
      <c r="BP19048" t="s">
        <v>89</v>
      </c>
      <c r="BQ19048" t="s">
        <v>77</v>
      </c>
      <c r="BS19048" t="s">
        <v>83</v>
      </c>
      <c r="BT19048" t="s">
        <v>83</v>
      </c>
    </row>
    <row r="19049" spans="47:72" x14ac:dyDescent="0.25">
      <c r="AU19049" s="2">
        <v>44519.425775462965</v>
      </c>
      <c r="AW19049" t="s">
        <v>80</v>
      </c>
      <c r="BC19049" s="2">
        <v>44518.433229166665</v>
      </c>
      <c r="BL19049" t="s">
        <v>20047</v>
      </c>
      <c r="BN19049" t="s">
        <v>102</v>
      </c>
      <c r="BO19049" t="s">
        <v>20048</v>
      </c>
      <c r="BP19049" t="s">
        <v>144</v>
      </c>
      <c r="BQ19049" t="s">
        <v>77</v>
      </c>
      <c r="BS19049" t="s">
        <v>83</v>
      </c>
    </row>
    <row r="19050" spans="47:72" x14ac:dyDescent="0.25">
      <c r="AU19050" s="2">
        <v>44519.450173611112</v>
      </c>
      <c r="AW19050" t="s">
        <v>80</v>
      </c>
      <c r="BC19050" s="2">
        <v>44518.340486111112</v>
      </c>
      <c r="BL19050" t="s">
        <v>20258</v>
      </c>
      <c r="BM19050" t="s">
        <v>82</v>
      </c>
      <c r="BN19050" t="s">
        <v>102</v>
      </c>
      <c r="BO19050" t="s">
        <v>20259</v>
      </c>
      <c r="BP19050" t="s">
        <v>89</v>
      </c>
      <c r="BQ19050" t="s">
        <v>77</v>
      </c>
      <c r="BS19050" t="s">
        <v>83</v>
      </c>
      <c r="BT19050" t="s">
        <v>83</v>
      </c>
    </row>
    <row r="19051" spans="47:72" x14ac:dyDescent="0.25">
      <c r="AW19051" t="s">
        <v>80</v>
      </c>
      <c r="AZ19051" t="s">
        <v>138</v>
      </c>
      <c r="BA19051" t="s">
        <v>48</v>
      </c>
      <c r="BB19051" t="s">
        <v>20343</v>
      </c>
      <c r="BC19051" s="2">
        <v>44518.492615740739</v>
      </c>
      <c r="BL19051" t="s">
        <v>20344</v>
      </c>
      <c r="BP19051" t="s">
        <v>89</v>
      </c>
      <c r="BQ19051" t="s">
        <v>77</v>
      </c>
    </row>
    <row r="19052" spans="47:72" x14ac:dyDescent="0.25">
      <c r="AW19052" t="s">
        <v>80</v>
      </c>
      <c r="BC19052" s="2">
        <v>44522.697106481479</v>
      </c>
      <c r="BL19052" t="s">
        <v>20527</v>
      </c>
      <c r="BP19052" t="s">
        <v>89</v>
      </c>
      <c r="BQ19052" t="s">
        <v>77</v>
      </c>
    </row>
    <row r="19053" spans="47:72" x14ac:dyDescent="0.25">
      <c r="AW19053" t="s">
        <v>80</v>
      </c>
      <c r="BC19053" s="2">
        <v>44522.697106481479</v>
      </c>
      <c r="BL19053" t="s">
        <v>20545</v>
      </c>
      <c r="BP19053" t="s">
        <v>89</v>
      </c>
      <c r="BQ19053" t="s">
        <v>77</v>
      </c>
    </row>
    <row r="19054" spans="47:72" x14ac:dyDescent="0.25">
      <c r="AU19054" s="2">
        <v>44519.604884259257</v>
      </c>
      <c r="AW19054" t="s">
        <v>80</v>
      </c>
      <c r="BC19054" s="2">
        <v>44518.472210648149</v>
      </c>
      <c r="BL19054" t="s">
        <v>20583</v>
      </c>
      <c r="BN19054" t="s">
        <v>102</v>
      </c>
      <c r="BO19054" t="s">
        <v>20584</v>
      </c>
      <c r="BP19054" t="s">
        <v>89</v>
      </c>
      <c r="BQ19054" t="s">
        <v>77</v>
      </c>
      <c r="BS19054" t="s">
        <v>83</v>
      </c>
      <c r="BT19054" t="s">
        <v>83</v>
      </c>
    </row>
    <row r="19055" spans="47:72" x14ac:dyDescent="0.25">
      <c r="AU19055" s="2">
        <v>44519.494537037041</v>
      </c>
      <c r="AW19055" t="s">
        <v>80</v>
      </c>
      <c r="BC19055" s="2">
        <v>44519.421064814815</v>
      </c>
      <c r="BL19055" t="s">
        <v>20612</v>
      </c>
      <c r="BM19055" t="s">
        <v>82</v>
      </c>
      <c r="BN19055" t="s">
        <v>102</v>
      </c>
      <c r="BO19055" t="s">
        <v>20613</v>
      </c>
      <c r="BP19055" t="s">
        <v>89</v>
      </c>
      <c r="BQ19055" t="s">
        <v>77</v>
      </c>
      <c r="BS19055" t="s">
        <v>83</v>
      </c>
    </row>
    <row r="19056" spans="47:72" x14ac:dyDescent="0.25">
      <c r="AU19056" s="2">
        <v>44519.513113425928</v>
      </c>
      <c r="AW19056" t="s">
        <v>80</v>
      </c>
      <c r="BC19056" s="2">
        <v>44518.552627314813</v>
      </c>
      <c r="BL19056" t="s">
        <v>20623</v>
      </c>
      <c r="BN19056" t="s">
        <v>102</v>
      </c>
      <c r="BO19056" t="s">
        <v>20624</v>
      </c>
      <c r="BP19056" t="s">
        <v>89</v>
      </c>
      <c r="BQ19056" t="s">
        <v>77</v>
      </c>
      <c r="BS19056" t="s">
        <v>83</v>
      </c>
      <c r="BT19056" t="s">
        <v>83</v>
      </c>
    </row>
    <row r="19057" spans="47:72" x14ac:dyDescent="0.25">
      <c r="AU19057" s="2">
        <v>44519.529189814813</v>
      </c>
      <c r="AW19057" t="s">
        <v>80</v>
      </c>
      <c r="BC19057" s="2">
        <v>44518.446400462963</v>
      </c>
      <c r="BL19057" t="s">
        <v>20644</v>
      </c>
      <c r="BN19057" t="s">
        <v>102</v>
      </c>
      <c r="BO19057" t="s">
        <v>20645</v>
      </c>
      <c r="BP19057" t="s">
        <v>166</v>
      </c>
      <c r="BQ19057" t="s">
        <v>77</v>
      </c>
      <c r="BS19057" t="s">
        <v>83</v>
      </c>
      <c r="BT19057" t="s">
        <v>83</v>
      </c>
    </row>
    <row r="19058" spans="47:72" x14ac:dyDescent="0.25">
      <c r="AU19058" s="2">
        <v>44519.459421296298</v>
      </c>
      <c r="AW19058" t="s">
        <v>80</v>
      </c>
      <c r="BC19058" s="2">
        <v>44518.646574074075</v>
      </c>
      <c r="BL19058" t="s">
        <v>20786</v>
      </c>
      <c r="BN19058" t="s">
        <v>102</v>
      </c>
      <c r="BO19058" t="s">
        <v>20787</v>
      </c>
      <c r="BP19058" t="s">
        <v>89</v>
      </c>
      <c r="BQ19058" t="s">
        <v>77</v>
      </c>
      <c r="BS19058" t="s">
        <v>83</v>
      </c>
      <c r="BT19058" t="s">
        <v>83</v>
      </c>
    </row>
    <row r="19059" spans="47:72" x14ac:dyDescent="0.25">
      <c r="AW19059" t="s">
        <v>80</v>
      </c>
      <c r="AZ19059" t="s">
        <v>96</v>
      </c>
      <c r="BA19059" t="s">
        <v>97</v>
      </c>
      <c r="BB19059" t="s">
        <v>2460</v>
      </c>
      <c r="BC19059" s="2">
        <v>44518.33216435185</v>
      </c>
      <c r="BL19059" t="s">
        <v>21087</v>
      </c>
      <c r="BP19059" t="s">
        <v>89</v>
      </c>
      <c r="BQ19059" t="s">
        <v>77</v>
      </c>
    </row>
    <row r="19060" spans="47:72" x14ac:dyDescent="0.25">
      <c r="AU19060" s="2">
        <v>44519.407465277778</v>
      </c>
      <c r="AW19060" t="s">
        <v>80</v>
      </c>
      <c r="BC19060" s="2">
        <v>44518.319791666669</v>
      </c>
      <c r="BL19060" t="s">
        <v>21140</v>
      </c>
      <c r="BP19060" t="s">
        <v>214</v>
      </c>
      <c r="BQ19060" t="s">
        <v>77</v>
      </c>
    </row>
    <row r="19061" spans="47:72" x14ac:dyDescent="0.25">
      <c r="AU19061" s="2">
        <v>44519.659872685188</v>
      </c>
      <c r="AW19061" t="s">
        <v>80</v>
      </c>
      <c r="BC19061" s="2">
        <v>44518.459652777776</v>
      </c>
      <c r="BL19061" t="s">
        <v>21200</v>
      </c>
      <c r="BN19061" t="s">
        <v>102</v>
      </c>
      <c r="BO19061" t="s">
        <v>21201</v>
      </c>
      <c r="BP19061" t="s">
        <v>89</v>
      </c>
      <c r="BQ19061" t="s">
        <v>77</v>
      </c>
      <c r="BS19061" t="s">
        <v>83</v>
      </c>
      <c r="BT19061" t="s">
        <v>83</v>
      </c>
    </row>
    <row r="19062" spans="47:72" x14ac:dyDescent="0.25">
      <c r="AU19062" s="2">
        <v>44519.452893518515</v>
      </c>
      <c r="AW19062" t="s">
        <v>80</v>
      </c>
      <c r="BC19062" s="2">
        <v>44518.601898148147</v>
      </c>
      <c r="BH19062" t="s">
        <v>21229</v>
      </c>
      <c r="BL19062" t="s">
        <v>21230</v>
      </c>
      <c r="BN19062" t="s">
        <v>102</v>
      </c>
      <c r="BO19062" t="s">
        <v>21231</v>
      </c>
      <c r="BP19062" t="s">
        <v>89</v>
      </c>
      <c r="BQ19062" t="s">
        <v>77</v>
      </c>
      <c r="BS19062" t="s">
        <v>83</v>
      </c>
      <c r="BT19062" t="s">
        <v>83</v>
      </c>
    </row>
    <row r="19063" spans="47:72" x14ac:dyDescent="0.25">
      <c r="AV19063" s="2">
        <v>44519.378171296295</v>
      </c>
      <c r="AW19063" t="s">
        <v>80</v>
      </c>
      <c r="BC19063" s="2">
        <v>44518.514699074076</v>
      </c>
      <c r="BL19063" t="s">
        <v>21257</v>
      </c>
      <c r="BP19063" t="s">
        <v>89</v>
      </c>
      <c r="BQ19063" t="s">
        <v>77</v>
      </c>
    </row>
    <row r="19064" spans="47:72" x14ac:dyDescent="0.25">
      <c r="AU19064" s="2">
        <v>44519.53670138889</v>
      </c>
      <c r="AW19064" t="s">
        <v>80</v>
      </c>
      <c r="BC19064" s="2">
        <v>44518.646574074075</v>
      </c>
      <c r="BL19064" t="s">
        <v>21377</v>
      </c>
      <c r="BN19064" t="s">
        <v>102</v>
      </c>
      <c r="BO19064" t="s">
        <v>21378</v>
      </c>
      <c r="BP19064" t="s">
        <v>89</v>
      </c>
      <c r="BQ19064" t="s">
        <v>77</v>
      </c>
      <c r="BS19064" t="s">
        <v>83</v>
      </c>
      <c r="BT19064" t="s">
        <v>83</v>
      </c>
    </row>
    <row r="19065" spans="47:72" x14ac:dyDescent="0.25">
      <c r="AU19065" s="2">
        <v>44519.409502314818</v>
      </c>
      <c r="AW19065" t="s">
        <v>80</v>
      </c>
      <c r="BC19065" s="2">
        <v>44518.474814814814</v>
      </c>
      <c r="BL19065" t="s">
        <v>21504</v>
      </c>
      <c r="BN19065" t="s">
        <v>102</v>
      </c>
      <c r="BO19065" t="s">
        <v>21505</v>
      </c>
      <c r="BP19065" t="s">
        <v>89</v>
      </c>
      <c r="BQ19065" t="s">
        <v>77</v>
      </c>
      <c r="BS19065" t="s">
        <v>83</v>
      </c>
      <c r="BT19065" t="s">
        <v>83</v>
      </c>
    </row>
    <row r="19066" spans="47:72" x14ac:dyDescent="0.25">
      <c r="AU19066" s="2">
        <v>44519.642199074071</v>
      </c>
      <c r="AW19066" t="s">
        <v>80</v>
      </c>
      <c r="BC19066" s="2">
        <v>44518.321840277778</v>
      </c>
      <c r="BH19066" t="s">
        <v>21533</v>
      </c>
      <c r="BL19066" t="s">
        <v>21534</v>
      </c>
      <c r="BN19066" t="s">
        <v>102</v>
      </c>
      <c r="BO19066" t="s">
        <v>21535</v>
      </c>
      <c r="BP19066" t="s">
        <v>89</v>
      </c>
      <c r="BQ19066" t="s">
        <v>77</v>
      </c>
      <c r="BS19066" t="s">
        <v>83</v>
      </c>
      <c r="BT19066" t="s">
        <v>83</v>
      </c>
    </row>
    <row r="19067" spans="47:72" x14ac:dyDescent="0.25">
      <c r="AU19067" s="2">
        <v>44519.421458333331</v>
      </c>
      <c r="AW19067" t="s">
        <v>80</v>
      </c>
      <c r="BC19067" s="2">
        <v>44518.333923611113</v>
      </c>
      <c r="BL19067" t="s">
        <v>21546</v>
      </c>
      <c r="BN19067" t="s">
        <v>128</v>
      </c>
      <c r="BO19067" t="s">
        <v>21547</v>
      </c>
      <c r="BP19067" t="s">
        <v>89</v>
      </c>
      <c r="BQ19067" t="s">
        <v>77</v>
      </c>
      <c r="BS19067" t="s">
        <v>83</v>
      </c>
      <c r="BT19067" t="s">
        <v>83</v>
      </c>
    </row>
    <row r="19068" spans="47:72" x14ac:dyDescent="0.25">
      <c r="AU19068" s="2">
        <v>44519.598171296297</v>
      </c>
      <c r="AW19068" t="s">
        <v>80</v>
      </c>
      <c r="BC19068" s="2">
        <v>44518.429803240739</v>
      </c>
      <c r="BL19068" t="s">
        <v>21596</v>
      </c>
      <c r="BN19068" t="s">
        <v>102</v>
      </c>
      <c r="BO19068" t="s">
        <v>21597</v>
      </c>
      <c r="BP19068" t="s">
        <v>89</v>
      </c>
      <c r="BQ19068" t="s">
        <v>77</v>
      </c>
      <c r="BS19068" t="s">
        <v>83</v>
      </c>
      <c r="BT19068" t="s">
        <v>83</v>
      </c>
    </row>
    <row r="19069" spans="47:72" x14ac:dyDescent="0.25">
      <c r="AW19069" t="s">
        <v>80</v>
      </c>
      <c r="BC19069" s="2">
        <v>44522.697106481479</v>
      </c>
      <c r="BL19069" t="s">
        <v>21773</v>
      </c>
      <c r="BP19069" t="s">
        <v>89</v>
      </c>
      <c r="BQ19069" t="s">
        <v>77</v>
      </c>
    </row>
    <row r="19070" spans="47:72" x14ac:dyDescent="0.25">
      <c r="AV19070" s="2">
        <v>44519.47583333333</v>
      </c>
      <c r="AW19070" t="s">
        <v>80</v>
      </c>
      <c r="BC19070" s="2">
        <v>44518.429803240739</v>
      </c>
      <c r="BL19070" t="s">
        <v>21905</v>
      </c>
      <c r="BP19070" t="s">
        <v>89</v>
      </c>
      <c r="BQ19070" t="s">
        <v>77</v>
      </c>
    </row>
    <row r="19071" spans="47:72" x14ac:dyDescent="0.25">
      <c r="AU19071" s="2">
        <v>44519.610937500001</v>
      </c>
      <c r="AW19071" t="s">
        <v>80</v>
      </c>
      <c r="BC19071" s="2">
        <v>44518.640381944446</v>
      </c>
      <c r="BL19071" t="s">
        <v>21941</v>
      </c>
      <c r="BP19071" t="s">
        <v>214</v>
      </c>
      <c r="BQ19071" t="s">
        <v>77</v>
      </c>
    </row>
    <row r="19072" spans="47:72" x14ac:dyDescent="0.25">
      <c r="AV19072" s="2">
        <v>44519.650266203702</v>
      </c>
      <c r="AW19072" t="s">
        <v>80</v>
      </c>
      <c r="BC19072" s="2">
        <v>44518.443703703706</v>
      </c>
      <c r="BL19072" t="s">
        <v>22009</v>
      </c>
      <c r="BP19072" t="s">
        <v>89</v>
      </c>
      <c r="BQ19072" t="s">
        <v>77</v>
      </c>
    </row>
    <row r="19073" spans="47:72" x14ac:dyDescent="0.25">
      <c r="AV19073" s="2">
        <v>44519.53833333333</v>
      </c>
      <c r="AW19073" t="s">
        <v>80</v>
      </c>
      <c r="BC19073" s="2">
        <v>44518.646574074075</v>
      </c>
      <c r="BL19073" t="s">
        <v>22040</v>
      </c>
      <c r="BP19073" t="s">
        <v>89</v>
      </c>
      <c r="BQ19073" t="s">
        <v>77</v>
      </c>
    </row>
    <row r="19074" spans="47:72" x14ac:dyDescent="0.25">
      <c r="AU19074" s="2">
        <v>44519.387627314813</v>
      </c>
      <c r="AW19074" t="s">
        <v>80</v>
      </c>
      <c r="BC19074" s="2">
        <v>44518.601898148147</v>
      </c>
      <c r="BL19074" t="s">
        <v>22059</v>
      </c>
      <c r="BN19074" t="s">
        <v>102</v>
      </c>
      <c r="BO19074" t="s">
        <v>22060</v>
      </c>
      <c r="BP19074" t="s">
        <v>89</v>
      </c>
      <c r="BQ19074" t="s">
        <v>77</v>
      </c>
      <c r="BS19074" t="s">
        <v>83</v>
      </c>
      <c r="BT19074" t="s">
        <v>83</v>
      </c>
    </row>
    <row r="19075" spans="47:72" x14ac:dyDescent="0.25">
      <c r="AU19075" s="2">
        <v>44519.434270833335</v>
      </c>
      <c r="AW19075" t="s">
        <v>80</v>
      </c>
      <c r="BC19075" s="2">
        <v>44518.49324074074</v>
      </c>
      <c r="BL19075" t="s">
        <v>22090</v>
      </c>
      <c r="BM19075" t="s">
        <v>82</v>
      </c>
      <c r="BN19075" t="s">
        <v>102</v>
      </c>
      <c r="BO19075" t="s">
        <v>22091</v>
      </c>
      <c r="BP19075" t="s">
        <v>89</v>
      </c>
      <c r="BQ19075" t="s">
        <v>77</v>
      </c>
      <c r="BS19075" t="s">
        <v>83</v>
      </c>
      <c r="BT19075" t="s">
        <v>83</v>
      </c>
    </row>
    <row r="19076" spans="47:72" x14ac:dyDescent="0.25">
      <c r="AW19076" t="s">
        <v>80</v>
      </c>
      <c r="AZ19076" t="s">
        <v>138</v>
      </c>
      <c r="BA19076" t="s">
        <v>146</v>
      </c>
      <c r="BB19076" t="s">
        <v>2659</v>
      </c>
      <c r="BC19076" s="2">
        <v>44518.514085648145</v>
      </c>
      <c r="BL19076" t="s">
        <v>22105</v>
      </c>
      <c r="BM19076" t="s">
        <v>82</v>
      </c>
      <c r="BP19076" t="s">
        <v>89</v>
      </c>
      <c r="BQ19076" t="s">
        <v>77</v>
      </c>
    </row>
    <row r="19077" spans="47:72" x14ac:dyDescent="0.25">
      <c r="AU19077" s="2">
        <v>44519.576331018521</v>
      </c>
      <c r="AW19077" t="s">
        <v>80</v>
      </c>
      <c r="BC19077" s="2">
        <v>44518.47111111111</v>
      </c>
      <c r="BL19077" t="s">
        <v>22114</v>
      </c>
      <c r="BN19077" t="s">
        <v>102</v>
      </c>
      <c r="BO19077" t="s">
        <v>22115</v>
      </c>
      <c r="BP19077" t="s">
        <v>89</v>
      </c>
      <c r="BQ19077" t="s">
        <v>77</v>
      </c>
      <c r="BS19077" t="s">
        <v>83</v>
      </c>
      <c r="BT19077" t="s">
        <v>83</v>
      </c>
    </row>
    <row r="19078" spans="47:72" x14ac:dyDescent="0.25">
      <c r="AU19078" s="2">
        <v>44519.656655092593</v>
      </c>
      <c r="AW19078" t="s">
        <v>80</v>
      </c>
      <c r="BC19078" s="2">
        <v>44518.645462962966</v>
      </c>
      <c r="BL19078" t="s">
        <v>22136</v>
      </c>
      <c r="BN19078" t="s">
        <v>102</v>
      </c>
      <c r="BO19078" t="s">
        <v>22137</v>
      </c>
      <c r="BP19078" t="s">
        <v>89</v>
      </c>
      <c r="BQ19078" t="s">
        <v>77</v>
      </c>
      <c r="BS19078" t="s">
        <v>83</v>
      </c>
      <c r="BT19078" t="s">
        <v>83</v>
      </c>
    </row>
    <row r="19079" spans="47:72" x14ac:dyDescent="0.25">
      <c r="AU19079" s="2">
        <v>44519.48809027778</v>
      </c>
      <c r="AW19079" t="s">
        <v>80</v>
      </c>
      <c r="BC19079" s="2">
        <v>44518.321840277778</v>
      </c>
      <c r="BL19079" t="s">
        <v>22205</v>
      </c>
      <c r="BN19079" t="s">
        <v>102</v>
      </c>
      <c r="BO19079" t="s">
        <v>22206</v>
      </c>
      <c r="BP19079" t="s">
        <v>89</v>
      </c>
      <c r="BQ19079" t="s">
        <v>77</v>
      </c>
      <c r="BS19079" t="s">
        <v>83</v>
      </c>
      <c r="BT19079" t="s">
        <v>83</v>
      </c>
    </row>
    <row r="19080" spans="47:72" x14ac:dyDescent="0.25">
      <c r="AU19080" s="2">
        <v>44519.479259259257</v>
      </c>
      <c r="AW19080" t="s">
        <v>80</v>
      </c>
      <c r="BC19080" s="2">
        <v>44518.472210648149</v>
      </c>
      <c r="BG19080" t="s">
        <v>22252</v>
      </c>
      <c r="BL19080" t="s">
        <v>22253</v>
      </c>
      <c r="BN19080" t="s">
        <v>102</v>
      </c>
      <c r="BO19080" t="s">
        <v>22254</v>
      </c>
      <c r="BP19080" t="s">
        <v>89</v>
      </c>
      <c r="BQ19080" t="s">
        <v>77</v>
      </c>
      <c r="BS19080" t="s">
        <v>83</v>
      </c>
    </row>
    <row r="19081" spans="47:72" x14ac:dyDescent="0.25">
      <c r="AU19081" s="2">
        <v>44519.554039351853</v>
      </c>
      <c r="AW19081" t="s">
        <v>80</v>
      </c>
      <c r="BC19081" s="2">
        <v>44518.527824074074</v>
      </c>
      <c r="BL19081" t="s">
        <v>22281</v>
      </c>
      <c r="BN19081" t="s">
        <v>102</v>
      </c>
      <c r="BO19081" t="s">
        <v>22282</v>
      </c>
      <c r="BP19081" t="s">
        <v>89</v>
      </c>
      <c r="BQ19081" t="s">
        <v>77</v>
      </c>
      <c r="BS19081" t="s">
        <v>83</v>
      </c>
    </row>
    <row r="19082" spans="47:72" x14ac:dyDescent="0.25">
      <c r="AU19082" s="2">
        <v>44519.383217592593</v>
      </c>
      <c r="AW19082" t="s">
        <v>80</v>
      </c>
      <c r="BC19082" s="2">
        <v>44518.321840277778</v>
      </c>
      <c r="BL19082" t="s">
        <v>22316</v>
      </c>
      <c r="BN19082" t="s">
        <v>102</v>
      </c>
      <c r="BO19082" t="s">
        <v>22317</v>
      </c>
      <c r="BP19082" t="s">
        <v>89</v>
      </c>
      <c r="BQ19082" t="s">
        <v>77</v>
      </c>
      <c r="BS19082" t="s">
        <v>83</v>
      </c>
      <c r="BT19082" t="s">
        <v>83</v>
      </c>
    </row>
    <row r="19083" spans="47:72" x14ac:dyDescent="0.25">
      <c r="AU19083" s="2">
        <v>44519.388391203705</v>
      </c>
      <c r="AW19083" t="s">
        <v>80</v>
      </c>
      <c r="BC19083" s="2">
        <v>44518.321759259263</v>
      </c>
      <c r="BL19083" t="s">
        <v>22327</v>
      </c>
      <c r="BN19083" t="s">
        <v>102</v>
      </c>
      <c r="BO19083" t="s">
        <v>22328</v>
      </c>
      <c r="BP19083" t="s">
        <v>89</v>
      </c>
      <c r="BQ19083" t="s">
        <v>77</v>
      </c>
      <c r="BS19083" t="s">
        <v>83</v>
      </c>
      <c r="BT19083" t="s">
        <v>83</v>
      </c>
    </row>
    <row r="19084" spans="47:72" x14ac:dyDescent="0.25">
      <c r="AW19084" t="s">
        <v>80</v>
      </c>
      <c r="AZ19084" t="s">
        <v>138</v>
      </c>
      <c r="BA19084" t="s">
        <v>48</v>
      </c>
      <c r="BB19084" t="s">
        <v>4890</v>
      </c>
      <c r="BC19084" s="2">
        <v>44518.645462962966</v>
      </c>
      <c r="BL19084" t="s">
        <v>22340</v>
      </c>
      <c r="BP19084" t="s">
        <v>89</v>
      </c>
      <c r="BQ19084" t="s">
        <v>77</v>
      </c>
    </row>
    <row r="19085" spans="47:72" x14ac:dyDescent="0.25">
      <c r="AU19085" s="2">
        <v>44519.500127314815</v>
      </c>
      <c r="AW19085" t="s">
        <v>80</v>
      </c>
      <c r="BC19085" s="2">
        <v>44518.47111111111</v>
      </c>
      <c r="BL19085" t="s">
        <v>22348</v>
      </c>
      <c r="BP19085" t="s">
        <v>441</v>
      </c>
      <c r="BQ19085" t="s">
        <v>77</v>
      </c>
    </row>
    <row r="19086" spans="47:72" x14ac:dyDescent="0.25">
      <c r="AU19086" s="2">
        <v>44519.438379629632</v>
      </c>
      <c r="AW19086" t="s">
        <v>80</v>
      </c>
      <c r="BC19086" s="2">
        <v>44518.474814814814</v>
      </c>
      <c r="BL19086" t="s">
        <v>22353</v>
      </c>
      <c r="BP19086" t="s">
        <v>518</v>
      </c>
      <c r="BQ19086" t="s">
        <v>77</v>
      </c>
    </row>
    <row r="19087" spans="47:72" x14ac:dyDescent="0.25">
      <c r="AU19087" s="2">
        <v>44519.345312500001</v>
      </c>
      <c r="AW19087" t="s">
        <v>80</v>
      </c>
      <c r="BC19087" s="2">
        <v>44518.646574074075</v>
      </c>
      <c r="BL19087" t="s">
        <v>22374</v>
      </c>
      <c r="BP19087" t="s">
        <v>214</v>
      </c>
      <c r="BQ19087" t="s">
        <v>77</v>
      </c>
    </row>
    <row r="19088" spans="47:72" x14ac:dyDescent="0.25">
      <c r="AU19088" s="2">
        <v>44519.489386574074</v>
      </c>
      <c r="AW19088" t="s">
        <v>80</v>
      </c>
      <c r="BC19088" s="2">
        <v>44518.319791666669</v>
      </c>
      <c r="BG19088" t="s">
        <v>22417</v>
      </c>
      <c r="BL19088" t="s">
        <v>22418</v>
      </c>
      <c r="BN19088" t="s">
        <v>102</v>
      </c>
      <c r="BO19088" t="s">
        <v>22419</v>
      </c>
      <c r="BP19088" t="s">
        <v>89</v>
      </c>
      <c r="BQ19088" t="s">
        <v>77</v>
      </c>
      <c r="BS19088" t="s">
        <v>83</v>
      </c>
      <c r="BT19088" t="s">
        <v>83</v>
      </c>
    </row>
    <row r="19089" spans="46:72" x14ac:dyDescent="0.25">
      <c r="AU19089" s="2">
        <v>44519.652187500003</v>
      </c>
      <c r="AW19089" t="s">
        <v>80</v>
      </c>
      <c r="BC19089" s="2">
        <v>44519.59002314815</v>
      </c>
      <c r="BL19089" t="s">
        <v>22427</v>
      </c>
      <c r="BM19089" t="s">
        <v>82</v>
      </c>
      <c r="BN19089" t="s">
        <v>102</v>
      </c>
      <c r="BO19089" t="s">
        <v>22428</v>
      </c>
      <c r="BP19089" t="s">
        <v>89</v>
      </c>
      <c r="BQ19089" t="s">
        <v>77</v>
      </c>
      <c r="BS19089" t="s">
        <v>83</v>
      </c>
      <c r="BT19089" t="s">
        <v>83</v>
      </c>
    </row>
    <row r="19090" spans="46:72" x14ac:dyDescent="0.25">
      <c r="AU19090" s="2">
        <v>44519.672488425924</v>
      </c>
      <c r="AW19090" t="s">
        <v>80</v>
      </c>
      <c r="BC19090" s="2">
        <v>44519.608668981484</v>
      </c>
      <c r="BL19090" t="s">
        <v>22461</v>
      </c>
      <c r="BM19090" t="s">
        <v>82</v>
      </c>
      <c r="BN19090" t="s">
        <v>102</v>
      </c>
      <c r="BP19090" t="s">
        <v>214</v>
      </c>
      <c r="BQ19090" t="s">
        <v>77</v>
      </c>
    </row>
    <row r="19091" spans="46:72" x14ac:dyDescent="0.25">
      <c r="AV19091" s="2">
        <v>44519.562314814815</v>
      </c>
      <c r="AW19091" t="s">
        <v>80</v>
      </c>
      <c r="BC19091" s="2">
        <v>44518.645462962966</v>
      </c>
      <c r="BL19091" t="s">
        <v>22474</v>
      </c>
      <c r="BP19091" t="s">
        <v>89</v>
      </c>
      <c r="BQ19091" t="s">
        <v>77</v>
      </c>
    </row>
    <row r="19092" spans="46:72" x14ac:dyDescent="0.25">
      <c r="AU19092" s="2">
        <v>44519.589548611111</v>
      </c>
      <c r="AW19092" t="s">
        <v>80</v>
      </c>
      <c r="BC19092" s="2">
        <v>44518.492615740739</v>
      </c>
      <c r="BL19092" t="s">
        <v>22503</v>
      </c>
      <c r="BN19092" t="s">
        <v>102</v>
      </c>
      <c r="BO19092" t="s">
        <v>22504</v>
      </c>
      <c r="BP19092" t="s">
        <v>89</v>
      </c>
      <c r="BQ19092" t="s">
        <v>77</v>
      </c>
      <c r="BS19092" t="s">
        <v>83</v>
      </c>
      <c r="BT19092" t="s">
        <v>83</v>
      </c>
    </row>
    <row r="19093" spans="46:72" x14ac:dyDescent="0.25">
      <c r="AU19093" s="2">
        <v>44519.644907407404</v>
      </c>
      <c r="AW19093" t="s">
        <v>80</v>
      </c>
      <c r="BC19093" s="2">
        <v>44518.321840277778</v>
      </c>
      <c r="BL19093" t="s">
        <v>22522</v>
      </c>
      <c r="BN19093" t="s">
        <v>102</v>
      </c>
      <c r="BO19093" t="s">
        <v>22523</v>
      </c>
      <c r="BP19093" t="s">
        <v>89</v>
      </c>
      <c r="BQ19093" t="s">
        <v>77</v>
      </c>
      <c r="BS19093" t="s">
        <v>83</v>
      </c>
      <c r="BT19093" t="s">
        <v>83</v>
      </c>
    </row>
    <row r="19094" spans="46:72" x14ac:dyDescent="0.25">
      <c r="AU19094" s="2">
        <v>44519.551412037035</v>
      </c>
      <c r="AW19094" t="s">
        <v>80</v>
      </c>
      <c r="BC19094" s="2">
        <v>44518.319791666669</v>
      </c>
      <c r="BG19094" t="s">
        <v>22562</v>
      </c>
      <c r="BL19094" t="s">
        <v>14507</v>
      </c>
      <c r="BN19094" t="s">
        <v>102</v>
      </c>
      <c r="BO19094" t="s">
        <v>22563</v>
      </c>
      <c r="BP19094" t="s">
        <v>89</v>
      </c>
      <c r="BQ19094" t="s">
        <v>77</v>
      </c>
      <c r="BS19094" t="s">
        <v>83</v>
      </c>
    </row>
    <row r="19095" spans="46:72" x14ac:dyDescent="0.25">
      <c r="AV19095" s="2">
        <v>44519.474861111114</v>
      </c>
      <c r="AW19095" t="s">
        <v>80</v>
      </c>
      <c r="BC19095" s="2">
        <v>44518.433229166665</v>
      </c>
      <c r="BL19095" t="s">
        <v>22595</v>
      </c>
      <c r="BP19095" t="s">
        <v>144</v>
      </c>
      <c r="BQ19095" t="s">
        <v>77</v>
      </c>
    </row>
    <row r="19096" spans="46:72" x14ac:dyDescent="0.25">
      <c r="AU19096" s="2">
        <v>44519.686678240738</v>
      </c>
      <c r="AW19096" t="s">
        <v>80</v>
      </c>
      <c r="BC19096" s="2">
        <v>44518.601898148147</v>
      </c>
      <c r="BG19096" t="s">
        <v>22695</v>
      </c>
      <c r="BL19096" t="s">
        <v>22696</v>
      </c>
      <c r="BM19096" t="s">
        <v>82</v>
      </c>
      <c r="BN19096" t="s">
        <v>102</v>
      </c>
      <c r="BO19096" t="s">
        <v>22697</v>
      </c>
      <c r="BP19096" t="s">
        <v>89</v>
      </c>
      <c r="BQ19096" t="s">
        <v>77</v>
      </c>
      <c r="BS19096" t="s">
        <v>83</v>
      </c>
      <c r="BT19096" t="s">
        <v>83</v>
      </c>
    </row>
    <row r="19097" spans="46:72" x14ac:dyDescent="0.25">
      <c r="AW19097" t="s">
        <v>80</v>
      </c>
      <c r="BC19097" s="2">
        <v>44518.436400462961</v>
      </c>
      <c r="BL19097" t="s">
        <v>22750</v>
      </c>
      <c r="BP19097" t="s">
        <v>89</v>
      </c>
      <c r="BQ19097" t="s">
        <v>77</v>
      </c>
    </row>
    <row r="19098" spans="46:72" x14ac:dyDescent="0.25">
      <c r="AV19098" s="2">
        <v>44519.698981481481</v>
      </c>
      <c r="AW19098" t="s">
        <v>80</v>
      </c>
      <c r="BC19098" s="2">
        <v>44518.435173611113</v>
      </c>
      <c r="BL19098" t="s">
        <v>22850</v>
      </c>
      <c r="BP19098" t="s">
        <v>89</v>
      </c>
      <c r="BQ19098" t="s">
        <v>77</v>
      </c>
    </row>
    <row r="19099" spans="46:72" x14ac:dyDescent="0.25">
      <c r="AW19099" t="s">
        <v>80</v>
      </c>
      <c r="AZ19099" t="s">
        <v>138</v>
      </c>
      <c r="BA19099" t="s">
        <v>97</v>
      </c>
      <c r="BB19099" t="s">
        <v>8488</v>
      </c>
      <c r="BC19099" s="2">
        <v>44518.426655092589</v>
      </c>
      <c r="BL19099" t="s">
        <v>22903</v>
      </c>
      <c r="BP19099" t="s">
        <v>144</v>
      </c>
      <c r="BQ19099" t="s">
        <v>77</v>
      </c>
    </row>
    <row r="19100" spans="46:72" x14ac:dyDescent="0.25">
      <c r="AU19100" s="2">
        <v>44519.697997685187</v>
      </c>
      <c r="AW19100" t="s">
        <v>80</v>
      </c>
      <c r="BC19100" s="2">
        <v>44518.433229166665</v>
      </c>
      <c r="BL19100" t="s">
        <v>22929</v>
      </c>
      <c r="BN19100" t="s">
        <v>102</v>
      </c>
      <c r="BO19100" t="s">
        <v>22930</v>
      </c>
      <c r="BP19100" t="s">
        <v>144</v>
      </c>
      <c r="BQ19100" t="s">
        <v>77</v>
      </c>
      <c r="BS19100" t="s">
        <v>83</v>
      </c>
    </row>
    <row r="19101" spans="46:72" x14ac:dyDescent="0.25">
      <c r="AV19101" s="2">
        <v>44519.671122685184</v>
      </c>
      <c r="AW19101" t="s">
        <v>80</v>
      </c>
      <c r="BC19101" s="2">
        <v>44518.478229166663</v>
      </c>
      <c r="BL19101" t="s">
        <v>22945</v>
      </c>
      <c r="BP19101" t="s">
        <v>144</v>
      </c>
      <c r="BQ19101" t="s">
        <v>77</v>
      </c>
    </row>
    <row r="19102" spans="46:72" x14ac:dyDescent="0.25">
      <c r="AT19102" t="s">
        <v>79</v>
      </c>
      <c r="AU19102" s="2">
        <v>44519.351087962961</v>
      </c>
      <c r="AW19102" t="s">
        <v>80</v>
      </c>
      <c r="BC19102" s="2">
        <v>44518.439201388886</v>
      </c>
      <c r="BG19102" t="s">
        <v>23063</v>
      </c>
      <c r="BL19102" t="s">
        <v>23064</v>
      </c>
      <c r="BP19102" t="s">
        <v>4458</v>
      </c>
      <c r="BQ19102" t="s">
        <v>77</v>
      </c>
      <c r="BS19102" t="s">
        <v>83</v>
      </c>
    </row>
    <row r="19103" spans="46:72" x14ac:dyDescent="0.25">
      <c r="AW19103" t="s">
        <v>80</v>
      </c>
      <c r="AZ19103" t="s">
        <v>138</v>
      </c>
      <c r="BA19103" t="s">
        <v>48</v>
      </c>
      <c r="BB19103" t="s">
        <v>728</v>
      </c>
      <c r="BL19103" t="s">
        <v>23092</v>
      </c>
      <c r="BP19103" t="s">
        <v>89</v>
      </c>
      <c r="BQ19103" t="s">
        <v>77</v>
      </c>
    </row>
    <row r="19104" spans="46:72" x14ac:dyDescent="0.25">
      <c r="AV19104" s="2">
        <v>44519.643888888888</v>
      </c>
      <c r="AW19104" t="s">
        <v>80</v>
      </c>
      <c r="BC19104" s="2">
        <v>44518.472210648149</v>
      </c>
      <c r="BL19104" t="s">
        <v>23289</v>
      </c>
      <c r="BP19104" t="s">
        <v>351</v>
      </c>
      <c r="BQ19104" t="s">
        <v>77</v>
      </c>
    </row>
    <row r="19105" spans="47:72" x14ac:dyDescent="0.25">
      <c r="AV19105" s="2">
        <v>44519.349930555552</v>
      </c>
      <c r="AW19105" t="s">
        <v>80</v>
      </c>
      <c r="BC19105" s="2">
        <v>44518.514085648145</v>
      </c>
      <c r="BL19105" t="s">
        <v>23388</v>
      </c>
      <c r="BP19105" t="s">
        <v>89</v>
      </c>
      <c r="BQ19105" t="s">
        <v>77</v>
      </c>
    </row>
    <row r="19106" spans="47:72" x14ac:dyDescent="0.25">
      <c r="AU19106" s="2">
        <v>44519.551979166667</v>
      </c>
      <c r="AW19106" t="s">
        <v>80</v>
      </c>
      <c r="BC19106" s="2">
        <v>44518.514699074076</v>
      </c>
      <c r="BL19106" t="s">
        <v>23450</v>
      </c>
      <c r="BP19106" t="s">
        <v>89</v>
      </c>
      <c r="BQ19106" t="s">
        <v>77</v>
      </c>
      <c r="BS19106" t="s">
        <v>83</v>
      </c>
      <c r="BT19106" t="s">
        <v>83</v>
      </c>
    </row>
    <row r="19107" spans="47:72" x14ac:dyDescent="0.25">
      <c r="AU19107" s="2">
        <v>44519.67423611111</v>
      </c>
      <c r="AW19107" t="s">
        <v>80</v>
      </c>
      <c r="BC19107" s="2">
        <v>44518.49324074074</v>
      </c>
      <c r="BL19107" t="s">
        <v>23629</v>
      </c>
      <c r="BP19107" t="s">
        <v>304</v>
      </c>
      <c r="BQ19107" t="s">
        <v>77</v>
      </c>
    </row>
    <row r="19108" spans="47:72" x14ac:dyDescent="0.25">
      <c r="AU19108" s="2">
        <v>44519.628229166665</v>
      </c>
      <c r="AW19108" t="s">
        <v>80</v>
      </c>
      <c r="BC19108" s="2">
        <v>44518.491226851853</v>
      </c>
      <c r="BL19108" t="s">
        <v>23687</v>
      </c>
      <c r="BN19108" t="s">
        <v>102</v>
      </c>
      <c r="BO19108" t="s">
        <v>23688</v>
      </c>
      <c r="BP19108" t="s">
        <v>89</v>
      </c>
      <c r="BQ19108" t="s">
        <v>77</v>
      </c>
      <c r="BS19108" t="s">
        <v>83</v>
      </c>
      <c r="BT19108" t="s">
        <v>83</v>
      </c>
    </row>
    <row r="19109" spans="47:72" x14ac:dyDescent="0.25">
      <c r="AU19109" s="2">
        <v>44519.67224537037</v>
      </c>
      <c r="AW19109" t="s">
        <v>80</v>
      </c>
      <c r="BC19109" s="2">
        <v>44518.451261574075</v>
      </c>
      <c r="BL19109" t="s">
        <v>23750</v>
      </c>
      <c r="BN19109" t="s">
        <v>102</v>
      </c>
      <c r="BO19109" t="s">
        <v>23751</v>
      </c>
      <c r="BP19109" t="s">
        <v>89</v>
      </c>
      <c r="BQ19109" t="s">
        <v>77</v>
      </c>
      <c r="BS19109" t="s">
        <v>83</v>
      </c>
    </row>
    <row r="19110" spans="47:72" x14ac:dyDescent="0.25">
      <c r="AV19110" s="2">
        <v>44519.659687500003</v>
      </c>
      <c r="AW19110" t="s">
        <v>80</v>
      </c>
      <c r="BC19110" s="2">
        <v>44518.438125000001</v>
      </c>
      <c r="BL19110" t="s">
        <v>23777</v>
      </c>
      <c r="BP19110" t="s">
        <v>89</v>
      </c>
      <c r="BQ19110" t="s">
        <v>77</v>
      </c>
    </row>
    <row r="19111" spans="47:72" x14ac:dyDescent="0.25">
      <c r="AU19111" s="2">
        <v>44519.435659722221</v>
      </c>
      <c r="AW19111" t="s">
        <v>80</v>
      </c>
      <c r="BC19111" s="2">
        <v>44518.321759259263</v>
      </c>
      <c r="BL19111" t="s">
        <v>23852</v>
      </c>
      <c r="BN19111" t="s">
        <v>102</v>
      </c>
      <c r="BO19111" t="s">
        <v>23853</v>
      </c>
      <c r="BP19111" t="s">
        <v>144</v>
      </c>
      <c r="BQ19111" t="s">
        <v>77</v>
      </c>
      <c r="BS19111" t="s">
        <v>83</v>
      </c>
    </row>
    <row r="19112" spans="47:72" x14ac:dyDescent="0.25">
      <c r="AU19112" s="2">
        <v>44519.491226851853</v>
      </c>
      <c r="AW19112" t="s">
        <v>80</v>
      </c>
      <c r="BC19112" s="2">
        <v>44518.505509259259</v>
      </c>
      <c r="BL19112" t="s">
        <v>24014</v>
      </c>
      <c r="BP19112" t="s">
        <v>144</v>
      </c>
      <c r="BQ19112" t="s">
        <v>77</v>
      </c>
      <c r="BS19112" t="s">
        <v>83</v>
      </c>
    </row>
    <row r="19113" spans="47:72" x14ac:dyDescent="0.25">
      <c r="AV19113" s="2">
        <v>44519.508032407408</v>
      </c>
      <c r="AW19113" t="s">
        <v>80</v>
      </c>
      <c r="BC19113" s="2">
        <v>44518.505509259259</v>
      </c>
      <c r="BL19113" t="s">
        <v>24021</v>
      </c>
      <c r="BP19113" t="s">
        <v>144</v>
      </c>
      <c r="BQ19113" t="s">
        <v>77</v>
      </c>
    </row>
    <row r="19114" spans="47:72" x14ac:dyDescent="0.25">
      <c r="AU19114" s="2">
        <v>44519.66002314815</v>
      </c>
      <c r="AW19114" t="s">
        <v>80</v>
      </c>
      <c r="BC19114" s="2">
        <v>44518.499537037038</v>
      </c>
      <c r="BL19114" t="s">
        <v>24031</v>
      </c>
      <c r="BM19114" t="s">
        <v>82</v>
      </c>
      <c r="BN19114" t="s">
        <v>102</v>
      </c>
      <c r="BO19114" t="s">
        <v>24032</v>
      </c>
      <c r="BP19114" t="s">
        <v>89</v>
      </c>
      <c r="BQ19114" t="s">
        <v>77</v>
      </c>
      <c r="BS19114" t="s">
        <v>83</v>
      </c>
      <c r="BT19114" t="s">
        <v>83</v>
      </c>
    </row>
    <row r="19115" spans="47:72" x14ac:dyDescent="0.25">
      <c r="AU19115" s="2">
        <v>44519.484803240739</v>
      </c>
      <c r="AW19115" t="s">
        <v>80</v>
      </c>
      <c r="BC19115" s="2">
        <v>44518.438125000001</v>
      </c>
      <c r="BL19115" t="s">
        <v>24042</v>
      </c>
      <c r="BN19115" t="s">
        <v>102</v>
      </c>
      <c r="BO19115" t="s">
        <v>24043</v>
      </c>
      <c r="BP19115" t="s">
        <v>89</v>
      </c>
      <c r="BQ19115" t="s">
        <v>77</v>
      </c>
      <c r="BS19115" t="s">
        <v>83</v>
      </c>
      <c r="BT19115" t="s">
        <v>83</v>
      </c>
    </row>
    <row r="19116" spans="47:72" x14ac:dyDescent="0.25">
      <c r="AU19116" s="2">
        <v>44519.687893518516</v>
      </c>
      <c r="AW19116" t="s">
        <v>80</v>
      </c>
      <c r="BC19116" s="2">
        <v>44518.47111111111</v>
      </c>
      <c r="BL19116" t="s">
        <v>24053</v>
      </c>
      <c r="BN19116" t="s">
        <v>102</v>
      </c>
      <c r="BO19116" t="s">
        <v>24054</v>
      </c>
      <c r="BP19116" t="s">
        <v>144</v>
      </c>
      <c r="BQ19116" t="s">
        <v>77</v>
      </c>
      <c r="BS19116" t="s">
        <v>83</v>
      </c>
    </row>
    <row r="19117" spans="47:72" x14ac:dyDescent="0.25">
      <c r="AU19117" s="2">
        <v>44519.393159722225</v>
      </c>
      <c r="AW19117" t="s">
        <v>80</v>
      </c>
      <c r="BC19117" s="2">
        <v>44518.423645833333</v>
      </c>
      <c r="BL19117" t="s">
        <v>24074</v>
      </c>
      <c r="BN19117" t="s">
        <v>102</v>
      </c>
      <c r="BO19117" t="s">
        <v>24075</v>
      </c>
      <c r="BP19117" t="s">
        <v>166</v>
      </c>
      <c r="BQ19117" t="s">
        <v>77</v>
      </c>
      <c r="BS19117" t="s">
        <v>83</v>
      </c>
      <c r="BT19117" t="s">
        <v>83</v>
      </c>
    </row>
    <row r="19118" spans="47:72" x14ac:dyDescent="0.25">
      <c r="AV19118" s="2">
        <v>44519.565069444441</v>
      </c>
      <c r="AW19118" t="s">
        <v>80</v>
      </c>
      <c r="BC19118" s="2">
        <v>44518.454108796293</v>
      </c>
      <c r="BL19118" t="s">
        <v>24085</v>
      </c>
      <c r="BP19118" t="s">
        <v>144</v>
      </c>
      <c r="BQ19118" t="s">
        <v>77</v>
      </c>
    </row>
    <row r="19119" spans="47:72" x14ac:dyDescent="0.25">
      <c r="AU19119" s="2">
        <v>44519.498668981483</v>
      </c>
      <c r="AW19119" t="s">
        <v>80</v>
      </c>
      <c r="BC19119" s="2">
        <v>44518.459652777776</v>
      </c>
      <c r="BL19119" t="s">
        <v>24128</v>
      </c>
      <c r="BN19119" t="s">
        <v>102</v>
      </c>
      <c r="BO19119" t="s">
        <v>24129</v>
      </c>
      <c r="BP19119" t="s">
        <v>89</v>
      </c>
      <c r="BQ19119" t="s">
        <v>77</v>
      </c>
      <c r="BS19119" t="s">
        <v>83</v>
      </c>
      <c r="BT19119" t="s">
        <v>83</v>
      </c>
    </row>
    <row r="19120" spans="47:72" x14ac:dyDescent="0.25">
      <c r="AV19120" s="2">
        <v>44519.541712962964</v>
      </c>
      <c r="AW19120" t="s">
        <v>80</v>
      </c>
      <c r="BC19120" s="2">
        <v>44518.645462962966</v>
      </c>
      <c r="BL19120" t="s">
        <v>24158</v>
      </c>
      <c r="BP19120" t="s">
        <v>401</v>
      </c>
      <c r="BQ19120" t="s">
        <v>77</v>
      </c>
    </row>
    <row r="19121" spans="46:72" x14ac:dyDescent="0.25">
      <c r="AU19121" s="2">
        <v>44519.43</v>
      </c>
      <c r="AW19121" t="s">
        <v>80</v>
      </c>
      <c r="BC19121" s="2">
        <v>44518.451261574075</v>
      </c>
      <c r="BL19121" t="s">
        <v>24208</v>
      </c>
      <c r="BN19121" t="s">
        <v>102</v>
      </c>
      <c r="BO19121" t="s">
        <v>24209</v>
      </c>
      <c r="BP19121" t="s">
        <v>89</v>
      </c>
      <c r="BQ19121" t="s">
        <v>77</v>
      </c>
      <c r="BS19121" t="s">
        <v>83</v>
      </c>
      <c r="BT19121" t="s">
        <v>83</v>
      </c>
    </row>
    <row r="19122" spans="46:72" x14ac:dyDescent="0.25">
      <c r="AU19122" s="2">
        <v>44519.372152777774</v>
      </c>
      <c r="AW19122" t="s">
        <v>80</v>
      </c>
      <c r="BC19122" s="2">
        <v>44518.451261574075</v>
      </c>
      <c r="BL19122" t="s">
        <v>24221</v>
      </c>
      <c r="BP19122" t="s">
        <v>401</v>
      </c>
      <c r="BQ19122" t="s">
        <v>77</v>
      </c>
      <c r="BS19122" t="s">
        <v>83</v>
      </c>
    </row>
    <row r="19123" spans="46:72" x14ac:dyDescent="0.25">
      <c r="AU19123" s="2">
        <v>44519.69866898148</v>
      </c>
      <c r="AW19123" t="s">
        <v>80</v>
      </c>
      <c r="BC19123" s="2">
        <v>44518.649502314816</v>
      </c>
      <c r="BL19123" t="s">
        <v>24362</v>
      </c>
      <c r="BN19123" t="s">
        <v>102</v>
      </c>
      <c r="BO19123" t="s">
        <v>24363</v>
      </c>
      <c r="BP19123" t="s">
        <v>89</v>
      </c>
      <c r="BQ19123" t="s">
        <v>77</v>
      </c>
      <c r="BS19123" t="s">
        <v>83</v>
      </c>
      <c r="BT19123" t="s">
        <v>83</v>
      </c>
    </row>
    <row r="19124" spans="46:72" x14ac:dyDescent="0.25">
      <c r="AU19124" s="2">
        <v>44519.381168981483</v>
      </c>
      <c r="AW19124" t="s">
        <v>80</v>
      </c>
      <c r="BC19124" s="2">
        <v>44519.344699074078</v>
      </c>
      <c r="BL19124" t="s">
        <v>22340</v>
      </c>
      <c r="BM19124" t="s">
        <v>82</v>
      </c>
      <c r="BP19124" t="s">
        <v>401</v>
      </c>
      <c r="BQ19124" t="s">
        <v>77</v>
      </c>
      <c r="BS19124" t="s">
        <v>83</v>
      </c>
    </row>
    <row r="19125" spans="46:72" x14ac:dyDescent="0.25">
      <c r="AU19125" s="2">
        <v>44519.468113425923</v>
      </c>
      <c r="AW19125" t="s">
        <v>80</v>
      </c>
      <c r="BC19125" s="2">
        <v>44519.438518518517</v>
      </c>
      <c r="BL19125" t="s">
        <v>24397</v>
      </c>
      <c r="BM19125" t="s">
        <v>82</v>
      </c>
      <c r="BP19125" t="s">
        <v>401</v>
      </c>
      <c r="BQ19125" t="s">
        <v>77</v>
      </c>
      <c r="BS19125" t="s">
        <v>83</v>
      </c>
    </row>
    <row r="19126" spans="46:72" x14ac:dyDescent="0.25">
      <c r="AU19126" s="2">
        <v>44519.475324074076</v>
      </c>
      <c r="AW19126" t="s">
        <v>80</v>
      </c>
      <c r="BC19126" s="2">
        <v>44519.472280092596</v>
      </c>
      <c r="BL19126" t="s">
        <v>24401</v>
      </c>
      <c r="BM19126" t="s">
        <v>82</v>
      </c>
      <c r="BP19126" t="s">
        <v>497</v>
      </c>
      <c r="BQ19126" t="s">
        <v>77</v>
      </c>
    </row>
    <row r="19127" spans="46:72" x14ac:dyDescent="0.25">
      <c r="AU19127" s="2">
        <v>44519.566319444442</v>
      </c>
      <c r="AW19127" t="s">
        <v>80</v>
      </c>
      <c r="BC19127" s="2">
        <v>44519.488958333335</v>
      </c>
      <c r="BL19127" t="s">
        <v>15429</v>
      </c>
      <c r="BP19127" t="s">
        <v>304</v>
      </c>
      <c r="BQ19127" t="s">
        <v>77</v>
      </c>
    </row>
    <row r="19128" spans="46:72" x14ac:dyDescent="0.25">
      <c r="AU19128" s="2">
        <v>44519.688310185185</v>
      </c>
      <c r="AW19128" t="s">
        <v>80</v>
      </c>
      <c r="BC19128" s="2">
        <v>44519.523240740738</v>
      </c>
      <c r="BL19128" t="s">
        <v>12668</v>
      </c>
      <c r="BN19128" t="s">
        <v>102</v>
      </c>
      <c r="BO19128" t="s">
        <v>24407</v>
      </c>
      <c r="BP19128" t="s">
        <v>144</v>
      </c>
      <c r="BQ19128" t="s">
        <v>77</v>
      </c>
      <c r="BS19128" t="s">
        <v>83</v>
      </c>
    </row>
    <row r="19129" spans="46:72" x14ac:dyDescent="0.25">
      <c r="AT19129" t="s">
        <v>79</v>
      </c>
      <c r="AU19129" s="2">
        <v>44519.63417824074</v>
      </c>
      <c r="AW19129" t="s">
        <v>80</v>
      </c>
      <c r="BC19129" s="2">
        <v>44519.467615740738</v>
      </c>
      <c r="BK19129" s="5">
        <v>0.58750000000000002</v>
      </c>
      <c r="BL19129" t="s">
        <v>24416</v>
      </c>
      <c r="BM19129" t="s">
        <v>82</v>
      </c>
      <c r="BP19129" t="s">
        <v>576</v>
      </c>
      <c r="BQ19129" t="s">
        <v>77</v>
      </c>
      <c r="BS19129" t="s">
        <v>83</v>
      </c>
    </row>
    <row r="19130" spans="46:72" x14ac:dyDescent="0.25">
      <c r="AU19130" s="2">
        <v>44519.495671296296</v>
      </c>
      <c r="AW19130" t="s">
        <v>80</v>
      </c>
      <c r="BC19130" s="2">
        <v>44519.4684375</v>
      </c>
      <c r="BL19130" t="s">
        <v>24422</v>
      </c>
      <c r="BM19130" t="s">
        <v>82</v>
      </c>
      <c r="BP19130" t="s">
        <v>144</v>
      </c>
      <c r="BQ19130" t="s">
        <v>77</v>
      </c>
      <c r="BS19130" t="s">
        <v>83</v>
      </c>
    </row>
    <row r="19131" spans="46:72" x14ac:dyDescent="0.25">
      <c r="AU19131" s="2">
        <v>44519.712094907409</v>
      </c>
      <c r="AW19131" t="s">
        <v>80</v>
      </c>
      <c r="BC19131" s="2">
        <v>44519.488958333335</v>
      </c>
      <c r="BK19131" s="2">
        <v>44519.833333333336</v>
      </c>
      <c r="BP19131" t="s">
        <v>440</v>
      </c>
      <c r="BQ19131" t="s">
        <v>77</v>
      </c>
    </row>
    <row r="19132" spans="46:72" x14ac:dyDescent="0.25">
      <c r="AU19132" s="2">
        <v>44519.509120370371</v>
      </c>
      <c r="AW19132" t="s">
        <v>80</v>
      </c>
      <c r="BC19132" s="2">
        <v>44519.483715277776</v>
      </c>
      <c r="BL19132" t="s">
        <v>20344</v>
      </c>
      <c r="BM19132" t="s">
        <v>82</v>
      </c>
      <c r="BN19132" t="s">
        <v>102</v>
      </c>
      <c r="BO19132" t="s">
        <v>24433</v>
      </c>
      <c r="BP19132" t="s">
        <v>401</v>
      </c>
      <c r="BQ19132" t="s">
        <v>77</v>
      </c>
      <c r="BS19132" t="s">
        <v>83</v>
      </c>
    </row>
    <row r="19133" spans="46:72" x14ac:dyDescent="0.25">
      <c r="AU19133" s="2">
        <v>44519.618819444448</v>
      </c>
      <c r="AW19133" t="s">
        <v>80</v>
      </c>
      <c r="BC19133" s="2">
        <v>44519.602476851855</v>
      </c>
      <c r="BK19133" s="5">
        <v>0.66597222222222219</v>
      </c>
      <c r="BL19133" t="s">
        <v>24434</v>
      </c>
      <c r="BP19133" t="s">
        <v>440</v>
      </c>
      <c r="BQ19133" t="s">
        <v>77</v>
      </c>
    </row>
    <row r="19134" spans="46:72" x14ac:dyDescent="0.25">
      <c r="AU19134" s="2">
        <v>44519.645462962966</v>
      </c>
      <c r="AW19134" t="s">
        <v>80</v>
      </c>
      <c r="BC19134" s="2">
        <v>44519.567708333336</v>
      </c>
      <c r="BK19134" s="5">
        <v>0.67499999999999993</v>
      </c>
      <c r="BL19134" t="s">
        <v>24441</v>
      </c>
      <c r="BP19134" t="s">
        <v>440</v>
      </c>
      <c r="BQ19134" t="s">
        <v>77</v>
      </c>
    </row>
    <row r="19135" spans="46:72" x14ac:dyDescent="0.25">
      <c r="AU19135" s="2">
        <v>44519.566238425927</v>
      </c>
      <c r="AW19135" t="s">
        <v>80</v>
      </c>
      <c r="BC19135" s="2">
        <v>44519.5624537037</v>
      </c>
      <c r="BL19135" t="s">
        <v>2760</v>
      </c>
      <c r="BP19135" t="s">
        <v>780</v>
      </c>
      <c r="BQ19135" t="s">
        <v>77</v>
      </c>
    </row>
    <row r="19136" spans="46:72" x14ac:dyDescent="0.25">
      <c r="AU19136" s="2">
        <v>44519.589895833335</v>
      </c>
      <c r="AW19136" t="s">
        <v>80</v>
      </c>
      <c r="BC19136" s="2">
        <v>44519.583969907406</v>
      </c>
      <c r="BL19136" t="s">
        <v>22105</v>
      </c>
      <c r="BP19136" t="s">
        <v>362</v>
      </c>
      <c r="BQ19136" t="s">
        <v>77</v>
      </c>
    </row>
    <row r="19137" spans="47:69" x14ac:dyDescent="0.25">
      <c r="AU19137" s="2">
        <v>44519.767361111109</v>
      </c>
      <c r="AW19137" t="s">
        <v>80</v>
      </c>
      <c r="BC19137" s="2">
        <v>44519.683194444442</v>
      </c>
      <c r="BK19137" s="5">
        <v>0.78055555555555556</v>
      </c>
      <c r="BL19137" t="s">
        <v>24448</v>
      </c>
      <c r="BM19137" t="s">
        <v>82</v>
      </c>
      <c r="BP19137" t="s">
        <v>205</v>
      </c>
      <c r="BQ19137" t="s">
        <v>77</v>
      </c>
    </row>
    <row r="19138" spans="47:69" x14ac:dyDescent="0.25">
      <c r="AU19138" s="2">
        <v>44520.534722222219</v>
      </c>
      <c r="AW19138" t="s">
        <v>80</v>
      </c>
      <c r="BC19138" s="2">
        <v>44520.453125</v>
      </c>
      <c r="BK19138" s="5">
        <v>0.61388888888888882</v>
      </c>
      <c r="BL19138" t="s">
        <v>24457</v>
      </c>
      <c r="BP19138" t="s">
        <v>440</v>
      </c>
      <c r="BQ19138" t="s">
        <v>77</v>
      </c>
    </row>
  </sheetData>
  <autoFilter ref="A1:BT19138" xr:uid="{00000000-0009-0000-0000-000000000000}"/>
  <sortState xmlns:xlrd2="http://schemas.microsoft.com/office/spreadsheetml/2017/richdata2" ref="A2:BT19138">
    <sortCondition ref="K2:K1913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Export-20211123_141736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Gibbard</dc:creator>
  <cp:lastModifiedBy>Prakash</cp:lastModifiedBy>
  <dcterms:created xsi:type="dcterms:W3CDTF">2021-11-24T13:44:23Z</dcterms:created>
  <dcterms:modified xsi:type="dcterms:W3CDTF">2021-11-25T07:53:56Z</dcterms:modified>
</cp:coreProperties>
</file>